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nscho\OneDrive\Documents\Work\Public Tools\"/>
    </mc:Choice>
  </mc:AlternateContent>
  <xr:revisionPtr revIDLastSave="327" documentId="11_F25DC773A252ABDACC10484F19DD74A25ADE58E8" xr6:coauthVersionLast="45" xr6:coauthVersionMax="45" xr10:uidLastSave="{A53BB888-D0D1-4BD4-A739-2242D1677E8A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  <c r="J10" i="1" l="1"/>
  <c r="B10" i="1"/>
  <c r="G14" i="1"/>
  <c r="I14" i="1" s="1"/>
  <c r="A15" i="1"/>
  <c r="A16" i="1" s="1"/>
  <c r="D14" i="1"/>
  <c r="C14" i="1"/>
  <c r="B14" i="1"/>
  <c r="B13" i="1" l="1"/>
  <c r="E14" i="1" s="1"/>
  <c r="B15" i="1"/>
  <c r="H14" i="1"/>
  <c r="D15" i="1"/>
  <c r="D16" i="1" s="1"/>
  <c r="D17" i="1" s="1"/>
  <c r="D18" i="1" s="1"/>
  <c r="A17" i="1"/>
  <c r="G17" i="1" s="1"/>
  <c r="G16" i="1"/>
  <c r="G15" i="1"/>
  <c r="D19" i="1"/>
  <c r="F14" i="1" l="1"/>
  <c r="B16" i="1"/>
  <c r="E15" i="1"/>
  <c r="A18" i="1"/>
  <c r="G18" i="1" s="1"/>
  <c r="D20" i="1"/>
  <c r="L14" i="1" l="1"/>
  <c r="C15" i="1" s="1"/>
  <c r="K14" i="1"/>
  <c r="B17" i="1"/>
  <c r="E16" i="1"/>
  <c r="A19" i="1"/>
  <c r="A20" i="1" s="1"/>
  <c r="D21" i="1"/>
  <c r="F15" i="1" l="1"/>
  <c r="H15" i="1"/>
  <c r="B18" i="1"/>
  <c r="E17" i="1"/>
  <c r="G19" i="1"/>
  <c r="A21" i="1"/>
  <c r="G20" i="1"/>
  <c r="D22" i="1"/>
  <c r="I15" i="1" l="1"/>
  <c r="K15" i="1" s="1"/>
  <c r="B19" i="1"/>
  <c r="E18" i="1"/>
  <c r="D23" i="1"/>
  <c r="A22" i="1"/>
  <c r="G21" i="1"/>
  <c r="L15" i="1" l="1"/>
  <c r="C16" i="1" s="1"/>
  <c r="H16" i="1" s="1"/>
  <c r="B20" i="1"/>
  <c r="E19" i="1"/>
  <c r="G22" i="1"/>
  <c r="A23" i="1"/>
  <c r="D24" i="1"/>
  <c r="F16" i="1" l="1"/>
  <c r="I16" i="1" s="1"/>
  <c r="L16" i="1" s="1"/>
  <c r="C17" i="1" s="1"/>
  <c r="F17" i="1" s="1"/>
  <c r="B21" i="1"/>
  <c r="E20" i="1"/>
  <c r="K16" i="1"/>
  <c r="H17" i="1"/>
  <c r="D25" i="1"/>
  <c r="G23" i="1"/>
  <c r="A24" i="1"/>
  <c r="I17" i="1" l="1"/>
  <c r="B22" i="1"/>
  <c r="E21" i="1"/>
  <c r="L17" i="1"/>
  <c r="C18" i="1" s="1"/>
  <c r="A25" i="1"/>
  <c r="G24" i="1"/>
  <c r="D26" i="1"/>
  <c r="F18" i="1" l="1"/>
  <c r="B23" i="1"/>
  <c r="E22" i="1"/>
  <c r="K17" i="1"/>
  <c r="H18" i="1"/>
  <c r="I18" i="1" s="1"/>
  <c r="D27" i="1"/>
  <c r="A26" i="1"/>
  <c r="G25" i="1"/>
  <c r="B24" i="1" l="1"/>
  <c r="E23" i="1"/>
  <c r="L18" i="1"/>
  <c r="A27" i="1"/>
  <c r="G26" i="1"/>
  <c r="D28" i="1"/>
  <c r="B25" i="1" l="1"/>
  <c r="E24" i="1"/>
  <c r="K18" i="1"/>
  <c r="C19" i="1"/>
  <c r="D29" i="1"/>
  <c r="A28" i="1"/>
  <c r="G27" i="1"/>
  <c r="F19" i="1" l="1"/>
  <c r="B26" i="1"/>
  <c r="E25" i="1"/>
  <c r="H19" i="1"/>
  <c r="G28" i="1"/>
  <c r="A29" i="1"/>
  <c r="D30" i="1"/>
  <c r="I19" i="1" l="1"/>
  <c r="B27" i="1"/>
  <c r="E26" i="1"/>
  <c r="L19" i="1"/>
  <c r="D31" i="1"/>
  <c r="G29" i="1"/>
  <c r="A30" i="1"/>
  <c r="B28" i="1" l="1"/>
  <c r="E27" i="1"/>
  <c r="K19" i="1"/>
  <c r="C20" i="1"/>
  <c r="A31" i="1"/>
  <c r="G30" i="1"/>
  <c r="D32" i="1"/>
  <c r="F20" i="1" l="1"/>
  <c r="B29" i="1"/>
  <c r="E28" i="1"/>
  <c r="H20" i="1"/>
  <c r="D33" i="1"/>
  <c r="A32" i="1"/>
  <c r="G31" i="1"/>
  <c r="I20" i="1" l="1"/>
  <c r="B30" i="1"/>
  <c r="E29" i="1"/>
  <c r="L20" i="1"/>
  <c r="A33" i="1"/>
  <c r="G32" i="1"/>
  <c r="D34" i="1"/>
  <c r="B31" i="1" l="1"/>
  <c r="E30" i="1"/>
  <c r="K20" i="1"/>
  <c r="C21" i="1"/>
  <c r="D35" i="1"/>
  <c r="A34" i="1"/>
  <c r="G33" i="1"/>
  <c r="F21" i="1" l="1"/>
  <c r="B32" i="1"/>
  <c r="E31" i="1"/>
  <c r="H21" i="1"/>
  <c r="D36" i="1"/>
  <c r="G34" i="1"/>
  <c r="A35" i="1"/>
  <c r="I21" i="1" l="1"/>
  <c r="L21" i="1" s="1"/>
  <c r="B33" i="1"/>
  <c r="E32" i="1"/>
  <c r="G35" i="1"/>
  <c r="A36" i="1"/>
  <c r="D37" i="1"/>
  <c r="B34" i="1" l="1"/>
  <c r="E33" i="1"/>
  <c r="K21" i="1"/>
  <c r="C22" i="1"/>
  <c r="A37" i="1"/>
  <c r="G36" i="1"/>
  <c r="D38" i="1"/>
  <c r="F22" i="1" l="1"/>
  <c r="B35" i="1"/>
  <c r="E34" i="1"/>
  <c r="H22" i="1"/>
  <c r="D39" i="1"/>
  <c r="A38" i="1"/>
  <c r="G37" i="1"/>
  <c r="I22" i="1" l="1"/>
  <c r="B36" i="1"/>
  <c r="E35" i="1"/>
  <c r="L22" i="1"/>
  <c r="A39" i="1"/>
  <c r="G38" i="1"/>
  <c r="D40" i="1"/>
  <c r="B37" i="1" l="1"/>
  <c r="E36" i="1"/>
  <c r="K22" i="1"/>
  <c r="C23" i="1"/>
  <c r="D41" i="1"/>
  <c r="A40" i="1"/>
  <c r="G39" i="1"/>
  <c r="F23" i="1" l="1"/>
  <c r="B38" i="1"/>
  <c r="E37" i="1"/>
  <c r="H23" i="1"/>
  <c r="G40" i="1"/>
  <c r="A41" i="1"/>
  <c r="D42" i="1"/>
  <c r="I23" i="1" l="1"/>
  <c r="B39" i="1"/>
  <c r="E38" i="1"/>
  <c r="L23" i="1"/>
  <c r="G41" i="1"/>
  <c r="A42" i="1"/>
  <c r="D43" i="1"/>
  <c r="B40" i="1" l="1"/>
  <c r="E39" i="1"/>
  <c r="K23" i="1"/>
  <c r="C24" i="1"/>
  <c r="D44" i="1"/>
  <c r="A43" i="1"/>
  <c r="G42" i="1"/>
  <c r="F24" i="1" l="1"/>
  <c r="B41" i="1"/>
  <c r="E40" i="1"/>
  <c r="H24" i="1"/>
  <c r="A44" i="1"/>
  <c r="G43" i="1"/>
  <c r="D45" i="1"/>
  <c r="I24" i="1" l="1"/>
  <c r="L24" i="1" s="1"/>
  <c r="B42" i="1"/>
  <c r="E41" i="1"/>
  <c r="D46" i="1"/>
  <c r="A45" i="1"/>
  <c r="G44" i="1"/>
  <c r="B43" i="1" l="1"/>
  <c r="E42" i="1"/>
  <c r="K24" i="1"/>
  <c r="C25" i="1"/>
  <c r="A46" i="1"/>
  <c r="G45" i="1"/>
  <c r="D47" i="1"/>
  <c r="F25" i="1" l="1"/>
  <c r="B44" i="1"/>
  <c r="E43" i="1"/>
  <c r="H25" i="1"/>
  <c r="D48" i="1"/>
  <c r="G46" i="1"/>
  <c r="A47" i="1"/>
  <c r="I25" i="1" l="1"/>
  <c r="L25" i="1" s="1"/>
  <c r="B45" i="1"/>
  <c r="E44" i="1"/>
  <c r="G47" i="1"/>
  <c r="A48" i="1"/>
  <c r="D49" i="1"/>
  <c r="B46" i="1" l="1"/>
  <c r="E45" i="1"/>
  <c r="K25" i="1"/>
  <c r="C26" i="1"/>
  <c r="D50" i="1"/>
  <c r="A49" i="1"/>
  <c r="G48" i="1"/>
  <c r="F26" i="1" l="1"/>
  <c r="B47" i="1"/>
  <c r="E46" i="1"/>
  <c r="H26" i="1"/>
  <c r="A50" i="1"/>
  <c r="G49" i="1"/>
  <c r="D51" i="1"/>
  <c r="I26" i="1" l="1"/>
  <c r="L26" i="1" s="1"/>
  <c r="B48" i="1"/>
  <c r="E47" i="1"/>
  <c r="D52" i="1"/>
  <c r="A51" i="1"/>
  <c r="G50" i="1"/>
  <c r="B49" i="1" l="1"/>
  <c r="E48" i="1"/>
  <c r="K26" i="1"/>
  <c r="C27" i="1"/>
  <c r="A52" i="1"/>
  <c r="G51" i="1"/>
  <c r="D53" i="1"/>
  <c r="F27" i="1" l="1"/>
  <c r="B50" i="1"/>
  <c r="E49" i="1"/>
  <c r="H27" i="1"/>
  <c r="D54" i="1"/>
  <c r="G52" i="1"/>
  <c r="A53" i="1"/>
  <c r="I27" i="1" l="1"/>
  <c r="L27" i="1" s="1"/>
  <c r="B51" i="1"/>
  <c r="E50" i="1"/>
  <c r="G53" i="1"/>
  <c r="A54" i="1"/>
  <c r="D55" i="1"/>
  <c r="B52" i="1" l="1"/>
  <c r="E51" i="1"/>
  <c r="K27" i="1"/>
  <c r="C28" i="1"/>
  <c r="D56" i="1"/>
  <c r="A55" i="1"/>
  <c r="G54" i="1"/>
  <c r="F28" i="1" l="1"/>
  <c r="B53" i="1"/>
  <c r="E52" i="1"/>
  <c r="H28" i="1"/>
  <c r="A56" i="1"/>
  <c r="G55" i="1"/>
  <c r="D57" i="1"/>
  <c r="I28" i="1" l="1"/>
  <c r="B54" i="1"/>
  <c r="E53" i="1"/>
  <c r="K28" i="1"/>
  <c r="D58" i="1"/>
  <c r="A57" i="1"/>
  <c r="G56" i="1"/>
  <c r="B55" i="1" l="1"/>
  <c r="E54" i="1"/>
  <c r="L28" i="1"/>
  <c r="C29" i="1" s="1"/>
  <c r="A58" i="1"/>
  <c r="G57" i="1"/>
  <c r="D59" i="1"/>
  <c r="F29" i="1" l="1"/>
  <c r="B56" i="1"/>
  <c r="E55" i="1"/>
  <c r="H29" i="1"/>
  <c r="D60" i="1"/>
  <c r="G58" i="1"/>
  <c r="A59" i="1"/>
  <c r="I29" i="1" l="1"/>
  <c r="B57" i="1"/>
  <c r="E56" i="1"/>
  <c r="K29" i="1"/>
  <c r="L29" i="1"/>
  <c r="C30" i="1" s="1"/>
  <c r="G59" i="1"/>
  <c r="A60" i="1"/>
  <c r="D61" i="1"/>
  <c r="F30" i="1" l="1"/>
  <c r="B58" i="1"/>
  <c r="E57" i="1"/>
  <c r="H30" i="1"/>
  <c r="D62" i="1"/>
  <c r="A61" i="1"/>
  <c r="G60" i="1"/>
  <c r="I30" i="1" l="1"/>
  <c r="B59" i="1"/>
  <c r="E58" i="1"/>
  <c r="K30" i="1"/>
  <c r="A62" i="1"/>
  <c r="G61" i="1"/>
  <c r="D63" i="1"/>
  <c r="B60" i="1" l="1"/>
  <c r="E59" i="1"/>
  <c r="L30" i="1"/>
  <c r="C31" i="1" s="1"/>
  <c r="D64" i="1"/>
  <c r="A63" i="1"/>
  <c r="G62" i="1"/>
  <c r="F31" i="1" l="1"/>
  <c r="B61" i="1"/>
  <c r="E60" i="1"/>
  <c r="H31" i="1"/>
  <c r="D65" i="1"/>
  <c r="A64" i="1"/>
  <c r="G63" i="1"/>
  <c r="I31" i="1" l="1"/>
  <c r="K31" i="1" s="1"/>
  <c r="B62" i="1"/>
  <c r="E61" i="1"/>
  <c r="G64" i="1"/>
  <c r="A65" i="1"/>
  <c r="D66" i="1"/>
  <c r="L31" i="1" l="1"/>
  <c r="C32" i="1" s="1"/>
  <c r="F32" i="1" s="1"/>
  <c r="B63" i="1"/>
  <c r="E62" i="1"/>
  <c r="H32" i="1"/>
  <c r="G65" i="1"/>
  <c r="A66" i="1"/>
  <c r="D67" i="1"/>
  <c r="I32" i="1" l="1"/>
  <c r="L32" i="1" s="1"/>
  <c r="C33" i="1" s="1"/>
  <c r="B64" i="1"/>
  <c r="E63" i="1"/>
  <c r="D68" i="1"/>
  <c r="A67" i="1"/>
  <c r="G66" i="1"/>
  <c r="K32" i="1" l="1"/>
  <c r="F33" i="1"/>
  <c r="B65" i="1"/>
  <c r="E64" i="1"/>
  <c r="H33" i="1"/>
  <c r="A68" i="1"/>
  <c r="G67" i="1"/>
  <c r="D69" i="1"/>
  <c r="I33" i="1" l="1"/>
  <c r="L33" i="1" s="1"/>
  <c r="C34" i="1" s="1"/>
  <c r="B66" i="1"/>
  <c r="E65" i="1"/>
  <c r="D70" i="1"/>
  <c r="A69" i="1"/>
  <c r="G68" i="1"/>
  <c r="B67" i="1" l="1"/>
  <c r="E66" i="1"/>
  <c r="F34" i="1"/>
  <c r="H34" i="1"/>
  <c r="K33" i="1"/>
  <c r="A70" i="1"/>
  <c r="G69" i="1"/>
  <c r="D71" i="1"/>
  <c r="I34" i="1" l="1"/>
  <c r="B68" i="1"/>
  <c r="E67" i="1"/>
  <c r="L34" i="1"/>
  <c r="C35" i="1" s="1"/>
  <c r="D72" i="1"/>
  <c r="A71" i="1"/>
  <c r="G70" i="1"/>
  <c r="F35" i="1" l="1"/>
  <c r="B69" i="1"/>
  <c r="E68" i="1"/>
  <c r="H35" i="1"/>
  <c r="K34" i="1"/>
  <c r="G71" i="1"/>
  <c r="A72" i="1"/>
  <c r="D73" i="1"/>
  <c r="I35" i="1" l="1"/>
  <c r="K35" i="1" s="1"/>
  <c r="B70" i="1"/>
  <c r="E69" i="1"/>
  <c r="D74" i="1"/>
  <c r="G72" i="1"/>
  <c r="A73" i="1"/>
  <c r="B71" i="1" l="1"/>
  <c r="E70" i="1"/>
  <c r="L35" i="1"/>
  <c r="C36" i="1" s="1"/>
  <c r="A74" i="1"/>
  <c r="G73" i="1"/>
  <c r="D75" i="1"/>
  <c r="B72" i="1" l="1"/>
  <c r="E71" i="1"/>
  <c r="F36" i="1"/>
  <c r="H36" i="1"/>
  <c r="D76" i="1"/>
  <c r="A75" i="1"/>
  <c r="G74" i="1"/>
  <c r="I36" i="1" l="1"/>
  <c r="K36" i="1" s="1"/>
  <c r="B73" i="1"/>
  <c r="E72" i="1"/>
  <c r="A76" i="1"/>
  <c r="G75" i="1"/>
  <c r="D77" i="1"/>
  <c r="B74" i="1" l="1"/>
  <c r="E73" i="1"/>
  <c r="L36" i="1"/>
  <c r="C37" i="1" s="1"/>
  <c r="D78" i="1"/>
  <c r="A77" i="1"/>
  <c r="G76" i="1"/>
  <c r="B75" i="1" l="1"/>
  <c r="E74" i="1"/>
  <c r="F37" i="1"/>
  <c r="H37" i="1"/>
  <c r="A78" i="1"/>
  <c r="G77" i="1"/>
  <c r="D79" i="1"/>
  <c r="I37" i="1" l="1"/>
  <c r="K37" i="1" s="1"/>
  <c r="B76" i="1"/>
  <c r="E75" i="1"/>
  <c r="D80" i="1"/>
  <c r="G78" i="1"/>
  <c r="A79" i="1"/>
  <c r="L37" i="1" l="1"/>
  <c r="C38" i="1" s="1"/>
  <c r="B77" i="1"/>
  <c r="E76" i="1"/>
  <c r="F38" i="1"/>
  <c r="H38" i="1"/>
  <c r="G79" i="1"/>
  <c r="A80" i="1"/>
  <c r="D81" i="1"/>
  <c r="I38" i="1" l="1"/>
  <c r="K38" i="1" s="1"/>
  <c r="B78" i="1"/>
  <c r="E77" i="1"/>
  <c r="D82" i="1"/>
  <c r="A81" i="1"/>
  <c r="G80" i="1"/>
  <c r="L38" i="1" l="1"/>
  <c r="C39" i="1" s="1"/>
  <c r="F39" i="1" s="1"/>
  <c r="B79" i="1"/>
  <c r="E78" i="1"/>
  <c r="A82" i="1"/>
  <c r="G81" i="1"/>
  <c r="D83" i="1"/>
  <c r="H39" i="1" l="1"/>
  <c r="I39" i="1" s="1"/>
  <c r="K39" i="1" s="1"/>
  <c r="B80" i="1"/>
  <c r="E79" i="1"/>
  <c r="D84" i="1"/>
  <c r="G82" i="1"/>
  <c r="A83" i="1"/>
  <c r="L39" i="1" l="1"/>
  <c r="C40" i="1" s="1"/>
  <c r="B81" i="1"/>
  <c r="E80" i="1"/>
  <c r="F40" i="1"/>
  <c r="H40" i="1"/>
  <c r="A84" i="1"/>
  <c r="G83" i="1"/>
  <c r="D85" i="1"/>
  <c r="I40" i="1" l="1"/>
  <c r="L40" i="1" s="1"/>
  <c r="C41" i="1" s="1"/>
  <c r="B82" i="1"/>
  <c r="E81" i="1"/>
  <c r="D86" i="1"/>
  <c r="G84" i="1"/>
  <c r="A85" i="1"/>
  <c r="K40" i="1" l="1"/>
  <c r="B83" i="1"/>
  <c r="E82" i="1"/>
  <c r="F41" i="1"/>
  <c r="H41" i="1"/>
  <c r="G85" i="1"/>
  <c r="A86" i="1"/>
  <c r="D87" i="1"/>
  <c r="I41" i="1" l="1"/>
  <c r="K41" i="1" s="1"/>
  <c r="B84" i="1"/>
  <c r="E83" i="1"/>
  <c r="D88" i="1"/>
  <c r="A87" i="1"/>
  <c r="G86" i="1"/>
  <c r="L41" i="1" l="1"/>
  <c r="C42" i="1" s="1"/>
  <c r="B85" i="1"/>
  <c r="E84" i="1"/>
  <c r="F42" i="1"/>
  <c r="H42" i="1"/>
  <c r="A88" i="1"/>
  <c r="G87" i="1"/>
  <c r="D89" i="1"/>
  <c r="I42" i="1" l="1"/>
  <c r="K42" i="1" s="1"/>
  <c r="B86" i="1"/>
  <c r="E85" i="1"/>
  <c r="D90" i="1"/>
  <c r="G88" i="1"/>
  <c r="A89" i="1"/>
  <c r="B87" i="1" l="1"/>
  <c r="E86" i="1"/>
  <c r="L42" i="1"/>
  <c r="C43" i="1" s="1"/>
  <c r="A90" i="1"/>
  <c r="G89" i="1"/>
  <c r="D91" i="1"/>
  <c r="B88" i="1" l="1"/>
  <c r="E87" i="1"/>
  <c r="F43" i="1"/>
  <c r="H43" i="1"/>
  <c r="D92" i="1"/>
  <c r="A91" i="1"/>
  <c r="G90" i="1"/>
  <c r="I43" i="1" l="1"/>
  <c r="K43" i="1" s="1"/>
  <c r="B89" i="1"/>
  <c r="E88" i="1"/>
  <c r="G91" i="1"/>
  <c r="A92" i="1"/>
  <c r="D93" i="1"/>
  <c r="L43" i="1" l="1"/>
  <c r="C44" i="1" s="1"/>
  <c r="F44" i="1" s="1"/>
  <c r="B90" i="1"/>
  <c r="E89" i="1"/>
  <c r="H44" i="1"/>
  <c r="D94" i="1"/>
  <c r="A93" i="1"/>
  <c r="G92" i="1"/>
  <c r="I44" i="1" l="1"/>
  <c r="L44" i="1" s="1"/>
  <c r="C45" i="1" s="1"/>
  <c r="B91" i="1"/>
  <c r="E90" i="1"/>
  <c r="A94" i="1"/>
  <c r="G93" i="1"/>
  <c r="D95" i="1"/>
  <c r="B92" i="1" l="1"/>
  <c r="E91" i="1"/>
  <c r="F45" i="1"/>
  <c r="H45" i="1"/>
  <c r="K44" i="1"/>
  <c r="D96" i="1"/>
  <c r="G94" i="1"/>
  <c r="A95" i="1"/>
  <c r="I45" i="1" l="1"/>
  <c r="K45" i="1" s="1"/>
  <c r="B93" i="1"/>
  <c r="E92" i="1"/>
  <c r="G95" i="1"/>
  <c r="A96" i="1"/>
  <c r="D97" i="1"/>
  <c r="L45" i="1" l="1"/>
  <c r="C46" i="1" s="1"/>
  <c r="F46" i="1" s="1"/>
  <c r="B94" i="1"/>
  <c r="E93" i="1"/>
  <c r="H46" i="1"/>
  <c r="A97" i="1"/>
  <c r="G96" i="1"/>
  <c r="D98" i="1"/>
  <c r="I46" i="1" l="1"/>
  <c r="L46" i="1" s="1"/>
  <c r="C47" i="1" s="1"/>
  <c r="B95" i="1"/>
  <c r="E94" i="1"/>
  <c r="D99" i="1"/>
  <c r="G97" i="1"/>
  <c r="A98" i="1"/>
  <c r="B96" i="1" l="1"/>
  <c r="E95" i="1"/>
  <c r="F47" i="1"/>
  <c r="H47" i="1"/>
  <c r="K46" i="1"/>
  <c r="A99" i="1"/>
  <c r="G98" i="1"/>
  <c r="D100" i="1"/>
  <c r="I47" i="1" l="1"/>
  <c r="K47" i="1" s="1"/>
  <c r="B97" i="1"/>
  <c r="E96" i="1"/>
  <c r="D101" i="1"/>
  <c r="A100" i="1"/>
  <c r="G99" i="1"/>
  <c r="L47" i="1" l="1"/>
  <c r="C48" i="1" s="1"/>
  <c r="F48" i="1" s="1"/>
  <c r="B98" i="1"/>
  <c r="E97" i="1"/>
  <c r="A101" i="1"/>
  <c r="G100" i="1"/>
  <c r="D102" i="1"/>
  <c r="H48" i="1" l="1"/>
  <c r="I48" i="1"/>
  <c r="K48" i="1" s="1"/>
  <c r="B99" i="1"/>
  <c r="E98" i="1"/>
  <c r="D103" i="1"/>
  <c r="G101" i="1"/>
  <c r="A102" i="1"/>
  <c r="L48" i="1" l="1"/>
  <c r="C49" i="1" s="1"/>
  <c r="B100" i="1"/>
  <c r="E99" i="1"/>
  <c r="F49" i="1"/>
  <c r="H49" i="1"/>
  <c r="G102" i="1"/>
  <c r="A103" i="1"/>
  <c r="D104" i="1"/>
  <c r="I49" i="1" l="1"/>
  <c r="K49" i="1" s="1"/>
  <c r="B101" i="1"/>
  <c r="E100" i="1"/>
  <c r="D105" i="1"/>
  <c r="A104" i="1"/>
  <c r="G103" i="1"/>
  <c r="B102" i="1" l="1"/>
  <c r="E101" i="1"/>
  <c r="L49" i="1"/>
  <c r="C50" i="1" s="1"/>
  <c r="A105" i="1"/>
  <c r="G104" i="1"/>
  <c r="D106" i="1"/>
  <c r="B103" i="1" l="1"/>
  <c r="E102" i="1"/>
  <c r="F50" i="1"/>
  <c r="H50" i="1"/>
  <c r="D107" i="1"/>
  <c r="A106" i="1"/>
  <c r="G105" i="1"/>
  <c r="I50" i="1" l="1"/>
  <c r="K50" i="1" s="1"/>
  <c r="B104" i="1"/>
  <c r="E103" i="1"/>
  <c r="A107" i="1"/>
  <c r="G106" i="1"/>
  <c r="D108" i="1"/>
  <c r="B105" i="1" l="1"/>
  <c r="E104" i="1"/>
  <c r="L50" i="1"/>
  <c r="C51" i="1" s="1"/>
  <c r="D109" i="1"/>
  <c r="G107" i="1"/>
  <c r="A108" i="1"/>
  <c r="B106" i="1" l="1"/>
  <c r="E105" i="1"/>
  <c r="F51" i="1"/>
  <c r="H51" i="1"/>
  <c r="G108" i="1"/>
  <c r="A109" i="1"/>
  <c r="D110" i="1"/>
  <c r="I51" i="1" l="1"/>
  <c r="K51" i="1" s="1"/>
  <c r="B107" i="1"/>
  <c r="E106" i="1"/>
  <c r="A110" i="1"/>
  <c r="G109" i="1"/>
  <c r="D111" i="1"/>
  <c r="L51" i="1" l="1"/>
  <c r="C52" i="1" s="1"/>
  <c r="F52" i="1" s="1"/>
  <c r="B108" i="1"/>
  <c r="E107" i="1"/>
  <c r="D112" i="1"/>
  <c r="A111" i="1"/>
  <c r="G110" i="1"/>
  <c r="H52" i="1" l="1"/>
  <c r="I52" i="1"/>
  <c r="L52" i="1" s="1"/>
  <c r="C53" i="1" s="1"/>
  <c r="B109" i="1"/>
  <c r="E108" i="1"/>
  <c r="A112" i="1"/>
  <c r="G111" i="1"/>
  <c r="D113" i="1"/>
  <c r="K52" i="1" l="1"/>
  <c r="F53" i="1"/>
  <c r="H53" i="1"/>
  <c r="I53" i="1" s="1"/>
  <c r="L53" i="1" s="1"/>
  <c r="C54" i="1" s="1"/>
  <c r="B110" i="1"/>
  <c r="E109" i="1"/>
  <c r="D114" i="1"/>
  <c r="A113" i="1"/>
  <c r="G112" i="1"/>
  <c r="B111" i="1" l="1"/>
  <c r="E110" i="1"/>
  <c r="F54" i="1"/>
  <c r="H54" i="1"/>
  <c r="K53" i="1"/>
  <c r="A114" i="1"/>
  <c r="G113" i="1"/>
  <c r="D115" i="1"/>
  <c r="I54" i="1" l="1"/>
  <c r="K54" i="1" s="1"/>
  <c r="B112" i="1"/>
  <c r="E111" i="1"/>
  <c r="D116" i="1"/>
  <c r="G114" i="1"/>
  <c r="A115" i="1"/>
  <c r="B113" i="1" l="1"/>
  <c r="E112" i="1"/>
  <c r="L54" i="1"/>
  <c r="C55" i="1" s="1"/>
  <c r="G115" i="1"/>
  <c r="A116" i="1"/>
  <c r="D117" i="1"/>
  <c r="B114" i="1" l="1"/>
  <c r="E113" i="1"/>
  <c r="F55" i="1"/>
  <c r="H55" i="1"/>
  <c r="G116" i="1"/>
  <c r="A117" i="1"/>
  <c r="D118" i="1"/>
  <c r="I55" i="1" l="1"/>
  <c r="K55" i="1" s="1"/>
  <c r="B115" i="1"/>
  <c r="E114" i="1"/>
  <c r="D119" i="1"/>
  <c r="A118" i="1"/>
  <c r="G117" i="1"/>
  <c r="L55" i="1" l="1"/>
  <c r="C56" i="1" s="1"/>
  <c r="F56" i="1" s="1"/>
  <c r="B116" i="1"/>
  <c r="E115" i="1"/>
  <c r="H56" i="1"/>
  <c r="G118" i="1"/>
  <c r="A119" i="1"/>
  <c r="D120" i="1"/>
  <c r="I56" i="1" l="1"/>
  <c r="K56" i="1" s="1"/>
  <c r="B117" i="1"/>
  <c r="E116" i="1"/>
  <c r="D121" i="1"/>
  <c r="G119" i="1"/>
  <c r="A120" i="1"/>
  <c r="B118" i="1" l="1"/>
  <c r="E117" i="1"/>
  <c r="L56" i="1"/>
  <c r="C57" i="1" s="1"/>
  <c r="G120" i="1"/>
  <c r="A121" i="1"/>
  <c r="D122" i="1"/>
  <c r="B119" i="1" l="1"/>
  <c r="E118" i="1"/>
  <c r="F57" i="1"/>
  <c r="H57" i="1"/>
  <c r="I57" i="1" s="1"/>
  <c r="D123" i="1"/>
  <c r="G121" i="1"/>
  <c r="A122" i="1"/>
  <c r="B120" i="1" l="1"/>
  <c r="E119" i="1"/>
  <c r="L57" i="1"/>
  <c r="C58" i="1" s="1"/>
  <c r="A123" i="1"/>
  <c r="G122" i="1"/>
  <c r="D124" i="1"/>
  <c r="B121" i="1" l="1"/>
  <c r="E120" i="1"/>
  <c r="F58" i="1"/>
  <c r="H58" i="1"/>
  <c r="I58" i="1" s="1"/>
  <c r="K57" i="1"/>
  <c r="D125" i="1"/>
  <c r="A124" i="1"/>
  <c r="G123" i="1"/>
  <c r="K58" i="1" l="1"/>
  <c r="B122" i="1"/>
  <c r="E121" i="1"/>
  <c r="L58" i="1"/>
  <c r="C59" i="1" s="1"/>
  <c r="D126" i="1"/>
  <c r="G124" i="1"/>
  <c r="A125" i="1"/>
  <c r="B123" i="1" l="1"/>
  <c r="E122" i="1"/>
  <c r="F59" i="1"/>
  <c r="H59" i="1"/>
  <c r="G125" i="1"/>
  <c r="A126" i="1"/>
  <c r="D127" i="1"/>
  <c r="I59" i="1" l="1"/>
  <c r="K59" i="1" s="1"/>
  <c r="B124" i="1"/>
  <c r="E123" i="1"/>
  <c r="D128" i="1"/>
  <c r="G126" i="1"/>
  <c r="A127" i="1"/>
  <c r="L59" i="1" l="1"/>
  <c r="C60" i="1" s="1"/>
  <c r="B125" i="1"/>
  <c r="E124" i="1"/>
  <c r="F60" i="1"/>
  <c r="H60" i="1"/>
  <c r="G127" i="1"/>
  <c r="A128" i="1"/>
  <c r="D129" i="1"/>
  <c r="I60" i="1" l="1"/>
  <c r="K60" i="1" s="1"/>
  <c r="B126" i="1"/>
  <c r="E125" i="1"/>
  <c r="D130" i="1"/>
  <c r="A129" i="1"/>
  <c r="G128" i="1"/>
  <c r="L60" i="1" l="1"/>
  <c r="C61" i="1" s="1"/>
  <c r="B127" i="1"/>
  <c r="E126" i="1"/>
  <c r="F61" i="1"/>
  <c r="H61" i="1"/>
  <c r="I61" i="1" s="1"/>
  <c r="A130" i="1"/>
  <c r="G129" i="1"/>
  <c r="D131" i="1"/>
  <c r="B128" i="1" l="1"/>
  <c r="E127" i="1"/>
  <c r="L61" i="1"/>
  <c r="C62" i="1" s="1"/>
  <c r="D132" i="1"/>
  <c r="G130" i="1"/>
  <c r="A131" i="1"/>
  <c r="B129" i="1" l="1"/>
  <c r="E128" i="1"/>
  <c r="F62" i="1"/>
  <c r="H62" i="1"/>
  <c r="K61" i="1"/>
  <c r="G131" i="1"/>
  <c r="A132" i="1"/>
  <c r="D133" i="1"/>
  <c r="I62" i="1" l="1"/>
  <c r="K62" i="1" s="1"/>
  <c r="B130" i="1"/>
  <c r="E129" i="1"/>
  <c r="D134" i="1"/>
  <c r="G132" i="1"/>
  <c r="A133" i="1"/>
  <c r="L62" i="1" l="1"/>
  <c r="C63" i="1" s="1"/>
  <c r="F63" i="1" s="1"/>
  <c r="B131" i="1"/>
  <c r="E130" i="1"/>
  <c r="G133" i="1"/>
  <c r="A134" i="1"/>
  <c r="D135" i="1"/>
  <c r="H63" i="1" l="1"/>
  <c r="I63" i="1"/>
  <c r="L63" i="1" s="1"/>
  <c r="C64" i="1" s="1"/>
  <c r="B132" i="1"/>
  <c r="E131" i="1"/>
  <c r="D136" i="1"/>
  <c r="A135" i="1"/>
  <c r="G134" i="1"/>
  <c r="K63" i="1" l="1"/>
  <c r="F64" i="1"/>
  <c r="H64" i="1"/>
  <c r="B133" i="1"/>
  <c r="E132" i="1"/>
  <c r="A136" i="1"/>
  <c r="G135" i="1"/>
  <c r="D137" i="1"/>
  <c r="I64" i="1" l="1"/>
  <c r="L64" i="1" s="1"/>
  <c r="C65" i="1" s="1"/>
  <c r="F65" i="1" s="1"/>
  <c r="B134" i="1"/>
  <c r="E133" i="1"/>
  <c r="D138" i="1"/>
  <c r="A137" i="1"/>
  <c r="G136" i="1"/>
  <c r="K64" i="1" l="1"/>
  <c r="H65" i="1"/>
  <c r="I65" i="1" s="1"/>
  <c r="B135" i="1"/>
  <c r="E134" i="1"/>
  <c r="G137" i="1"/>
  <c r="A138" i="1"/>
  <c r="D139" i="1"/>
  <c r="K65" i="1" l="1"/>
  <c r="L65" i="1"/>
  <c r="C66" i="1" s="1"/>
  <c r="F66" i="1" s="1"/>
  <c r="B136" i="1"/>
  <c r="E135" i="1"/>
  <c r="D140" i="1"/>
  <c r="G138" i="1"/>
  <c r="A139" i="1"/>
  <c r="H66" i="1" l="1"/>
  <c r="I66" i="1" s="1"/>
  <c r="K66" i="1" s="1"/>
  <c r="B137" i="1"/>
  <c r="E136" i="1"/>
  <c r="G139" i="1"/>
  <c r="A140" i="1"/>
  <c r="D141" i="1"/>
  <c r="L66" i="1" l="1"/>
  <c r="C67" i="1" s="1"/>
  <c r="F67" i="1" s="1"/>
  <c r="H67" i="1"/>
  <c r="B138" i="1"/>
  <c r="E137" i="1"/>
  <c r="A141" i="1"/>
  <c r="G140" i="1"/>
  <c r="D142" i="1"/>
  <c r="I67" i="1" l="1"/>
  <c r="L67" i="1" s="1"/>
  <c r="C68" i="1" s="1"/>
  <c r="B139" i="1"/>
  <c r="E138" i="1"/>
  <c r="D143" i="1"/>
  <c r="A142" i="1"/>
  <c r="G141" i="1"/>
  <c r="K67" i="1" l="1"/>
  <c r="F68" i="1"/>
  <c r="H68" i="1"/>
  <c r="I68" i="1" s="1"/>
  <c r="L68" i="1" s="1"/>
  <c r="C69" i="1" s="1"/>
  <c r="B140" i="1"/>
  <c r="E139" i="1"/>
  <c r="A143" i="1"/>
  <c r="G142" i="1"/>
  <c r="D144" i="1"/>
  <c r="F69" i="1" l="1"/>
  <c r="B141" i="1"/>
  <c r="E140" i="1"/>
  <c r="H69" i="1"/>
  <c r="I69" i="1" s="1"/>
  <c r="K68" i="1"/>
  <c r="D145" i="1"/>
  <c r="G143" i="1"/>
  <c r="A144" i="1"/>
  <c r="K69" i="1" l="1"/>
  <c r="B142" i="1"/>
  <c r="E141" i="1"/>
  <c r="L69" i="1"/>
  <c r="C70" i="1" s="1"/>
  <c r="G144" i="1"/>
  <c r="A145" i="1"/>
  <c r="D146" i="1"/>
  <c r="F70" i="1" l="1"/>
  <c r="H70" i="1"/>
  <c r="B143" i="1"/>
  <c r="E142" i="1"/>
  <c r="D147" i="1"/>
  <c r="G145" i="1"/>
  <c r="A146" i="1"/>
  <c r="I70" i="1" l="1"/>
  <c r="K70" i="1" s="1"/>
  <c r="B144" i="1"/>
  <c r="E143" i="1"/>
  <c r="A147" i="1"/>
  <c r="G146" i="1"/>
  <c r="D148" i="1"/>
  <c r="L70" i="1" l="1"/>
  <c r="C71" i="1" s="1"/>
  <c r="F71" i="1" s="1"/>
  <c r="B145" i="1"/>
  <c r="E144" i="1"/>
  <c r="D149" i="1"/>
  <c r="A148" i="1"/>
  <c r="G147" i="1"/>
  <c r="H71" i="1" l="1"/>
  <c r="I71" i="1"/>
  <c r="K71" i="1" s="1"/>
  <c r="B146" i="1"/>
  <c r="E145" i="1"/>
  <c r="G148" i="1"/>
  <c r="A149" i="1"/>
  <c r="D150" i="1"/>
  <c r="L71" i="1" l="1"/>
  <c r="C72" i="1" s="1"/>
  <c r="F72" i="1" s="1"/>
  <c r="B147" i="1"/>
  <c r="E146" i="1"/>
  <c r="A150" i="1"/>
  <c r="G149" i="1"/>
  <c r="D151" i="1"/>
  <c r="H72" i="1" l="1"/>
  <c r="I72" i="1" s="1"/>
  <c r="B148" i="1"/>
  <c r="E147" i="1"/>
  <c r="D152" i="1"/>
  <c r="G150" i="1"/>
  <c r="A151" i="1"/>
  <c r="K72" i="1" l="1"/>
  <c r="L72" i="1"/>
  <c r="C73" i="1" s="1"/>
  <c r="F73" i="1" s="1"/>
  <c r="B149" i="1"/>
  <c r="E148" i="1"/>
  <c r="G151" i="1"/>
  <c r="A152" i="1"/>
  <c r="D153" i="1"/>
  <c r="H73" i="1" l="1"/>
  <c r="I73" i="1" s="1"/>
  <c r="K73" i="1" s="1"/>
  <c r="B150" i="1"/>
  <c r="E149" i="1"/>
  <c r="A153" i="1"/>
  <c r="G152" i="1"/>
  <c r="D154" i="1"/>
  <c r="B151" i="1" l="1"/>
  <c r="E150" i="1"/>
  <c r="L73" i="1"/>
  <c r="C74" i="1" s="1"/>
  <c r="D155" i="1"/>
  <c r="A154" i="1"/>
  <c r="G153" i="1"/>
  <c r="F74" i="1" l="1"/>
  <c r="B152" i="1"/>
  <c r="E151" i="1"/>
  <c r="H74" i="1"/>
  <c r="G154" i="1"/>
  <c r="A155" i="1"/>
  <c r="D156" i="1"/>
  <c r="I74" i="1" l="1"/>
  <c r="L74" i="1" s="1"/>
  <c r="C75" i="1" s="1"/>
  <c r="B153" i="1"/>
  <c r="E152" i="1"/>
  <c r="D157" i="1"/>
  <c r="A156" i="1"/>
  <c r="G155" i="1"/>
  <c r="F75" i="1" l="1"/>
  <c r="B154" i="1"/>
  <c r="E153" i="1"/>
  <c r="H75" i="1"/>
  <c r="K74" i="1"/>
  <c r="G156" i="1"/>
  <c r="A157" i="1"/>
  <c r="D158" i="1"/>
  <c r="I75" i="1" l="1"/>
  <c r="K75" i="1" s="1"/>
  <c r="B155" i="1"/>
  <c r="E154" i="1"/>
  <c r="G157" i="1"/>
  <c r="A158" i="1"/>
  <c r="D159" i="1"/>
  <c r="L75" i="1" l="1"/>
  <c r="C76" i="1" s="1"/>
  <c r="F76" i="1" s="1"/>
  <c r="B156" i="1"/>
  <c r="E155" i="1"/>
  <c r="G158" i="1"/>
  <c r="A159" i="1"/>
  <c r="D160" i="1"/>
  <c r="H76" i="1" l="1"/>
  <c r="I76" i="1"/>
  <c r="K76" i="1" s="1"/>
  <c r="B157" i="1"/>
  <c r="E156" i="1"/>
  <c r="D161" i="1"/>
  <c r="A160" i="1"/>
  <c r="G159" i="1"/>
  <c r="L76" i="1" l="1"/>
  <c r="C77" i="1" s="1"/>
  <c r="F77" i="1" s="1"/>
  <c r="B158" i="1"/>
  <c r="E157" i="1"/>
  <c r="A161" i="1"/>
  <c r="G160" i="1"/>
  <c r="D162" i="1"/>
  <c r="H77" i="1" l="1"/>
  <c r="I77" i="1"/>
  <c r="K77" i="1" s="1"/>
  <c r="B159" i="1"/>
  <c r="E158" i="1"/>
  <c r="D163" i="1"/>
  <c r="G161" i="1"/>
  <c r="A162" i="1"/>
  <c r="B160" i="1" l="1"/>
  <c r="E159" i="1"/>
  <c r="L77" i="1"/>
  <c r="C78" i="1" s="1"/>
  <c r="G162" i="1"/>
  <c r="A163" i="1"/>
  <c r="D164" i="1"/>
  <c r="F78" i="1" l="1"/>
  <c r="B161" i="1"/>
  <c r="E160" i="1"/>
  <c r="H78" i="1"/>
  <c r="D165" i="1"/>
  <c r="G163" i="1"/>
  <c r="A164" i="1"/>
  <c r="I78" i="1" l="1"/>
  <c r="L78" i="1" s="1"/>
  <c r="C79" i="1" s="1"/>
  <c r="B162" i="1"/>
  <c r="E161" i="1"/>
  <c r="A165" i="1"/>
  <c r="G164" i="1"/>
  <c r="D166" i="1"/>
  <c r="K78" i="1" l="1"/>
  <c r="F79" i="1"/>
  <c r="B163" i="1"/>
  <c r="E162" i="1"/>
  <c r="H79" i="1"/>
  <c r="D167" i="1"/>
  <c r="G165" i="1"/>
  <c r="A166" i="1"/>
  <c r="I79" i="1" l="1"/>
  <c r="L79" i="1" s="1"/>
  <c r="C80" i="1" s="1"/>
  <c r="B164" i="1"/>
  <c r="E163" i="1"/>
  <c r="G166" i="1"/>
  <c r="A167" i="1"/>
  <c r="D168" i="1"/>
  <c r="K79" i="1" l="1"/>
  <c r="F80" i="1"/>
  <c r="B165" i="1"/>
  <c r="E164" i="1"/>
  <c r="H80" i="1"/>
  <c r="D169" i="1"/>
  <c r="G167" i="1"/>
  <c r="A168" i="1"/>
  <c r="I80" i="1" l="1"/>
  <c r="K80" i="1" s="1"/>
  <c r="B166" i="1"/>
  <c r="E165" i="1"/>
  <c r="A169" i="1"/>
  <c r="G168" i="1"/>
  <c r="D170" i="1"/>
  <c r="L80" i="1" l="1"/>
  <c r="C81" i="1" s="1"/>
  <c r="F81" i="1" s="1"/>
  <c r="B167" i="1"/>
  <c r="E166" i="1"/>
  <c r="H81" i="1"/>
  <c r="D171" i="1"/>
  <c r="G169" i="1"/>
  <c r="A170" i="1"/>
  <c r="I81" i="1" l="1"/>
  <c r="B168" i="1"/>
  <c r="E167" i="1"/>
  <c r="G170" i="1"/>
  <c r="A171" i="1"/>
  <c r="D172" i="1"/>
  <c r="B169" i="1" l="1"/>
  <c r="E168" i="1"/>
  <c r="K81" i="1"/>
  <c r="L81" i="1"/>
  <c r="C82" i="1" s="1"/>
  <c r="D173" i="1"/>
  <c r="G171" i="1"/>
  <c r="A172" i="1"/>
  <c r="F82" i="1" l="1"/>
  <c r="B170" i="1"/>
  <c r="E169" i="1"/>
  <c r="H82" i="1"/>
  <c r="I82" i="1" s="1"/>
  <c r="A173" i="1"/>
  <c r="G172" i="1"/>
  <c r="D174" i="1"/>
  <c r="B171" i="1" l="1"/>
  <c r="E170" i="1"/>
  <c r="K82" i="1"/>
  <c r="L82" i="1"/>
  <c r="C83" i="1" s="1"/>
  <c r="D175" i="1"/>
  <c r="A174" i="1"/>
  <c r="G173" i="1"/>
  <c r="F83" i="1" l="1"/>
  <c r="B172" i="1"/>
  <c r="E171" i="1"/>
  <c r="H83" i="1"/>
  <c r="G174" i="1"/>
  <c r="A175" i="1"/>
  <c r="D176" i="1"/>
  <c r="I83" i="1" l="1"/>
  <c r="B173" i="1"/>
  <c r="E172" i="1"/>
  <c r="D177" i="1"/>
  <c r="G175" i="1"/>
  <c r="A176" i="1"/>
  <c r="B174" i="1" l="1"/>
  <c r="E173" i="1"/>
  <c r="K83" i="1"/>
  <c r="L83" i="1"/>
  <c r="C84" i="1" s="1"/>
  <c r="A177" i="1"/>
  <c r="G176" i="1"/>
  <c r="D178" i="1"/>
  <c r="F84" i="1" l="1"/>
  <c r="B175" i="1"/>
  <c r="E174" i="1"/>
  <c r="H84" i="1"/>
  <c r="D179" i="1"/>
  <c r="A178" i="1"/>
  <c r="G177" i="1"/>
  <c r="I84" i="1" l="1"/>
  <c r="K84" i="1" s="1"/>
  <c r="B176" i="1"/>
  <c r="E175" i="1"/>
  <c r="G178" i="1"/>
  <c r="A179" i="1"/>
  <c r="D180" i="1"/>
  <c r="L84" i="1" l="1"/>
  <c r="C85" i="1" s="1"/>
  <c r="F85" i="1" s="1"/>
  <c r="B177" i="1"/>
  <c r="E176" i="1"/>
  <c r="H85" i="1"/>
  <c r="D181" i="1"/>
  <c r="G179" i="1"/>
  <c r="A180" i="1"/>
  <c r="I85" i="1" l="1"/>
  <c r="K85" i="1" s="1"/>
  <c r="B178" i="1"/>
  <c r="E177" i="1"/>
  <c r="A181" i="1"/>
  <c r="G180" i="1"/>
  <c r="D182" i="1"/>
  <c r="B179" i="1" l="1"/>
  <c r="E178" i="1"/>
  <c r="L85" i="1"/>
  <c r="C86" i="1" s="1"/>
  <c r="D183" i="1"/>
  <c r="G181" i="1"/>
  <c r="A182" i="1"/>
  <c r="F86" i="1" l="1"/>
  <c r="B180" i="1"/>
  <c r="E179" i="1"/>
  <c r="H86" i="1"/>
  <c r="G182" i="1"/>
  <c r="A183" i="1"/>
  <c r="D184" i="1"/>
  <c r="I86" i="1" l="1"/>
  <c r="K86" i="1" s="1"/>
  <c r="B181" i="1"/>
  <c r="E180" i="1"/>
  <c r="D185" i="1"/>
  <c r="G183" i="1"/>
  <c r="A184" i="1"/>
  <c r="L86" i="1" l="1"/>
  <c r="C87" i="1" s="1"/>
  <c r="F87" i="1" s="1"/>
  <c r="B182" i="1"/>
  <c r="E181" i="1"/>
  <c r="H87" i="1"/>
  <c r="G184" i="1"/>
  <c r="A185" i="1"/>
  <c r="D186" i="1"/>
  <c r="I87" i="1" l="1"/>
  <c r="B183" i="1"/>
  <c r="E182" i="1"/>
  <c r="K87" i="1"/>
  <c r="L87" i="1"/>
  <c r="C88" i="1" s="1"/>
  <c r="D187" i="1"/>
  <c r="G185" i="1"/>
  <c r="A186" i="1"/>
  <c r="F88" i="1" l="1"/>
  <c r="B184" i="1"/>
  <c r="E183" i="1"/>
  <c r="H88" i="1"/>
  <c r="A187" i="1"/>
  <c r="G186" i="1"/>
  <c r="D188" i="1"/>
  <c r="I88" i="1" l="1"/>
  <c r="L88" i="1" s="1"/>
  <c r="C89" i="1" s="1"/>
  <c r="B185" i="1"/>
  <c r="E184" i="1"/>
  <c r="D189" i="1"/>
  <c r="A188" i="1"/>
  <c r="G187" i="1"/>
  <c r="B186" i="1" l="1"/>
  <c r="E185" i="1"/>
  <c r="F89" i="1"/>
  <c r="H89" i="1"/>
  <c r="K88" i="1"/>
  <c r="D190" i="1"/>
  <c r="G188" i="1"/>
  <c r="A189" i="1"/>
  <c r="I89" i="1" l="1"/>
  <c r="K89" i="1" s="1"/>
  <c r="B187" i="1"/>
  <c r="E186" i="1"/>
  <c r="L89" i="1"/>
  <c r="C90" i="1" s="1"/>
  <c r="G189" i="1"/>
  <c r="A190" i="1"/>
  <c r="D191" i="1"/>
  <c r="F90" i="1" l="1"/>
  <c r="B188" i="1"/>
  <c r="E187" i="1"/>
  <c r="H90" i="1"/>
  <c r="D192" i="1"/>
  <c r="G190" i="1"/>
  <c r="A191" i="1"/>
  <c r="I90" i="1" l="1"/>
  <c r="K90" i="1" s="1"/>
  <c r="B189" i="1"/>
  <c r="E188" i="1"/>
  <c r="G191" i="1"/>
  <c r="A192" i="1"/>
  <c r="D193" i="1"/>
  <c r="B190" i="1" l="1"/>
  <c r="E189" i="1"/>
  <c r="L90" i="1"/>
  <c r="C91" i="1" s="1"/>
  <c r="D194" i="1"/>
  <c r="A193" i="1"/>
  <c r="G192" i="1"/>
  <c r="F91" i="1" l="1"/>
  <c r="H91" i="1"/>
  <c r="B191" i="1"/>
  <c r="E190" i="1"/>
  <c r="A194" i="1"/>
  <c r="G193" i="1"/>
  <c r="D195" i="1"/>
  <c r="I91" i="1" l="1"/>
  <c r="L91" i="1" s="1"/>
  <c r="C92" i="1" s="1"/>
  <c r="H92" i="1" s="1"/>
  <c r="B192" i="1"/>
  <c r="E191" i="1"/>
  <c r="D196" i="1"/>
  <c r="G194" i="1"/>
  <c r="A195" i="1"/>
  <c r="K91" i="1" l="1"/>
  <c r="F92" i="1"/>
  <c r="I92" i="1" s="1"/>
  <c r="K92" i="1" s="1"/>
  <c r="B193" i="1"/>
  <c r="E192" i="1"/>
  <c r="G195" i="1"/>
  <c r="A196" i="1"/>
  <c r="D197" i="1"/>
  <c r="B194" i="1" l="1"/>
  <c r="E193" i="1"/>
  <c r="L92" i="1"/>
  <c r="C93" i="1" s="1"/>
  <c r="G196" i="1"/>
  <c r="A197" i="1"/>
  <c r="D198" i="1"/>
  <c r="F93" i="1" l="1"/>
  <c r="B195" i="1"/>
  <c r="E194" i="1"/>
  <c r="H93" i="1"/>
  <c r="D199" i="1"/>
  <c r="G197" i="1"/>
  <c r="A198" i="1"/>
  <c r="I93" i="1" l="1"/>
  <c r="K93" i="1" s="1"/>
  <c r="B196" i="1"/>
  <c r="E195" i="1"/>
  <c r="A199" i="1"/>
  <c r="G198" i="1"/>
  <c r="D200" i="1"/>
  <c r="L93" i="1" l="1"/>
  <c r="C94" i="1" s="1"/>
  <c r="F94" i="1" s="1"/>
  <c r="B197" i="1"/>
  <c r="E196" i="1"/>
  <c r="D201" i="1"/>
  <c r="A200" i="1"/>
  <c r="G199" i="1"/>
  <c r="H94" i="1" l="1"/>
  <c r="I94" i="1"/>
  <c r="K94" i="1" s="1"/>
  <c r="B198" i="1"/>
  <c r="E197" i="1"/>
  <c r="G200" i="1"/>
  <c r="A201" i="1"/>
  <c r="D202" i="1"/>
  <c r="L94" i="1" l="1"/>
  <c r="C95" i="1" s="1"/>
  <c r="F95" i="1" s="1"/>
  <c r="B199" i="1"/>
  <c r="E198" i="1"/>
  <c r="H95" i="1"/>
  <c r="D203" i="1"/>
  <c r="G201" i="1"/>
  <c r="A202" i="1"/>
  <c r="I95" i="1" l="1"/>
  <c r="L95" i="1" s="1"/>
  <c r="C96" i="1" s="1"/>
  <c r="B200" i="1"/>
  <c r="E199" i="1"/>
  <c r="G202" i="1"/>
  <c r="A203" i="1"/>
  <c r="D204" i="1"/>
  <c r="F96" i="1" l="1"/>
  <c r="B201" i="1"/>
  <c r="E200" i="1"/>
  <c r="K95" i="1"/>
  <c r="H96" i="1"/>
  <c r="D205" i="1"/>
  <c r="G203" i="1"/>
  <c r="A204" i="1"/>
  <c r="I96" i="1" l="1"/>
  <c r="K96" i="1" s="1"/>
  <c r="B202" i="1"/>
  <c r="E201" i="1"/>
  <c r="A205" i="1"/>
  <c r="G204" i="1"/>
  <c r="D206" i="1"/>
  <c r="L96" i="1" l="1"/>
  <c r="C97" i="1" s="1"/>
  <c r="F97" i="1" s="1"/>
  <c r="B203" i="1"/>
  <c r="E202" i="1"/>
  <c r="D207" i="1"/>
  <c r="A206" i="1"/>
  <c r="G205" i="1"/>
  <c r="H97" i="1" l="1"/>
  <c r="I97" i="1"/>
  <c r="K97" i="1" s="1"/>
  <c r="B204" i="1"/>
  <c r="E203" i="1"/>
  <c r="G206" i="1"/>
  <c r="A207" i="1"/>
  <c r="D208" i="1"/>
  <c r="L97" i="1" l="1"/>
  <c r="C98" i="1" s="1"/>
  <c r="F98" i="1" s="1"/>
  <c r="B205" i="1"/>
  <c r="E204" i="1"/>
  <c r="D209" i="1"/>
  <c r="G207" i="1"/>
  <c r="A208" i="1"/>
  <c r="H98" i="1" l="1"/>
  <c r="I98" i="1"/>
  <c r="K98" i="1" s="1"/>
  <c r="B206" i="1"/>
  <c r="E205" i="1"/>
  <c r="G208" i="1"/>
  <c r="A209" i="1"/>
  <c r="D210" i="1"/>
  <c r="L98" i="1" l="1"/>
  <c r="C99" i="1" s="1"/>
  <c r="F99" i="1" s="1"/>
  <c r="H99" i="1"/>
  <c r="B207" i="1"/>
  <c r="E206" i="1"/>
  <c r="D211" i="1"/>
  <c r="G209" i="1"/>
  <c r="A210" i="1"/>
  <c r="I99" i="1" l="1"/>
  <c r="K99" i="1" s="1"/>
  <c r="B208" i="1"/>
  <c r="E207" i="1"/>
  <c r="D212" i="1"/>
  <c r="A211" i="1"/>
  <c r="G210" i="1"/>
  <c r="L99" i="1" l="1"/>
  <c r="C100" i="1" s="1"/>
  <c r="F100" i="1" s="1"/>
  <c r="B209" i="1"/>
  <c r="E208" i="1"/>
  <c r="H100" i="1"/>
  <c r="I100" i="1" s="1"/>
  <c r="A212" i="1"/>
  <c r="G211" i="1"/>
  <c r="D213" i="1"/>
  <c r="B210" i="1" l="1"/>
  <c r="E209" i="1"/>
  <c r="L100" i="1"/>
  <c r="C101" i="1" s="1"/>
  <c r="D214" i="1"/>
  <c r="A213" i="1"/>
  <c r="G212" i="1"/>
  <c r="F101" i="1" l="1"/>
  <c r="B211" i="1"/>
  <c r="E210" i="1"/>
  <c r="H101" i="1"/>
  <c r="K100" i="1"/>
  <c r="G213" i="1"/>
  <c r="A214" i="1"/>
  <c r="D215" i="1"/>
  <c r="I101" i="1" l="1"/>
  <c r="L101" i="1" s="1"/>
  <c r="C102" i="1" s="1"/>
  <c r="B212" i="1"/>
  <c r="E211" i="1"/>
  <c r="D216" i="1"/>
  <c r="G214" i="1"/>
  <c r="A215" i="1"/>
  <c r="F102" i="1" l="1"/>
  <c r="B213" i="1"/>
  <c r="E212" i="1"/>
  <c r="H102" i="1"/>
  <c r="K101" i="1"/>
  <c r="G215" i="1"/>
  <c r="A216" i="1"/>
  <c r="D217" i="1"/>
  <c r="I102" i="1" l="1"/>
  <c r="L102" i="1" s="1"/>
  <c r="C103" i="1" s="1"/>
  <c r="B214" i="1"/>
  <c r="E213" i="1"/>
  <c r="D218" i="1"/>
  <c r="A217" i="1"/>
  <c r="G216" i="1"/>
  <c r="F103" i="1" l="1"/>
  <c r="B215" i="1"/>
  <c r="E214" i="1"/>
  <c r="H103" i="1"/>
  <c r="K102" i="1"/>
  <c r="A218" i="1"/>
  <c r="G217" i="1"/>
  <c r="D219" i="1"/>
  <c r="I103" i="1" l="1"/>
  <c r="L103" i="1" s="1"/>
  <c r="C104" i="1" s="1"/>
  <c r="B216" i="1"/>
  <c r="E215" i="1"/>
  <c r="A219" i="1"/>
  <c r="G218" i="1"/>
  <c r="D220" i="1"/>
  <c r="F104" i="1" l="1"/>
  <c r="B217" i="1"/>
  <c r="E216" i="1"/>
  <c r="H104" i="1"/>
  <c r="K103" i="1"/>
  <c r="D221" i="1"/>
  <c r="G219" i="1"/>
  <c r="A220" i="1"/>
  <c r="I104" i="1" l="1"/>
  <c r="L104" i="1" s="1"/>
  <c r="C105" i="1" s="1"/>
  <c r="B218" i="1"/>
  <c r="E217" i="1"/>
  <c r="G220" i="1"/>
  <c r="A221" i="1"/>
  <c r="D222" i="1"/>
  <c r="F105" i="1" l="1"/>
  <c r="B219" i="1"/>
  <c r="E218" i="1"/>
  <c r="H105" i="1"/>
  <c r="K104" i="1"/>
  <c r="D223" i="1"/>
  <c r="G221" i="1"/>
  <c r="A222" i="1"/>
  <c r="I105" i="1" l="1"/>
  <c r="L105" i="1" s="1"/>
  <c r="C106" i="1" s="1"/>
  <c r="B220" i="1"/>
  <c r="E219" i="1"/>
  <c r="A223" i="1"/>
  <c r="G222" i="1"/>
  <c r="D224" i="1"/>
  <c r="F106" i="1" l="1"/>
  <c r="B221" i="1"/>
  <c r="E220" i="1"/>
  <c r="H106" i="1"/>
  <c r="K105" i="1"/>
  <c r="D225" i="1"/>
  <c r="A224" i="1"/>
  <c r="G223" i="1"/>
  <c r="I106" i="1" l="1"/>
  <c r="L106" i="1" s="1"/>
  <c r="C107" i="1" s="1"/>
  <c r="B222" i="1"/>
  <c r="E221" i="1"/>
  <c r="G224" i="1"/>
  <c r="A225" i="1"/>
  <c r="D226" i="1"/>
  <c r="F107" i="1" l="1"/>
  <c r="B223" i="1"/>
  <c r="E222" i="1"/>
  <c r="H107" i="1"/>
  <c r="K106" i="1"/>
  <c r="D227" i="1"/>
  <c r="A226" i="1"/>
  <c r="G225" i="1"/>
  <c r="I107" i="1" l="1"/>
  <c r="K107" i="1" s="1"/>
  <c r="B224" i="1"/>
  <c r="E223" i="1"/>
  <c r="G226" i="1"/>
  <c r="A227" i="1"/>
  <c r="D228" i="1"/>
  <c r="L107" i="1" l="1"/>
  <c r="C108" i="1" s="1"/>
  <c r="F108" i="1" s="1"/>
  <c r="B225" i="1"/>
  <c r="E224" i="1"/>
  <c r="H108" i="1"/>
  <c r="D229" i="1"/>
  <c r="G227" i="1"/>
  <c r="A228" i="1"/>
  <c r="I108" i="1" l="1"/>
  <c r="K108" i="1" s="1"/>
  <c r="B226" i="1"/>
  <c r="E225" i="1"/>
  <c r="G228" i="1"/>
  <c r="A229" i="1"/>
  <c r="D230" i="1"/>
  <c r="L108" i="1" l="1"/>
  <c r="C109" i="1" s="1"/>
  <c r="F109" i="1" s="1"/>
  <c r="B227" i="1"/>
  <c r="E226" i="1"/>
  <c r="A230" i="1"/>
  <c r="G229" i="1"/>
  <c r="D231" i="1"/>
  <c r="H109" i="1" l="1"/>
  <c r="I109" i="1"/>
  <c r="K109" i="1" s="1"/>
  <c r="B228" i="1"/>
  <c r="E227" i="1"/>
  <c r="D232" i="1"/>
  <c r="A231" i="1"/>
  <c r="G230" i="1"/>
  <c r="L109" i="1" l="1"/>
  <c r="C110" i="1" s="1"/>
  <c r="F110" i="1" s="1"/>
  <c r="B229" i="1"/>
  <c r="E228" i="1"/>
  <c r="H110" i="1"/>
  <c r="G231" i="1"/>
  <c r="A232" i="1"/>
  <c r="D233" i="1"/>
  <c r="I110" i="1" l="1"/>
  <c r="K110" i="1" s="1"/>
  <c r="B230" i="1"/>
  <c r="E229" i="1"/>
  <c r="D234" i="1"/>
  <c r="G232" i="1"/>
  <c r="A233" i="1"/>
  <c r="L110" i="1" l="1"/>
  <c r="C111" i="1" s="1"/>
  <c r="F111" i="1" s="1"/>
  <c r="B231" i="1"/>
  <c r="E230" i="1"/>
  <c r="H111" i="1"/>
  <c r="G233" i="1"/>
  <c r="A234" i="1"/>
  <c r="D235" i="1"/>
  <c r="I111" i="1" l="1"/>
  <c r="K111" i="1" s="1"/>
  <c r="B232" i="1"/>
  <c r="E231" i="1"/>
  <c r="D236" i="1"/>
  <c r="G234" i="1"/>
  <c r="A235" i="1"/>
  <c r="L111" i="1" l="1"/>
  <c r="C112" i="1" s="1"/>
  <c r="F112" i="1" s="1"/>
  <c r="B233" i="1"/>
  <c r="E232" i="1"/>
  <c r="H112" i="1"/>
  <c r="D237" i="1"/>
  <c r="G235" i="1"/>
  <c r="A236" i="1"/>
  <c r="I112" i="1" l="1"/>
  <c r="K112" i="1" s="1"/>
  <c r="B234" i="1"/>
  <c r="E233" i="1"/>
  <c r="A237" i="1"/>
  <c r="G236" i="1"/>
  <c r="D238" i="1"/>
  <c r="L112" i="1" l="1"/>
  <c r="C113" i="1" s="1"/>
  <c r="F113" i="1"/>
  <c r="B235" i="1"/>
  <c r="E234" i="1"/>
  <c r="H113" i="1"/>
  <c r="D239" i="1"/>
  <c r="G237" i="1"/>
  <c r="A238" i="1"/>
  <c r="I113" i="1" l="1"/>
  <c r="K113" i="1" s="1"/>
  <c r="B236" i="1"/>
  <c r="E235" i="1"/>
  <c r="G238" i="1"/>
  <c r="A239" i="1"/>
  <c r="D240" i="1"/>
  <c r="L113" i="1" l="1"/>
  <c r="C114" i="1" s="1"/>
  <c r="F114" i="1" s="1"/>
  <c r="B237" i="1"/>
  <c r="E236" i="1"/>
  <c r="H114" i="1"/>
  <c r="D241" i="1"/>
  <c r="G239" i="1"/>
  <c r="A240" i="1"/>
  <c r="I114" i="1" l="1"/>
  <c r="K114" i="1" s="1"/>
  <c r="B238" i="1"/>
  <c r="E237" i="1"/>
  <c r="A241" i="1"/>
  <c r="G240" i="1"/>
  <c r="D242" i="1"/>
  <c r="L114" i="1" l="1"/>
  <c r="C115" i="1" s="1"/>
  <c r="F115" i="1" s="1"/>
  <c r="B239" i="1"/>
  <c r="E238" i="1"/>
  <c r="H115" i="1"/>
  <c r="I115" i="1" s="1"/>
  <c r="D243" i="1"/>
  <c r="G241" i="1"/>
  <c r="A242" i="1"/>
  <c r="B240" i="1" l="1"/>
  <c r="E239" i="1"/>
  <c r="K115" i="1"/>
  <c r="L115" i="1"/>
  <c r="C116" i="1" s="1"/>
  <c r="G242" i="1"/>
  <c r="A243" i="1"/>
  <c r="D244" i="1"/>
  <c r="F116" i="1" l="1"/>
  <c r="B241" i="1"/>
  <c r="E240" i="1"/>
  <c r="H116" i="1"/>
  <c r="D245" i="1"/>
  <c r="A244" i="1"/>
  <c r="G243" i="1"/>
  <c r="I116" i="1" l="1"/>
  <c r="K116" i="1" s="1"/>
  <c r="B242" i="1"/>
  <c r="E241" i="1"/>
  <c r="G244" i="1"/>
  <c r="A245" i="1"/>
  <c r="D246" i="1"/>
  <c r="B243" i="1" l="1"/>
  <c r="E242" i="1"/>
  <c r="L116" i="1"/>
  <c r="C117" i="1" s="1"/>
  <c r="D247" i="1"/>
  <c r="G245" i="1"/>
  <c r="A246" i="1"/>
  <c r="F117" i="1" l="1"/>
  <c r="H117" i="1"/>
  <c r="B244" i="1"/>
  <c r="E243" i="1"/>
  <c r="G246" i="1"/>
  <c r="A247" i="1"/>
  <c r="D248" i="1"/>
  <c r="I117" i="1" l="1"/>
  <c r="L117" i="1" s="1"/>
  <c r="C118" i="1" s="1"/>
  <c r="H118" i="1" s="1"/>
  <c r="B245" i="1"/>
  <c r="E244" i="1"/>
  <c r="A248" i="1"/>
  <c r="G247" i="1"/>
  <c r="D249" i="1"/>
  <c r="K117" i="1" l="1"/>
  <c r="F118" i="1"/>
  <c r="B246" i="1"/>
  <c r="E245" i="1"/>
  <c r="D250" i="1"/>
  <c r="A249" i="1"/>
  <c r="G248" i="1"/>
  <c r="I118" i="1" l="1"/>
  <c r="L118" i="1" s="1"/>
  <c r="C119" i="1" s="1"/>
  <c r="B247" i="1"/>
  <c r="E246" i="1"/>
  <c r="G249" i="1"/>
  <c r="A250" i="1"/>
  <c r="D251" i="1"/>
  <c r="K118" i="1" l="1"/>
  <c r="F119" i="1"/>
  <c r="H119" i="1"/>
  <c r="B248" i="1"/>
  <c r="E247" i="1"/>
  <c r="D252" i="1"/>
  <c r="G250" i="1"/>
  <c r="A251" i="1"/>
  <c r="I119" i="1" l="1"/>
  <c r="L119" i="1" s="1"/>
  <c r="C120" i="1" s="1"/>
  <c r="F120" i="1" s="1"/>
  <c r="B249" i="1"/>
  <c r="E248" i="1"/>
  <c r="G251" i="1"/>
  <c r="A252" i="1"/>
  <c r="D253" i="1"/>
  <c r="K119" i="1" l="1"/>
  <c r="H120" i="1"/>
  <c r="I120" i="1"/>
  <c r="K120" i="1" s="1"/>
  <c r="B250" i="1"/>
  <c r="E249" i="1"/>
  <c r="D254" i="1"/>
  <c r="A253" i="1"/>
  <c r="G252" i="1"/>
  <c r="L120" i="1" l="1"/>
  <c r="C121" i="1" s="1"/>
  <c r="F121" i="1" s="1"/>
  <c r="B251" i="1"/>
  <c r="E250" i="1"/>
  <c r="D255" i="1"/>
  <c r="G253" i="1"/>
  <c r="A254" i="1"/>
  <c r="H121" i="1" l="1"/>
  <c r="I121" i="1" s="1"/>
  <c r="B252" i="1"/>
  <c r="E251" i="1"/>
  <c r="K121" i="1"/>
  <c r="G254" i="1"/>
  <c r="A255" i="1"/>
  <c r="D256" i="1"/>
  <c r="B253" i="1" l="1"/>
  <c r="E252" i="1"/>
  <c r="L121" i="1"/>
  <c r="C122" i="1" s="1"/>
  <c r="D257" i="1"/>
  <c r="A256" i="1"/>
  <c r="G255" i="1"/>
  <c r="F122" i="1" l="1"/>
  <c r="B254" i="1"/>
  <c r="E253" i="1"/>
  <c r="H122" i="1"/>
  <c r="A257" i="1"/>
  <c r="G256" i="1"/>
  <c r="D258" i="1"/>
  <c r="I122" i="1" l="1"/>
  <c r="K122" i="1" s="1"/>
  <c r="B255" i="1"/>
  <c r="E254" i="1"/>
  <c r="D259" i="1"/>
  <c r="G257" i="1"/>
  <c r="A258" i="1"/>
  <c r="B256" i="1" l="1"/>
  <c r="E255" i="1"/>
  <c r="L122" i="1"/>
  <c r="C123" i="1" s="1"/>
  <c r="G258" i="1"/>
  <c r="A259" i="1"/>
  <c r="D260" i="1"/>
  <c r="F123" i="1" l="1"/>
  <c r="B257" i="1"/>
  <c r="E256" i="1"/>
  <c r="H123" i="1"/>
  <c r="D261" i="1"/>
  <c r="G259" i="1"/>
  <c r="A260" i="1"/>
  <c r="I123" i="1" l="1"/>
  <c r="K123" i="1" s="1"/>
  <c r="B258" i="1"/>
  <c r="E257" i="1"/>
  <c r="A261" i="1"/>
  <c r="G260" i="1"/>
  <c r="D262" i="1"/>
  <c r="B259" i="1" l="1"/>
  <c r="E258" i="1"/>
  <c r="L123" i="1"/>
  <c r="C124" i="1" s="1"/>
  <c r="D263" i="1"/>
  <c r="G261" i="1"/>
  <c r="A262" i="1"/>
  <c r="B260" i="1" l="1"/>
  <c r="E259" i="1"/>
  <c r="F124" i="1"/>
  <c r="H124" i="1"/>
  <c r="G262" i="1"/>
  <c r="A263" i="1"/>
  <c r="D264" i="1"/>
  <c r="I124" i="1" l="1"/>
  <c r="K124" i="1" s="1"/>
  <c r="B261" i="1"/>
  <c r="E260" i="1"/>
  <c r="G263" i="1"/>
  <c r="A264" i="1"/>
  <c r="D265" i="1"/>
  <c r="L124" i="1" l="1"/>
  <c r="C125" i="1" s="1"/>
  <c r="F125" i="1" s="1"/>
  <c r="B262" i="1"/>
  <c r="E261" i="1"/>
  <c r="A265" i="1"/>
  <c r="G264" i="1"/>
  <c r="D266" i="1"/>
  <c r="H125" i="1" l="1"/>
  <c r="I125" i="1"/>
  <c r="K125" i="1" s="1"/>
  <c r="B263" i="1"/>
  <c r="E262" i="1"/>
  <c r="D267" i="1"/>
  <c r="A266" i="1"/>
  <c r="G265" i="1"/>
  <c r="L125" i="1" l="1"/>
  <c r="C126" i="1" s="1"/>
  <c r="F126" i="1" s="1"/>
  <c r="B264" i="1"/>
  <c r="E263" i="1"/>
  <c r="H126" i="1"/>
  <c r="G266" i="1"/>
  <c r="A267" i="1"/>
  <c r="D268" i="1"/>
  <c r="I126" i="1" l="1"/>
  <c r="K126" i="1" s="1"/>
  <c r="B265" i="1"/>
  <c r="E264" i="1"/>
  <c r="D269" i="1"/>
  <c r="G267" i="1"/>
  <c r="A268" i="1"/>
  <c r="L126" i="1" l="1"/>
  <c r="C127" i="1" s="1"/>
  <c r="F127" i="1" s="1"/>
  <c r="B266" i="1"/>
  <c r="E265" i="1"/>
  <c r="H127" i="1"/>
  <c r="A269" i="1"/>
  <c r="G268" i="1"/>
  <c r="D270" i="1"/>
  <c r="I127" i="1" l="1"/>
  <c r="K127" i="1" s="1"/>
  <c r="B267" i="1"/>
  <c r="E266" i="1"/>
  <c r="D271" i="1"/>
  <c r="G269" i="1"/>
  <c r="A270" i="1"/>
  <c r="L127" i="1" l="1"/>
  <c r="C128" i="1" s="1"/>
  <c r="F128" i="1" s="1"/>
  <c r="B268" i="1"/>
  <c r="E267" i="1"/>
  <c r="G270" i="1"/>
  <c r="A271" i="1"/>
  <c r="D272" i="1"/>
  <c r="H128" i="1" l="1"/>
  <c r="I128" i="1"/>
  <c r="B269" i="1"/>
  <c r="E268" i="1"/>
  <c r="D273" i="1"/>
  <c r="G271" i="1"/>
  <c r="A272" i="1"/>
  <c r="B270" i="1" l="1"/>
  <c r="E269" i="1"/>
  <c r="K128" i="1"/>
  <c r="L128" i="1"/>
  <c r="C129" i="1" s="1"/>
  <c r="A273" i="1"/>
  <c r="G272" i="1"/>
  <c r="D274" i="1"/>
  <c r="F129" i="1" l="1"/>
  <c r="B271" i="1"/>
  <c r="E270" i="1"/>
  <c r="H129" i="1"/>
  <c r="D275" i="1"/>
  <c r="A274" i="1"/>
  <c r="G273" i="1"/>
  <c r="I129" i="1" l="1"/>
  <c r="B272" i="1"/>
  <c r="E271" i="1"/>
  <c r="G274" i="1"/>
  <c r="A275" i="1"/>
  <c r="D276" i="1"/>
  <c r="B273" i="1" l="1"/>
  <c r="E272" i="1"/>
  <c r="K129" i="1"/>
  <c r="L129" i="1"/>
  <c r="C130" i="1" s="1"/>
  <c r="D277" i="1"/>
  <c r="G275" i="1"/>
  <c r="A276" i="1"/>
  <c r="F130" i="1" l="1"/>
  <c r="B274" i="1"/>
  <c r="E273" i="1"/>
  <c r="H130" i="1"/>
  <c r="G276" i="1"/>
  <c r="A277" i="1"/>
  <c r="D278" i="1"/>
  <c r="I130" i="1" l="1"/>
  <c r="B275" i="1"/>
  <c r="E274" i="1"/>
  <c r="D279" i="1"/>
  <c r="A278" i="1"/>
  <c r="G277" i="1"/>
  <c r="B276" i="1" l="1"/>
  <c r="E275" i="1"/>
  <c r="K130" i="1"/>
  <c r="L130" i="1"/>
  <c r="C131" i="1" s="1"/>
  <c r="A279" i="1"/>
  <c r="G278" i="1"/>
  <c r="D280" i="1"/>
  <c r="F131" i="1" l="1"/>
  <c r="B277" i="1"/>
  <c r="E276" i="1"/>
  <c r="H131" i="1"/>
  <c r="D281" i="1"/>
  <c r="G279" i="1"/>
  <c r="A280" i="1"/>
  <c r="I131" i="1" l="1"/>
  <c r="L131" i="1" s="1"/>
  <c r="C132" i="1" s="1"/>
  <c r="B278" i="1"/>
  <c r="E277" i="1"/>
  <c r="D282" i="1"/>
  <c r="G280" i="1"/>
  <c r="A281" i="1"/>
  <c r="K131" i="1" l="1"/>
  <c r="F132" i="1"/>
  <c r="B279" i="1"/>
  <c r="E278" i="1"/>
  <c r="H132" i="1"/>
  <c r="G281" i="1"/>
  <c r="A282" i="1"/>
  <c r="D283" i="1"/>
  <c r="I132" i="1" l="1"/>
  <c r="K132" i="1" s="1"/>
  <c r="B280" i="1"/>
  <c r="E279" i="1"/>
  <c r="D284" i="1"/>
  <c r="G282" i="1"/>
  <c r="A283" i="1"/>
  <c r="B281" i="1" l="1"/>
  <c r="E280" i="1"/>
  <c r="L132" i="1"/>
  <c r="C133" i="1" s="1"/>
  <c r="A284" i="1"/>
  <c r="G283" i="1"/>
  <c r="D285" i="1"/>
  <c r="F133" i="1" l="1"/>
  <c r="B282" i="1"/>
  <c r="E281" i="1"/>
  <c r="H133" i="1"/>
  <c r="D286" i="1"/>
  <c r="A285" i="1"/>
  <c r="G284" i="1"/>
  <c r="I133" i="1" l="1"/>
  <c r="K133" i="1" s="1"/>
  <c r="B283" i="1"/>
  <c r="E282" i="1"/>
  <c r="G285" i="1"/>
  <c r="A286" i="1"/>
  <c r="D287" i="1"/>
  <c r="L133" i="1" l="1"/>
  <c r="C134" i="1" s="1"/>
  <c r="F134" i="1" s="1"/>
  <c r="B284" i="1"/>
  <c r="E283" i="1"/>
  <c r="G286" i="1"/>
  <c r="A287" i="1"/>
  <c r="D288" i="1"/>
  <c r="H134" i="1" l="1"/>
  <c r="I134" i="1"/>
  <c r="K134" i="1" s="1"/>
  <c r="B285" i="1"/>
  <c r="E284" i="1"/>
  <c r="D289" i="1"/>
  <c r="G287" i="1"/>
  <c r="A288" i="1"/>
  <c r="L134" i="1" l="1"/>
  <c r="C135" i="1" s="1"/>
  <c r="F135" i="1" s="1"/>
  <c r="H135" i="1"/>
  <c r="B286" i="1"/>
  <c r="E285" i="1"/>
  <c r="G288" i="1"/>
  <c r="A289" i="1"/>
  <c r="D290" i="1"/>
  <c r="I135" i="1" l="1"/>
  <c r="K135" i="1" s="1"/>
  <c r="B287" i="1"/>
  <c r="E286" i="1"/>
  <c r="A290" i="1"/>
  <c r="G289" i="1"/>
  <c r="D291" i="1"/>
  <c r="L135" i="1" l="1"/>
  <c r="C136" i="1" s="1"/>
  <c r="F136" i="1" s="1"/>
  <c r="B288" i="1"/>
  <c r="E287" i="1"/>
  <c r="H136" i="1"/>
  <c r="D292" i="1"/>
  <c r="A291" i="1"/>
  <c r="G290" i="1"/>
  <c r="I136" i="1" l="1"/>
  <c r="K136" i="1" s="1"/>
  <c r="B289" i="1"/>
  <c r="E288" i="1"/>
  <c r="G291" i="1"/>
  <c r="A292" i="1"/>
  <c r="D293" i="1"/>
  <c r="L136" i="1" l="1"/>
  <c r="C137" i="1" s="1"/>
  <c r="F137" i="1" s="1"/>
  <c r="B290" i="1"/>
  <c r="E289" i="1"/>
  <c r="H137" i="1"/>
  <c r="D294" i="1"/>
  <c r="G292" i="1"/>
  <c r="A293" i="1"/>
  <c r="I137" i="1" l="1"/>
  <c r="K137" i="1" s="1"/>
  <c r="B291" i="1"/>
  <c r="E290" i="1"/>
  <c r="G293" i="1"/>
  <c r="A294" i="1"/>
  <c r="D295" i="1"/>
  <c r="L137" i="1" l="1"/>
  <c r="C138" i="1" s="1"/>
  <c r="F138" i="1" s="1"/>
  <c r="B292" i="1"/>
  <c r="E291" i="1"/>
  <c r="H138" i="1"/>
  <c r="G294" i="1"/>
  <c r="A295" i="1"/>
  <c r="D296" i="1"/>
  <c r="I138" i="1" l="1"/>
  <c r="K138" i="1" s="1"/>
  <c r="B293" i="1"/>
  <c r="E292" i="1"/>
  <c r="D297" i="1"/>
  <c r="A296" i="1"/>
  <c r="G295" i="1"/>
  <c r="L138" i="1" l="1"/>
  <c r="C139" i="1" s="1"/>
  <c r="F139" i="1" s="1"/>
  <c r="B294" i="1"/>
  <c r="E293" i="1"/>
  <c r="A297" i="1"/>
  <c r="G296" i="1"/>
  <c r="D298" i="1"/>
  <c r="H139" i="1" l="1"/>
  <c r="I139" i="1"/>
  <c r="K139" i="1" s="1"/>
  <c r="B295" i="1"/>
  <c r="E294" i="1"/>
  <c r="D299" i="1"/>
  <c r="G297" i="1"/>
  <c r="A298" i="1"/>
  <c r="L139" i="1" l="1"/>
  <c r="C140" i="1" s="1"/>
  <c r="F140" i="1" s="1"/>
  <c r="B296" i="1"/>
  <c r="E295" i="1"/>
  <c r="H140" i="1"/>
  <c r="G298" i="1"/>
  <c r="A299" i="1"/>
  <c r="D300" i="1"/>
  <c r="I140" i="1" l="1"/>
  <c r="K140" i="1" s="1"/>
  <c r="B297" i="1"/>
  <c r="E296" i="1"/>
  <c r="G299" i="1"/>
  <c r="A300" i="1"/>
  <c r="D301" i="1"/>
  <c r="L140" i="1" l="1"/>
  <c r="C141" i="1" s="1"/>
  <c r="F141" i="1" s="1"/>
  <c r="B298" i="1"/>
  <c r="E297" i="1"/>
  <c r="H141" i="1"/>
  <c r="D302" i="1"/>
  <c r="G300" i="1"/>
  <c r="A301" i="1"/>
  <c r="I141" i="1" l="1"/>
  <c r="K141" i="1" s="1"/>
  <c r="B299" i="1"/>
  <c r="E298" i="1"/>
  <c r="A302" i="1"/>
  <c r="G301" i="1"/>
  <c r="D303" i="1"/>
  <c r="L141" i="1" l="1"/>
  <c r="C142" i="1" s="1"/>
  <c r="F142" i="1" s="1"/>
  <c r="B300" i="1"/>
  <c r="E299" i="1"/>
  <c r="H142" i="1"/>
  <c r="D304" i="1"/>
  <c r="A303" i="1"/>
  <c r="G302" i="1"/>
  <c r="I142" i="1" l="1"/>
  <c r="K142" i="1" s="1"/>
  <c r="B301" i="1"/>
  <c r="E300" i="1"/>
  <c r="G303" i="1"/>
  <c r="A304" i="1"/>
  <c r="D305" i="1"/>
  <c r="B302" i="1" l="1"/>
  <c r="E301" i="1"/>
  <c r="L142" i="1"/>
  <c r="C143" i="1" s="1"/>
  <c r="G304" i="1"/>
  <c r="A305" i="1"/>
  <c r="D306" i="1"/>
  <c r="F143" i="1" l="1"/>
  <c r="H143" i="1"/>
  <c r="B303" i="1"/>
  <c r="E302" i="1"/>
  <c r="D307" i="1"/>
  <c r="G305" i="1"/>
  <c r="A306" i="1"/>
  <c r="I143" i="1" l="1"/>
  <c r="K143" i="1" s="1"/>
  <c r="B304" i="1"/>
  <c r="E303" i="1"/>
  <c r="D308" i="1"/>
  <c r="G306" i="1"/>
  <c r="A307" i="1"/>
  <c r="L143" i="1" l="1"/>
  <c r="C144" i="1" s="1"/>
  <c r="F144" i="1" s="1"/>
  <c r="B305" i="1"/>
  <c r="E304" i="1"/>
  <c r="H144" i="1"/>
  <c r="A308" i="1"/>
  <c r="G307" i="1"/>
  <c r="D309" i="1"/>
  <c r="I144" i="1" l="1"/>
  <c r="K144" i="1" s="1"/>
  <c r="B306" i="1"/>
  <c r="E305" i="1"/>
  <c r="D310" i="1"/>
  <c r="A309" i="1"/>
  <c r="G308" i="1"/>
  <c r="L144" i="1" l="1"/>
  <c r="C145" i="1" s="1"/>
  <c r="F145" i="1" s="1"/>
  <c r="B307" i="1"/>
  <c r="E306" i="1"/>
  <c r="G309" i="1"/>
  <c r="A310" i="1"/>
  <c r="D311" i="1"/>
  <c r="H145" i="1" l="1"/>
  <c r="I145" i="1" s="1"/>
  <c r="B308" i="1"/>
  <c r="E307" i="1"/>
  <c r="D312" i="1"/>
  <c r="G310" i="1"/>
  <c r="A311" i="1"/>
  <c r="K145" i="1" l="1"/>
  <c r="L145" i="1"/>
  <c r="C146" i="1" s="1"/>
  <c r="F146" i="1" s="1"/>
  <c r="B309" i="1"/>
  <c r="E308" i="1"/>
  <c r="G311" i="1"/>
  <c r="A312" i="1"/>
  <c r="D313" i="1"/>
  <c r="H146" i="1" l="1"/>
  <c r="I146" i="1" s="1"/>
  <c r="B310" i="1"/>
  <c r="E309" i="1"/>
  <c r="D314" i="1"/>
  <c r="G312" i="1"/>
  <c r="A313" i="1"/>
  <c r="K146" i="1" l="1"/>
  <c r="L146" i="1"/>
  <c r="C147" i="1" s="1"/>
  <c r="F147" i="1" s="1"/>
  <c r="B311" i="1"/>
  <c r="E310" i="1"/>
  <c r="A314" i="1"/>
  <c r="G313" i="1"/>
  <c r="D315" i="1"/>
  <c r="H147" i="1" l="1"/>
  <c r="I147" i="1"/>
  <c r="K147" i="1" s="1"/>
  <c r="B312" i="1"/>
  <c r="E311" i="1"/>
  <c r="D316" i="1"/>
  <c r="A315" i="1"/>
  <c r="G314" i="1"/>
  <c r="L147" i="1" l="1"/>
  <c r="C148" i="1" s="1"/>
  <c r="H148" i="1" s="1"/>
  <c r="B313" i="1"/>
  <c r="E312" i="1"/>
  <c r="G315" i="1"/>
  <c r="A316" i="1"/>
  <c r="D317" i="1"/>
  <c r="F148" i="1" l="1"/>
  <c r="I148" i="1"/>
  <c r="K148" i="1" s="1"/>
  <c r="B314" i="1"/>
  <c r="E313" i="1"/>
  <c r="G316" i="1"/>
  <c r="A317" i="1"/>
  <c r="D318" i="1"/>
  <c r="L148" i="1" l="1"/>
  <c r="C149" i="1" s="1"/>
  <c r="F149" i="1" s="1"/>
  <c r="B315" i="1"/>
  <c r="E314" i="1"/>
  <c r="H149" i="1"/>
  <c r="D319" i="1"/>
  <c r="G317" i="1"/>
  <c r="A318" i="1"/>
  <c r="I149" i="1" l="1"/>
  <c r="K149" i="1" s="1"/>
  <c r="B316" i="1"/>
  <c r="E315" i="1"/>
  <c r="G318" i="1"/>
  <c r="A319" i="1"/>
  <c r="D320" i="1"/>
  <c r="L149" i="1" l="1"/>
  <c r="C150" i="1" s="1"/>
  <c r="F150" i="1" s="1"/>
  <c r="B317" i="1"/>
  <c r="E316" i="1"/>
  <c r="D321" i="1"/>
  <c r="A320" i="1"/>
  <c r="G319" i="1"/>
  <c r="H150" i="1" l="1"/>
  <c r="I150" i="1"/>
  <c r="K150" i="1" s="1"/>
  <c r="B318" i="1"/>
  <c r="E317" i="1"/>
  <c r="A321" i="1"/>
  <c r="G320" i="1"/>
  <c r="D322" i="1"/>
  <c r="L150" i="1" l="1"/>
  <c r="C151" i="1" s="1"/>
  <c r="F151" i="1" s="1"/>
  <c r="B319" i="1"/>
  <c r="E318" i="1"/>
  <c r="H151" i="1"/>
  <c r="D323" i="1"/>
  <c r="G321" i="1"/>
  <c r="A322" i="1"/>
  <c r="I151" i="1" l="1"/>
  <c r="L151" i="1" s="1"/>
  <c r="C152" i="1" s="1"/>
  <c r="B320" i="1"/>
  <c r="E319" i="1"/>
  <c r="A323" i="1"/>
  <c r="G322" i="1"/>
  <c r="D324" i="1"/>
  <c r="B321" i="1" l="1"/>
  <c r="E320" i="1"/>
  <c r="K151" i="1"/>
  <c r="F152" i="1"/>
  <c r="H152" i="1"/>
  <c r="D325" i="1"/>
  <c r="G323" i="1"/>
  <c r="A324" i="1"/>
  <c r="I152" i="1" l="1"/>
  <c r="K152" i="1" s="1"/>
  <c r="B322" i="1"/>
  <c r="E321" i="1"/>
  <c r="G324" i="1"/>
  <c r="A325" i="1"/>
  <c r="D326" i="1"/>
  <c r="L152" i="1" l="1"/>
  <c r="C153" i="1" s="1"/>
  <c r="F153" i="1" s="1"/>
  <c r="B323" i="1"/>
  <c r="E322" i="1"/>
  <c r="D327" i="1"/>
  <c r="G325" i="1"/>
  <c r="A326" i="1"/>
  <c r="H153" i="1" l="1"/>
  <c r="I153" i="1" s="1"/>
  <c r="K153" i="1" s="1"/>
  <c r="B324" i="1"/>
  <c r="E323" i="1"/>
  <c r="A327" i="1"/>
  <c r="G326" i="1"/>
  <c r="D328" i="1"/>
  <c r="B325" i="1" l="1"/>
  <c r="E324" i="1"/>
  <c r="L153" i="1"/>
  <c r="C154" i="1" s="1"/>
  <c r="D329" i="1"/>
  <c r="G327" i="1"/>
  <c r="A328" i="1"/>
  <c r="F154" i="1" l="1"/>
  <c r="H154" i="1"/>
  <c r="B326" i="1"/>
  <c r="E325" i="1"/>
  <c r="G328" i="1"/>
  <c r="A329" i="1"/>
  <c r="D330" i="1"/>
  <c r="I154" i="1" l="1"/>
  <c r="K154" i="1" s="1"/>
  <c r="B327" i="1"/>
  <c r="E326" i="1"/>
  <c r="D331" i="1"/>
  <c r="A330" i="1"/>
  <c r="G329" i="1"/>
  <c r="L154" i="1" l="1"/>
  <c r="C155" i="1" s="1"/>
  <c r="F155" i="1" s="1"/>
  <c r="B328" i="1"/>
  <c r="E327" i="1"/>
  <c r="G330" i="1"/>
  <c r="A331" i="1"/>
  <c r="D332" i="1"/>
  <c r="H155" i="1" l="1"/>
  <c r="I155" i="1"/>
  <c r="K155" i="1" s="1"/>
  <c r="B329" i="1"/>
  <c r="E328" i="1"/>
  <c r="D333" i="1"/>
  <c r="G331" i="1"/>
  <c r="A332" i="1"/>
  <c r="L155" i="1" l="1"/>
  <c r="C156" i="1" s="1"/>
  <c r="F156" i="1" s="1"/>
  <c r="B330" i="1"/>
  <c r="E329" i="1"/>
  <c r="A333" i="1"/>
  <c r="G332" i="1"/>
  <c r="D334" i="1"/>
  <c r="H156" i="1" l="1"/>
  <c r="I156" i="1"/>
  <c r="K156" i="1" s="1"/>
  <c r="B331" i="1"/>
  <c r="E330" i="1"/>
  <c r="D335" i="1"/>
  <c r="G333" i="1"/>
  <c r="A334" i="1"/>
  <c r="L156" i="1" l="1"/>
  <c r="C157" i="1" s="1"/>
  <c r="F157" i="1" s="1"/>
  <c r="B332" i="1"/>
  <c r="E331" i="1"/>
  <c r="G334" i="1"/>
  <c r="A335" i="1"/>
  <c r="D336" i="1"/>
  <c r="H157" i="1" l="1"/>
  <c r="I157" i="1"/>
  <c r="K157" i="1" s="1"/>
  <c r="B333" i="1"/>
  <c r="E332" i="1"/>
  <c r="D337" i="1"/>
  <c r="A336" i="1"/>
  <c r="G335" i="1"/>
  <c r="L157" i="1" l="1"/>
  <c r="C158" i="1" s="1"/>
  <c r="F158" i="1" s="1"/>
  <c r="B334" i="1"/>
  <c r="E333" i="1"/>
  <c r="G336" i="1"/>
  <c r="A337" i="1"/>
  <c r="D338" i="1"/>
  <c r="H158" i="1" l="1"/>
  <c r="I158" i="1"/>
  <c r="K158" i="1" s="1"/>
  <c r="B335" i="1"/>
  <c r="E334" i="1"/>
  <c r="D339" i="1"/>
  <c r="G337" i="1"/>
  <c r="A338" i="1"/>
  <c r="L158" i="1" l="1"/>
  <c r="C159" i="1" s="1"/>
  <c r="F159" i="1" s="1"/>
  <c r="B336" i="1"/>
  <c r="E335" i="1"/>
  <c r="G338" i="1"/>
  <c r="A339" i="1"/>
  <c r="D340" i="1"/>
  <c r="H159" i="1" l="1"/>
  <c r="I159" i="1"/>
  <c r="K159" i="1" s="1"/>
  <c r="B337" i="1"/>
  <c r="E336" i="1"/>
  <c r="A340" i="1"/>
  <c r="G339" i="1"/>
  <c r="D341" i="1"/>
  <c r="L159" i="1" l="1"/>
  <c r="C160" i="1" s="1"/>
  <c r="F160" i="1" s="1"/>
  <c r="B338" i="1"/>
  <c r="E337" i="1"/>
  <c r="H160" i="1"/>
  <c r="D342" i="1"/>
  <c r="G340" i="1"/>
  <c r="A341" i="1"/>
  <c r="I160" i="1" l="1"/>
  <c r="K160" i="1" s="1"/>
  <c r="B339" i="1"/>
  <c r="E338" i="1"/>
  <c r="G341" i="1"/>
  <c r="A342" i="1"/>
  <c r="D343" i="1"/>
  <c r="L160" i="1" l="1"/>
  <c r="C161" i="1" s="1"/>
  <c r="F161" i="1" s="1"/>
  <c r="B340" i="1"/>
  <c r="E339" i="1"/>
  <c r="H161" i="1"/>
  <c r="D344" i="1"/>
  <c r="G342" i="1"/>
  <c r="A343" i="1"/>
  <c r="I161" i="1" l="1"/>
  <c r="B341" i="1"/>
  <c r="E340" i="1"/>
  <c r="G343" i="1"/>
  <c r="A344" i="1"/>
  <c r="D345" i="1"/>
  <c r="B342" i="1" l="1"/>
  <c r="E341" i="1"/>
  <c r="K161" i="1"/>
  <c r="L161" i="1"/>
  <c r="C162" i="1" s="1"/>
  <c r="D346" i="1"/>
  <c r="G344" i="1"/>
  <c r="A345" i="1"/>
  <c r="F162" i="1" l="1"/>
  <c r="B343" i="1"/>
  <c r="E342" i="1"/>
  <c r="H162" i="1"/>
  <c r="A346" i="1"/>
  <c r="G345" i="1"/>
  <c r="D347" i="1"/>
  <c r="I162" i="1" l="1"/>
  <c r="K162" i="1" s="1"/>
  <c r="B344" i="1"/>
  <c r="E343" i="1"/>
  <c r="D348" i="1"/>
  <c r="G346" i="1"/>
  <c r="A347" i="1"/>
  <c r="B345" i="1" l="1"/>
  <c r="E344" i="1"/>
  <c r="L162" i="1"/>
  <c r="C163" i="1" s="1"/>
  <c r="A348" i="1"/>
  <c r="G347" i="1"/>
  <c r="D349" i="1"/>
  <c r="F163" i="1" l="1"/>
  <c r="B346" i="1"/>
  <c r="E345" i="1"/>
  <c r="H163" i="1"/>
  <c r="I163" i="1" s="1"/>
  <c r="D350" i="1"/>
  <c r="G348" i="1"/>
  <c r="A349" i="1"/>
  <c r="B347" i="1" l="1"/>
  <c r="E346" i="1"/>
  <c r="K163" i="1"/>
  <c r="D351" i="1"/>
  <c r="A350" i="1"/>
  <c r="G349" i="1"/>
  <c r="L163" i="1" l="1"/>
  <c r="C164" i="1" s="1"/>
  <c r="B348" i="1"/>
  <c r="E347" i="1"/>
  <c r="G350" i="1"/>
  <c r="A351" i="1"/>
  <c r="D352" i="1"/>
  <c r="F164" i="1" l="1"/>
  <c r="H164" i="1"/>
  <c r="B349" i="1"/>
  <c r="E348" i="1"/>
  <c r="D353" i="1"/>
  <c r="G351" i="1"/>
  <c r="A352" i="1"/>
  <c r="I164" i="1" l="1"/>
  <c r="K164" i="1" s="1"/>
  <c r="B350" i="1"/>
  <c r="E349" i="1"/>
  <c r="A353" i="1"/>
  <c r="G352" i="1"/>
  <c r="D354" i="1"/>
  <c r="L164" i="1" l="1"/>
  <c r="C165" i="1" s="1"/>
  <c r="F165" i="1" s="1"/>
  <c r="B351" i="1"/>
  <c r="E350" i="1"/>
  <c r="D355" i="1"/>
  <c r="G353" i="1"/>
  <c r="A354" i="1"/>
  <c r="H165" i="1" l="1"/>
  <c r="I165" i="1" s="1"/>
  <c r="B352" i="1"/>
  <c r="E351" i="1"/>
  <c r="G354" i="1"/>
  <c r="A355" i="1"/>
  <c r="D356" i="1"/>
  <c r="K165" i="1" l="1"/>
  <c r="L165" i="1"/>
  <c r="C166" i="1" s="1"/>
  <c r="F166" i="1" s="1"/>
  <c r="B353" i="1"/>
  <c r="E352" i="1"/>
  <c r="H166" i="1"/>
  <c r="D357" i="1"/>
  <c r="A356" i="1"/>
  <c r="G355" i="1"/>
  <c r="I166" i="1" l="1"/>
  <c r="K166" i="1" s="1"/>
  <c r="B354" i="1"/>
  <c r="E353" i="1"/>
  <c r="L166" i="1"/>
  <c r="C167" i="1" s="1"/>
  <c r="G356" i="1"/>
  <c r="A357" i="1"/>
  <c r="D358" i="1"/>
  <c r="F167" i="1" l="1"/>
  <c r="B355" i="1"/>
  <c r="E354" i="1"/>
  <c r="H167" i="1"/>
  <c r="D359" i="1"/>
  <c r="G357" i="1"/>
  <c r="A358" i="1"/>
  <c r="I167" i="1" l="1"/>
  <c r="L167" i="1" s="1"/>
  <c r="C168" i="1" s="1"/>
  <c r="B356" i="1"/>
  <c r="E355" i="1"/>
  <c r="A359" i="1"/>
  <c r="G358" i="1"/>
  <c r="D360" i="1"/>
  <c r="B357" i="1" l="1"/>
  <c r="E356" i="1"/>
  <c r="K167" i="1"/>
  <c r="F168" i="1"/>
  <c r="H168" i="1"/>
  <c r="D361" i="1"/>
  <c r="G359" i="1"/>
  <c r="A360" i="1"/>
  <c r="I168" i="1" l="1"/>
  <c r="L168" i="1" s="1"/>
  <c r="C169" i="1" s="1"/>
  <c r="B358" i="1"/>
  <c r="E357" i="1"/>
  <c r="G360" i="1"/>
  <c r="A361" i="1"/>
  <c r="D362" i="1"/>
  <c r="F169" i="1" l="1"/>
  <c r="B359" i="1"/>
  <c r="E358" i="1"/>
  <c r="H169" i="1"/>
  <c r="K168" i="1"/>
  <c r="D363" i="1"/>
  <c r="G361" i="1"/>
  <c r="A362" i="1"/>
  <c r="I169" i="1" l="1"/>
  <c r="K169" i="1" s="1"/>
  <c r="B360" i="1"/>
  <c r="E359" i="1"/>
  <c r="D364" i="1"/>
  <c r="A363" i="1"/>
  <c r="G362" i="1"/>
  <c r="L169" i="1" l="1"/>
  <c r="C170" i="1" s="1"/>
  <c r="H170" i="1" s="1"/>
  <c r="B361" i="1"/>
  <c r="E360" i="1"/>
  <c r="G363" i="1"/>
  <c r="A364" i="1"/>
  <c r="D365" i="1"/>
  <c r="F170" i="1" l="1"/>
  <c r="I170" i="1"/>
  <c r="K170" i="1" s="1"/>
  <c r="B362" i="1"/>
  <c r="E361" i="1"/>
  <c r="G364" i="1"/>
  <c r="A365" i="1"/>
  <c r="D366" i="1"/>
  <c r="L170" i="1" l="1"/>
  <c r="C171" i="1" s="1"/>
  <c r="F171" i="1" s="1"/>
  <c r="B363" i="1"/>
  <c r="E362" i="1"/>
  <c r="H171" i="1"/>
  <c r="D367" i="1"/>
  <c r="A366" i="1"/>
  <c r="G365" i="1"/>
  <c r="I171" i="1" l="1"/>
  <c r="K171" i="1" s="1"/>
  <c r="B364" i="1"/>
  <c r="E363" i="1"/>
  <c r="G366" i="1"/>
  <c r="A367" i="1"/>
  <c r="D368" i="1"/>
  <c r="B365" i="1" l="1"/>
  <c r="E364" i="1"/>
  <c r="L171" i="1"/>
  <c r="C172" i="1" s="1"/>
  <c r="D369" i="1"/>
  <c r="G367" i="1"/>
  <c r="A368" i="1"/>
  <c r="F172" i="1" l="1"/>
  <c r="B366" i="1"/>
  <c r="E365" i="1"/>
  <c r="H172" i="1"/>
  <c r="A369" i="1"/>
  <c r="G368" i="1"/>
  <c r="D370" i="1"/>
  <c r="I172" i="1" l="1"/>
  <c r="B367" i="1"/>
  <c r="E366" i="1"/>
  <c r="K172" i="1"/>
  <c r="L172" i="1"/>
  <c r="C173" i="1" s="1"/>
  <c r="D371" i="1"/>
  <c r="G369" i="1"/>
  <c r="A370" i="1"/>
  <c r="F173" i="1" l="1"/>
  <c r="B368" i="1"/>
  <c r="E367" i="1"/>
  <c r="H173" i="1"/>
  <c r="G370" i="1"/>
  <c r="A371" i="1"/>
  <c r="D372" i="1"/>
  <c r="I173" i="1" l="1"/>
  <c r="K173" i="1" s="1"/>
  <c r="B369" i="1"/>
  <c r="E368" i="1"/>
  <c r="D373" i="1"/>
  <c r="D374" i="1" s="1"/>
  <c r="G371" i="1"/>
  <c r="A372" i="1"/>
  <c r="L173" i="1" l="1"/>
  <c r="C174" i="1" s="1"/>
  <c r="F174" i="1" s="1"/>
  <c r="B370" i="1"/>
  <c r="E369" i="1"/>
  <c r="D375" i="1"/>
  <c r="G372" i="1"/>
  <c r="A373" i="1"/>
  <c r="A374" i="1" s="1"/>
  <c r="H174" i="1" l="1"/>
  <c r="I174" i="1"/>
  <c r="K174" i="1" s="1"/>
  <c r="B371" i="1"/>
  <c r="E370" i="1"/>
  <c r="D376" i="1"/>
  <c r="G374" i="1"/>
  <c r="A375" i="1"/>
  <c r="G373" i="1"/>
  <c r="L174" i="1" l="1"/>
  <c r="C175" i="1" s="1"/>
  <c r="F175" i="1" s="1"/>
  <c r="B372" i="1"/>
  <c r="E371" i="1"/>
  <c r="H175" i="1"/>
  <c r="G375" i="1"/>
  <c r="A376" i="1"/>
  <c r="D377" i="1"/>
  <c r="I175" i="1" l="1"/>
  <c r="K175" i="1" s="1"/>
  <c r="B373" i="1"/>
  <c r="E372" i="1"/>
  <c r="D378" i="1"/>
  <c r="A377" i="1"/>
  <c r="G376" i="1"/>
  <c r="B374" i="1" l="1"/>
  <c r="E373" i="1"/>
  <c r="L175" i="1"/>
  <c r="C176" i="1" s="1"/>
  <c r="G377" i="1"/>
  <c r="A378" i="1"/>
  <c r="D379" i="1"/>
  <c r="F176" i="1" l="1"/>
  <c r="B375" i="1"/>
  <c r="E374" i="1"/>
  <c r="H176" i="1"/>
  <c r="D380" i="1"/>
  <c r="A379" i="1"/>
  <c r="G378" i="1"/>
  <c r="I176" i="1" l="1"/>
  <c r="K176" i="1" s="1"/>
  <c r="B376" i="1"/>
  <c r="E375" i="1"/>
  <c r="A380" i="1"/>
  <c r="G379" i="1"/>
  <c r="D381" i="1"/>
  <c r="L176" i="1" l="1"/>
  <c r="C177" i="1" s="1"/>
  <c r="F177" i="1" s="1"/>
  <c r="B377" i="1"/>
  <c r="E376" i="1"/>
  <c r="H177" i="1"/>
  <c r="G380" i="1"/>
  <c r="A381" i="1"/>
  <c r="D382" i="1"/>
  <c r="I177" i="1" l="1"/>
  <c r="K177" i="1" s="1"/>
  <c r="B378" i="1"/>
  <c r="E377" i="1"/>
  <c r="D383" i="1"/>
  <c r="G381" i="1"/>
  <c r="A382" i="1"/>
  <c r="L177" i="1" l="1"/>
  <c r="C178" i="1" s="1"/>
  <c r="B379" i="1"/>
  <c r="E378" i="1"/>
  <c r="G382" i="1"/>
  <c r="A383" i="1"/>
  <c r="D384" i="1"/>
  <c r="H178" i="1" l="1"/>
  <c r="F178" i="1"/>
  <c r="B380" i="1"/>
  <c r="E379" i="1"/>
  <c r="D385" i="1"/>
  <c r="A384" i="1"/>
  <c r="G383" i="1"/>
  <c r="I178" i="1" l="1"/>
  <c r="K178" i="1" s="1"/>
  <c r="B381" i="1"/>
  <c r="E380" i="1"/>
  <c r="L178" i="1"/>
  <c r="C179" i="1" s="1"/>
  <c r="G384" i="1"/>
  <c r="A385" i="1"/>
  <c r="D386" i="1"/>
  <c r="F179" i="1" l="1"/>
  <c r="H179" i="1"/>
  <c r="B382" i="1"/>
  <c r="E381" i="1"/>
  <c r="D387" i="1"/>
  <c r="A386" i="1"/>
  <c r="G385" i="1"/>
  <c r="I179" i="1" l="1"/>
  <c r="L179" i="1" s="1"/>
  <c r="C180" i="1" s="1"/>
  <c r="B383" i="1"/>
  <c r="E382" i="1"/>
  <c r="A387" i="1"/>
  <c r="G386" i="1"/>
  <c r="D388" i="1"/>
  <c r="K179" i="1" l="1"/>
  <c r="H180" i="1"/>
  <c r="F180" i="1"/>
  <c r="B384" i="1"/>
  <c r="E383" i="1"/>
  <c r="D389" i="1"/>
  <c r="G387" i="1"/>
  <c r="A388" i="1"/>
  <c r="I180" i="1" l="1"/>
  <c r="K180" i="1" s="1"/>
  <c r="B385" i="1"/>
  <c r="E384" i="1"/>
  <c r="G388" i="1"/>
  <c r="A389" i="1"/>
  <c r="D390" i="1"/>
  <c r="L180" i="1" l="1"/>
  <c r="C181" i="1" s="1"/>
  <c r="F181" i="1" s="1"/>
  <c r="B386" i="1"/>
  <c r="E385" i="1"/>
  <c r="D391" i="1"/>
  <c r="A390" i="1"/>
  <c r="G389" i="1"/>
  <c r="H181" i="1" l="1"/>
  <c r="I181" i="1" s="1"/>
  <c r="L181" i="1" s="1"/>
  <c r="C182" i="1" s="1"/>
  <c r="F182" i="1" s="1"/>
  <c r="B387" i="1"/>
  <c r="E386" i="1"/>
  <c r="G390" i="1"/>
  <c r="A391" i="1"/>
  <c r="D392" i="1"/>
  <c r="H182" i="1" l="1"/>
  <c r="K181" i="1"/>
  <c r="I182" i="1"/>
  <c r="K182" i="1" s="1"/>
  <c r="B388" i="1"/>
  <c r="E387" i="1"/>
  <c r="D393" i="1"/>
  <c r="A392" i="1"/>
  <c r="G391" i="1"/>
  <c r="L182" i="1" l="1"/>
  <c r="C183" i="1" s="1"/>
  <c r="F183" i="1" s="1"/>
  <c r="B389" i="1"/>
  <c r="E388" i="1"/>
  <c r="G392" i="1"/>
  <c r="A393" i="1"/>
  <c r="D394" i="1"/>
  <c r="H183" i="1" l="1"/>
  <c r="I183" i="1" s="1"/>
  <c r="K183" i="1" s="1"/>
  <c r="B390" i="1"/>
  <c r="E389" i="1"/>
  <c r="D395" i="1"/>
  <c r="G393" i="1"/>
  <c r="A394" i="1"/>
  <c r="L183" i="1" l="1"/>
  <c r="C184" i="1" s="1"/>
  <c r="B391" i="1"/>
  <c r="E390" i="1"/>
  <c r="G394" i="1"/>
  <c r="A395" i="1"/>
  <c r="D396" i="1"/>
  <c r="H184" i="1" l="1"/>
  <c r="F184" i="1"/>
  <c r="B392" i="1"/>
  <c r="E391" i="1"/>
  <c r="D397" i="1"/>
  <c r="G395" i="1"/>
  <c r="A396" i="1"/>
  <c r="I184" i="1" l="1"/>
  <c r="K184" i="1" s="1"/>
  <c r="B393" i="1"/>
  <c r="E392" i="1"/>
  <c r="G396" i="1"/>
  <c r="A397" i="1"/>
  <c r="D398" i="1"/>
  <c r="L184" i="1" l="1"/>
  <c r="C185" i="1" s="1"/>
  <c r="F185" i="1" s="1"/>
  <c r="B394" i="1"/>
  <c r="E393" i="1"/>
  <c r="D399" i="1"/>
  <c r="G397" i="1"/>
  <c r="A398" i="1"/>
  <c r="H185" i="1" l="1"/>
  <c r="I185" i="1" s="1"/>
  <c r="K185" i="1" s="1"/>
  <c r="B395" i="1"/>
  <c r="E394" i="1"/>
  <c r="G398" i="1"/>
  <c r="A399" i="1"/>
  <c r="D400" i="1"/>
  <c r="L185" i="1" l="1"/>
  <c r="C186" i="1" s="1"/>
  <c r="F186" i="1" s="1"/>
  <c r="B396" i="1"/>
  <c r="E395" i="1"/>
  <c r="D401" i="1"/>
  <c r="A400" i="1"/>
  <c r="G399" i="1"/>
  <c r="I186" i="1" l="1"/>
  <c r="K186" i="1" s="1"/>
  <c r="H186" i="1"/>
  <c r="L186" i="1"/>
  <c r="C187" i="1" s="1"/>
  <c r="F187" i="1" s="1"/>
  <c r="B397" i="1"/>
  <c r="E396" i="1"/>
  <c r="A401" i="1"/>
  <c r="G400" i="1"/>
  <c r="D402" i="1"/>
  <c r="H187" i="1" l="1"/>
  <c r="I187" i="1"/>
  <c r="K187" i="1" s="1"/>
  <c r="B398" i="1"/>
  <c r="E397" i="1"/>
  <c r="D403" i="1"/>
  <c r="G401" i="1"/>
  <c r="A402" i="1"/>
  <c r="L187" i="1" l="1"/>
  <c r="C188" i="1" s="1"/>
  <c r="F188" i="1" s="1"/>
  <c r="B399" i="1"/>
  <c r="E398" i="1"/>
  <c r="G402" i="1"/>
  <c r="A403" i="1"/>
  <c r="D404" i="1"/>
  <c r="H188" i="1" l="1"/>
  <c r="I188" i="1"/>
  <c r="K188" i="1" s="1"/>
  <c r="B400" i="1"/>
  <c r="E399" i="1"/>
  <c r="D405" i="1"/>
  <c r="G403" i="1"/>
  <c r="A404" i="1"/>
  <c r="L188" i="1" l="1"/>
  <c r="C189" i="1" s="1"/>
  <c r="F189" i="1" s="1"/>
  <c r="B401" i="1"/>
  <c r="E400" i="1"/>
  <c r="A405" i="1"/>
  <c r="G404" i="1"/>
  <c r="D406" i="1"/>
  <c r="H189" i="1" l="1"/>
  <c r="I189" i="1"/>
  <c r="K189" i="1" s="1"/>
  <c r="B402" i="1"/>
  <c r="E401" i="1"/>
  <c r="D407" i="1"/>
  <c r="G405" i="1"/>
  <c r="A406" i="1"/>
  <c r="L189" i="1" l="1"/>
  <c r="C190" i="1" s="1"/>
  <c r="F190" i="1" s="1"/>
  <c r="B403" i="1"/>
  <c r="E402" i="1"/>
  <c r="A407" i="1"/>
  <c r="G406" i="1"/>
  <c r="D408" i="1"/>
  <c r="H190" i="1" l="1"/>
  <c r="I190" i="1" s="1"/>
  <c r="B404" i="1"/>
  <c r="E403" i="1"/>
  <c r="D409" i="1"/>
  <c r="G407" i="1"/>
  <c r="A408" i="1"/>
  <c r="K190" i="1" l="1"/>
  <c r="L190" i="1"/>
  <c r="C191" i="1" s="1"/>
  <c r="F191" i="1" s="1"/>
  <c r="B405" i="1"/>
  <c r="E404" i="1"/>
  <c r="H191" i="1"/>
  <c r="G408" i="1"/>
  <c r="A409" i="1"/>
  <c r="D410" i="1"/>
  <c r="I191" i="1" l="1"/>
  <c r="L191" i="1" s="1"/>
  <c r="C192" i="1" s="1"/>
  <c r="B406" i="1"/>
  <c r="E405" i="1"/>
  <c r="D411" i="1"/>
  <c r="G409" i="1"/>
  <c r="A410" i="1"/>
  <c r="K191" i="1" l="1"/>
  <c r="F192" i="1"/>
  <c r="B407" i="1"/>
  <c r="E406" i="1"/>
  <c r="H192" i="1"/>
  <c r="G410" i="1"/>
  <c r="A411" i="1"/>
  <c r="D412" i="1"/>
  <c r="I192" i="1" l="1"/>
  <c r="K192" i="1" s="1"/>
  <c r="B408" i="1"/>
  <c r="E407" i="1"/>
  <c r="A412" i="1"/>
  <c r="G411" i="1"/>
  <c r="D413" i="1"/>
  <c r="L192" i="1" l="1"/>
  <c r="C193" i="1" s="1"/>
  <c r="B409" i="1"/>
  <c r="E408" i="1"/>
  <c r="G412" i="1"/>
  <c r="A413" i="1"/>
  <c r="G413" i="1" s="1"/>
  <c r="F193" i="1" l="1"/>
  <c r="H193" i="1"/>
  <c r="B410" i="1"/>
  <c r="E409" i="1"/>
  <c r="I193" i="1" l="1"/>
  <c r="K193" i="1" s="1"/>
  <c r="B411" i="1"/>
  <c r="E410" i="1"/>
  <c r="L193" i="1" l="1"/>
  <c r="C194" i="1" s="1"/>
  <c r="F194" i="1" s="1"/>
  <c r="B412" i="1"/>
  <c r="E411" i="1"/>
  <c r="H194" i="1" l="1"/>
  <c r="I194" i="1"/>
  <c r="L194" i="1" s="1"/>
  <c r="C195" i="1" s="1"/>
  <c r="B413" i="1"/>
  <c r="E413" i="1" s="1"/>
  <c r="E412" i="1"/>
  <c r="K194" i="1" l="1"/>
  <c r="H195" i="1"/>
  <c r="F195" i="1"/>
  <c r="I195" i="1" l="1"/>
  <c r="K195" i="1" s="1"/>
  <c r="L195" i="1" l="1"/>
  <c r="C196" i="1" s="1"/>
  <c r="F196" i="1" s="1"/>
  <c r="H196" i="1" l="1"/>
  <c r="I196" i="1"/>
  <c r="K196" i="1" s="1"/>
  <c r="L196" i="1" l="1"/>
  <c r="C197" i="1" s="1"/>
  <c r="F197" i="1" s="1"/>
  <c r="H197" i="1" l="1"/>
  <c r="I197" i="1"/>
  <c r="K197" i="1" s="1"/>
  <c r="L197" i="1" l="1"/>
  <c r="C198" i="1" s="1"/>
  <c r="F198" i="1" s="1"/>
  <c r="H198" i="1" l="1"/>
  <c r="I198" i="1"/>
  <c r="K198" i="1" s="1"/>
  <c r="L198" i="1" l="1"/>
  <c r="C199" i="1" s="1"/>
  <c r="F199" i="1" s="1"/>
  <c r="H199" i="1" l="1"/>
  <c r="I199" i="1"/>
  <c r="K199" i="1" s="1"/>
  <c r="L199" i="1" l="1"/>
  <c r="C200" i="1" s="1"/>
  <c r="F200" i="1" l="1"/>
  <c r="H200" i="1"/>
  <c r="I200" i="1" s="1"/>
  <c r="K200" i="1" l="1"/>
  <c r="L200" i="1"/>
  <c r="C201" i="1" s="1"/>
  <c r="F201" i="1" l="1"/>
  <c r="H201" i="1"/>
  <c r="I201" i="1" s="1"/>
  <c r="K201" i="1" l="1"/>
  <c r="L201" i="1"/>
  <c r="C202" i="1" s="1"/>
  <c r="F202" i="1" l="1"/>
  <c r="H202" i="1"/>
  <c r="I202" i="1" l="1"/>
  <c r="L202" i="1" s="1"/>
  <c r="C203" i="1" s="1"/>
  <c r="K202" i="1" l="1"/>
  <c r="F203" i="1"/>
  <c r="H203" i="1"/>
  <c r="I203" i="1" l="1"/>
  <c r="L203" i="1" s="1"/>
  <c r="C204" i="1" s="1"/>
  <c r="K203" i="1" l="1"/>
  <c r="F204" i="1"/>
  <c r="H204" i="1"/>
  <c r="I204" i="1" l="1"/>
  <c r="K204" i="1" s="1"/>
  <c r="L204" i="1" l="1"/>
  <c r="C205" i="1" s="1"/>
  <c r="H205" i="1" s="1"/>
  <c r="F205" i="1" l="1"/>
  <c r="I205" i="1" s="1"/>
  <c r="L205" i="1" s="1"/>
  <c r="C206" i="1" s="1"/>
  <c r="K205" i="1" l="1"/>
  <c r="F206" i="1"/>
  <c r="H206" i="1"/>
  <c r="I206" i="1" l="1"/>
  <c r="K206" i="1" s="1"/>
  <c r="L206" i="1" l="1"/>
  <c r="C207" i="1" s="1"/>
  <c r="F207" i="1" s="1"/>
  <c r="H207" i="1" l="1"/>
  <c r="I207" i="1"/>
  <c r="K207" i="1" s="1"/>
  <c r="L207" i="1" l="1"/>
  <c r="C208" i="1" s="1"/>
  <c r="F208" i="1" s="1"/>
  <c r="H208" i="1" l="1"/>
  <c r="I208" i="1"/>
  <c r="K208" i="1" s="1"/>
  <c r="L208" i="1" l="1"/>
  <c r="C209" i="1" s="1"/>
  <c r="F209" i="1" s="1"/>
  <c r="H209" i="1" l="1"/>
  <c r="I209" i="1"/>
  <c r="K209" i="1" s="1"/>
  <c r="L209" i="1" l="1"/>
  <c r="C210" i="1" s="1"/>
  <c r="F210" i="1" s="1"/>
  <c r="H210" i="1" l="1"/>
  <c r="I210" i="1"/>
  <c r="K210" i="1" s="1"/>
  <c r="L210" i="1" l="1"/>
  <c r="C211" i="1" s="1"/>
  <c r="F211" i="1" l="1"/>
  <c r="H211" i="1"/>
  <c r="I211" i="1" l="1"/>
  <c r="K211" i="1" s="1"/>
  <c r="L211" i="1" l="1"/>
  <c r="C212" i="1" s="1"/>
  <c r="F212" i="1" s="1"/>
  <c r="H212" i="1" l="1"/>
  <c r="I212" i="1"/>
  <c r="K212" i="1" s="1"/>
  <c r="L212" i="1" l="1"/>
  <c r="C213" i="1" s="1"/>
  <c r="F213" i="1" l="1"/>
  <c r="H213" i="1"/>
  <c r="I213" i="1" l="1"/>
  <c r="L213" i="1" s="1"/>
  <c r="C214" i="1" s="1"/>
  <c r="K213" i="1" l="1"/>
  <c r="H214" i="1"/>
  <c r="F214" i="1"/>
  <c r="I214" i="1" s="1"/>
  <c r="K214" i="1" s="1"/>
  <c r="L214" i="1" l="1"/>
  <c r="C215" i="1" s="1"/>
  <c r="F215" i="1" l="1"/>
  <c r="H215" i="1"/>
  <c r="I215" i="1" l="1"/>
  <c r="K215" i="1" s="1"/>
  <c r="L215" i="1" l="1"/>
  <c r="C216" i="1" s="1"/>
  <c r="F216" i="1" s="1"/>
  <c r="H216" i="1" l="1"/>
  <c r="I216" i="1"/>
  <c r="L216" i="1" s="1"/>
  <c r="C217" i="1" s="1"/>
  <c r="K216" i="1" l="1"/>
  <c r="F217" i="1"/>
  <c r="H217" i="1"/>
  <c r="I217" i="1" l="1"/>
  <c r="K217" i="1" s="1"/>
  <c r="L217" i="1" l="1"/>
  <c r="C218" i="1" s="1"/>
  <c r="F218" i="1" l="1"/>
  <c r="H218" i="1"/>
  <c r="I218" i="1" l="1"/>
  <c r="K218" i="1" s="1"/>
  <c r="L218" i="1" l="1"/>
  <c r="C219" i="1" s="1"/>
  <c r="F219" i="1" s="1"/>
  <c r="H219" i="1" l="1"/>
  <c r="I219" i="1"/>
  <c r="K219" i="1" s="1"/>
  <c r="L219" i="1" l="1"/>
  <c r="C220" i="1" s="1"/>
  <c r="F220" i="1" s="1"/>
  <c r="H220" i="1" l="1"/>
  <c r="I220" i="1"/>
  <c r="K220" i="1" s="1"/>
  <c r="L220" i="1" l="1"/>
  <c r="C221" i="1" s="1"/>
  <c r="F221" i="1" s="1"/>
  <c r="H221" i="1" l="1"/>
  <c r="I221" i="1"/>
  <c r="K221" i="1" s="1"/>
  <c r="L221" i="1" l="1"/>
  <c r="C222" i="1" s="1"/>
  <c r="F222" i="1" s="1"/>
  <c r="H222" i="1" l="1"/>
  <c r="I222" i="1"/>
  <c r="K222" i="1" s="1"/>
  <c r="L222" i="1" l="1"/>
  <c r="C223" i="1" s="1"/>
  <c r="F223" i="1" l="1"/>
  <c r="H223" i="1"/>
  <c r="I223" i="1" l="1"/>
  <c r="K223" i="1" s="1"/>
  <c r="L223" i="1" l="1"/>
  <c r="C224" i="1" s="1"/>
  <c r="F224" i="1" s="1"/>
  <c r="H224" i="1" l="1"/>
  <c r="I224" i="1"/>
  <c r="K224" i="1" s="1"/>
  <c r="L224" i="1" l="1"/>
  <c r="C225" i="1" s="1"/>
  <c r="F225" i="1" s="1"/>
  <c r="H225" i="1" l="1"/>
  <c r="I225" i="1"/>
  <c r="K225" i="1" s="1"/>
  <c r="L225" i="1" l="1"/>
  <c r="C226" i="1" s="1"/>
  <c r="F226" i="1" s="1"/>
  <c r="H226" i="1" l="1"/>
  <c r="I226" i="1"/>
  <c r="L226" i="1" s="1"/>
  <c r="C227" i="1" s="1"/>
  <c r="K226" i="1" l="1"/>
  <c r="H227" i="1"/>
  <c r="F227" i="1"/>
  <c r="I227" i="1" l="1"/>
  <c r="K227" i="1" s="1"/>
  <c r="L227" i="1" l="1"/>
  <c r="C228" i="1" s="1"/>
  <c r="F228" i="1" s="1"/>
  <c r="H228" i="1" l="1"/>
  <c r="I228" i="1"/>
  <c r="K228" i="1" s="1"/>
  <c r="L228" i="1" l="1"/>
  <c r="C229" i="1" s="1"/>
  <c r="F229" i="1" s="1"/>
  <c r="H229" i="1" l="1"/>
  <c r="I229" i="1"/>
  <c r="K229" i="1" s="1"/>
  <c r="L229" i="1" l="1"/>
  <c r="C230" i="1" s="1"/>
  <c r="F230" i="1" s="1"/>
  <c r="H230" i="1" l="1"/>
  <c r="I230" i="1"/>
  <c r="K230" i="1" s="1"/>
  <c r="L230" i="1" l="1"/>
  <c r="C231" i="1" s="1"/>
  <c r="H231" i="1" l="1"/>
  <c r="F231" i="1"/>
  <c r="I231" i="1" l="1"/>
  <c r="K231" i="1" s="1"/>
  <c r="L231" i="1" l="1"/>
  <c r="C232" i="1" s="1"/>
  <c r="F232" i="1" s="1"/>
  <c r="H232" i="1" l="1"/>
  <c r="I232" i="1" s="1"/>
  <c r="K232" i="1" s="1"/>
  <c r="L232" i="1" l="1"/>
  <c r="C233" i="1" s="1"/>
  <c r="H233" i="1"/>
  <c r="F233" i="1"/>
  <c r="I233" i="1" l="1"/>
  <c r="L233" i="1" s="1"/>
  <c r="C234" i="1" s="1"/>
  <c r="F234" i="1" s="1"/>
  <c r="K233" i="1" l="1"/>
  <c r="H234" i="1"/>
  <c r="I234" i="1" s="1"/>
  <c r="K234" i="1" l="1"/>
  <c r="L234" i="1"/>
  <c r="C235" i="1" s="1"/>
  <c r="F235" i="1" s="1"/>
  <c r="H235" i="1" l="1"/>
  <c r="I235" i="1"/>
  <c r="K235" i="1" s="1"/>
  <c r="L235" i="1" l="1"/>
  <c r="C236" i="1" s="1"/>
  <c r="F236" i="1" s="1"/>
  <c r="H236" i="1" l="1"/>
  <c r="I236" i="1"/>
  <c r="K236" i="1" s="1"/>
  <c r="L236" i="1" l="1"/>
  <c r="C237" i="1" s="1"/>
  <c r="F237" i="1" s="1"/>
  <c r="H237" i="1" l="1"/>
  <c r="I237" i="1"/>
  <c r="K237" i="1" s="1"/>
  <c r="L237" i="1" l="1"/>
  <c r="C238" i="1" s="1"/>
  <c r="F238" i="1" s="1"/>
  <c r="H238" i="1" l="1"/>
  <c r="I238" i="1" s="1"/>
  <c r="K238" i="1" l="1"/>
  <c r="L238" i="1"/>
  <c r="C239" i="1" s="1"/>
  <c r="F239" i="1" s="1"/>
  <c r="H239" i="1" l="1"/>
  <c r="I239" i="1" s="1"/>
  <c r="L239" i="1" s="1"/>
  <c r="C240" i="1" s="1"/>
  <c r="K239" i="1" l="1"/>
  <c r="H240" i="1"/>
  <c r="F240" i="1"/>
  <c r="I240" i="1" s="1"/>
  <c r="L240" i="1" l="1"/>
  <c r="C241" i="1" s="1"/>
  <c r="F241" i="1" l="1"/>
  <c r="H241" i="1"/>
  <c r="I241" i="1" s="1"/>
  <c r="L241" i="1" s="1"/>
  <c r="C242" i="1" s="1"/>
  <c r="K240" i="1"/>
  <c r="K241" i="1" l="1"/>
  <c r="F242" i="1"/>
  <c r="H242" i="1"/>
  <c r="I242" i="1" s="1"/>
  <c r="K242" i="1" l="1"/>
  <c r="L242" i="1"/>
  <c r="C243" i="1" s="1"/>
  <c r="F243" i="1" l="1"/>
  <c r="H243" i="1"/>
  <c r="I243" i="1" s="1"/>
  <c r="K243" i="1" l="1"/>
  <c r="L243" i="1"/>
  <c r="C244" i="1" s="1"/>
  <c r="F244" i="1" l="1"/>
  <c r="H244" i="1"/>
  <c r="I244" i="1" l="1"/>
  <c r="K244" i="1" s="1"/>
  <c r="L244" i="1" l="1"/>
  <c r="C245" i="1" s="1"/>
  <c r="F245" i="1" s="1"/>
  <c r="H245" i="1" l="1"/>
  <c r="I245" i="1" s="1"/>
  <c r="K245" i="1" l="1"/>
  <c r="L245" i="1"/>
  <c r="C246" i="1" s="1"/>
  <c r="F246" i="1" s="1"/>
  <c r="H246" i="1" l="1"/>
  <c r="I246" i="1" s="1"/>
  <c r="L246" i="1" s="1"/>
  <c r="C247" i="1" s="1"/>
  <c r="H247" i="1" l="1"/>
  <c r="F247" i="1"/>
  <c r="K246" i="1"/>
  <c r="I247" i="1" l="1"/>
  <c r="K247" i="1" s="1"/>
  <c r="L247" i="1" l="1"/>
  <c r="C248" i="1" s="1"/>
  <c r="F248" i="1" s="1"/>
  <c r="H248" i="1"/>
  <c r="I248" i="1" l="1"/>
  <c r="K248" i="1" s="1"/>
  <c r="L248" i="1" l="1"/>
  <c r="C249" i="1" s="1"/>
  <c r="F249" i="1" s="1"/>
  <c r="H249" i="1" l="1"/>
  <c r="I249" i="1"/>
  <c r="L249" i="1" s="1"/>
  <c r="C250" i="1" s="1"/>
  <c r="F250" i="1" l="1"/>
  <c r="H250" i="1"/>
  <c r="I250" i="1" s="1"/>
  <c r="K249" i="1"/>
  <c r="K250" i="1" l="1"/>
  <c r="L250" i="1"/>
  <c r="C251" i="1" s="1"/>
  <c r="F251" i="1" s="1"/>
  <c r="H251" i="1" l="1"/>
  <c r="I251" i="1" s="1"/>
  <c r="K251" i="1" l="1"/>
  <c r="L251" i="1"/>
  <c r="C252" i="1" s="1"/>
  <c r="F252" i="1" s="1"/>
  <c r="H252" i="1" l="1"/>
  <c r="I252" i="1"/>
  <c r="K252" i="1" s="1"/>
  <c r="L252" i="1" l="1"/>
  <c r="C253" i="1" s="1"/>
  <c r="F253" i="1" s="1"/>
  <c r="H253" i="1" l="1"/>
  <c r="I253" i="1"/>
  <c r="K253" i="1" s="1"/>
  <c r="L253" i="1" l="1"/>
  <c r="C254" i="1" s="1"/>
  <c r="F254" i="1" s="1"/>
  <c r="H254" i="1"/>
  <c r="I254" i="1" l="1"/>
  <c r="L254" i="1" s="1"/>
  <c r="C255" i="1" s="1"/>
  <c r="K254" i="1" l="1"/>
  <c r="F255" i="1"/>
  <c r="H255" i="1"/>
  <c r="I255" i="1" s="1"/>
  <c r="K255" i="1" l="1"/>
  <c r="L255" i="1" l="1"/>
  <c r="C256" i="1" s="1"/>
  <c r="F256" i="1" l="1"/>
  <c r="H256" i="1"/>
  <c r="I256" i="1" l="1"/>
  <c r="K256" i="1" s="1"/>
  <c r="L256" i="1" l="1"/>
  <c r="C257" i="1" s="1"/>
  <c r="H257" i="1" l="1"/>
  <c r="F257" i="1"/>
  <c r="I257" i="1" l="1"/>
  <c r="K257" i="1" s="1"/>
  <c r="L257" i="1" l="1"/>
  <c r="C258" i="1" s="1"/>
  <c r="F258" i="1" s="1"/>
  <c r="H258" i="1"/>
  <c r="I258" i="1" s="1"/>
  <c r="K258" i="1" s="1"/>
  <c r="L258" i="1" l="1"/>
  <c r="C259" i="1" s="1"/>
  <c r="H259" i="1" l="1"/>
  <c r="F259" i="1"/>
  <c r="I259" i="1" l="1"/>
  <c r="L259" i="1" s="1"/>
  <c r="C260" i="1" s="1"/>
  <c r="F260" i="1" s="1"/>
  <c r="K259" i="1" l="1"/>
  <c r="H260" i="1"/>
  <c r="I260" i="1" s="1"/>
  <c r="K260" i="1" s="1"/>
  <c r="L260" i="1" l="1"/>
  <c r="C261" i="1" s="1"/>
  <c r="F261" i="1" l="1"/>
  <c r="H261" i="1"/>
  <c r="I261" i="1" s="1"/>
  <c r="K261" i="1" l="1"/>
  <c r="L261" i="1"/>
  <c r="C262" i="1" s="1"/>
  <c r="F262" i="1" l="1"/>
  <c r="H262" i="1"/>
  <c r="I262" i="1" l="1"/>
  <c r="K262" i="1" s="1"/>
  <c r="L262" i="1" l="1"/>
  <c r="C263" i="1" s="1"/>
  <c r="F263" i="1" s="1"/>
  <c r="H263" i="1" l="1"/>
  <c r="I263" i="1"/>
  <c r="K263" i="1" s="1"/>
  <c r="L263" i="1" l="1"/>
  <c r="C264" i="1" s="1"/>
  <c r="F264" i="1" s="1"/>
  <c r="H264" i="1" l="1"/>
  <c r="I264" i="1" s="1"/>
  <c r="K264" i="1" s="1"/>
  <c r="L264" i="1" l="1"/>
  <c r="C265" i="1" s="1"/>
  <c r="F265" i="1" s="1"/>
  <c r="H265" i="1" l="1"/>
  <c r="I265" i="1"/>
  <c r="K265" i="1" s="1"/>
  <c r="L265" i="1" l="1"/>
  <c r="C266" i="1" s="1"/>
  <c r="F266" i="1" s="1"/>
  <c r="H266" i="1" l="1"/>
  <c r="I266" i="1"/>
  <c r="K266" i="1" s="1"/>
  <c r="L266" i="1" l="1"/>
  <c r="C267" i="1" s="1"/>
  <c r="F267" i="1" s="1"/>
  <c r="H267" i="1" l="1"/>
  <c r="I267" i="1"/>
  <c r="L267" i="1" s="1"/>
  <c r="C268" i="1" s="1"/>
  <c r="K267" i="1" l="1"/>
  <c r="F268" i="1"/>
  <c r="H268" i="1"/>
  <c r="I268" i="1"/>
  <c r="K268" i="1" s="1"/>
  <c r="L268" i="1" l="1"/>
  <c r="C269" i="1" s="1"/>
  <c r="H269" i="1" s="1"/>
  <c r="F269" i="1" l="1"/>
  <c r="I269" i="1"/>
  <c r="K269" i="1" s="1"/>
  <c r="L269" i="1" l="1"/>
  <c r="C270" i="1" s="1"/>
  <c r="F270" i="1" l="1"/>
  <c r="H270" i="1"/>
  <c r="I270" i="1" l="1"/>
  <c r="K270" i="1" s="1"/>
  <c r="L270" i="1" l="1"/>
  <c r="C271" i="1" s="1"/>
  <c r="F271" i="1" s="1"/>
  <c r="H271" i="1" l="1"/>
  <c r="I271" i="1" s="1"/>
  <c r="L271" i="1" l="1"/>
  <c r="C272" i="1" s="1"/>
  <c r="F272" i="1" s="1"/>
  <c r="K271" i="1"/>
  <c r="H272" i="1"/>
  <c r="I272" i="1" l="1"/>
  <c r="K272" i="1" s="1"/>
  <c r="L272" i="1" l="1"/>
  <c r="C273" i="1" s="1"/>
  <c r="H273" i="1" l="1"/>
  <c r="F273" i="1"/>
  <c r="I273" i="1" l="1"/>
  <c r="L273" i="1" s="1"/>
  <c r="C274" i="1" s="1"/>
  <c r="F274" i="1" s="1"/>
  <c r="H274" i="1" l="1"/>
  <c r="K273" i="1"/>
  <c r="I274" i="1"/>
  <c r="K274" i="1" s="1"/>
  <c r="L274" i="1" l="1"/>
  <c r="C275" i="1" s="1"/>
  <c r="F275" i="1" s="1"/>
  <c r="H275" i="1" l="1"/>
  <c r="I275" i="1"/>
  <c r="K275" i="1" s="1"/>
  <c r="L275" i="1" l="1"/>
  <c r="C276" i="1" s="1"/>
  <c r="F276" i="1" s="1"/>
  <c r="H276" i="1" l="1"/>
  <c r="I276" i="1" s="1"/>
  <c r="K276" i="1" l="1"/>
  <c r="L276" i="1"/>
  <c r="C277" i="1" s="1"/>
  <c r="F277" i="1" s="1"/>
  <c r="H277" i="1" l="1"/>
  <c r="I277" i="1" s="1"/>
  <c r="K277" i="1" s="1"/>
  <c r="L277" i="1" l="1"/>
  <c r="C278" i="1" s="1"/>
  <c r="F278" i="1" s="1"/>
  <c r="H278" i="1" l="1"/>
  <c r="I278" i="1"/>
  <c r="K278" i="1" s="1"/>
  <c r="L278" i="1" l="1"/>
  <c r="C279" i="1" s="1"/>
  <c r="F279" i="1" s="1"/>
  <c r="H279" i="1" l="1"/>
  <c r="I279" i="1" s="1"/>
  <c r="L279" i="1" s="1"/>
  <c r="C280" i="1" s="1"/>
  <c r="F280" i="1" l="1"/>
  <c r="H280" i="1"/>
  <c r="K279" i="1"/>
  <c r="I280" i="1" l="1"/>
  <c r="K280" i="1" s="1"/>
  <c r="L280" i="1" l="1"/>
  <c r="C281" i="1" s="1"/>
  <c r="F281" i="1" s="1"/>
  <c r="H281" i="1" l="1"/>
  <c r="I281" i="1" s="1"/>
  <c r="K281" i="1" s="1"/>
  <c r="L281" i="1" l="1"/>
  <c r="C282" i="1" s="1"/>
  <c r="F282" i="1" s="1"/>
  <c r="H282" i="1" l="1"/>
  <c r="I282" i="1"/>
  <c r="K282" i="1" s="1"/>
  <c r="L282" i="1" l="1"/>
  <c r="C283" i="1" s="1"/>
  <c r="F283" i="1" s="1"/>
  <c r="H283" i="1" l="1"/>
  <c r="I283" i="1" s="1"/>
  <c r="K283" i="1" s="1"/>
  <c r="L283" i="1" l="1"/>
  <c r="C284" i="1" s="1"/>
  <c r="F284" i="1" s="1"/>
  <c r="H284" i="1" l="1"/>
  <c r="I284" i="1"/>
  <c r="K284" i="1" s="1"/>
  <c r="L284" i="1" l="1"/>
  <c r="C285" i="1" s="1"/>
  <c r="F285" i="1" l="1"/>
  <c r="H285" i="1"/>
  <c r="I285" i="1" l="1"/>
  <c r="L285" i="1" s="1"/>
  <c r="C286" i="1" s="1"/>
  <c r="F286" i="1" l="1"/>
  <c r="H286" i="1"/>
  <c r="K285" i="1"/>
  <c r="I286" i="1" l="1"/>
  <c r="K286" i="1" s="1"/>
  <c r="L286" i="1" l="1"/>
  <c r="C287" i="1" s="1"/>
  <c r="F287" i="1" s="1"/>
  <c r="H287" i="1" l="1"/>
  <c r="I287" i="1"/>
  <c r="K287" i="1" s="1"/>
  <c r="L287" i="1" l="1"/>
  <c r="C288" i="1" s="1"/>
  <c r="F288" i="1" s="1"/>
  <c r="H288" i="1" l="1"/>
  <c r="I288" i="1"/>
  <c r="L288" i="1" s="1"/>
  <c r="C289" i="1" s="1"/>
  <c r="K288" i="1" l="1"/>
  <c r="F289" i="1"/>
  <c r="H289" i="1"/>
  <c r="I289" i="1" l="1"/>
  <c r="K289" i="1" s="1"/>
  <c r="L289" i="1" l="1"/>
  <c r="C290" i="1" s="1"/>
  <c r="H290" i="1" l="1"/>
  <c r="F290" i="1"/>
  <c r="I290" i="1" l="1"/>
  <c r="L290" i="1" s="1"/>
  <c r="C291" i="1" s="1"/>
  <c r="F291" i="1" s="1"/>
  <c r="K290" i="1" l="1"/>
  <c r="H291" i="1"/>
  <c r="I291" i="1" s="1"/>
  <c r="K291" i="1" s="1"/>
  <c r="L291" i="1" l="1"/>
  <c r="C292" i="1" s="1"/>
  <c r="F292" i="1" s="1"/>
  <c r="H292" i="1"/>
  <c r="I292" i="1" l="1"/>
  <c r="L292" i="1" s="1"/>
  <c r="C293" i="1" s="1"/>
  <c r="F293" i="1" l="1"/>
  <c r="H293" i="1"/>
  <c r="I293" i="1" s="1"/>
  <c r="K292" i="1"/>
  <c r="K293" i="1" l="1"/>
  <c r="L293" i="1"/>
  <c r="C294" i="1" s="1"/>
  <c r="F294" i="1" l="1"/>
  <c r="H294" i="1"/>
  <c r="I294" i="1" l="1"/>
  <c r="L294" i="1" s="1"/>
  <c r="C295" i="1" s="1"/>
  <c r="F295" i="1" l="1"/>
  <c r="H295" i="1"/>
  <c r="K294" i="1"/>
  <c r="I295" i="1" l="1"/>
  <c r="L295" i="1" s="1"/>
  <c r="C296" i="1" s="1"/>
  <c r="F296" i="1" l="1"/>
  <c r="H296" i="1"/>
  <c r="K295" i="1"/>
  <c r="I296" i="1" l="1"/>
  <c r="K296" i="1" s="1"/>
  <c r="L296" i="1" l="1"/>
  <c r="C297" i="1" s="1"/>
  <c r="F297" i="1" s="1"/>
  <c r="H297" i="1" l="1"/>
  <c r="I297" i="1" s="1"/>
  <c r="L297" i="1" s="1"/>
  <c r="C298" i="1" s="1"/>
  <c r="K297" i="1" l="1"/>
  <c r="F298" i="1"/>
  <c r="H298" i="1"/>
  <c r="I298" i="1" s="1"/>
  <c r="L298" i="1" l="1"/>
  <c r="C299" i="1" s="1"/>
  <c r="F299" i="1" l="1"/>
  <c r="H299" i="1"/>
  <c r="K298" i="1"/>
  <c r="I299" i="1" l="1"/>
  <c r="K299" i="1" s="1"/>
  <c r="L299" i="1" l="1"/>
  <c r="C300" i="1" s="1"/>
  <c r="F300" i="1" s="1"/>
  <c r="H300" i="1" l="1"/>
  <c r="I300" i="1"/>
  <c r="K300" i="1" s="1"/>
  <c r="L300" i="1" l="1"/>
  <c r="C301" i="1" s="1"/>
  <c r="F301" i="1" s="1"/>
  <c r="H301" i="1" l="1"/>
  <c r="I301" i="1" s="1"/>
  <c r="K301" i="1" s="1"/>
  <c r="L301" i="1" l="1"/>
  <c r="C302" i="1" s="1"/>
  <c r="F302" i="1" s="1"/>
  <c r="H302" i="1" l="1"/>
  <c r="I302" i="1" s="1"/>
  <c r="L302" i="1" s="1"/>
  <c r="C303" i="1" s="1"/>
  <c r="K302" i="1" l="1"/>
  <c r="H303" i="1"/>
  <c r="F303" i="1"/>
  <c r="I303" i="1" l="1"/>
  <c r="L303" i="1" s="1"/>
  <c r="C304" i="1" s="1"/>
  <c r="F304" i="1" s="1"/>
  <c r="K303" i="1" l="1"/>
  <c r="H304" i="1"/>
  <c r="I304" i="1" s="1"/>
  <c r="K304" i="1" s="1"/>
  <c r="L304" i="1" l="1"/>
  <c r="C305" i="1" s="1"/>
  <c r="F305" i="1" s="1"/>
  <c r="H305" i="1" l="1"/>
  <c r="I305" i="1" s="1"/>
  <c r="K305" i="1" l="1"/>
  <c r="L305" i="1"/>
  <c r="C306" i="1" s="1"/>
  <c r="H306" i="1" l="1"/>
  <c r="F306" i="1"/>
  <c r="I306" i="1" l="1"/>
  <c r="K306" i="1" s="1"/>
  <c r="L306" i="1" l="1"/>
  <c r="C307" i="1" s="1"/>
  <c r="H307" i="1" s="1"/>
  <c r="F307" i="1" l="1"/>
  <c r="I307" i="1" s="1"/>
  <c r="K307" i="1" s="1"/>
  <c r="L307" i="1" l="1"/>
  <c r="C308" i="1" s="1"/>
  <c r="F308" i="1" s="1"/>
  <c r="H308" i="1"/>
  <c r="I308" i="1" s="1"/>
  <c r="K308" i="1" s="1"/>
  <c r="L308" i="1" l="1"/>
  <c r="C309" i="1" s="1"/>
  <c r="F309" i="1" s="1"/>
  <c r="H309" i="1" l="1"/>
  <c r="I309" i="1"/>
  <c r="K309" i="1" s="1"/>
  <c r="L309" i="1" l="1"/>
  <c r="C310" i="1" s="1"/>
  <c r="F310" i="1" l="1"/>
  <c r="H310" i="1"/>
  <c r="I310" i="1" s="1"/>
  <c r="K310" i="1" l="1"/>
  <c r="L310" i="1"/>
  <c r="C311" i="1" s="1"/>
  <c r="F311" i="1" l="1"/>
  <c r="H311" i="1"/>
  <c r="I311" i="1" l="1"/>
  <c r="K311" i="1" s="1"/>
  <c r="L311" i="1" l="1"/>
  <c r="C312" i="1" s="1"/>
  <c r="H312" i="1" l="1"/>
  <c r="F312" i="1"/>
  <c r="I312" i="1" l="1"/>
  <c r="L312" i="1" s="1"/>
  <c r="C313" i="1" s="1"/>
  <c r="F313" i="1" s="1"/>
  <c r="H313" i="1" l="1"/>
  <c r="K312" i="1"/>
  <c r="I313" i="1"/>
  <c r="L313" i="1" s="1"/>
  <c r="C314" i="1" s="1"/>
  <c r="F314" i="1" s="1"/>
  <c r="K313" i="1" l="1"/>
  <c r="H314" i="1"/>
  <c r="I314" i="1" s="1"/>
  <c r="K314" i="1" s="1"/>
  <c r="L314" i="1" l="1"/>
  <c r="C315" i="1" s="1"/>
  <c r="F315" i="1" s="1"/>
  <c r="H315" i="1" l="1"/>
  <c r="I315" i="1"/>
  <c r="L315" i="1" s="1"/>
  <c r="C316" i="1" s="1"/>
  <c r="K315" i="1" l="1"/>
  <c r="F316" i="1"/>
  <c r="H316" i="1"/>
  <c r="I316" i="1" l="1"/>
  <c r="K316" i="1" s="1"/>
  <c r="L316" i="1" l="1"/>
  <c r="C317" i="1" s="1"/>
  <c r="H317" i="1" s="1"/>
  <c r="F317" i="1" l="1"/>
  <c r="I317" i="1" s="1"/>
  <c r="K317" i="1" s="1"/>
  <c r="L317" i="1" l="1"/>
  <c r="C318" i="1" s="1"/>
  <c r="F318" i="1" s="1"/>
  <c r="H318" i="1" l="1"/>
  <c r="I318" i="1" s="1"/>
  <c r="K318" i="1" s="1"/>
  <c r="L318" i="1" l="1"/>
  <c r="C319" i="1" s="1"/>
  <c r="F319" i="1" l="1"/>
  <c r="H319" i="1"/>
  <c r="I319" i="1" l="1"/>
  <c r="L319" i="1" s="1"/>
  <c r="C320" i="1" s="1"/>
  <c r="K319" i="1" l="1"/>
  <c r="F320" i="1"/>
  <c r="H320" i="1"/>
  <c r="I320" i="1" s="1"/>
  <c r="L320" i="1" l="1"/>
  <c r="C321" i="1" s="1"/>
  <c r="F321" i="1" s="1"/>
  <c r="K320" i="1"/>
  <c r="H321" i="1" l="1"/>
  <c r="I321" i="1" s="1"/>
  <c r="K321" i="1" s="1"/>
  <c r="L321" i="1" l="1"/>
  <c r="C322" i="1" s="1"/>
  <c r="H322" i="1" l="1"/>
  <c r="F322" i="1"/>
  <c r="I322" i="1" l="1"/>
  <c r="L322" i="1" s="1"/>
  <c r="C323" i="1" s="1"/>
  <c r="H323" i="1" s="1"/>
  <c r="K322" i="1" l="1"/>
  <c r="F323" i="1"/>
  <c r="I323" i="1" s="1"/>
  <c r="K323" i="1" s="1"/>
  <c r="L323" i="1" l="1"/>
  <c r="C324" i="1" s="1"/>
  <c r="F324" i="1" s="1"/>
  <c r="H324" i="1" l="1"/>
  <c r="I324" i="1"/>
  <c r="K324" i="1" s="1"/>
  <c r="L324" i="1" l="1"/>
  <c r="C325" i="1" s="1"/>
  <c r="F325" i="1" s="1"/>
  <c r="H325" i="1" l="1"/>
  <c r="I325" i="1" s="1"/>
  <c r="K325" i="1" s="1"/>
  <c r="L325" i="1" l="1"/>
  <c r="C326" i="1" s="1"/>
  <c r="F326" i="1" s="1"/>
  <c r="H326" i="1"/>
  <c r="I326" i="1" l="1"/>
  <c r="K326" i="1" s="1"/>
  <c r="L326" i="1" l="1"/>
  <c r="C327" i="1" s="1"/>
  <c r="F327" i="1" s="1"/>
  <c r="H327" i="1" l="1"/>
  <c r="I327" i="1" s="1"/>
  <c r="K327" i="1" l="1"/>
  <c r="L327" i="1"/>
  <c r="C328" i="1" s="1"/>
  <c r="F328" i="1" s="1"/>
  <c r="H328" i="1" l="1"/>
  <c r="I328" i="1" s="1"/>
  <c r="L328" i="1" l="1"/>
  <c r="C329" i="1" s="1"/>
  <c r="F329" i="1" s="1"/>
  <c r="K328" i="1"/>
  <c r="H329" i="1"/>
  <c r="I329" i="1" l="1"/>
  <c r="K329" i="1" s="1"/>
  <c r="L329" i="1" l="1"/>
  <c r="C330" i="1" s="1"/>
  <c r="F330" i="1" l="1"/>
  <c r="H330" i="1"/>
  <c r="I330" i="1" l="1"/>
  <c r="K330" i="1" s="1"/>
  <c r="L330" i="1" l="1"/>
  <c r="C331" i="1" s="1"/>
  <c r="F331" i="1" l="1"/>
  <c r="H331" i="1"/>
  <c r="I331" i="1" s="1"/>
  <c r="L331" i="1" l="1"/>
  <c r="C332" i="1" s="1"/>
  <c r="F332" i="1" l="1"/>
  <c r="H332" i="1"/>
  <c r="K331" i="1"/>
  <c r="I332" i="1" l="1"/>
  <c r="K332" i="1" s="1"/>
  <c r="L332" i="1" l="1"/>
  <c r="C333" i="1" s="1"/>
  <c r="F333" i="1" s="1"/>
  <c r="H333" i="1" l="1"/>
  <c r="I333" i="1"/>
  <c r="L333" i="1" s="1"/>
  <c r="C334" i="1" s="1"/>
  <c r="F334" i="1" l="1"/>
  <c r="H334" i="1"/>
  <c r="I334" i="1" s="1"/>
  <c r="K334" i="1" s="1"/>
  <c r="K333" i="1"/>
  <c r="L334" i="1" l="1"/>
  <c r="C335" i="1" s="1"/>
  <c r="F335" i="1" s="1"/>
  <c r="H335" i="1" l="1"/>
  <c r="I335" i="1" s="1"/>
  <c r="L335" i="1" s="1"/>
  <c r="C336" i="1" s="1"/>
  <c r="H336" i="1" s="1"/>
  <c r="K335" i="1" l="1"/>
  <c r="F336" i="1"/>
  <c r="I336" i="1"/>
  <c r="L336" i="1" s="1"/>
  <c r="C337" i="1" s="1"/>
  <c r="K336" i="1" l="1"/>
  <c r="F337" i="1"/>
  <c r="H337" i="1"/>
  <c r="I337" i="1" l="1"/>
  <c r="L337" i="1" s="1"/>
  <c r="C338" i="1" s="1"/>
  <c r="F338" i="1" l="1"/>
  <c r="H338" i="1"/>
  <c r="K337" i="1"/>
  <c r="I338" i="1" l="1"/>
  <c r="K338" i="1" s="1"/>
  <c r="L338" i="1" l="1"/>
  <c r="C339" i="1" s="1"/>
  <c r="F339" i="1" l="1"/>
  <c r="H339" i="1"/>
  <c r="I339" i="1" s="1"/>
  <c r="L339" i="1" l="1"/>
  <c r="C340" i="1" s="1"/>
  <c r="F340" i="1" l="1"/>
  <c r="H340" i="1"/>
  <c r="K339" i="1"/>
  <c r="I340" i="1" l="1"/>
  <c r="K340" i="1" s="1"/>
  <c r="L340" i="1" l="1"/>
  <c r="C341" i="1" s="1"/>
  <c r="F341" i="1" l="1"/>
  <c r="H341" i="1"/>
  <c r="I341" i="1" l="1"/>
  <c r="K341" i="1" s="1"/>
  <c r="L341" i="1" l="1"/>
  <c r="C342" i="1" s="1"/>
  <c r="F342" i="1" s="1"/>
  <c r="H342" i="1" l="1"/>
  <c r="I342" i="1"/>
  <c r="K342" i="1" s="1"/>
  <c r="L342" i="1" l="1"/>
  <c r="C343" i="1" s="1"/>
  <c r="F343" i="1" s="1"/>
  <c r="H343" i="1" l="1"/>
  <c r="I343" i="1"/>
  <c r="K343" i="1" s="1"/>
  <c r="L343" i="1" l="1"/>
  <c r="C344" i="1" s="1"/>
  <c r="F344" i="1" s="1"/>
  <c r="H344" i="1" l="1"/>
  <c r="I344" i="1"/>
  <c r="K344" i="1" s="1"/>
  <c r="L344" i="1" l="1"/>
  <c r="C345" i="1" s="1"/>
  <c r="F345" i="1" s="1"/>
  <c r="H345" i="1" l="1"/>
  <c r="I345" i="1"/>
  <c r="K345" i="1" s="1"/>
  <c r="L345" i="1" l="1"/>
  <c r="C346" i="1" s="1"/>
  <c r="H346" i="1" l="1"/>
  <c r="F346" i="1"/>
  <c r="I346" i="1" l="1"/>
  <c r="K346" i="1" s="1"/>
  <c r="L346" i="1" l="1"/>
  <c r="C347" i="1" s="1"/>
  <c r="F347" i="1" s="1"/>
  <c r="H347" i="1"/>
  <c r="I347" i="1" s="1"/>
  <c r="K347" i="1" s="1"/>
  <c r="L347" i="1" l="1"/>
  <c r="C348" i="1" s="1"/>
  <c r="F348" i="1" s="1"/>
  <c r="H348" i="1" l="1"/>
  <c r="I348" i="1"/>
  <c r="K348" i="1" s="1"/>
  <c r="L348" i="1" l="1"/>
  <c r="C349" i="1" s="1"/>
  <c r="F349" i="1" s="1"/>
  <c r="H349" i="1" l="1"/>
  <c r="I349" i="1" s="1"/>
  <c r="K349" i="1" l="1"/>
  <c r="L349" i="1"/>
  <c r="C350" i="1" s="1"/>
  <c r="H350" i="1" l="1"/>
  <c r="F350" i="1"/>
  <c r="I350" i="1" l="1"/>
  <c r="L350" i="1" s="1"/>
  <c r="C351" i="1" s="1"/>
  <c r="F351" i="1" s="1"/>
  <c r="H351" i="1" l="1"/>
  <c r="I351" i="1" s="1"/>
  <c r="K351" i="1" s="1"/>
  <c r="K350" i="1"/>
  <c r="L351" i="1" l="1"/>
  <c r="C352" i="1" s="1"/>
  <c r="F352" i="1" s="1"/>
  <c r="H352" i="1"/>
  <c r="I352" i="1" l="1"/>
  <c r="K352" i="1" s="1"/>
  <c r="L352" i="1" l="1"/>
  <c r="C353" i="1" s="1"/>
  <c r="F353" i="1" s="1"/>
  <c r="H353" i="1" l="1"/>
  <c r="I353" i="1"/>
  <c r="K353" i="1" s="1"/>
  <c r="L353" i="1" l="1"/>
  <c r="C354" i="1" s="1"/>
  <c r="F354" i="1" s="1"/>
  <c r="H354" i="1" l="1"/>
  <c r="I354" i="1" s="1"/>
  <c r="K354" i="1" s="1"/>
  <c r="L354" i="1" l="1"/>
  <c r="C355" i="1" s="1"/>
  <c r="F355" i="1" s="1"/>
  <c r="H355" i="1" l="1"/>
  <c r="I355" i="1"/>
  <c r="K355" i="1" s="1"/>
  <c r="L355" i="1" l="1"/>
  <c r="C356" i="1" s="1"/>
  <c r="F356" i="1" s="1"/>
  <c r="H356" i="1" l="1"/>
  <c r="I356" i="1"/>
  <c r="K356" i="1" s="1"/>
  <c r="L356" i="1" l="1"/>
  <c r="C357" i="1" s="1"/>
  <c r="F357" i="1" s="1"/>
  <c r="H357" i="1" l="1"/>
  <c r="I357" i="1" s="1"/>
  <c r="K357" i="1" s="1"/>
  <c r="L357" i="1" l="1"/>
  <c r="C358" i="1" s="1"/>
  <c r="F358" i="1" s="1"/>
  <c r="H358" i="1" l="1"/>
  <c r="I358" i="1" s="1"/>
  <c r="K358" i="1" l="1"/>
  <c r="L358" i="1"/>
  <c r="C359" i="1" s="1"/>
  <c r="F359" i="1" s="1"/>
  <c r="H359" i="1" l="1"/>
  <c r="I359" i="1" s="1"/>
  <c r="K359" i="1" l="1"/>
  <c r="L359" i="1"/>
  <c r="C360" i="1" s="1"/>
  <c r="F360" i="1" s="1"/>
  <c r="H360" i="1" l="1"/>
  <c r="I360" i="1"/>
  <c r="K360" i="1" s="1"/>
  <c r="L360" i="1" l="1"/>
  <c r="C361" i="1" s="1"/>
  <c r="H361" i="1" s="1"/>
  <c r="F361" i="1" l="1"/>
  <c r="I361" i="1"/>
  <c r="K361" i="1" s="1"/>
  <c r="L361" i="1" l="1"/>
  <c r="C362" i="1" s="1"/>
  <c r="F362" i="1" s="1"/>
  <c r="H362" i="1" l="1"/>
  <c r="I362" i="1" s="1"/>
  <c r="K362" i="1" s="1"/>
  <c r="L362" i="1" l="1"/>
  <c r="C363" i="1" s="1"/>
  <c r="F363" i="1" s="1"/>
  <c r="H363" i="1" l="1"/>
  <c r="I363" i="1"/>
  <c r="K363" i="1" s="1"/>
  <c r="L363" i="1" l="1"/>
  <c r="C364" i="1" s="1"/>
  <c r="F364" i="1" s="1"/>
  <c r="H364" i="1" l="1"/>
  <c r="I364" i="1"/>
  <c r="K364" i="1" s="1"/>
  <c r="L364" i="1" l="1"/>
  <c r="C365" i="1" s="1"/>
  <c r="F365" i="1" s="1"/>
  <c r="H365" i="1"/>
  <c r="I365" i="1" l="1"/>
  <c r="K365" i="1" s="1"/>
  <c r="L365" i="1" l="1"/>
  <c r="C366" i="1" s="1"/>
  <c r="F366" i="1" s="1"/>
  <c r="H366" i="1" l="1"/>
  <c r="I366" i="1" s="1"/>
  <c r="L366" i="1" s="1"/>
  <c r="C367" i="1" s="1"/>
  <c r="K366" i="1" l="1"/>
  <c r="F367" i="1"/>
  <c r="H367" i="1"/>
  <c r="I367" i="1" l="1"/>
  <c r="K367" i="1" s="1"/>
  <c r="L367" i="1" l="1"/>
  <c r="C368" i="1" s="1"/>
  <c r="F368" i="1" s="1"/>
  <c r="H368" i="1" l="1"/>
  <c r="I368" i="1" s="1"/>
  <c r="K368" i="1" s="1"/>
  <c r="L368" i="1" l="1"/>
  <c r="C369" i="1" s="1"/>
  <c r="F369" i="1" l="1"/>
  <c r="H369" i="1"/>
  <c r="I369" i="1" l="1"/>
  <c r="L369" i="1" s="1"/>
  <c r="C370" i="1" s="1"/>
  <c r="F370" i="1" l="1"/>
  <c r="H370" i="1"/>
  <c r="K369" i="1"/>
  <c r="I370" i="1" l="1"/>
  <c r="L370" i="1" s="1"/>
  <c r="C371" i="1" s="1"/>
  <c r="F371" i="1" l="1"/>
  <c r="H371" i="1"/>
  <c r="I371" i="1" s="1"/>
  <c r="K370" i="1"/>
  <c r="K371" i="1" l="1"/>
  <c r="L371" i="1"/>
  <c r="C372" i="1" s="1"/>
  <c r="F372" i="1" l="1"/>
  <c r="H372" i="1"/>
  <c r="I372" i="1" l="1"/>
  <c r="K372" i="1" s="1"/>
  <c r="L372" i="1" l="1"/>
  <c r="C373" i="1" s="1"/>
  <c r="F373" i="1" s="1"/>
  <c r="H373" i="1" l="1"/>
  <c r="I373" i="1"/>
  <c r="K373" i="1" s="1"/>
  <c r="L373" i="1" l="1"/>
  <c r="C374" i="1" s="1"/>
  <c r="F374" i="1" s="1"/>
  <c r="H374" i="1" l="1"/>
  <c r="I374" i="1" s="1"/>
  <c r="L374" i="1" s="1"/>
  <c r="C375" i="1" s="1"/>
  <c r="K374" i="1" l="1"/>
  <c r="F375" i="1"/>
  <c r="H375" i="1"/>
  <c r="I375" i="1" l="1"/>
  <c r="K375" i="1" s="1"/>
  <c r="L375" i="1" l="1"/>
  <c r="C376" i="1" s="1"/>
  <c r="F376" i="1" s="1"/>
  <c r="H376" i="1"/>
  <c r="I376" i="1" l="1"/>
  <c r="K376" i="1" s="1"/>
  <c r="L376" i="1" l="1"/>
  <c r="C377" i="1" s="1"/>
  <c r="F377" i="1" s="1"/>
  <c r="I377" i="1" s="1"/>
  <c r="H377" i="1" l="1"/>
  <c r="K377" i="1"/>
  <c r="L377" i="1"/>
  <c r="C378" i="1" s="1"/>
  <c r="F378" i="1" l="1"/>
  <c r="H378" i="1"/>
  <c r="I378" i="1" l="1"/>
  <c r="K378" i="1" s="1"/>
  <c r="L378" i="1" l="1"/>
  <c r="C379" i="1" s="1"/>
  <c r="F379" i="1" s="1"/>
  <c r="H379" i="1" l="1"/>
  <c r="I379" i="1"/>
  <c r="K379" i="1" s="1"/>
  <c r="L379" i="1" l="1"/>
  <c r="C380" i="1" s="1"/>
  <c r="F380" i="1" s="1"/>
  <c r="H380" i="1" l="1"/>
  <c r="I380" i="1" s="1"/>
  <c r="K380" i="1" s="1"/>
  <c r="L380" i="1" l="1"/>
  <c r="C381" i="1" s="1"/>
  <c r="F381" i="1" l="1"/>
  <c r="H381" i="1"/>
  <c r="I381" i="1" l="1"/>
  <c r="K381" i="1" s="1"/>
  <c r="L381" i="1" l="1"/>
  <c r="C382" i="1" s="1"/>
  <c r="H382" i="1" l="1"/>
  <c r="F382" i="1"/>
  <c r="I382" i="1" l="1"/>
  <c r="L382" i="1" s="1"/>
  <c r="C383" i="1" s="1"/>
  <c r="F383" i="1" s="1"/>
  <c r="K382" i="1" l="1"/>
  <c r="H383" i="1"/>
  <c r="I383" i="1"/>
  <c r="L383" i="1" s="1"/>
  <c r="C384" i="1" s="1"/>
  <c r="F384" i="1" l="1"/>
  <c r="H384" i="1"/>
  <c r="K383" i="1"/>
  <c r="I384" i="1" l="1"/>
  <c r="L384" i="1" s="1"/>
  <c r="C385" i="1" s="1"/>
  <c r="F385" i="1" l="1"/>
  <c r="H385" i="1"/>
  <c r="K384" i="1"/>
  <c r="I385" i="1" l="1"/>
  <c r="L385" i="1" s="1"/>
  <c r="C386" i="1" s="1"/>
  <c r="K385" i="1" l="1"/>
  <c r="F386" i="1"/>
  <c r="H386" i="1"/>
  <c r="I386" i="1" s="1"/>
  <c r="K386" i="1" l="1"/>
  <c r="L386" i="1"/>
  <c r="C387" i="1" s="1"/>
  <c r="F387" i="1" l="1"/>
  <c r="H387" i="1"/>
  <c r="I387" i="1" s="1"/>
  <c r="L387" i="1" l="1"/>
  <c r="C388" i="1" s="1"/>
  <c r="F388" i="1" l="1"/>
  <c r="H388" i="1"/>
  <c r="K387" i="1"/>
  <c r="I388" i="1" l="1"/>
  <c r="L388" i="1" s="1"/>
  <c r="C389" i="1" s="1"/>
  <c r="F389" i="1" l="1"/>
  <c r="H389" i="1"/>
  <c r="K388" i="1"/>
  <c r="I389" i="1" l="1"/>
  <c r="K389" i="1" s="1"/>
  <c r="L389" i="1" l="1"/>
  <c r="C390" i="1" s="1"/>
  <c r="F390" i="1" s="1"/>
  <c r="H390" i="1" l="1"/>
  <c r="I390" i="1" s="1"/>
  <c r="L390" i="1" s="1"/>
  <c r="C391" i="1" s="1"/>
  <c r="F391" i="1" l="1"/>
  <c r="H391" i="1"/>
  <c r="K390" i="1"/>
  <c r="I391" i="1" l="1"/>
  <c r="K391" i="1" s="1"/>
  <c r="L391" i="1" l="1"/>
  <c r="C392" i="1" s="1"/>
  <c r="F392" i="1" s="1"/>
  <c r="H392" i="1" l="1"/>
  <c r="I392" i="1" s="1"/>
  <c r="L392" i="1" s="1"/>
  <c r="C393" i="1" s="1"/>
  <c r="F393" i="1" l="1"/>
  <c r="H393" i="1"/>
  <c r="K392" i="1"/>
  <c r="I393" i="1" l="1"/>
  <c r="K393" i="1" s="1"/>
  <c r="L393" i="1" l="1"/>
  <c r="C394" i="1" s="1"/>
  <c r="F394" i="1" s="1"/>
  <c r="H394" i="1" l="1"/>
  <c r="I394" i="1"/>
  <c r="L394" i="1" s="1"/>
  <c r="C395" i="1" s="1"/>
  <c r="F395" i="1" l="1"/>
  <c r="H395" i="1"/>
  <c r="I395" i="1" s="1"/>
  <c r="K394" i="1"/>
  <c r="L395" i="1" l="1"/>
  <c r="C396" i="1" s="1"/>
  <c r="F396" i="1" l="1"/>
  <c r="H396" i="1"/>
  <c r="K395" i="1"/>
  <c r="I396" i="1" l="1"/>
  <c r="K396" i="1" s="1"/>
  <c r="L396" i="1" l="1"/>
  <c r="C397" i="1" s="1"/>
  <c r="F397" i="1" s="1"/>
  <c r="H397" i="1" l="1"/>
  <c r="I397" i="1" s="1"/>
  <c r="K397" i="1" s="1"/>
  <c r="L397" i="1" l="1"/>
  <c r="C398" i="1" s="1"/>
  <c r="I398" i="1" s="1"/>
  <c r="H398" i="1"/>
  <c r="F398" i="1" l="1"/>
  <c r="L398" i="1"/>
  <c r="C399" i="1" s="1"/>
  <c r="I399" i="1" s="1"/>
  <c r="K398" i="1"/>
  <c r="F399" i="1" l="1"/>
  <c r="H399" i="1"/>
  <c r="K399" i="1" l="1"/>
  <c r="L399" i="1"/>
  <c r="C400" i="1" s="1"/>
  <c r="I400" i="1" s="1"/>
  <c r="F400" i="1" l="1"/>
  <c r="H400" i="1"/>
  <c r="K400" i="1" s="1"/>
  <c r="L400" i="1" l="1"/>
  <c r="C401" i="1" s="1"/>
  <c r="H401" i="1" l="1"/>
  <c r="I401" i="1"/>
  <c r="F401" i="1"/>
  <c r="K401" i="1" l="1"/>
  <c r="L401" i="1"/>
  <c r="C402" i="1" s="1"/>
  <c r="H402" i="1" s="1"/>
  <c r="F402" i="1" l="1"/>
  <c r="I402" i="1"/>
  <c r="K402" i="1" s="1"/>
  <c r="L402" i="1" l="1"/>
  <c r="C403" i="1" s="1"/>
  <c r="I403" i="1" s="1"/>
  <c r="H403" i="1" l="1"/>
  <c r="F403" i="1"/>
  <c r="K403" i="1" s="1"/>
  <c r="L403" i="1"/>
  <c r="C404" i="1" s="1"/>
  <c r="I404" i="1" s="1"/>
  <c r="F404" i="1" l="1"/>
  <c r="H404" i="1"/>
  <c r="K404" i="1" l="1"/>
  <c r="L404" i="1"/>
  <c r="C405" i="1" s="1"/>
  <c r="I405" i="1" s="1"/>
  <c r="F405" i="1" l="1"/>
  <c r="H405" i="1"/>
  <c r="L405" i="1" s="1"/>
  <c r="C406" i="1" s="1"/>
  <c r="I406" i="1" s="1"/>
  <c r="F406" i="1" l="1"/>
  <c r="K405" i="1"/>
  <c r="H406" i="1"/>
  <c r="K406" i="1" l="1"/>
  <c r="L406" i="1"/>
  <c r="C407" i="1" s="1"/>
  <c r="I407" i="1" s="1"/>
  <c r="F407" i="1" l="1"/>
  <c r="H407" i="1"/>
  <c r="K407" i="1" l="1"/>
  <c r="L407" i="1"/>
  <c r="C408" i="1" s="1"/>
  <c r="I408" i="1" s="1"/>
  <c r="F408" i="1" l="1"/>
  <c r="H408" i="1"/>
  <c r="K408" i="1" l="1"/>
  <c r="L408" i="1"/>
  <c r="C409" i="1" s="1"/>
  <c r="I409" i="1" s="1"/>
  <c r="F409" i="1" l="1"/>
  <c r="H409" i="1"/>
  <c r="K409" i="1" l="1"/>
  <c r="L409" i="1"/>
  <c r="C410" i="1" s="1"/>
  <c r="I410" i="1" s="1"/>
  <c r="F410" i="1" l="1"/>
  <c r="H410" i="1"/>
  <c r="K410" i="1" l="1"/>
  <c r="L410" i="1"/>
  <c r="C411" i="1" s="1"/>
  <c r="I411" i="1" s="1"/>
  <c r="F411" i="1" l="1"/>
  <c r="H411" i="1"/>
  <c r="K411" i="1" l="1"/>
  <c r="L411" i="1" l="1"/>
  <c r="C412" i="1" s="1"/>
  <c r="I412" i="1" s="1"/>
  <c r="F412" i="1" l="1"/>
  <c r="H412" i="1"/>
  <c r="L412" i="1" l="1"/>
  <c r="C413" i="1" s="1"/>
  <c r="H413" i="1" s="1"/>
  <c r="K412" i="1"/>
  <c r="F413" i="1" l="1"/>
  <c r="F10" i="1" s="1"/>
  <c r="I413" i="1"/>
  <c r="K413" i="1" s="1"/>
  <c r="K10" i="1" s="1"/>
  <c r="I10" i="1"/>
  <c r="L413" i="1" l="1"/>
</calcChain>
</file>

<file path=xl/sharedStrings.xml><?xml version="1.0" encoding="utf-8"?>
<sst xmlns="http://schemas.openxmlformats.org/spreadsheetml/2006/main" count="24" uniqueCount="23">
  <si>
    <t>Amortization Schedule</t>
  </si>
  <si>
    <t>Loan Amount</t>
  </si>
  <si>
    <t>Interest Rate</t>
  </si>
  <si>
    <t>Amortization</t>
  </si>
  <si>
    <t>Start Date</t>
  </si>
  <si>
    <t>Initial Interest Only Period</t>
  </si>
  <si>
    <t>Fixed Payment?</t>
  </si>
  <si>
    <t>Conventional Fixed Payment</t>
  </si>
  <si>
    <t>Total</t>
  </si>
  <si>
    <t>Month</t>
  </si>
  <si>
    <t>Date</t>
  </si>
  <si>
    <t>Beginning Balance</t>
  </si>
  <si>
    <t>Interest Due</t>
  </si>
  <si>
    <t>Int. Only?</t>
  </si>
  <si>
    <t>Amo. Period</t>
  </si>
  <si>
    <t>Principal Payment</t>
  </si>
  <si>
    <t>Addt'l Payment</t>
  </si>
  <si>
    <t>Total Payment</t>
  </si>
  <si>
    <t>Ending Balance</t>
  </si>
  <si>
    <t>Interest Calculation</t>
  </si>
  <si>
    <t>30/360</t>
  </si>
  <si>
    <t>Period Rate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</si>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</sst>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General&quot; years&quot;"/>
    <numFmt numFmtId="165" formatCode="0.000%"/>
    <numFmt numFmtId="166" formatCode="_(&quot;$&quot;* #,##0_);_(&quot;$&quot;* \(#,##0\);_(&quot;$&quot;* &quot;-&quot;??_);_(@_)"/>
    <numFmt numFmtId="167" formatCode="General&quot; months&quot;"/>
    <numFmt numFmtId="168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44" fontId="0" fillId="0" borderId="0" xfId="1" applyFont="1"/>
    <xf numFmtId="0" fontId="3" fillId="0" borderId="0" xfId="0" applyFont="1"/>
    <xf numFmtId="0" fontId="2" fillId="0" borderId="0" xfId="0" applyFont="1"/>
    <xf numFmtId="0" fontId="4" fillId="2" borderId="0" xfId="0" applyFont="1" applyFill="1" applyAlignment="1">
      <alignment horizontal="center"/>
    </xf>
    <xf numFmtId="166" fontId="0" fillId="3" borderId="0" xfId="1" applyNumberFormat="1" applyFont="1" applyFill="1"/>
    <xf numFmtId="165" fontId="0" fillId="3" borderId="0" xfId="0" applyNumberFormat="1" applyFill="1"/>
    <xf numFmtId="164" fontId="0" fillId="3" borderId="0" xfId="0" applyNumberFormat="1" applyFill="1"/>
    <xf numFmtId="14" fontId="0" fillId="3" borderId="0" xfId="0" applyNumberFormat="1" applyFill="1"/>
    <xf numFmtId="167" fontId="0" fillId="3" borderId="0" xfId="0" applyNumberFormat="1" applyFill="1"/>
    <xf numFmtId="0" fontId="4" fillId="2" borderId="0" xfId="0" applyFont="1" applyFill="1" applyAlignment="1">
      <alignment horizontal="right"/>
    </xf>
    <xf numFmtId="44" fontId="0" fillId="0" borderId="0" xfId="0" applyNumberFormat="1"/>
    <xf numFmtId="44" fontId="0" fillId="3" borderId="0" xfId="1" applyFont="1" applyFill="1"/>
    <xf numFmtId="0" fontId="0" fillId="3" borderId="0" xfId="0" applyFill="1" applyAlignment="1">
      <alignment horizontal="center"/>
    </xf>
    <xf numFmtId="44" fontId="2" fillId="0" borderId="0" xfId="0" applyNumberFormat="1" applyFont="1"/>
    <xf numFmtId="0" fontId="2" fillId="0" borderId="0" xfId="0" applyFont="1" applyAlignment="1">
      <alignment horizontal="right"/>
    </xf>
    <xf numFmtId="167" fontId="0" fillId="0" borderId="0" xfId="0" applyNumberFormat="1"/>
    <xf numFmtId="0" fontId="0" fillId="3" borderId="0" xfId="0" applyNumberFormat="1" applyFill="1" applyAlignment="1">
      <alignment horizontal="center"/>
    </xf>
    <xf numFmtId="165" fontId="0" fillId="0" borderId="0" xfId="0" applyNumberFormat="1" applyFill="1"/>
    <xf numFmtId="168" fontId="0" fillId="0" borderId="0" xfId="2" applyNumberFormat="1" applyFont="1" applyFill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3"/>
  <sheetViews>
    <sheetView tabSelected="1" workbookViewId="0">
      <pane xSplit="1" ySplit="12" topLeftCell="B13" activePane="bottomRight" state="frozen"/>
      <selection pane="topRight" activeCell="B1" sqref="B1"/>
      <selection pane="bottomLeft" activeCell="A12" sqref="A12"/>
      <selection pane="bottomRight" activeCell="B9" sqref="B9"/>
    </sheetView>
  </sheetViews>
  <sheetFormatPr defaultRowHeight="15" x14ac:dyDescent="0.25"/>
  <cols>
    <col min="1" max="1" width="28.140625" customWidth="1"/>
    <col min="2" max="2" width="12.28515625" customWidth="1"/>
    <col min="3" max="3" width="17.42578125" bestFit="1" customWidth="1"/>
    <col min="4" max="4" width="12.42578125" bestFit="1" customWidth="1"/>
    <col min="5" max="5" width="12.42578125" customWidth="1"/>
    <col min="6" max="6" width="14.28515625" bestFit="1" customWidth="1"/>
    <col min="7" max="7" width="9.5703125" bestFit="1" customWidth="1"/>
    <col min="8" max="8" width="12" bestFit="1" customWidth="1"/>
    <col min="9" max="9" width="17.28515625" bestFit="1" customWidth="1"/>
    <col min="10" max="10" width="17.28515625" customWidth="1"/>
    <col min="11" max="11" width="13.85546875" bestFit="1" customWidth="1"/>
    <col min="12" max="12" width="14.42578125" bestFit="1" customWidth="1"/>
  </cols>
  <sheetData>
    <row r="1" spans="1:12" ht="23.25" x14ac:dyDescent="0.35">
      <c r="A1" s="3" t="s">
        <v>0</v>
      </c>
    </row>
    <row r="3" spans="1:12" x14ac:dyDescent="0.25">
      <c r="A3" t="s">
        <v>1</v>
      </c>
      <c r="B3" s="6">
        <v>1230000</v>
      </c>
    </row>
    <row r="4" spans="1:12" x14ac:dyDescent="0.25">
      <c r="A4" t="s">
        <v>2</v>
      </c>
      <c r="B4" s="7">
        <v>4.1000000000000002E-2</v>
      </c>
    </row>
    <row r="5" spans="1:12" x14ac:dyDescent="0.25">
      <c r="A5" t="s">
        <v>3</v>
      </c>
      <c r="B5" s="8">
        <v>30</v>
      </c>
    </row>
    <row r="6" spans="1:12" x14ac:dyDescent="0.25">
      <c r="A6" t="s">
        <v>4</v>
      </c>
      <c r="B6" s="9">
        <f ca="1">EOMONTH(TODAY(),0)+1</f>
        <v>43862</v>
      </c>
      <c r="H6" s="21"/>
    </row>
    <row r="7" spans="1:12" x14ac:dyDescent="0.25">
      <c r="A7" t="s">
        <v>5</v>
      </c>
      <c r="B7" s="10">
        <v>0</v>
      </c>
    </row>
    <row r="8" spans="1:12" x14ac:dyDescent="0.25">
      <c r="A8" t="s">
        <v>19</v>
      </c>
      <c r="B8" s="18" t="s">
        <v>20</v>
      </c>
      <c r="C8" s="17"/>
    </row>
    <row r="9" spans="1:12" x14ac:dyDescent="0.25">
      <c r="A9" t="s">
        <v>6</v>
      </c>
      <c r="B9" s="14" t="s">
        <v>22</v>
      </c>
      <c r="I9" s="12"/>
      <c r="J9" s="12"/>
    </row>
    <row r="10" spans="1:12" x14ac:dyDescent="0.25">
      <c r="A10" t="s">
        <v>7</v>
      </c>
      <c r="B10" s="12">
        <f>PMT(B4/12,B5*12,-1)*B3</f>
        <v>5943.3399645605996</v>
      </c>
      <c r="D10" s="16" t="s">
        <v>8</v>
      </c>
      <c r="E10" s="16"/>
      <c r="F10" s="15">
        <f>SUM(F14:F413)</f>
        <v>909602.37682499969</v>
      </c>
      <c r="G10" s="4"/>
      <c r="H10" s="4"/>
      <c r="I10" s="15">
        <f>SUM(I14:I413)</f>
        <v>1229999.9776080884</v>
      </c>
      <c r="J10" s="15">
        <f>SUM(J14:J413)</f>
        <v>0</v>
      </c>
      <c r="K10" s="15">
        <f>SUM(K14:K413)</f>
        <v>2139602.3544331044</v>
      </c>
    </row>
    <row r="12" spans="1:12" x14ac:dyDescent="0.25">
      <c r="A12" s="11" t="s">
        <v>9</v>
      </c>
      <c r="B12" s="5" t="s">
        <v>10</v>
      </c>
      <c r="C12" s="5" t="s">
        <v>11</v>
      </c>
      <c r="D12" s="5" t="s">
        <v>2</v>
      </c>
      <c r="E12" s="5" t="s">
        <v>21</v>
      </c>
      <c r="F12" s="5" t="s">
        <v>12</v>
      </c>
      <c r="G12" s="5" t="s">
        <v>13</v>
      </c>
      <c r="H12" s="5" t="s">
        <v>14</v>
      </c>
      <c r="I12" s="5" t="s">
        <v>15</v>
      </c>
      <c r="J12" s="5" t="s">
        <v>16</v>
      </c>
      <c r="K12" s="5" t="s">
        <v>17</v>
      </c>
      <c r="L12" s="5" t="s">
        <v>18</v>
      </c>
    </row>
    <row r="13" spans="1:12" hidden="1" x14ac:dyDescent="0.25">
      <c r="A13">
        <v>0</v>
      </c>
      <c r="B13" s="1">
        <f ca="1">EOMONTH(B14,-2)+1</f>
        <v>43831</v>
      </c>
      <c r="C13" s="2"/>
      <c r="D13" s="7"/>
      <c r="E13" s="19"/>
      <c r="F13" s="2"/>
      <c r="G13" s="14"/>
      <c r="I13" s="2"/>
      <c r="J13" s="13"/>
      <c r="K13" s="2"/>
      <c r="L13" s="2"/>
    </row>
    <row r="14" spans="1:12" x14ac:dyDescent="0.25">
      <c r="A14">
        <v>1</v>
      </c>
      <c r="B14" s="1">
        <f ca="1">B6</f>
        <v>43862</v>
      </c>
      <c r="C14" s="2">
        <f>B3</f>
        <v>1230000</v>
      </c>
      <c r="D14" s="7">
        <f>+B4</f>
        <v>4.1000000000000002E-2</v>
      </c>
      <c r="E14" s="20">
        <f>IF($B$8="Actual/360",(B14-B13)/360,IF($B$8="Actual/365",(B14-B13)/365,30/360))*$D$14</f>
        <v>3.4166666666666668E-3</v>
      </c>
      <c r="F14" s="2">
        <f>E14*C14</f>
        <v>4202.5</v>
      </c>
      <c r="G14" s="14" t="str">
        <f t="shared" ref="G14:G77" si="0">IF(A14&lt;=$B$7,"Yes","No")</f>
        <v>No</v>
      </c>
      <c r="H14">
        <f>IF(OR(G14="Yes",C14=0),0,$B$5*12)</f>
        <v>360</v>
      </c>
      <c r="I14" s="2">
        <f>MIN(IF(OR(C14=0,G14="Yes"),0,IF($B$9="Yes",$B$10-F14,
PPMT(E14,1,H14,C14)*-1)),C14)</f>
        <v>1740.8399645605996</v>
      </c>
      <c r="J14" s="13">
        <v>0</v>
      </c>
      <c r="K14" s="2">
        <f t="shared" ref="K14:K77" si="1">+I14+F14+J14</f>
        <v>5943.3399645605996</v>
      </c>
      <c r="L14" s="2">
        <f>ROUND(C14-I14-J14,2)</f>
        <v>1228259.1599999999</v>
      </c>
    </row>
    <row r="15" spans="1:12" x14ac:dyDescent="0.25">
      <c r="A15">
        <f>+A14+1</f>
        <v>2</v>
      </c>
      <c r="B15" s="1">
        <f ca="1">EOMONTH(B14,0)+1</f>
        <v>43891</v>
      </c>
      <c r="C15" s="2">
        <f>+L14</f>
        <v>1228259.1599999999</v>
      </c>
      <c r="D15" s="7">
        <f>+D14</f>
        <v>4.1000000000000002E-2</v>
      </c>
      <c r="E15" s="20">
        <f t="shared" ref="E15:E78" si="2">IF($B$8="Actual/360",(B15-B14)/360,IF($B$8="Actual/365",(B15-B14)/365,30/360))*$D$14</f>
        <v>3.4166666666666668E-3</v>
      </c>
      <c r="F15" s="2">
        <f t="shared" ref="F15:F78" si="3">E15*C15</f>
        <v>4196.55213</v>
      </c>
      <c r="G15" s="14" t="str">
        <f t="shared" si="0"/>
        <v>No</v>
      </c>
      <c r="H15">
        <f>IF(OR(G15="Yes",C15=0),0,IF(H14=0,$B$5*12,H14-1))</f>
        <v>359</v>
      </c>
      <c r="I15" s="2">
        <f t="shared" ref="I15:I78" si="4">MIN(IF(OR(C15=0,G15="Yes"),0,IF($B$9="Yes",$B$10-F15,
PPMT(E15,1,H15,C15)*-1)),C15)</f>
        <v>1746.7878345605995</v>
      </c>
      <c r="J15" s="13">
        <v>0</v>
      </c>
      <c r="K15" s="2">
        <f t="shared" si="1"/>
        <v>5943.3399645605996</v>
      </c>
      <c r="L15" s="2">
        <f t="shared" ref="L15:L78" si="5">ROUND(C15-I15-J15,2)</f>
        <v>1226512.3700000001</v>
      </c>
    </row>
    <row r="16" spans="1:12" x14ac:dyDescent="0.25">
      <c r="A16">
        <f t="shared" ref="A16:A79" si="6">+A15+1</f>
        <v>3</v>
      </c>
      <c r="B16" s="1">
        <f t="shared" ref="B16:B79" ca="1" si="7">EOMONTH(B15,0)+1</f>
        <v>43922</v>
      </c>
      <c r="C16" s="2">
        <f t="shared" ref="C16:C79" si="8">+L15</f>
        <v>1226512.3700000001</v>
      </c>
      <c r="D16" s="7">
        <f t="shared" ref="D16:D79" si="9">+D15</f>
        <v>4.1000000000000002E-2</v>
      </c>
      <c r="E16" s="20">
        <f t="shared" si="2"/>
        <v>3.4166666666666668E-3</v>
      </c>
      <c r="F16" s="2">
        <f t="shared" si="3"/>
        <v>4190.5839308333343</v>
      </c>
      <c r="G16" s="14" t="str">
        <f t="shared" si="0"/>
        <v>No</v>
      </c>
      <c r="H16">
        <f t="shared" ref="H16:H79" si="10">IF(OR(G16="Yes",C16=0),0,IF(H15=0,$B$5*12,H15-1))</f>
        <v>358</v>
      </c>
      <c r="I16" s="2">
        <f t="shared" si="4"/>
        <v>1752.7560337272653</v>
      </c>
      <c r="J16" s="13">
        <v>0</v>
      </c>
      <c r="K16" s="2">
        <f t="shared" si="1"/>
        <v>5943.3399645605996</v>
      </c>
      <c r="L16" s="2">
        <f t="shared" si="5"/>
        <v>1224759.6100000001</v>
      </c>
    </row>
    <row r="17" spans="1:12" x14ac:dyDescent="0.25">
      <c r="A17">
        <f t="shared" si="6"/>
        <v>4</v>
      </c>
      <c r="B17" s="1">
        <f t="shared" ca="1" si="7"/>
        <v>43952</v>
      </c>
      <c r="C17" s="2">
        <f t="shared" si="8"/>
        <v>1224759.6100000001</v>
      </c>
      <c r="D17" s="7">
        <f t="shared" si="9"/>
        <v>4.1000000000000002E-2</v>
      </c>
      <c r="E17" s="20">
        <f t="shared" si="2"/>
        <v>3.4166666666666668E-3</v>
      </c>
      <c r="F17" s="2">
        <f t="shared" si="3"/>
        <v>4184.5953341666673</v>
      </c>
      <c r="G17" s="14" t="str">
        <f t="shared" si="0"/>
        <v>No</v>
      </c>
      <c r="H17">
        <f t="shared" si="10"/>
        <v>357</v>
      </c>
      <c r="I17" s="2">
        <f t="shared" si="4"/>
        <v>1758.7446303939323</v>
      </c>
      <c r="J17" s="13">
        <v>0</v>
      </c>
      <c r="K17" s="2">
        <f t="shared" si="1"/>
        <v>5943.3399645605996</v>
      </c>
      <c r="L17" s="2">
        <f t="shared" si="5"/>
        <v>1223000.8700000001</v>
      </c>
    </row>
    <row r="18" spans="1:12" x14ac:dyDescent="0.25">
      <c r="A18">
        <f t="shared" si="6"/>
        <v>5</v>
      </c>
      <c r="B18" s="1">
        <f t="shared" ca="1" si="7"/>
        <v>43983</v>
      </c>
      <c r="C18" s="2">
        <f t="shared" si="8"/>
        <v>1223000.8700000001</v>
      </c>
      <c r="D18" s="7">
        <f t="shared" si="9"/>
        <v>4.1000000000000002E-2</v>
      </c>
      <c r="E18" s="20">
        <f t="shared" si="2"/>
        <v>3.4166666666666668E-3</v>
      </c>
      <c r="F18" s="2">
        <f t="shared" si="3"/>
        <v>4178.5863058333343</v>
      </c>
      <c r="G18" s="14" t="str">
        <f t="shared" si="0"/>
        <v>No</v>
      </c>
      <c r="H18">
        <f t="shared" si="10"/>
        <v>356</v>
      </c>
      <c r="I18" s="2">
        <f t="shared" si="4"/>
        <v>1764.7536587272652</v>
      </c>
      <c r="J18" s="13">
        <v>0</v>
      </c>
      <c r="K18" s="2">
        <f t="shared" si="1"/>
        <v>5943.3399645605996</v>
      </c>
      <c r="L18" s="2">
        <f t="shared" si="5"/>
        <v>1221236.1200000001</v>
      </c>
    </row>
    <row r="19" spans="1:12" x14ac:dyDescent="0.25">
      <c r="A19">
        <f t="shared" si="6"/>
        <v>6</v>
      </c>
      <c r="B19" s="1">
        <f t="shared" ca="1" si="7"/>
        <v>44013</v>
      </c>
      <c r="C19" s="2">
        <f t="shared" si="8"/>
        <v>1221236.1200000001</v>
      </c>
      <c r="D19" s="7">
        <f t="shared" si="9"/>
        <v>4.1000000000000002E-2</v>
      </c>
      <c r="E19" s="20">
        <f t="shared" si="2"/>
        <v>3.4166666666666668E-3</v>
      </c>
      <c r="F19" s="2">
        <f t="shared" si="3"/>
        <v>4172.5567433333335</v>
      </c>
      <c r="G19" s="14" t="str">
        <f t="shared" si="0"/>
        <v>No</v>
      </c>
      <c r="H19">
        <f t="shared" si="10"/>
        <v>355</v>
      </c>
      <c r="I19" s="2">
        <f t="shared" si="4"/>
        <v>1770.783221227266</v>
      </c>
      <c r="J19" s="13">
        <v>0</v>
      </c>
      <c r="K19" s="2">
        <f t="shared" si="1"/>
        <v>5943.3399645605996</v>
      </c>
      <c r="L19" s="2">
        <f t="shared" si="5"/>
        <v>1219465.3400000001</v>
      </c>
    </row>
    <row r="20" spans="1:12" x14ac:dyDescent="0.25">
      <c r="A20">
        <f t="shared" si="6"/>
        <v>7</v>
      </c>
      <c r="B20" s="1">
        <f t="shared" ca="1" si="7"/>
        <v>44044</v>
      </c>
      <c r="C20" s="2">
        <f t="shared" si="8"/>
        <v>1219465.3400000001</v>
      </c>
      <c r="D20" s="7">
        <f t="shared" si="9"/>
        <v>4.1000000000000002E-2</v>
      </c>
      <c r="E20" s="20">
        <f t="shared" si="2"/>
        <v>3.4166666666666668E-3</v>
      </c>
      <c r="F20" s="2">
        <f t="shared" si="3"/>
        <v>4166.5065783333339</v>
      </c>
      <c r="G20" s="14" t="str">
        <f t="shared" si="0"/>
        <v>No</v>
      </c>
      <c r="H20">
        <f t="shared" si="10"/>
        <v>354</v>
      </c>
      <c r="I20" s="2">
        <f t="shared" si="4"/>
        <v>1776.8333862272657</v>
      </c>
      <c r="J20" s="13">
        <v>0</v>
      </c>
      <c r="K20" s="2">
        <f t="shared" si="1"/>
        <v>5943.3399645605996</v>
      </c>
      <c r="L20" s="2">
        <f t="shared" si="5"/>
        <v>1217688.51</v>
      </c>
    </row>
    <row r="21" spans="1:12" x14ac:dyDescent="0.25">
      <c r="A21">
        <f t="shared" si="6"/>
        <v>8</v>
      </c>
      <c r="B21" s="1">
        <f t="shared" ca="1" si="7"/>
        <v>44075</v>
      </c>
      <c r="C21" s="2">
        <f t="shared" si="8"/>
        <v>1217688.51</v>
      </c>
      <c r="D21" s="7">
        <f t="shared" si="9"/>
        <v>4.1000000000000002E-2</v>
      </c>
      <c r="E21" s="20">
        <f t="shared" si="2"/>
        <v>3.4166666666666668E-3</v>
      </c>
      <c r="F21" s="2">
        <f t="shared" si="3"/>
        <v>4160.4357424999998</v>
      </c>
      <c r="G21" s="14" t="str">
        <f t="shared" si="0"/>
        <v>No</v>
      </c>
      <c r="H21">
        <f t="shared" si="10"/>
        <v>353</v>
      </c>
      <c r="I21" s="2">
        <f t="shared" si="4"/>
        <v>1782.9042220605997</v>
      </c>
      <c r="J21" s="13">
        <v>0</v>
      </c>
      <c r="K21" s="2">
        <f t="shared" si="1"/>
        <v>5943.3399645605996</v>
      </c>
      <c r="L21" s="2">
        <f t="shared" si="5"/>
        <v>1215905.6100000001</v>
      </c>
    </row>
    <row r="22" spans="1:12" x14ac:dyDescent="0.25">
      <c r="A22">
        <f t="shared" si="6"/>
        <v>9</v>
      </c>
      <c r="B22" s="1">
        <f t="shared" ca="1" si="7"/>
        <v>44105</v>
      </c>
      <c r="C22" s="2">
        <f t="shared" si="8"/>
        <v>1215905.6100000001</v>
      </c>
      <c r="D22" s="7">
        <f t="shared" si="9"/>
        <v>4.1000000000000002E-2</v>
      </c>
      <c r="E22" s="20">
        <f t="shared" si="2"/>
        <v>3.4166666666666668E-3</v>
      </c>
      <c r="F22" s="2">
        <f t="shared" si="3"/>
        <v>4154.3441675000004</v>
      </c>
      <c r="G22" s="14" t="str">
        <f t="shared" si="0"/>
        <v>No</v>
      </c>
      <c r="H22">
        <f t="shared" si="10"/>
        <v>352</v>
      </c>
      <c r="I22" s="2">
        <f t="shared" si="4"/>
        <v>1788.9957970605992</v>
      </c>
      <c r="J22" s="13">
        <v>0</v>
      </c>
      <c r="K22" s="2">
        <f t="shared" si="1"/>
        <v>5943.3399645605996</v>
      </c>
      <c r="L22" s="2">
        <f t="shared" si="5"/>
        <v>1214116.6100000001</v>
      </c>
    </row>
    <row r="23" spans="1:12" x14ac:dyDescent="0.25">
      <c r="A23">
        <f t="shared" si="6"/>
        <v>10</v>
      </c>
      <c r="B23" s="1">
        <f t="shared" ca="1" si="7"/>
        <v>44136</v>
      </c>
      <c r="C23" s="2">
        <f t="shared" si="8"/>
        <v>1214116.6100000001</v>
      </c>
      <c r="D23" s="7">
        <f t="shared" si="9"/>
        <v>4.1000000000000002E-2</v>
      </c>
      <c r="E23" s="20">
        <f t="shared" si="2"/>
        <v>3.4166666666666668E-3</v>
      </c>
      <c r="F23" s="2">
        <f t="shared" si="3"/>
        <v>4148.2317508333335</v>
      </c>
      <c r="G23" s="14" t="str">
        <f t="shared" si="0"/>
        <v>No</v>
      </c>
      <c r="H23">
        <f t="shared" si="10"/>
        <v>351</v>
      </c>
      <c r="I23" s="2">
        <f t="shared" si="4"/>
        <v>1795.108213727266</v>
      </c>
      <c r="J23" s="13">
        <v>0</v>
      </c>
      <c r="K23" s="2">
        <f t="shared" si="1"/>
        <v>5943.3399645605996</v>
      </c>
      <c r="L23" s="2">
        <f t="shared" si="5"/>
        <v>1212321.5</v>
      </c>
    </row>
    <row r="24" spans="1:12" x14ac:dyDescent="0.25">
      <c r="A24">
        <f t="shared" si="6"/>
        <v>11</v>
      </c>
      <c r="B24" s="1">
        <f t="shared" ca="1" si="7"/>
        <v>44166</v>
      </c>
      <c r="C24" s="2">
        <f t="shared" si="8"/>
        <v>1212321.5</v>
      </c>
      <c r="D24" s="7">
        <f t="shared" si="9"/>
        <v>4.1000000000000002E-2</v>
      </c>
      <c r="E24" s="20">
        <f t="shared" si="2"/>
        <v>3.4166666666666668E-3</v>
      </c>
      <c r="F24" s="2">
        <f t="shared" si="3"/>
        <v>4142.0984583333338</v>
      </c>
      <c r="G24" s="14" t="str">
        <f t="shared" si="0"/>
        <v>No</v>
      </c>
      <c r="H24">
        <f t="shared" si="10"/>
        <v>350</v>
      </c>
      <c r="I24" s="2">
        <f t="shared" si="4"/>
        <v>1801.2415062272657</v>
      </c>
      <c r="J24" s="13">
        <v>0</v>
      </c>
      <c r="K24" s="2">
        <f t="shared" si="1"/>
        <v>5943.3399645605996</v>
      </c>
      <c r="L24" s="2">
        <f t="shared" si="5"/>
        <v>1210520.26</v>
      </c>
    </row>
    <row r="25" spans="1:12" x14ac:dyDescent="0.25">
      <c r="A25">
        <f t="shared" si="6"/>
        <v>12</v>
      </c>
      <c r="B25" s="1">
        <f t="shared" ca="1" si="7"/>
        <v>44197</v>
      </c>
      <c r="C25" s="2">
        <f t="shared" si="8"/>
        <v>1210520.26</v>
      </c>
      <c r="D25" s="7">
        <f t="shared" si="9"/>
        <v>4.1000000000000002E-2</v>
      </c>
      <c r="E25" s="20">
        <f t="shared" si="2"/>
        <v>3.4166666666666668E-3</v>
      </c>
      <c r="F25" s="2">
        <f t="shared" si="3"/>
        <v>4135.9442216666666</v>
      </c>
      <c r="G25" s="14" t="str">
        <f t="shared" si="0"/>
        <v>No</v>
      </c>
      <c r="H25">
        <f t="shared" si="10"/>
        <v>349</v>
      </c>
      <c r="I25" s="2">
        <f t="shared" si="4"/>
        <v>1807.3957428939329</v>
      </c>
      <c r="J25" s="13">
        <v>0</v>
      </c>
      <c r="K25" s="2">
        <f t="shared" si="1"/>
        <v>5943.3399645605996</v>
      </c>
      <c r="L25" s="2">
        <f t="shared" si="5"/>
        <v>1208712.8600000001</v>
      </c>
    </row>
    <row r="26" spans="1:12" x14ac:dyDescent="0.25">
      <c r="A26">
        <f t="shared" si="6"/>
        <v>13</v>
      </c>
      <c r="B26" s="1">
        <f t="shared" ca="1" si="7"/>
        <v>44228</v>
      </c>
      <c r="C26" s="2">
        <f t="shared" si="8"/>
        <v>1208712.8600000001</v>
      </c>
      <c r="D26" s="7">
        <f t="shared" si="9"/>
        <v>4.1000000000000002E-2</v>
      </c>
      <c r="E26" s="20">
        <f t="shared" si="2"/>
        <v>3.4166666666666668E-3</v>
      </c>
      <c r="F26" s="2">
        <f t="shared" si="3"/>
        <v>4129.7689383333336</v>
      </c>
      <c r="G26" s="14" t="str">
        <f t="shared" si="0"/>
        <v>No</v>
      </c>
      <c r="H26">
        <f t="shared" si="10"/>
        <v>348</v>
      </c>
      <c r="I26" s="2">
        <f t="shared" si="4"/>
        <v>1813.571026227266</v>
      </c>
      <c r="J26" s="13">
        <v>0</v>
      </c>
      <c r="K26" s="2">
        <f t="shared" si="1"/>
        <v>5943.3399645605996</v>
      </c>
      <c r="L26" s="2">
        <f t="shared" si="5"/>
        <v>1206899.29</v>
      </c>
    </row>
    <row r="27" spans="1:12" x14ac:dyDescent="0.25">
      <c r="A27">
        <f t="shared" si="6"/>
        <v>14</v>
      </c>
      <c r="B27" s="1">
        <f t="shared" ca="1" si="7"/>
        <v>44256</v>
      </c>
      <c r="C27" s="2">
        <f t="shared" si="8"/>
        <v>1206899.29</v>
      </c>
      <c r="D27" s="7">
        <f t="shared" si="9"/>
        <v>4.1000000000000002E-2</v>
      </c>
      <c r="E27" s="20">
        <f t="shared" si="2"/>
        <v>3.4166666666666668E-3</v>
      </c>
      <c r="F27" s="2">
        <f t="shared" si="3"/>
        <v>4123.5725741666665</v>
      </c>
      <c r="G27" s="14" t="str">
        <f t="shared" si="0"/>
        <v>No</v>
      </c>
      <c r="H27">
        <f t="shared" si="10"/>
        <v>347</v>
      </c>
      <c r="I27" s="2">
        <f t="shared" si="4"/>
        <v>1819.7673903939331</v>
      </c>
      <c r="J27" s="13">
        <v>0</v>
      </c>
      <c r="K27" s="2">
        <f t="shared" si="1"/>
        <v>5943.3399645605996</v>
      </c>
      <c r="L27" s="2">
        <f t="shared" si="5"/>
        <v>1205079.52</v>
      </c>
    </row>
    <row r="28" spans="1:12" x14ac:dyDescent="0.25">
      <c r="A28">
        <f t="shared" si="6"/>
        <v>15</v>
      </c>
      <c r="B28" s="1">
        <f t="shared" ca="1" si="7"/>
        <v>44287</v>
      </c>
      <c r="C28" s="2">
        <f t="shared" si="8"/>
        <v>1205079.52</v>
      </c>
      <c r="D28" s="7">
        <f t="shared" si="9"/>
        <v>4.1000000000000002E-2</v>
      </c>
      <c r="E28" s="20">
        <f t="shared" si="2"/>
        <v>3.4166666666666668E-3</v>
      </c>
      <c r="F28" s="2">
        <f t="shared" si="3"/>
        <v>4117.3550266666671</v>
      </c>
      <c r="G28" s="14" t="str">
        <f t="shared" si="0"/>
        <v>No</v>
      </c>
      <c r="H28">
        <f t="shared" si="10"/>
        <v>346</v>
      </c>
      <c r="I28" s="2">
        <f t="shared" si="4"/>
        <v>1825.9849378939325</v>
      </c>
      <c r="J28" s="13">
        <v>0</v>
      </c>
      <c r="K28" s="2">
        <f t="shared" si="1"/>
        <v>5943.3399645605996</v>
      </c>
      <c r="L28" s="2">
        <f t="shared" si="5"/>
        <v>1203253.54</v>
      </c>
    </row>
    <row r="29" spans="1:12" x14ac:dyDescent="0.25">
      <c r="A29">
        <f t="shared" si="6"/>
        <v>16</v>
      </c>
      <c r="B29" s="1">
        <f t="shared" ca="1" si="7"/>
        <v>44317</v>
      </c>
      <c r="C29" s="2">
        <f t="shared" si="8"/>
        <v>1203253.54</v>
      </c>
      <c r="D29" s="7">
        <f t="shared" si="9"/>
        <v>4.1000000000000002E-2</v>
      </c>
      <c r="E29" s="20">
        <f t="shared" si="2"/>
        <v>3.4166666666666668E-3</v>
      </c>
      <c r="F29" s="2">
        <f t="shared" si="3"/>
        <v>4111.116261666667</v>
      </c>
      <c r="G29" s="14" t="str">
        <f t="shared" si="0"/>
        <v>No</v>
      </c>
      <c r="H29">
        <f t="shared" si="10"/>
        <v>345</v>
      </c>
      <c r="I29" s="2">
        <f t="shared" si="4"/>
        <v>1832.2237028939326</v>
      </c>
      <c r="J29" s="13">
        <v>0</v>
      </c>
      <c r="K29" s="2">
        <f t="shared" si="1"/>
        <v>5943.3399645605996</v>
      </c>
      <c r="L29" s="2">
        <f t="shared" si="5"/>
        <v>1201421.32</v>
      </c>
    </row>
    <row r="30" spans="1:12" x14ac:dyDescent="0.25">
      <c r="A30">
        <f t="shared" si="6"/>
        <v>17</v>
      </c>
      <c r="B30" s="1">
        <f t="shared" ca="1" si="7"/>
        <v>44348</v>
      </c>
      <c r="C30" s="2">
        <f t="shared" si="8"/>
        <v>1201421.32</v>
      </c>
      <c r="D30" s="7">
        <f t="shared" si="9"/>
        <v>4.1000000000000002E-2</v>
      </c>
      <c r="E30" s="20">
        <f t="shared" si="2"/>
        <v>3.4166666666666668E-3</v>
      </c>
      <c r="F30" s="2">
        <f t="shared" si="3"/>
        <v>4104.8561766666671</v>
      </c>
      <c r="G30" s="14" t="str">
        <f t="shared" si="0"/>
        <v>No</v>
      </c>
      <c r="H30">
        <f t="shared" si="10"/>
        <v>344</v>
      </c>
      <c r="I30" s="2">
        <f t="shared" si="4"/>
        <v>1838.4837878939325</v>
      </c>
      <c r="J30" s="13">
        <v>0</v>
      </c>
      <c r="K30" s="2">
        <f t="shared" si="1"/>
        <v>5943.3399645605996</v>
      </c>
      <c r="L30" s="2">
        <f t="shared" si="5"/>
        <v>1199582.8400000001</v>
      </c>
    </row>
    <row r="31" spans="1:12" x14ac:dyDescent="0.25">
      <c r="A31">
        <f t="shared" si="6"/>
        <v>18</v>
      </c>
      <c r="B31" s="1">
        <f t="shared" ca="1" si="7"/>
        <v>44378</v>
      </c>
      <c r="C31" s="2">
        <f t="shared" si="8"/>
        <v>1199582.8400000001</v>
      </c>
      <c r="D31" s="7">
        <f t="shared" si="9"/>
        <v>4.1000000000000002E-2</v>
      </c>
      <c r="E31" s="20">
        <f t="shared" si="2"/>
        <v>3.4166666666666668E-3</v>
      </c>
      <c r="F31" s="2">
        <f t="shared" si="3"/>
        <v>4098.5747033333337</v>
      </c>
      <c r="G31" s="14" t="str">
        <f t="shared" si="0"/>
        <v>No</v>
      </c>
      <c r="H31">
        <f t="shared" si="10"/>
        <v>343</v>
      </c>
      <c r="I31" s="2">
        <f t="shared" si="4"/>
        <v>1844.7652612272659</v>
      </c>
      <c r="J31" s="13">
        <v>0</v>
      </c>
      <c r="K31" s="2">
        <f t="shared" si="1"/>
        <v>5943.3399645605996</v>
      </c>
      <c r="L31" s="2">
        <f t="shared" si="5"/>
        <v>1197738.07</v>
      </c>
    </row>
    <row r="32" spans="1:12" x14ac:dyDescent="0.25">
      <c r="A32">
        <f t="shared" si="6"/>
        <v>19</v>
      </c>
      <c r="B32" s="1">
        <f t="shared" ca="1" si="7"/>
        <v>44409</v>
      </c>
      <c r="C32" s="2">
        <f t="shared" si="8"/>
        <v>1197738.07</v>
      </c>
      <c r="D32" s="7">
        <f t="shared" si="9"/>
        <v>4.1000000000000002E-2</v>
      </c>
      <c r="E32" s="20">
        <f t="shared" si="2"/>
        <v>3.4166666666666668E-3</v>
      </c>
      <c r="F32" s="2">
        <f t="shared" si="3"/>
        <v>4092.271739166667</v>
      </c>
      <c r="G32" s="14" t="str">
        <f t="shared" si="0"/>
        <v>No</v>
      </c>
      <c r="H32">
        <f t="shared" si="10"/>
        <v>342</v>
      </c>
      <c r="I32" s="2">
        <f t="shared" si="4"/>
        <v>1851.0682253939326</v>
      </c>
      <c r="J32" s="13">
        <v>0</v>
      </c>
      <c r="K32" s="2">
        <f t="shared" si="1"/>
        <v>5943.3399645605996</v>
      </c>
      <c r="L32" s="2">
        <f t="shared" si="5"/>
        <v>1195887</v>
      </c>
    </row>
    <row r="33" spans="1:12" x14ac:dyDescent="0.25">
      <c r="A33">
        <f t="shared" si="6"/>
        <v>20</v>
      </c>
      <c r="B33" s="1">
        <f t="shared" ca="1" si="7"/>
        <v>44440</v>
      </c>
      <c r="C33" s="2">
        <f t="shared" si="8"/>
        <v>1195887</v>
      </c>
      <c r="D33" s="7">
        <f t="shared" si="9"/>
        <v>4.1000000000000002E-2</v>
      </c>
      <c r="E33" s="20">
        <f t="shared" si="2"/>
        <v>3.4166666666666668E-3</v>
      </c>
      <c r="F33" s="2">
        <f t="shared" si="3"/>
        <v>4085.9472500000002</v>
      </c>
      <c r="G33" s="14" t="str">
        <f t="shared" si="0"/>
        <v>No</v>
      </c>
      <c r="H33">
        <f t="shared" si="10"/>
        <v>341</v>
      </c>
      <c r="I33" s="2">
        <f t="shared" si="4"/>
        <v>1857.3927145605994</v>
      </c>
      <c r="J33" s="13">
        <v>0</v>
      </c>
      <c r="K33" s="2">
        <f t="shared" si="1"/>
        <v>5943.3399645605996</v>
      </c>
      <c r="L33" s="2">
        <f t="shared" si="5"/>
        <v>1194029.6100000001</v>
      </c>
    </row>
    <row r="34" spans="1:12" x14ac:dyDescent="0.25">
      <c r="A34">
        <f t="shared" si="6"/>
        <v>21</v>
      </c>
      <c r="B34" s="1">
        <f t="shared" ca="1" si="7"/>
        <v>44470</v>
      </c>
      <c r="C34" s="2">
        <f t="shared" si="8"/>
        <v>1194029.6100000001</v>
      </c>
      <c r="D34" s="7">
        <f t="shared" si="9"/>
        <v>4.1000000000000002E-2</v>
      </c>
      <c r="E34" s="20">
        <f t="shared" si="2"/>
        <v>3.4166666666666668E-3</v>
      </c>
      <c r="F34" s="2">
        <f t="shared" si="3"/>
        <v>4079.6011675000004</v>
      </c>
      <c r="G34" s="14" t="str">
        <f t="shared" si="0"/>
        <v>No</v>
      </c>
      <c r="H34">
        <f t="shared" si="10"/>
        <v>340</v>
      </c>
      <c r="I34" s="2">
        <f t="shared" si="4"/>
        <v>1863.7387970605992</v>
      </c>
      <c r="J34" s="13">
        <v>0</v>
      </c>
      <c r="K34" s="2">
        <f t="shared" si="1"/>
        <v>5943.3399645605996</v>
      </c>
      <c r="L34" s="2">
        <f t="shared" si="5"/>
        <v>1192165.8700000001</v>
      </c>
    </row>
    <row r="35" spans="1:12" x14ac:dyDescent="0.25">
      <c r="A35">
        <f t="shared" si="6"/>
        <v>22</v>
      </c>
      <c r="B35" s="1">
        <f t="shared" ca="1" si="7"/>
        <v>44501</v>
      </c>
      <c r="C35" s="2">
        <f t="shared" si="8"/>
        <v>1192165.8700000001</v>
      </c>
      <c r="D35" s="7">
        <f t="shared" si="9"/>
        <v>4.1000000000000002E-2</v>
      </c>
      <c r="E35" s="20">
        <f t="shared" si="2"/>
        <v>3.4166666666666668E-3</v>
      </c>
      <c r="F35" s="2">
        <f t="shared" si="3"/>
        <v>4073.2333891666672</v>
      </c>
      <c r="G35" s="14" t="str">
        <f t="shared" si="0"/>
        <v>No</v>
      </c>
      <c r="H35">
        <f t="shared" si="10"/>
        <v>339</v>
      </c>
      <c r="I35" s="2">
        <f t="shared" si="4"/>
        <v>1870.1065753939324</v>
      </c>
      <c r="J35" s="13">
        <v>0</v>
      </c>
      <c r="K35" s="2">
        <f t="shared" si="1"/>
        <v>5943.3399645605996</v>
      </c>
      <c r="L35" s="2">
        <f t="shared" si="5"/>
        <v>1190295.76</v>
      </c>
    </row>
    <row r="36" spans="1:12" x14ac:dyDescent="0.25">
      <c r="A36">
        <f t="shared" si="6"/>
        <v>23</v>
      </c>
      <c r="B36" s="1">
        <f t="shared" ca="1" si="7"/>
        <v>44531</v>
      </c>
      <c r="C36" s="2">
        <f t="shared" si="8"/>
        <v>1190295.76</v>
      </c>
      <c r="D36" s="7">
        <f t="shared" si="9"/>
        <v>4.1000000000000002E-2</v>
      </c>
      <c r="E36" s="20">
        <f t="shared" si="2"/>
        <v>3.4166666666666668E-3</v>
      </c>
      <c r="F36" s="2">
        <f t="shared" si="3"/>
        <v>4066.8438466666666</v>
      </c>
      <c r="G36" s="14" t="str">
        <f t="shared" si="0"/>
        <v>No</v>
      </c>
      <c r="H36">
        <f t="shared" si="10"/>
        <v>338</v>
      </c>
      <c r="I36" s="2">
        <f t="shared" si="4"/>
        <v>1876.4961178939329</v>
      </c>
      <c r="J36" s="13">
        <v>0</v>
      </c>
      <c r="K36" s="2">
        <f t="shared" si="1"/>
        <v>5943.3399645605996</v>
      </c>
      <c r="L36" s="2">
        <f t="shared" si="5"/>
        <v>1188419.26</v>
      </c>
    </row>
    <row r="37" spans="1:12" x14ac:dyDescent="0.25">
      <c r="A37">
        <f t="shared" si="6"/>
        <v>24</v>
      </c>
      <c r="B37" s="1">
        <f t="shared" ca="1" si="7"/>
        <v>44562</v>
      </c>
      <c r="C37" s="2">
        <f t="shared" si="8"/>
        <v>1188419.26</v>
      </c>
      <c r="D37" s="7">
        <f t="shared" si="9"/>
        <v>4.1000000000000002E-2</v>
      </c>
      <c r="E37" s="20">
        <f t="shared" si="2"/>
        <v>3.4166666666666668E-3</v>
      </c>
      <c r="F37" s="2">
        <f t="shared" si="3"/>
        <v>4060.432471666667</v>
      </c>
      <c r="G37" s="14" t="str">
        <f t="shared" si="0"/>
        <v>No</v>
      </c>
      <c r="H37">
        <f t="shared" si="10"/>
        <v>337</v>
      </c>
      <c r="I37" s="2">
        <f t="shared" si="4"/>
        <v>1882.9074928939326</v>
      </c>
      <c r="J37" s="13">
        <v>0</v>
      </c>
      <c r="K37" s="2">
        <f t="shared" si="1"/>
        <v>5943.3399645605996</v>
      </c>
      <c r="L37" s="2">
        <f t="shared" si="5"/>
        <v>1186536.3500000001</v>
      </c>
    </row>
    <row r="38" spans="1:12" x14ac:dyDescent="0.25">
      <c r="A38">
        <f t="shared" si="6"/>
        <v>25</v>
      </c>
      <c r="B38" s="1">
        <f t="shared" ca="1" si="7"/>
        <v>44593</v>
      </c>
      <c r="C38" s="2">
        <f t="shared" si="8"/>
        <v>1186536.3500000001</v>
      </c>
      <c r="D38" s="7">
        <f t="shared" si="9"/>
        <v>4.1000000000000002E-2</v>
      </c>
      <c r="E38" s="20">
        <f t="shared" si="2"/>
        <v>3.4166666666666668E-3</v>
      </c>
      <c r="F38" s="2">
        <f t="shared" si="3"/>
        <v>4053.9991958333339</v>
      </c>
      <c r="G38" s="14" t="str">
        <f t="shared" si="0"/>
        <v>No</v>
      </c>
      <c r="H38">
        <f t="shared" si="10"/>
        <v>336</v>
      </c>
      <c r="I38" s="2">
        <f t="shared" si="4"/>
        <v>1889.3407687272656</v>
      </c>
      <c r="J38" s="13">
        <v>0</v>
      </c>
      <c r="K38" s="2">
        <f t="shared" si="1"/>
        <v>5943.3399645605996</v>
      </c>
      <c r="L38" s="2">
        <f t="shared" si="5"/>
        <v>1184647.01</v>
      </c>
    </row>
    <row r="39" spans="1:12" x14ac:dyDescent="0.25">
      <c r="A39">
        <f t="shared" si="6"/>
        <v>26</v>
      </c>
      <c r="B39" s="1">
        <f t="shared" ca="1" si="7"/>
        <v>44621</v>
      </c>
      <c r="C39" s="2">
        <f t="shared" si="8"/>
        <v>1184647.01</v>
      </c>
      <c r="D39" s="7">
        <f t="shared" si="9"/>
        <v>4.1000000000000002E-2</v>
      </c>
      <c r="E39" s="20">
        <f t="shared" si="2"/>
        <v>3.4166666666666668E-3</v>
      </c>
      <c r="F39" s="2">
        <f t="shared" si="3"/>
        <v>4047.5439508333334</v>
      </c>
      <c r="G39" s="14" t="str">
        <f t="shared" si="0"/>
        <v>No</v>
      </c>
      <c r="H39">
        <f t="shared" si="10"/>
        <v>335</v>
      </c>
      <c r="I39" s="2">
        <f t="shared" si="4"/>
        <v>1895.7960137272662</v>
      </c>
      <c r="J39" s="13">
        <v>0</v>
      </c>
      <c r="K39" s="2">
        <f t="shared" si="1"/>
        <v>5943.3399645605996</v>
      </c>
      <c r="L39" s="2">
        <f t="shared" si="5"/>
        <v>1182751.21</v>
      </c>
    </row>
    <row r="40" spans="1:12" x14ac:dyDescent="0.25">
      <c r="A40">
        <f t="shared" si="6"/>
        <v>27</v>
      </c>
      <c r="B40" s="1">
        <f t="shared" ca="1" si="7"/>
        <v>44652</v>
      </c>
      <c r="C40" s="2">
        <f t="shared" si="8"/>
        <v>1182751.21</v>
      </c>
      <c r="D40" s="7">
        <f t="shared" si="9"/>
        <v>4.1000000000000002E-2</v>
      </c>
      <c r="E40" s="20">
        <f t="shared" si="2"/>
        <v>3.4166666666666668E-3</v>
      </c>
      <c r="F40" s="2">
        <f t="shared" si="3"/>
        <v>4041.0666341666665</v>
      </c>
      <c r="G40" s="14" t="str">
        <f t="shared" si="0"/>
        <v>No</v>
      </c>
      <c r="H40">
        <f t="shared" si="10"/>
        <v>334</v>
      </c>
      <c r="I40" s="2">
        <f t="shared" si="4"/>
        <v>1902.2733303939331</v>
      </c>
      <c r="J40" s="13">
        <v>0</v>
      </c>
      <c r="K40" s="2">
        <f t="shared" si="1"/>
        <v>5943.3399645605996</v>
      </c>
      <c r="L40" s="2">
        <f t="shared" si="5"/>
        <v>1180848.94</v>
      </c>
    </row>
    <row r="41" spans="1:12" x14ac:dyDescent="0.25">
      <c r="A41">
        <f t="shared" si="6"/>
        <v>28</v>
      </c>
      <c r="B41" s="1">
        <f t="shared" ca="1" si="7"/>
        <v>44682</v>
      </c>
      <c r="C41" s="2">
        <f t="shared" si="8"/>
        <v>1180848.94</v>
      </c>
      <c r="D41" s="7">
        <f t="shared" si="9"/>
        <v>4.1000000000000002E-2</v>
      </c>
      <c r="E41" s="20">
        <f t="shared" si="2"/>
        <v>3.4166666666666668E-3</v>
      </c>
      <c r="F41" s="2">
        <f t="shared" si="3"/>
        <v>4034.5672116666665</v>
      </c>
      <c r="G41" s="14" t="str">
        <f t="shared" si="0"/>
        <v>No</v>
      </c>
      <c r="H41">
        <f t="shared" si="10"/>
        <v>333</v>
      </c>
      <c r="I41" s="2">
        <f t="shared" si="4"/>
        <v>1908.7727528939331</v>
      </c>
      <c r="J41" s="13">
        <v>0</v>
      </c>
      <c r="K41" s="2">
        <f t="shared" si="1"/>
        <v>5943.3399645605996</v>
      </c>
      <c r="L41" s="2">
        <f t="shared" si="5"/>
        <v>1178940.17</v>
      </c>
    </row>
    <row r="42" spans="1:12" x14ac:dyDescent="0.25">
      <c r="A42">
        <f t="shared" si="6"/>
        <v>29</v>
      </c>
      <c r="B42" s="1">
        <f t="shared" ca="1" si="7"/>
        <v>44713</v>
      </c>
      <c r="C42" s="2">
        <f t="shared" si="8"/>
        <v>1178940.17</v>
      </c>
      <c r="D42" s="7">
        <f t="shared" si="9"/>
        <v>4.1000000000000002E-2</v>
      </c>
      <c r="E42" s="20">
        <f t="shared" si="2"/>
        <v>3.4166666666666668E-3</v>
      </c>
      <c r="F42" s="2">
        <f t="shared" si="3"/>
        <v>4028.0455808333331</v>
      </c>
      <c r="G42" s="14" t="str">
        <f t="shared" si="0"/>
        <v>No</v>
      </c>
      <c r="H42">
        <f t="shared" si="10"/>
        <v>332</v>
      </c>
      <c r="I42" s="2">
        <f t="shared" si="4"/>
        <v>1915.2943837272664</v>
      </c>
      <c r="J42" s="13">
        <v>0</v>
      </c>
      <c r="K42" s="2">
        <f t="shared" si="1"/>
        <v>5943.3399645605996</v>
      </c>
      <c r="L42" s="2">
        <f t="shared" si="5"/>
        <v>1177024.8799999999</v>
      </c>
    </row>
    <row r="43" spans="1:12" x14ac:dyDescent="0.25">
      <c r="A43">
        <f t="shared" si="6"/>
        <v>30</v>
      </c>
      <c r="B43" s="1">
        <f t="shared" ca="1" si="7"/>
        <v>44743</v>
      </c>
      <c r="C43" s="2">
        <f t="shared" si="8"/>
        <v>1177024.8799999999</v>
      </c>
      <c r="D43" s="7">
        <f t="shared" si="9"/>
        <v>4.1000000000000002E-2</v>
      </c>
      <c r="E43" s="20">
        <f t="shared" si="2"/>
        <v>3.4166666666666668E-3</v>
      </c>
      <c r="F43" s="2">
        <f t="shared" si="3"/>
        <v>4021.5016733333332</v>
      </c>
      <c r="G43" s="14" t="str">
        <f t="shared" si="0"/>
        <v>No</v>
      </c>
      <c r="H43">
        <f t="shared" si="10"/>
        <v>331</v>
      </c>
      <c r="I43" s="2">
        <f t="shared" si="4"/>
        <v>1921.8382912272664</v>
      </c>
      <c r="J43" s="13">
        <v>0</v>
      </c>
      <c r="K43" s="2">
        <f t="shared" si="1"/>
        <v>5943.3399645605996</v>
      </c>
      <c r="L43" s="2">
        <f t="shared" si="5"/>
        <v>1175103.04</v>
      </c>
    </row>
    <row r="44" spans="1:12" x14ac:dyDescent="0.25">
      <c r="A44">
        <f t="shared" si="6"/>
        <v>31</v>
      </c>
      <c r="B44" s="1">
        <f t="shared" ca="1" si="7"/>
        <v>44774</v>
      </c>
      <c r="C44" s="2">
        <f t="shared" si="8"/>
        <v>1175103.04</v>
      </c>
      <c r="D44" s="7">
        <f t="shared" si="9"/>
        <v>4.1000000000000002E-2</v>
      </c>
      <c r="E44" s="20">
        <f t="shared" si="2"/>
        <v>3.4166666666666668E-3</v>
      </c>
      <c r="F44" s="2">
        <f t="shared" si="3"/>
        <v>4014.935386666667</v>
      </c>
      <c r="G44" s="14" t="str">
        <f t="shared" si="0"/>
        <v>No</v>
      </c>
      <c r="H44">
        <f t="shared" si="10"/>
        <v>330</v>
      </c>
      <c r="I44" s="2">
        <f t="shared" si="4"/>
        <v>1928.4045778939326</v>
      </c>
      <c r="J44" s="13">
        <v>0</v>
      </c>
      <c r="K44" s="2">
        <f t="shared" si="1"/>
        <v>5943.3399645605996</v>
      </c>
      <c r="L44" s="2">
        <f t="shared" si="5"/>
        <v>1173174.6399999999</v>
      </c>
    </row>
    <row r="45" spans="1:12" x14ac:dyDescent="0.25">
      <c r="A45">
        <f t="shared" si="6"/>
        <v>32</v>
      </c>
      <c r="B45" s="1">
        <f t="shared" ca="1" si="7"/>
        <v>44805</v>
      </c>
      <c r="C45" s="2">
        <f t="shared" si="8"/>
        <v>1173174.6399999999</v>
      </c>
      <c r="D45" s="7">
        <f t="shared" si="9"/>
        <v>4.1000000000000002E-2</v>
      </c>
      <c r="E45" s="20">
        <f t="shared" si="2"/>
        <v>3.4166666666666668E-3</v>
      </c>
      <c r="F45" s="2">
        <f t="shared" si="3"/>
        <v>4008.3466866666663</v>
      </c>
      <c r="G45" s="14" t="str">
        <f t="shared" si="0"/>
        <v>No</v>
      </c>
      <c r="H45">
        <f t="shared" si="10"/>
        <v>329</v>
      </c>
      <c r="I45" s="2">
        <f t="shared" si="4"/>
        <v>1934.9932778939333</v>
      </c>
      <c r="J45" s="13">
        <v>0</v>
      </c>
      <c r="K45" s="2">
        <f t="shared" si="1"/>
        <v>5943.3399645605996</v>
      </c>
      <c r="L45" s="2">
        <f t="shared" si="5"/>
        <v>1171239.6499999999</v>
      </c>
    </row>
    <row r="46" spans="1:12" x14ac:dyDescent="0.25">
      <c r="A46">
        <f t="shared" si="6"/>
        <v>33</v>
      </c>
      <c r="B46" s="1">
        <f t="shared" ca="1" si="7"/>
        <v>44835</v>
      </c>
      <c r="C46" s="2">
        <f t="shared" si="8"/>
        <v>1171239.6499999999</v>
      </c>
      <c r="D46" s="7">
        <f t="shared" si="9"/>
        <v>4.1000000000000002E-2</v>
      </c>
      <c r="E46" s="20">
        <f t="shared" si="2"/>
        <v>3.4166666666666668E-3</v>
      </c>
      <c r="F46" s="2">
        <f t="shared" si="3"/>
        <v>4001.7354708333332</v>
      </c>
      <c r="G46" s="14" t="str">
        <f t="shared" si="0"/>
        <v>No</v>
      </c>
      <c r="H46">
        <f t="shared" si="10"/>
        <v>328</v>
      </c>
      <c r="I46" s="2">
        <f t="shared" si="4"/>
        <v>1941.6044937272663</v>
      </c>
      <c r="J46" s="13">
        <v>0</v>
      </c>
      <c r="K46" s="2">
        <f t="shared" si="1"/>
        <v>5943.3399645605996</v>
      </c>
      <c r="L46" s="2">
        <f t="shared" si="5"/>
        <v>1169298.05</v>
      </c>
    </row>
    <row r="47" spans="1:12" x14ac:dyDescent="0.25">
      <c r="A47">
        <f t="shared" si="6"/>
        <v>34</v>
      </c>
      <c r="B47" s="1">
        <f t="shared" ca="1" si="7"/>
        <v>44866</v>
      </c>
      <c r="C47" s="2">
        <f t="shared" si="8"/>
        <v>1169298.05</v>
      </c>
      <c r="D47" s="7">
        <f t="shared" si="9"/>
        <v>4.1000000000000002E-2</v>
      </c>
      <c r="E47" s="20">
        <f t="shared" si="2"/>
        <v>3.4166666666666668E-3</v>
      </c>
      <c r="F47" s="2">
        <f t="shared" si="3"/>
        <v>3995.1016708333336</v>
      </c>
      <c r="G47" s="14" t="str">
        <f t="shared" si="0"/>
        <v>No</v>
      </c>
      <c r="H47">
        <f t="shared" si="10"/>
        <v>327</v>
      </c>
      <c r="I47" s="2">
        <f t="shared" si="4"/>
        <v>1948.238293727266</v>
      </c>
      <c r="J47" s="13">
        <v>0</v>
      </c>
      <c r="K47" s="2">
        <f t="shared" si="1"/>
        <v>5943.3399645605996</v>
      </c>
      <c r="L47" s="2">
        <f t="shared" si="5"/>
        <v>1167349.81</v>
      </c>
    </row>
    <row r="48" spans="1:12" x14ac:dyDescent="0.25">
      <c r="A48">
        <f t="shared" si="6"/>
        <v>35</v>
      </c>
      <c r="B48" s="1">
        <f t="shared" ca="1" si="7"/>
        <v>44896</v>
      </c>
      <c r="C48" s="2">
        <f t="shared" si="8"/>
        <v>1167349.81</v>
      </c>
      <c r="D48" s="7">
        <f t="shared" si="9"/>
        <v>4.1000000000000002E-2</v>
      </c>
      <c r="E48" s="20">
        <f t="shared" si="2"/>
        <v>3.4166666666666668E-3</v>
      </c>
      <c r="F48" s="2">
        <f t="shared" si="3"/>
        <v>3988.4451841666669</v>
      </c>
      <c r="G48" s="14" t="str">
        <f t="shared" si="0"/>
        <v>No</v>
      </c>
      <c r="H48">
        <f t="shared" si="10"/>
        <v>326</v>
      </c>
      <c r="I48" s="2">
        <f t="shared" si="4"/>
        <v>1954.8947803939327</v>
      </c>
      <c r="J48" s="13">
        <v>0</v>
      </c>
      <c r="K48" s="2">
        <f t="shared" si="1"/>
        <v>5943.3399645605996</v>
      </c>
      <c r="L48" s="2">
        <f t="shared" si="5"/>
        <v>1165394.92</v>
      </c>
    </row>
    <row r="49" spans="1:12" x14ac:dyDescent="0.25">
      <c r="A49">
        <f t="shared" si="6"/>
        <v>36</v>
      </c>
      <c r="B49" s="1">
        <f t="shared" ca="1" si="7"/>
        <v>44927</v>
      </c>
      <c r="C49" s="2">
        <f t="shared" si="8"/>
        <v>1165394.92</v>
      </c>
      <c r="D49" s="7">
        <f t="shared" si="9"/>
        <v>4.1000000000000002E-2</v>
      </c>
      <c r="E49" s="20">
        <f t="shared" si="2"/>
        <v>3.4166666666666668E-3</v>
      </c>
      <c r="F49" s="2">
        <f t="shared" si="3"/>
        <v>3981.7659766666666</v>
      </c>
      <c r="G49" s="14" t="str">
        <f t="shared" si="0"/>
        <v>No</v>
      </c>
      <c r="H49">
        <f t="shared" si="10"/>
        <v>325</v>
      </c>
      <c r="I49" s="2">
        <f t="shared" si="4"/>
        <v>1961.573987893933</v>
      </c>
      <c r="J49" s="13">
        <v>0</v>
      </c>
      <c r="K49" s="2">
        <f t="shared" si="1"/>
        <v>5943.3399645605996</v>
      </c>
      <c r="L49" s="2">
        <f t="shared" si="5"/>
        <v>1163433.3500000001</v>
      </c>
    </row>
    <row r="50" spans="1:12" x14ac:dyDescent="0.25">
      <c r="A50">
        <f t="shared" si="6"/>
        <v>37</v>
      </c>
      <c r="B50" s="1">
        <f t="shared" ca="1" si="7"/>
        <v>44958</v>
      </c>
      <c r="C50" s="2">
        <f t="shared" si="8"/>
        <v>1163433.3500000001</v>
      </c>
      <c r="D50" s="7">
        <f t="shared" si="9"/>
        <v>4.1000000000000002E-2</v>
      </c>
      <c r="E50" s="20">
        <f t="shared" si="2"/>
        <v>3.4166666666666668E-3</v>
      </c>
      <c r="F50" s="2">
        <f t="shared" si="3"/>
        <v>3975.0639458333339</v>
      </c>
      <c r="G50" s="14" t="str">
        <f t="shared" si="0"/>
        <v>No</v>
      </c>
      <c r="H50">
        <f t="shared" si="10"/>
        <v>324</v>
      </c>
      <c r="I50" s="2">
        <f t="shared" si="4"/>
        <v>1968.2760187272656</v>
      </c>
      <c r="J50" s="13">
        <v>0</v>
      </c>
      <c r="K50" s="2">
        <f t="shared" si="1"/>
        <v>5943.3399645605996</v>
      </c>
      <c r="L50" s="2">
        <f t="shared" si="5"/>
        <v>1161465.07</v>
      </c>
    </row>
    <row r="51" spans="1:12" x14ac:dyDescent="0.25">
      <c r="A51">
        <f t="shared" si="6"/>
        <v>38</v>
      </c>
      <c r="B51" s="1">
        <f t="shared" ca="1" si="7"/>
        <v>44986</v>
      </c>
      <c r="C51" s="2">
        <f t="shared" si="8"/>
        <v>1161465.07</v>
      </c>
      <c r="D51" s="7">
        <f t="shared" si="9"/>
        <v>4.1000000000000002E-2</v>
      </c>
      <c r="E51" s="20">
        <f t="shared" si="2"/>
        <v>3.4166666666666668E-3</v>
      </c>
      <c r="F51" s="2">
        <f t="shared" si="3"/>
        <v>3968.338989166667</v>
      </c>
      <c r="G51" s="14" t="str">
        <f t="shared" si="0"/>
        <v>No</v>
      </c>
      <c r="H51">
        <f t="shared" si="10"/>
        <v>323</v>
      </c>
      <c r="I51" s="2">
        <f t="shared" si="4"/>
        <v>1975.0009753939325</v>
      </c>
      <c r="J51" s="13">
        <v>0</v>
      </c>
      <c r="K51" s="2">
        <f t="shared" si="1"/>
        <v>5943.3399645605996</v>
      </c>
      <c r="L51" s="2">
        <f t="shared" si="5"/>
        <v>1159490.07</v>
      </c>
    </row>
    <row r="52" spans="1:12" x14ac:dyDescent="0.25">
      <c r="A52">
        <f t="shared" si="6"/>
        <v>39</v>
      </c>
      <c r="B52" s="1">
        <f t="shared" ca="1" si="7"/>
        <v>45017</v>
      </c>
      <c r="C52" s="2">
        <f t="shared" si="8"/>
        <v>1159490.07</v>
      </c>
      <c r="D52" s="7">
        <f t="shared" si="9"/>
        <v>4.1000000000000002E-2</v>
      </c>
      <c r="E52" s="20">
        <f t="shared" si="2"/>
        <v>3.4166666666666668E-3</v>
      </c>
      <c r="F52" s="2">
        <f t="shared" si="3"/>
        <v>3961.5910725000003</v>
      </c>
      <c r="G52" s="14" t="str">
        <f t="shared" si="0"/>
        <v>No</v>
      </c>
      <c r="H52">
        <f t="shared" si="10"/>
        <v>322</v>
      </c>
      <c r="I52" s="2">
        <f t="shared" si="4"/>
        <v>1981.7488920605992</v>
      </c>
      <c r="J52" s="13">
        <v>0</v>
      </c>
      <c r="K52" s="2">
        <f t="shared" si="1"/>
        <v>5943.3399645605996</v>
      </c>
      <c r="L52" s="2">
        <f t="shared" si="5"/>
        <v>1157508.32</v>
      </c>
    </row>
    <row r="53" spans="1:12" x14ac:dyDescent="0.25">
      <c r="A53">
        <f t="shared" si="6"/>
        <v>40</v>
      </c>
      <c r="B53" s="1">
        <f t="shared" ca="1" si="7"/>
        <v>45047</v>
      </c>
      <c r="C53" s="2">
        <f t="shared" si="8"/>
        <v>1157508.32</v>
      </c>
      <c r="D53" s="7">
        <f t="shared" si="9"/>
        <v>4.1000000000000002E-2</v>
      </c>
      <c r="E53" s="20">
        <f t="shared" si="2"/>
        <v>3.4166666666666668E-3</v>
      </c>
      <c r="F53" s="2">
        <f t="shared" si="3"/>
        <v>3954.8200933333337</v>
      </c>
      <c r="G53" s="14" t="str">
        <f t="shared" si="0"/>
        <v>No</v>
      </c>
      <c r="H53">
        <f t="shared" si="10"/>
        <v>321</v>
      </c>
      <c r="I53" s="2">
        <f t="shared" si="4"/>
        <v>1988.5198712272659</v>
      </c>
      <c r="J53" s="13">
        <v>0</v>
      </c>
      <c r="K53" s="2">
        <f t="shared" si="1"/>
        <v>5943.3399645605996</v>
      </c>
      <c r="L53" s="2">
        <f t="shared" si="5"/>
        <v>1155519.8</v>
      </c>
    </row>
    <row r="54" spans="1:12" x14ac:dyDescent="0.25">
      <c r="A54">
        <f t="shared" si="6"/>
        <v>41</v>
      </c>
      <c r="B54" s="1">
        <f t="shared" ca="1" si="7"/>
        <v>45078</v>
      </c>
      <c r="C54" s="2">
        <f t="shared" si="8"/>
        <v>1155519.8</v>
      </c>
      <c r="D54" s="7">
        <f t="shared" si="9"/>
        <v>4.1000000000000002E-2</v>
      </c>
      <c r="E54" s="20">
        <f t="shared" si="2"/>
        <v>3.4166666666666668E-3</v>
      </c>
      <c r="F54" s="2">
        <f t="shared" si="3"/>
        <v>3948.0259833333334</v>
      </c>
      <c r="G54" s="14" t="str">
        <f t="shared" si="0"/>
        <v>No</v>
      </c>
      <c r="H54">
        <f t="shared" si="10"/>
        <v>320</v>
      </c>
      <c r="I54" s="2">
        <f t="shared" si="4"/>
        <v>1995.3139812272661</v>
      </c>
      <c r="J54" s="13">
        <v>0</v>
      </c>
      <c r="K54" s="2">
        <f t="shared" si="1"/>
        <v>5943.3399645605996</v>
      </c>
      <c r="L54" s="2">
        <f t="shared" si="5"/>
        <v>1153524.49</v>
      </c>
    </row>
    <row r="55" spans="1:12" x14ac:dyDescent="0.25">
      <c r="A55">
        <f t="shared" si="6"/>
        <v>42</v>
      </c>
      <c r="B55" s="1">
        <f t="shared" ca="1" si="7"/>
        <v>45108</v>
      </c>
      <c r="C55" s="2">
        <f t="shared" si="8"/>
        <v>1153524.49</v>
      </c>
      <c r="D55" s="7">
        <f t="shared" si="9"/>
        <v>4.1000000000000002E-2</v>
      </c>
      <c r="E55" s="20">
        <f t="shared" si="2"/>
        <v>3.4166666666666668E-3</v>
      </c>
      <c r="F55" s="2">
        <f t="shared" si="3"/>
        <v>3941.2086741666667</v>
      </c>
      <c r="G55" s="14" t="str">
        <f t="shared" si="0"/>
        <v>No</v>
      </c>
      <c r="H55">
        <f t="shared" si="10"/>
        <v>319</v>
      </c>
      <c r="I55" s="2">
        <f t="shared" si="4"/>
        <v>2002.1312903939329</v>
      </c>
      <c r="J55" s="13">
        <v>0</v>
      </c>
      <c r="K55" s="2">
        <f t="shared" si="1"/>
        <v>5943.3399645605996</v>
      </c>
      <c r="L55" s="2">
        <f t="shared" si="5"/>
        <v>1151522.3600000001</v>
      </c>
    </row>
    <row r="56" spans="1:12" x14ac:dyDescent="0.25">
      <c r="A56">
        <f t="shared" si="6"/>
        <v>43</v>
      </c>
      <c r="B56" s="1">
        <f t="shared" ca="1" si="7"/>
        <v>45139</v>
      </c>
      <c r="C56" s="2">
        <f t="shared" si="8"/>
        <v>1151522.3600000001</v>
      </c>
      <c r="D56" s="7">
        <f t="shared" si="9"/>
        <v>4.1000000000000002E-2</v>
      </c>
      <c r="E56" s="20">
        <f t="shared" si="2"/>
        <v>3.4166666666666668E-3</v>
      </c>
      <c r="F56" s="2">
        <f t="shared" si="3"/>
        <v>3934.3680633333338</v>
      </c>
      <c r="G56" s="14" t="str">
        <f t="shared" si="0"/>
        <v>No</v>
      </c>
      <c r="H56">
        <f t="shared" si="10"/>
        <v>318</v>
      </c>
      <c r="I56" s="2">
        <f t="shared" si="4"/>
        <v>2008.9719012272658</v>
      </c>
      <c r="J56" s="13">
        <v>0</v>
      </c>
      <c r="K56" s="2">
        <f t="shared" si="1"/>
        <v>5943.3399645605996</v>
      </c>
      <c r="L56" s="2">
        <f t="shared" si="5"/>
        <v>1149513.3899999999</v>
      </c>
    </row>
    <row r="57" spans="1:12" x14ac:dyDescent="0.25">
      <c r="A57">
        <f t="shared" si="6"/>
        <v>44</v>
      </c>
      <c r="B57" s="1">
        <f t="shared" ca="1" si="7"/>
        <v>45170</v>
      </c>
      <c r="C57" s="2">
        <f t="shared" si="8"/>
        <v>1149513.3899999999</v>
      </c>
      <c r="D57" s="7">
        <f t="shared" si="9"/>
        <v>4.1000000000000002E-2</v>
      </c>
      <c r="E57" s="20">
        <f t="shared" si="2"/>
        <v>3.4166666666666668E-3</v>
      </c>
      <c r="F57" s="2">
        <f t="shared" si="3"/>
        <v>3927.5040824999996</v>
      </c>
      <c r="G57" s="14" t="str">
        <f t="shared" si="0"/>
        <v>No</v>
      </c>
      <c r="H57">
        <f t="shared" si="10"/>
        <v>317</v>
      </c>
      <c r="I57" s="2">
        <f t="shared" si="4"/>
        <v>2015.8358820605999</v>
      </c>
      <c r="J57" s="13">
        <v>0</v>
      </c>
      <c r="K57" s="2">
        <f t="shared" si="1"/>
        <v>5943.3399645605996</v>
      </c>
      <c r="L57" s="2">
        <f t="shared" si="5"/>
        <v>1147497.55</v>
      </c>
    </row>
    <row r="58" spans="1:12" x14ac:dyDescent="0.25">
      <c r="A58">
        <f t="shared" si="6"/>
        <v>45</v>
      </c>
      <c r="B58" s="1">
        <f t="shared" ca="1" si="7"/>
        <v>45200</v>
      </c>
      <c r="C58" s="2">
        <f t="shared" si="8"/>
        <v>1147497.55</v>
      </c>
      <c r="D58" s="7">
        <f t="shared" si="9"/>
        <v>4.1000000000000002E-2</v>
      </c>
      <c r="E58" s="20">
        <f t="shared" si="2"/>
        <v>3.4166666666666668E-3</v>
      </c>
      <c r="F58" s="2">
        <f t="shared" si="3"/>
        <v>3920.6166291666668</v>
      </c>
      <c r="G58" s="14" t="str">
        <f t="shared" si="0"/>
        <v>No</v>
      </c>
      <c r="H58">
        <f t="shared" si="10"/>
        <v>316</v>
      </c>
      <c r="I58" s="2">
        <f t="shared" si="4"/>
        <v>2022.7233353939328</v>
      </c>
      <c r="J58" s="13">
        <v>0</v>
      </c>
      <c r="K58" s="2">
        <f t="shared" si="1"/>
        <v>5943.3399645605996</v>
      </c>
      <c r="L58" s="2">
        <f t="shared" si="5"/>
        <v>1145474.83</v>
      </c>
    </row>
    <row r="59" spans="1:12" x14ac:dyDescent="0.25">
      <c r="A59">
        <f t="shared" si="6"/>
        <v>46</v>
      </c>
      <c r="B59" s="1">
        <f t="shared" ca="1" si="7"/>
        <v>45231</v>
      </c>
      <c r="C59" s="2">
        <f t="shared" si="8"/>
        <v>1145474.83</v>
      </c>
      <c r="D59" s="7">
        <f t="shared" si="9"/>
        <v>4.1000000000000002E-2</v>
      </c>
      <c r="E59" s="20">
        <f t="shared" si="2"/>
        <v>3.4166666666666668E-3</v>
      </c>
      <c r="F59" s="2">
        <f t="shared" si="3"/>
        <v>3913.7056691666671</v>
      </c>
      <c r="G59" s="14" t="str">
        <f t="shared" si="0"/>
        <v>No</v>
      </c>
      <c r="H59">
        <f t="shared" si="10"/>
        <v>315</v>
      </c>
      <c r="I59" s="2">
        <f t="shared" si="4"/>
        <v>2029.6342953939325</v>
      </c>
      <c r="J59" s="13">
        <v>0</v>
      </c>
      <c r="K59" s="2">
        <f t="shared" si="1"/>
        <v>5943.3399645605996</v>
      </c>
      <c r="L59" s="2">
        <f t="shared" si="5"/>
        <v>1143445.2</v>
      </c>
    </row>
    <row r="60" spans="1:12" x14ac:dyDescent="0.25">
      <c r="A60">
        <f t="shared" si="6"/>
        <v>47</v>
      </c>
      <c r="B60" s="1">
        <f t="shared" ca="1" si="7"/>
        <v>45261</v>
      </c>
      <c r="C60" s="2">
        <f t="shared" si="8"/>
        <v>1143445.2</v>
      </c>
      <c r="D60" s="7">
        <f t="shared" si="9"/>
        <v>4.1000000000000002E-2</v>
      </c>
      <c r="E60" s="20">
        <f t="shared" si="2"/>
        <v>3.4166666666666668E-3</v>
      </c>
      <c r="F60" s="2">
        <f t="shared" si="3"/>
        <v>3906.7710999999999</v>
      </c>
      <c r="G60" s="14" t="str">
        <f t="shared" si="0"/>
        <v>No</v>
      </c>
      <c r="H60">
        <f t="shared" si="10"/>
        <v>314</v>
      </c>
      <c r="I60" s="2">
        <f t="shared" si="4"/>
        <v>2036.5688645605996</v>
      </c>
      <c r="J60" s="13">
        <v>0</v>
      </c>
      <c r="K60" s="2">
        <f t="shared" si="1"/>
        <v>5943.3399645605996</v>
      </c>
      <c r="L60" s="2">
        <f t="shared" si="5"/>
        <v>1141408.6299999999</v>
      </c>
    </row>
    <row r="61" spans="1:12" x14ac:dyDescent="0.25">
      <c r="A61">
        <f t="shared" si="6"/>
        <v>48</v>
      </c>
      <c r="B61" s="1">
        <f t="shared" ca="1" si="7"/>
        <v>45292</v>
      </c>
      <c r="C61" s="2">
        <f t="shared" si="8"/>
        <v>1141408.6299999999</v>
      </c>
      <c r="D61" s="7">
        <f t="shared" si="9"/>
        <v>4.1000000000000002E-2</v>
      </c>
      <c r="E61" s="20">
        <f t="shared" si="2"/>
        <v>3.4166666666666668E-3</v>
      </c>
      <c r="F61" s="2">
        <f t="shared" si="3"/>
        <v>3899.8128191666665</v>
      </c>
      <c r="G61" s="14" t="str">
        <f t="shared" si="0"/>
        <v>No</v>
      </c>
      <c r="H61">
        <f t="shared" si="10"/>
        <v>313</v>
      </c>
      <c r="I61" s="2">
        <f t="shared" si="4"/>
        <v>2043.5271453939331</v>
      </c>
      <c r="J61" s="13">
        <v>0</v>
      </c>
      <c r="K61" s="2">
        <f t="shared" si="1"/>
        <v>5943.3399645605996</v>
      </c>
      <c r="L61" s="2">
        <f t="shared" si="5"/>
        <v>1139365.1000000001</v>
      </c>
    </row>
    <row r="62" spans="1:12" x14ac:dyDescent="0.25">
      <c r="A62">
        <f t="shared" si="6"/>
        <v>49</v>
      </c>
      <c r="B62" s="1">
        <f t="shared" ca="1" si="7"/>
        <v>45323</v>
      </c>
      <c r="C62" s="2">
        <f t="shared" si="8"/>
        <v>1139365.1000000001</v>
      </c>
      <c r="D62" s="7">
        <f t="shared" si="9"/>
        <v>4.1000000000000002E-2</v>
      </c>
      <c r="E62" s="20">
        <f t="shared" si="2"/>
        <v>3.4166666666666668E-3</v>
      </c>
      <c r="F62" s="2">
        <f t="shared" si="3"/>
        <v>3892.830758333334</v>
      </c>
      <c r="G62" s="14" t="str">
        <f t="shared" si="0"/>
        <v>No</v>
      </c>
      <c r="H62">
        <f t="shared" si="10"/>
        <v>312</v>
      </c>
      <c r="I62" s="2">
        <f t="shared" si="4"/>
        <v>2050.5092062272656</v>
      </c>
      <c r="J62" s="13">
        <v>0</v>
      </c>
      <c r="K62" s="2">
        <f t="shared" si="1"/>
        <v>5943.3399645605996</v>
      </c>
      <c r="L62" s="2">
        <f t="shared" si="5"/>
        <v>1137314.5900000001</v>
      </c>
    </row>
    <row r="63" spans="1:12" x14ac:dyDescent="0.25">
      <c r="A63">
        <f t="shared" si="6"/>
        <v>50</v>
      </c>
      <c r="B63" s="1">
        <f t="shared" ca="1" si="7"/>
        <v>45352</v>
      </c>
      <c r="C63" s="2">
        <f t="shared" si="8"/>
        <v>1137314.5900000001</v>
      </c>
      <c r="D63" s="7">
        <f t="shared" si="9"/>
        <v>4.1000000000000002E-2</v>
      </c>
      <c r="E63" s="20">
        <f t="shared" si="2"/>
        <v>3.4166666666666668E-3</v>
      </c>
      <c r="F63" s="2">
        <f t="shared" si="3"/>
        <v>3885.8248491666673</v>
      </c>
      <c r="G63" s="14" t="str">
        <f t="shared" si="0"/>
        <v>No</v>
      </c>
      <c r="H63">
        <f t="shared" si="10"/>
        <v>311</v>
      </c>
      <c r="I63" s="2">
        <f t="shared" si="4"/>
        <v>2057.5151153939323</v>
      </c>
      <c r="J63" s="13">
        <v>0</v>
      </c>
      <c r="K63" s="2">
        <f t="shared" si="1"/>
        <v>5943.3399645605996</v>
      </c>
      <c r="L63" s="2">
        <f t="shared" si="5"/>
        <v>1135257.07</v>
      </c>
    </row>
    <row r="64" spans="1:12" x14ac:dyDescent="0.25">
      <c r="A64">
        <f t="shared" si="6"/>
        <v>51</v>
      </c>
      <c r="B64" s="1">
        <f t="shared" ca="1" si="7"/>
        <v>45383</v>
      </c>
      <c r="C64" s="2">
        <f t="shared" si="8"/>
        <v>1135257.07</v>
      </c>
      <c r="D64" s="7">
        <f t="shared" si="9"/>
        <v>4.1000000000000002E-2</v>
      </c>
      <c r="E64" s="20">
        <f t="shared" si="2"/>
        <v>3.4166666666666668E-3</v>
      </c>
      <c r="F64" s="2">
        <f t="shared" si="3"/>
        <v>3878.7949891666672</v>
      </c>
      <c r="G64" s="14" t="str">
        <f t="shared" si="0"/>
        <v>No</v>
      </c>
      <c r="H64">
        <f t="shared" si="10"/>
        <v>310</v>
      </c>
      <c r="I64" s="2">
        <f t="shared" si="4"/>
        <v>2064.5449753939324</v>
      </c>
      <c r="J64" s="13">
        <v>0</v>
      </c>
      <c r="K64" s="2">
        <f t="shared" si="1"/>
        <v>5943.3399645605996</v>
      </c>
      <c r="L64" s="2">
        <f t="shared" si="5"/>
        <v>1133192.53</v>
      </c>
    </row>
    <row r="65" spans="1:12" x14ac:dyDescent="0.25">
      <c r="A65">
        <f t="shared" si="6"/>
        <v>52</v>
      </c>
      <c r="B65" s="1">
        <f t="shared" ca="1" si="7"/>
        <v>45413</v>
      </c>
      <c r="C65" s="2">
        <f t="shared" si="8"/>
        <v>1133192.53</v>
      </c>
      <c r="D65" s="7">
        <f t="shared" si="9"/>
        <v>4.1000000000000002E-2</v>
      </c>
      <c r="E65" s="20">
        <f t="shared" si="2"/>
        <v>3.4166666666666668E-3</v>
      </c>
      <c r="F65" s="2">
        <f t="shared" si="3"/>
        <v>3871.7411441666668</v>
      </c>
      <c r="G65" s="14" t="str">
        <f t="shared" si="0"/>
        <v>No</v>
      </c>
      <c r="H65">
        <f t="shared" si="10"/>
        <v>309</v>
      </c>
      <c r="I65" s="2">
        <f t="shared" si="4"/>
        <v>2071.5988203939328</v>
      </c>
      <c r="J65" s="13">
        <v>0</v>
      </c>
      <c r="K65" s="2">
        <f t="shared" si="1"/>
        <v>5943.3399645605996</v>
      </c>
      <c r="L65" s="2">
        <f t="shared" si="5"/>
        <v>1131120.93</v>
      </c>
    </row>
    <row r="66" spans="1:12" x14ac:dyDescent="0.25">
      <c r="A66">
        <f t="shared" si="6"/>
        <v>53</v>
      </c>
      <c r="B66" s="1">
        <f t="shared" ca="1" si="7"/>
        <v>45444</v>
      </c>
      <c r="C66" s="2">
        <f t="shared" si="8"/>
        <v>1131120.93</v>
      </c>
      <c r="D66" s="7">
        <f t="shared" si="9"/>
        <v>4.1000000000000002E-2</v>
      </c>
      <c r="E66" s="20">
        <f t="shared" si="2"/>
        <v>3.4166666666666668E-3</v>
      </c>
      <c r="F66" s="2">
        <f t="shared" si="3"/>
        <v>3864.6631775000001</v>
      </c>
      <c r="G66" s="14" t="str">
        <f t="shared" si="0"/>
        <v>No</v>
      </c>
      <c r="H66">
        <f t="shared" si="10"/>
        <v>308</v>
      </c>
      <c r="I66" s="2">
        <f t="shared" si="4"/>
        <v>2078.6767870605995</v>
      </c>
      <c r="J66" s="13">
        <v>0</v>
      </c>
      <c r="K66" s="2">
        <f t="shared" si="1"/>
        <v>5943.3399645605996</v>
      </c>
      <c r="L66" s="2">
        <f t="shared" si="5"/>
        <v>1129042.25</v>
      </c>
    </row>
    <row r="67" spans="1:12" x14ac:dyDescent="0.25">
      <c r="A67">
        <f t="shared" si="6"/>
        <v>54</v>
      </c>
      <c r="B67" s="1">
        <f t="shared" ca="1" si="7"/>
        <v>45474</v>
      </c>
      <c r="C67" s="2">
        <f t="shared" si="8"/>
        <v>1129042.25</v>
      </c>
      <c r="D67" s="7">
        <f t="shared" si="9"/>
        <v>4.1000000000000002E-2</v>
      </c>
      <c r="E67" s="20">
        <f t="shared" si="2"/>
        <v>3.4166666666666668E-3</v>
      </c>
      <c r="F67" s="2">
        <f t="shared" si="3"/>
        <v>3857.5610208333337</v>
      </c>
      <c r="G67" s="14" t="str">
        <f t="shared" si="0"/>
        <v>No</v>
      </c>
      <c r="H67">
        <f t="shared" si="10"/>
        <v>307</v>
      </c>
      <c r="I67" s="2">
        <f t="shared" si="4"/>
        <v>2085.7789437272659</v>
      </c>
      <c r="J67" s="13">
        <v>0</v>
      </c>
      <c r="K67" s="2">
        <f t="shared" si="1"/>
        <v>5943.3399645605996</v>
      </c>
      <c r="L67" s="2">
        <f t="shared" si="5"/>
        <v>1126956.47</v>
      </c>
    </row>
    <row r="68" spans="1:12" x14ac:dyDescent="0.25">
      <c r="A68">
        <f t="shared" si="6"/>
        <v>55</v>
      </c>
      <c r="B68" s="1">
        <f t="shared" ca="1" si="7"/>
        <v>45505</v>
      </c>
      <c r="C68" s="2">
        <f t="shared" si="8"/>
        <v>1126956.47</v>
      </c>
      <c r="D68" s="7">
        <f t="shared" si="9"/>
        <v>4.1000000000000002E-2</v>
      </c>
      <c r="E68" s="20">
        <f t="shared" si="2"/>
        <v>3.4166666666666668E-3</v>
      </c>
      <c r="F68" s="2">
        <f t="shared" si="3"/>
        <v>3850.4346058333335</v>
      </c>
      <c r="G68" s="14" t="str">
        <f t="shared" si="0"/>
        <v>No</v>
      </c>
      <c r="H68">
        <f t="shared" si="10"/>
        <v>306</v>
      </c>
      <c r="I68" s="2">
        <f t="shared" si="4"/>
        <v>2092.905358727266</v>
      </c>
      <c r="J68" s="13">
        <v>0</v>
      </c>
      <c r="K68" s="2">
        <f t="shared" si="1"/>
        <v>5943.3399645605996</v>
      </c>
      <c r="L68" s="2">
        <f t="shared" si="5"/>
        <v>1124863.56</v>
      </c>
    </row>
    <row r="69" spans="1:12" x14ac:dyDescent="0.25">
      <c r="A69">
        <f t="shared" si="6"/>
        <v>56</v>
      </c>
      <c r="B69" s="1">
        <f t="shared" ca="1" si="7"/>
        <v>45536</v>
      </c>
      <c r="C69" s="2">
        <f t="shared" si="8"/>
        <v>1124863.56</v>
      </c>
      <c r="D69" s="7">
        <f t="shared" si="9"/>
        <v>4.1000000000000002E-2</v>
      </c>
      <c r="E69" s="20">
        <f t="shared" si="2"/>
        <v>3.4166666666666668E-3</v>
      </c>
      <c r="F69" s="2">
        <f t="shared" si="3"/>
        <v>3843.2838300000003</v>
      </c>
      <c r="G69" s="14" t="str">
        <f t="shared" si="0"/>
        <v>No</v>
      </c>
      <c r="H69">
        <f t="shared" si="10"/>
        <v>305</v>
      </c>
      <c r="I69" s="2">
        <f t="shared" si="4"/>
        <v>2100.0561345605993</v>
      </c>
      <c r="J69" s="13">
        <v>0</v>
      </c>
      <c r="K69" s="2">
        <f t="shared" si="1"/>
        <v>5943.3399645605996</v>
      </c>
      <c r="L69" s="2">
        <f t="shared" si="5"/>
        <v>1122763.5</v>
      </c>
    </row>
    <row r="70" spans="1:12" x14ac:dyDescent="0.25">
      <c r="A70">
        <f t="shared" si="6"/>
        <v>57</v>
      </c>
      <c r="B70" s="1">
        <f t="shared" ca="1" si="7"/>
        <v>45566</v>
      </c>
      <c r="C70" s="2">
        <f t="shared" si="8"/>
        <v>1122763.5</v>
      </c>
      <c r="D70" s="7">
        <f t="shared" si="9"/>
        <v>4.1000000000000002E-2</v>
      </c>
      <c r="E70" s="20">
        <f t="shared" si="2"/>
        <v>3.4166666666666668E-3</v>
      </c>
      <c r="F70" s="2">
        <f t="shared" si="3"/>
        <v>3836.1086250000003</v>
      </c>
      <c r="G70" s="14" t="str">
        <f t="shared" si="0"/>
        <v>No</v>
      </c>
      <c r="H70">
        <f t="shared" si="10"/>
        <v>304</v>
      </c>
      <c r="I70" s="2">
        <f t="shared" si="4"/>
        <v>2107.2313395605993</v>
      </c>
      <c r="J70" s="13">
        <v>0</v>
      </c>
      <c r="K70" s="2">
        <f t="shared" si="1"/>
        <v>5943.3399645605996</v>
      </c>
      <c r="L70" s="2">
        <f t="shared" si="5"/>
        <v>1120656.27</v>
      </c>
    </row>
    <row r="71" spans="1:12" x14ac:dyDescent="0.25">
      <c r="A71">
        <f t="shared" si="6"/>
        <v>58</v>
      </c>
      <c r="B71" s="1">
        <f t="shared" ca="1" si="7"/>
        <v>45597</v>
      </c>
      <c r="C71" s="2">
        <f t="shared" si="8"/>
        <v>1120656.27</v>
      </c>
      <c r="D71" s="7">
        <f t="shared" si="9"/>
        <v>4.1000000000000002E-2</v>
      </c>
      <c r="E71" s="20">
        <f t="shared" si="2"/>
        <v>3.4166666666666668E-3</v>
      </c>
      <c r="F71" s="2">
        <f t="shared" si="3"/>
        <v>3828.9089225000002</v>
      </c>
      <c r="G71" s="14" t="str">
        <f t="shared" si="0"/>
        <v>No</v>
      </c>
      <c r="H71">
        <f t="shared" si="10"/>
        <v>303</v>
      </c>
      <c r="I71" s="2">
        <f t="shared" si="4"/>
        <v>2114.4310420605993</v>
      </c>
      <c r="J71" s="13">
        <v>0</v>
      </c>
      <c r="K71" s="2">
        <f t="shared" si="1"/>
        <v>5943.3399645605996</v>
      </c>
      <c r="L71" s="2">
        <f t="shared" si="5"/>
        <v>1118541.8400000001</v>
      </c>
    </row>
    <row r="72" spans="1:12" x14ac:dyDescent="0.25">
      <c r="A72">
        <f t="shared" si="6"/>
        <v>59</v>
      </c>
      <c r="B72" s="1">
        <f t="shared" ca="1" si="7"/>
        <v>45627</v>
      </c>
      <c r="C72" s="2">
        <f t="shared" si="8"/>
        <v>1118541.8400000001</v>
      </c>
      <c r="D72" s="7">
        <f t="shared" si="9"/>
        <v>4.1000000000000002E-2</v>
      </c>
      <c r="E72" s="20">
        <f t="shared" si="2"/>
        <v>3.4166666666666668E-3</v>
      </c>
      <c r="F72" s="2">
        <f t="shared" si="3"/>
        <v>3821.6846200000005</v>
      </c>
      <c r="G72" s="14" t="str">
        <f t="shared" si="0"/>
        <v>No</v>
      </c>
      <c r="H72">
        <f t="shared" si="10"/>
        <v>302</v>
      </c>
      <c r="I72" s="2">
        <f t="shared" si="4"/>
        <v>2121.6553445605991</v>
      </c>
      <c r="J72" s="13">
        <v>0</v>
      </c>
      <c r="K72" s="2">
        <f t="shared" si="1"/>
        <v>5943.3399645605996</v>
      </c>
      <c r="L72" s="2">
        <f t="shared" si="5"/>
        <v>1116420.18</v>
      </c>
    </row>
    <row r="73" spans="1:12" x14ac:dyDescent="0.25">
      <c r="A73">
        <f t="shared" si="6"/>
        <v>60</v>
      </c>
      <c r="B73" s="1">
        <f t="shared" ca="1" si="7"/>
        <v>45658</v>
      </c>
      <c r="C73" s="2">
        <f t="shared" si="8"/>
        <v>1116420.18</v>
      </c>
      <c r="D73" s="7">
        <f t="shared" si="9"/>
        <v>4.1000000000000002E-2</v>
      </c>
      <c r="E73" s="20">
        <f t="shared" si="2"/>
        <v>3.4166666666666668E-3</v>
      </c>
      <c r="F73" s="2">
        <f t="shared" si="3"/>
        <v>3814.4356149999999</v>
      </c>
      <c r="G73" s="14" t="str">
        <f t="shared" si="0"/>
        <v>No</v>
      </c>
      <c r="H73">
        <f t="shared" si="10"/>
        <v>301</v>
      </c>
      <c r="I73" s="2">
        <f t="shared" si="4"/>
        <v>2128.9043495605997</v>
      </c>
      <c r="J73" s="13">
        <v>0</v>
      </c>
      <c r="K73" s="2">
        <f t="shared" si="1"/>
        <v>5943.3399645605996</v>
      </c>
      <c r="L73" s="2">
        <f t="shared" si="5"/>
        <v>1114291.28</v>
      </c>
    </row>
    <row r="74" spans="1:12" x14ac:dyDescent="0.25">
      <c r="A74">
        <f t="shared" si="6"/>
        <v>61</v>
      </c>
      <c r="B74" s="1">
        <f t="shared" ca="1" si="7"/>
        <v>45689</v>
      </c>
      <c r="C74" s="2">
        <f t="shared" si="8"/>
        <v>1114291.28</v>
      </c>
      <c r="D74" s="7">
        <f t="shared" si="9"/>
        <v>4.1000000000000002E-2</v>
      </c>
      <c r="E74" s="20">
        <f t="shared" si="2"/>
        <v>3.4166666666666668E-3</v>
      </c>
      <c r="F74" s="2">
        <f t="shared" si="3"/>
        <v>3807.1618733333335</v>
      </c>
      <c r="G74" s="14" t="str">
        <f t="shared" si="0"/>
        <v>No</v>
      </c>
      <c r="H74">
        <f t="shared" si="10"/>
        <v>300</v>
      </c>
      <c r="I74" s="2">
        <f t="shared" si="4"/>
        <v>2136.1780912272661</v>
      </c>
      <c r="J74" s="13">
        <v>0</v>
      </c>
      <c r="K74" s="2">
        <f t="shared" si="1"/>
        <v>5943.3399645605996</v>
      </c>
      <c r="L74" s="2">
        <f t="shared" si="5"/>
        <v>1112155.1000000001</v>
      </c>
    </row>
    <row r="75" spans="1:12" x14ac:dyDescent="0.25">
      <c r="A75">
        <f t="shared" si="6"/>
        <v>62</v>
      </c>
      <c r="B75" s="1">
        <f t="shared" ca="1" si="7"/>
        <v>45717</v>
      </c>
      <c r="C75" s="2">
        <f t="shared" si="8"/>
        <v>1112155.1000000001</v>
      </c>
      <c r="D75" s="7">
        <f t="shared" si="9"/>
        <v>4.1000000000000002E-2</v>
      </c>
      <c r="E75" s="20">
        <f t="shared" si="2"/>
        <v>3.4166666666666668E-3</v>
      </c>
      <c r="F75" s="2">
        <f t="shared" si="3"/>
        <v>3799.8632583333338</v>
      </c>
      <c r="G75" s="14" t="str">
        <f t="shared" si="0"/>
        <v>No</v>
      </c>
      <c r="H75">
        <f t="shared" si="10"/>
        <v>299</v>
      </c>
      <c r="I75" s="2">
        <f t="shared" si="4"/>
        <v>2143.4767062272658</v>
      </c>
      <c r="J75" s="13">
        <v>0</v>
      </c>
      <c r="K75" s="2">
        <f t="shared" si="1"/>
        <v>5943.3399645605996</v>
      </c>
      <c r="L75" s="2">
        <f t="shared" si="5"/>
        <v>1110011.6200000001</v>
      </c>
    </row>
    <row r="76" spans="1:12" x14ac:dyDescent="0.25">
      <c r="A76">
        <f t="shared" si="6"/>
        <v>63</v>
      </c>
      <c r="B76" s="1">
        <f t="shared" ca="1" si="7"/>
        <v>45748</v>
      </c>
      <c r="C76" s="2">
        <f t="shared" si="8"/>
        <v>1110011.6200000001</v>
      </c>
      <c r="D76" s="7">
        <f t="shared" si="9"/>
        <v>4.1000000000000002E-2</v>
      </c>
      <c r="E76" s="20">
        <f t="shared" si="2"/>
        <v>3.4166666666666668E-3</v>
      </c>
      <c r="F76" s="2">
        <f t="shared" si="3"/>
        <v>3792.539701666667</v>
      </c>
      <c r="G76" s="14" t="str">
        <f t="shared" si="0"/>
        <v>No</v>
      </c>
      <c r="H76">
        <f t="shared" si="10"/>
        <v>298</v>
      </c>
      <c r="I76" s="2">
        <f t="shared" si="4"/>
        <v>2150.8002628939325</v>
      </c>
      <c r="J76" s="13">
        <v>0</v>
      </c>
      <c r="K76" s="2">
        <f t="shared" si="1"/>
        <v>5943.3399645605996</v>
      </c>
      <c r="L76" s="2">
        <f t="shared" si="5"/>
        <v>1107860.82</v>
      </c>
    </row>
    <row r="77" spans="1:12" x14ac:dyDescent="0.25">
      <c r="A77">
        <f t="shared" si="6"/>
        <v>64</v>
      </c>
      <c r="B77" s="1">
        <f t="shared" ca="1" si="7"/>
        <v>45778</v>
      </c>
      <c r="C77" s="2">
        <f t="shared" si="8"/>
        <v>1107860.82</v>
      </c>
      <c r="D77" s="7">
        <f t="shared" si="9"/>
        <v>4.1000000000000002E-2</v>
      </c>
      <c r="E77" s="20">
        <f t="shared" si="2"/>
        <v>3.4166666666666668E-3</v>
      </c>
      <c r="F77" s="2">
        <f t="shared" si="3"/>
        <v>3785.1911350000005</v>
      </c>
      <c r="G77" s="14" t="str">
        <f t="shared" si="0"/>
        <v>No</v>
      </c>
      <c r="H77">
        <f t="shared" si="10"/>
        <v>297</v>
      </c>
      <c r="I77" s="2">
        <f t="shared" si="4"/>
        <v>2158.1488295605991</v>
      </c>
      <c r="J77" s="13">
        <v>0</v>
      </c>
      <c r="K77" s="2">
        <f t="shared" si="1"/>
        <v>5943.3399645605996</v>
      </c>
      <c r="L77" s="2">
        <f t="shared" si="5"/>
        <v>1105702.67</v>
      </c>
    </row>
    <row r="78" spans="1:12" x14ac:dyDescent="0.25">
      <c r="A78">
        <f t="shared" si="6"/>
        <v>65</v>
      </c>
      <c r="B78" s="1">
        <f t="shared" ca="1" si="7"/>
        <v>45809</v>
      </c>
      <c r="C78" s="2">
        <f t="shared" si="8"/>
        <v>1105702.67</v>
      </c>
      <c r="D78" s="7">
        <f t="shared" si="9"/>
        <v>4.1000000000000002E-2</v>
      </c>
      <c r="E78" s="20">
        <f t="shared" si="2"/>
        <v>3.4166666666666668E-3</v>
      </c>
      <c r="F78" s="2">
        <f t="shared" si="3"/>
        <v>3777.817455833333</v>
      </c>
      <c r="G78" s="14" t="str">
        <f t="shared" ref="G78:G141" si="11">IF(A78&lt;=$B$7,"Yes","No")</f>
        <v>No</v>
      </c>
      <c r="H78">
        <f t="shared" si="10"/>
        <v>296</v>
      </c>
      <c r="I78" s="2">
        <f t="shared" si="4"/>
        <v>2165.5225087272665</v>
      </c>
      <c r="J78" s="13">
        <v>0</v>
      </c>
      <c r="K78" s="2">
        <f t="shared" ref="K78:K141" si="12">+I78+F78+J78</f>
        <v>5943.3399645605996</v>
      </c>
      <c r="L78" s="2">
        <f t="shared" si="5"/>
        <v>1103537.1499999999</v>
      </c>
    </row>
    <row r="79" spans="1:12" x14ac:dyDescent="0.25">
      <c r="A79">
        <f t="shared" si="6"/>
        <v>66</v>
      </c>
      <c r="B79" s="1">
        <f t="shared" ca="1" si="7"/>
        <v>45839</v>
      </c>
      <c r="C79" s="2">
        <f t="shared" si="8"/>
        <v>1103537.1499999999</v>
      </c>
      <c r="D79" s="7">
        <f t="shared" si="9"/>
        <v>4.1000000000000002E-2</v>
      </c>
      <c r="E79" s="20">
        <f t="shared" ref="E79:E142" si="13">IF($B$8="Actual/360",(B79-B78)/360,IF($B$8="Actual/365",(B79-B78)/365,30/360))*$D$14</f>
        <v>3.4166666666666668E-3</v>
      </c>
      <c r="F79" s="2">
        <f t="shared" ref="F79:F142" si="14">E79*C79</f>
        <v>3770.4185958333333</v>
      </c>
      <c r="G79" s="14" t="str">
        <f t="shared" si="11"/>
        <v>No</v>
      </c>
      <c r="H79">
        <f t="shared" si="10"/>
        <v>295</v>
      </c>
      <c r="I79" s="2">
        <f t="shared" ref="I79:I142" si="15">MIN(IF(OR(C79=0,G79="Yes"),0,IF($B$9="Yes",$B$10-F79,
PPMT(E79,1,H79,C79)*-1)),C79)</f>
        <v>2172.9213687272663</v>
      </c>
      <c r="J79" s="13">
        <v>0</v>
      </c>
      <c r="K79" s="2">
        <f t="shared" si="12"/>
        <v>5943.3399645605996</v>
      </c>
      <c r="L79" s="2">
        <f t="shared" ref="L79:L142" si="16">ROUND(C79-I79-J79,2)</f>
        <v>1101364.23</v>
      </c>
    </row>
    <row r="80" spans="1:12" x14ac:dyDescent="0.25">
      <c r="A80">
        <f t="shared" ref="A80:A143" si="17">+A79+1</f>
        <v>67</v>
      </c>
      <c r="B80" s="1">
        <f t="shared" ref="B80:B143" ca="1" si="18">EOMONTH(B79,0)+1</f>
        <v>45870</v>
      </c>
      <c r="C80" s="2">
        <f t="shared" ref="C80:C143" si="19">+L79</f>
        <v>1101364.23</v>
      </c>
      <c r="D80" s="7">
        <f t="shared" ref="D80:D143" si="20">+D79</f>
        <v>4.1000000000000002E-2</v>
      </c>
      <c r="E80" s="20">
        <f t="shared" si="13"/>
        <v>3.4166666666666668E-3</v>
      </c>
      <c r="F80" s="2">
        <f t="shared" si="14"/>
        <v>3762.9944525000001</v>
      </c>
      <c r="G80" s="14" t="str">
        <f t="shared" si="11"/>
        <v>No</v>
      </c>
      <c r="H80">
        <f t="shared" ref="H80:H143" si="21">IF(OR(G80="Yes",C80=0),0,IF(H79=0,$B$5*12,H79-1))</f>
        <v>294</v>
      </c>
      <c r="I80" s="2">
        <f t="shared" si="15"/>
        <v>2180.3455120605995</v>
      </c>
      <c r="J80" s="13">
        <v>0</v>
      </c>
      <c r="K80" s="2">
        <f t="shared" si="12"/>
        <v>5943.3399645605996</v>
      </c>
      <c r="L80" s="2">
        <f t="shared" si="16"/>
        <v>1099183.8799999999</v>
      </c>
    </row>
    <row r="81" spans="1:12" x14ac:dyDescent="0.25">
      <c r="A81">
        <f t="shared" si="17"/>
        <v>68</v>
      </c>
      <c r="B81" s="1">
        <f t="shared" ca="1" si="18"/>
        <v>45901</v>
      </c>
      <c r="C81" s="2">
        <f t="shared" si="19"/>
        <v>1099183.8799999999</v>
      </c>
      <c r="D81" s="7">
        <f t="shared" si="20"/>
        <v>4.1000000000000002E-2</v>
      </c>
      <c r="E81" s="20">
        <f t="shared" si="13"/>
        <v>3.4166666666666668E-3</v>
      </c>
      <c r="F81" s="2">
        <f t="shared" si="14"/>
        <v>3755.5449233333329</v>
      </c>
      <c r="G81" s="14" t="str">
        <f t="shared" si="11"/>
        <v>No</v>
      </c>
      <c r="H81">
        <f t="shared" si="21"/>
        <v>293</v>
      </c>
      <c r="I81" s="2">
        <f t="shared" si="15"/>
        <v>2187.7950412272667</v>
      </c>
      <c r="J81" s="13">
        <v>0</v>
      </c>
      <c r="K81" s="2">
        <f t="shared" si="12"/>
        <v>5943.3399645605996</v>
      </c>
      <c r="L81" s="2">
        <f t="shared" si="16"/>
        <v>1096996.08</v>
      </c>
    </row>
    <row r="82" spans="1:12" x14ac:dyDescent="0.25">
      <c r="A82">
        <f t="shared" si="17"/>
        <v>69</v>
      </c>
      <c r="B82" s="1">
        <f t="shared" ca="1" si="18"/>
        <v>45931</v>
      </c>
      <c r="C82" s="2">
        <f t="shared" si="19"/>
        <v>1096996.08</v>
      </c>
      <c r="D82" s="7">
        <f t="shared" si="20"/>
        <v>4.1000000000000002E-2</v>
      </c>
      <c r="E82" s="20">
        <f t="shared" si="13"/>
        <v>3.4166666666666668E-3</v>
      </c>
      <c r="F82" s="2">
        <f t="shared" si="14"/>
        <v>3748.0699400000003</v>
      </c>
      <c r="G82" s="14" t="str">
        <f t="shared" si="11"/>
        <v>No</v>
      </c>
      <c r="H82">
        <f t="shared" si="21"/>
        <v>292</v>
      </c>
      <c r="I82" s="2">
        <f t="shared" si="15"/>
        <v>2195.2700245605993</v>
      </c>
      <c r="J82" s="13">
        <v>0</v>
      </c>
      <c r="K82" s="2">
        <f t="shared" si="12"/>
        <v>5943.3399645605996</v>
      </c>
      <c r="L82" s="2">
        <f t="shared" si="16"/>
        <v>1094800.81</v>
      </c>
    </row>
    <row r="83" spans="1:12" x14ac:dyDescent="0.25">
      <c r="A83">
        <f t="shared" si="17"/>
        <v>70</v>
      </c>
      <c r="B83" s="1">
        <f t="shared" ca="1" si="18"/>
        <v>45962</v>
      </c>
      <c r="C83" s="2">
        <f t="shared" si="19"/>
        <v>1094800.81</v>
      </c>
      <c r="D83" s="7">
        <f t="shared" si="20"/>
        <v>4.1000000000000002E-2</v>
      </c>
      <c r="E83" s="20">
        <f t="shared" si="13"/>
        <v>3.4166666666666668E-3</v>
      </c>
      <c r="F83" s="2">
        <f t="shared" si="14"/>
        <v>3740.5694341666672</v>
      </c>
      <c r="G83" s="14" t="str">
        <f t="shared" si="11"/>
        <v>No</v>
      </c>
      <c r="H83">
        <f t="shared" si="21"/>
        <v>291</v>
      </c>
      <c r="I83" s="2">
        <f t="shared" si="15"/>
        <v>2202.7705303939324</v>
      </c>
      <c r="J83" s="13">
        <v>0</v>
      </c>
      <c r="K83" s="2">
        <f t="shared" si="12"/>
        <v>5943.3399645605996</v>
      </c>
      <c r="L83" s="2">
        <f t="shared" si="16"/>
        <v>1092598.04</v>
      </c>
    </row>
    <row r="84" spans="1:12" x14ac:dyDescent="0.25">
      <c r="A84">
        <f t="shared" si="17"/>
        <v>71</v>
      </c>
      <c r="B84" s="1">
        <f t="shared" ca="1" si="18"/>
        <v>45992</v>
      </c>
      <c r="C84" s="2">
        <f t="shared" si="19"/>
        <v>1092598.04</v>
      </c>
      <c r="D84" s="7">
        <f t="shared" si="20"/>
        <v>4.1000000000000002E-2</v>
      </c>
      <c r="E84" s="20">
        <f t="shared" si="13"/>
        <v>3.4166666666666668E-3</v>
      </c>
      <c r="F84" s="2">
        <f t="shared" si="14"/>
        <v>3733.0433033333338</v>
      </c>
      <c r="G84" s="14" t="str">
        <f t="shared" si="11"/>
        <v>No</v>
      </c>
      <c r="H84">
        <f t="shared" si="21"/>
        <v>290</v>
      </c>
      <c r="I84" s="2">
        <f t="shared" si="15"/>
        <v>2210.2966612272658</v>
      </c>
      <c r="J84" s="13">
        <v>0</v>
      </c>
      <c r="K84" s="2">
        <f t="shared" si="12"/>
        <v>5943.3399645605996</v>
      </c>
      <c r="L84" s="2">
        <f t="shared" si="16"/>
        <v>1090387.74</v>
      </c>
    </row>
    <row r="85" spans="1:12" x14ac:dyDescent="0.25">
      <c r="A85">
        <f t="shared" si="17"/>
        <v>72</v>
      </c>
      <c r="B85" s="1">
        <f t="shared" ca="1" si="18"/>
        <v>46023</v>
      </c>
      <c r="C85" s="2">
        <f t="shared" si="19"/>
        <v>1090387.74</v>
      </c>
      <c r="D85" s="7">
        <f t="shared" si="20"/>
        <v>4.1000000000000002E-2</v>
      </c>
      <c r="E85" s="20">
        <f t="shared" si="13"/>
        <v>3.4166666666666668E-3</v>
      </c>
      <c r="F85" s="2">
        <f t="shared" si="14"/>
        <v>3725.4914450000001</v>
      </c>
      <c r="G85" s="14" t="str">
        <f t="shared" si="11"/>
        <v>No</v>
      </c>
      <c r="H85">
        <f t="shared" si="21"/>
        <v>289</v>
      </c>
      <c r="I85" s="2">
        <f t="shared" si="15"/>
        <v>2217.8485195605995</v>
      </c>
      <c r="J85" s="13">
        <v>0</v>
      </c>
      <c r="K85" s="2">
        <f t="shared" si="12"/>
        <v>5943.3399645605996</v>
      </c>
      <c r="L85" s="2">
        <f t="shared" si="16"/>
        <v>1088169.8899999999</v>
      </c>
    </row>
    <row r="86" spans="1:12" x14ac:dyDescent="0.25">
      <c r="A86">
        <f t="shared" si="17"/>
        <v>73</v>
      </c>
      <c r="B86" s="1">
        <f t="shared" ca="1" si="18"/>
        <v>46054</v>
      </c>
      <c r="C86" s="2">
        <f t="shared" si="19"/>
        <v>1088169.8899999999</v>
      </c>
      <c r="D86" s="7">
        <f t="shared" si="20"/>
        <v>4.1000000000000002E-2</v>
      </c>
      <c r="E86" s="20">
        <f t="shared" si="13"/>
        <v>3.4166666666666668E-3</v>
      </c>
      <c r="F86" s="2">
        <f t="shared" si="14"/>
        <v>3717.9137908333332</v>
      </c>
      <c r="G86" s="14" t="str">
        <f t="shared" si="11"/>
        <v>No</v>
      </c>
      <c r="H86">
        <f t="shared" si="21"/>
        <v>288</v>
      </c>
      <c r="I86" s="2">
        <f t="shared" si="15"/>
        <v>2225.4261737272664</v>
      </c>
      <c r="J86" s="13">
        <v>0</v>
      </c>
      <c r="K86" s="2">
        <f t="shared" si="12"/>
        <v>5943.3399645605996</v>
      </c>
      <c r="L86" s="2">
        <f t="shared" si="16"/>
        <v>1085944.46</v>
      </c>
    </row>
    <row r="87" spans="1:12" x14ac:dyDescent="0.25">
      <c r="A87">
        <f t="shared" si="17"/>
        <v>74</v>
      </c>
      <c r="B87" s="1">
        <f t="shared" ca="1" si="18"/>
        <v>46082</v>
      </c>
      <c r="C87" s="2">
        <f t="shared" si="19"/>
        <v>1085944.46</v>
      </c>
      <c r="D87" s="7">
        <f t="shared" si="20"/>
        <v>4.1000000000000002E-2</v>
      </c>
      <c r="E87" s="20">
        <f t="shared" si="13"/>
        <v>3.4166666666666668E-3</v>
      </c>
      <c r="F87" s="2">
        <f t="shared" si="14"/>
        <v>3710.3102383333335</v>
      </c>
      <c r="G87" s="14" t="str">
        <f t="shared" si="11"/>
        <v>No</v>
      </c>
      <c r="H87">
        <f t="shared" si="21"/>
        <v>287</v>
      </c>
      <c r="I87" s="2">
        <f t="shared" si="15"/>
        <v>2233.0297262272661</v>
      </c>
      <c r="J87" s="13">
        <v>0</v>
      </c>
      <c r="K87" s="2">
        <f t="shared" si="12"/>
        <v>5943.3399645605996</v>
      </c>
      <c r="L87" s="2">
        <f t="shared" si="16"/>
        <v>1083711.43</v>
      </c>
    </row>
    <row r="88" spans="1:12" x14ac:dyDescent="0.25">
      <c r="A88">
        <f t="shared" si="17"/>
        <v>75</v>
      </c>
      <c r="B88" s="1">
        <f t="shared" ca="1" si="18"/>
        <v>46113</v>
      </c>
      <c r="C88" s="2">
        <f t="shared" si="19"/>
        <v>1083711.43</v>
      </c>
      <c r="D88" s="7">
        <f t="shared" si="20"/>
        <v>4.1000000000000002E-2</v>
      </c>
      <c r="E88" s="20">
        <f t="shared" si="13"/>
        <v>3.4166666666666668E-3</v>
      </c>
      <c r="F88" s="2">
        <f t="shared" si="14"/>
        <v>3702.6807191666667</v>
      </c>
      <c r="G88" s="14" t="str">
        <f t="shared" si="11"/>
        <v>No</v>
      </c>
      <c r="H88">
        <f t="shared" si="21"/>
        <v>286</v>
      </c>
      <c r="I88" s="2">
        <f t="shared" si="15"/>
        <v>2240.6592453939329</v>
      </c>
      <c r="J88" s="13">
        <v>0</v>
      </c>
      <c r="K88" s="2">
        <f t="shared" si="12"/>
        <v>5943.3399645605996</v>
      </c>
      <c r="L88" s="2">
        <f t="shared" si="16"/>
        <v>1081470.77</v>
      </c>
    </row>
    <row r="89" spans="1:12" x14ac:dyDescent="0.25">
      <c r="A89">
        <f t="shared" si="17"/>
        <v>76</v>
      </c>
      <c r="B89" s="1">
        <f t="shared" ca="1" si="18"/>
        <v>46143</v>
      </c>
      <c r="C89" s="2">
        <f t="shared" si="19"/>
        <v>1081470.77</v>
      </c>
      <c r="D89" s="7">
        <f t="shared" si="20"/>
        <v>4.1000000000000002E-2</v>
      </c>
      <c r="E89" s="20">
        <f t="shared" si="13"/>
        <v>3.4166666666666668E-3</v>
      </c>
      <c r="F89" s="2">
        <f t="shared" si="14"/>
        <v>3695.0251308333336</v>
      </c>
      <c r="G89" s="14" t="str">
        <f t="shared" si="11"/>
        <v>No</v>
      </c>
      <c r="H89">
        <f t="shared" si="21"/>
        <v>285</v>
      </c>
      <c r="I89" s="2">
        <f t="shared" si="15"/>
        <v>2248.314833727266</v>
      </c>
      <c r="J89" s="13">
        <v>0</v>
      </c>
      <c r="K89" s="2">
        <f t="shared" si="12"/>
        <v>5943.3399645605996</v>
      </c>
      <c r="L89" s="2">
        <f t="shared" si="16"/>
        <v>1079222.46</v>
      </c>
    </row>
    <row r="90" spans="1:12" x14ac:dyDescent="0.25">
      <c r="A90">
        <f t="shared" si="17"/>
        <v>77</v>
      </c>
      <c r="B90" s="1">
        <f t="shared" ca="1" si="18"/>
        <v>46174</v>
      </c>
      <c r="C90" s="2">
        <f t="shared" si="19"/>
        <v>1079222.46</v>
      </c>
      <c r="D90" s="7">
        <f t="shared" si="20"/>
        <v>4.1000000000000002E-2</v>
      </c>
      <c r="E90" s="20">
        <f t="shared" si="13"/>
        <v>3.4166666666666668E-3</v>
      </c>
      <c r="F90" s="2">
        <f t="shared" si="14"/>
        <v>3687.3434050000001</v>
      </c>
      <c r="G90" s="14" t="str">
        <f t="shared" si="11"/>
        <v>No</v>
      </c>
      <c r="H90">
        <f t="shared" si="21"/>
        <v>284</v>
      </c>
      <c r="I90" s="2">
        <f t="shared" si="15"/>
        <v>2255.9965595605995</v>
      </c>
      <c r="J90" s="13">
        <v>0</v>
      </c>
      <c r="K90" s="2">
        <f t="shared" si="12"/>
        <v>5943.3399645605996</v>
      </c>
      <c r="L90" s="2">
        <f t="shared" si="16"/>
        <v>1076966.46</v>
      </c>
    </row>
    <row r="91" spans="1:12" x14ac:dyDescent="0.25">
      <c r="A91">
        <f t="shared" si="17"/>
        <v>78</v>
      </c>
      <c r="B91" s="1">
        <f t="shared" ca="1" si="18"/>
        <v>46204</v>
      </c>
      <c r="C91" s="2">
        <f t="shared" si="19"/>
        <v>1076966.46</v>
      </c>
      <c r="D91" s="7">
        <f t="shared" si="20"/>
        <v>4.1000000000000002E-2</v>
      </c>
      <c r="E91" s="20">
        <f t="shared" si="13"/>
        <v>3.4166666666666668E-3</v>
      </c>
      <c r="F91" s="2">
        <f t="shared" si="14"/>
        <v>3679.635405</v>
      </c>
      <c r="G91" s="14" t="str">
        <f t="shared" si="11"/>
        <v>No</v>
      </c>
      <c r="H91">
        <f t="shared" si="21"/>
        <v>283</v>
      </c>
      <c r="I91" s="2">
        <f t="shared" si="15"/>
        <v>2263.7045595605996</v>
      </c>
      <c r="J91" s="13">
        <v>0</v>
      </c>
      <c r="K91" s="2">
        <f t="shared" si="12"/>
        <v>5943.3399645605996</v>
      </c>
      <c r="L91" s="2">
        <f t="shared" si="16"/>
        <v>1074702.76</v>
      </c>
    </row>
    <row r="92" spans="1:12" x14ac:dyDescent="0.25">
      <c r="A92">
        <f t="shared" si="17"/>
        <v>79</v>
      </c>
      <c r="B92" s="1">
        <f t="shared" ca="1" si="18"/>
        <v>46235</v>
      </c>
      <c r="C92" s="2">
        <f t="shared" si="19"/>
        <v>1074702.76</v>
      </c>
      <c r="D92" s="7">
        <f t="shared" si="20"/>
        <v>4.1000000000000002E-2</v>
      </c>
      <c r="E92" s="20">
        <f t="shared" si="13"/>
        <v>3.4166666666666668E-3</v>
      </c>
      <c r="F92" s="2">
        <f t="shared" si="14"/>
        <v>3671.9010966666669</v>
      </c>
      <c r="G92" s="14" t="str">
        <f t="shared" si="11"/>
        <v>No</v>
      </c>
      <c r="H92">
        <f t="shared" si="21"/>
        <v>282</v>
      </c>
      <c r="I92" s="2">
        <f t="shared" si="15"/>
        <v>2271.4388678939326</v>
      </c>
      <c r="J92" s="13">
        <v>0</v>
      </c>
      <c r="K92" s="2">
        <f t="shared" si="12"/>
        <v>5943.3399645605996</v>
      </c>
      <c r="L92" s="2">
        <f t="shared" si="16"/>
        <v>1072431.32</v>
      </c>
    </row>
    <row r="93" spans="1:12" x14ac:dyDescent="0.25">
      <c r="A93">
        <f t="shared" si="17"/>
        <v>80</v>
      </c>
      <c r="B93" s="1">
        <f t="shared" ca="1" si="18"/>
        <v>46266</v>
      </c>
      <c r="C93" s="2">
        <f t="shared" si="19"/>
        <v>1072431.32</v>
      </c>
      <c r="D93" s="7">
        <f t="shared" si="20"/>
        <v>4.1000000000000002E-2</v>
      </c>
      <c r="E93" s="20">
        <f t="shared" si="13"/>
        <v>3.4166666666666668E-3</v>
      </c>
      <c r="F93" s="2">
        <f t="shared" si="14"/>
        <v>3664.1403433333339</v>
      </c>
      <c r="G93" s="14" t="str">
        <f t="shared" si="11"/>
        <v>No</v>
      </c>
      <c r="H93">
        <f t="shared" si="21"/>
        <v>281</v>
      </c>
      <c r="I93" s="2">
        <f t="shared" si="15"/>
        <v>2279.1996212272657</v>
      </c>
      <c r="J93" s="13">
        <v>0</v>
      </c>
      <c r="K93" s="2">
        <f t="shared" si="12"/>
        <v>5943.3399645605996</v>
      </c>
      <c r="L93" s="2">
        <f t="shared" si="16"/>
        <v>1070152.1200000001</v>
      </c>
    </row>
    <row r="94" spans="1:12" x14ac:dyDescent="0.25">
      <c r="A94">
        <f t="shared" si="17"/>
        <v>81</v>
      </c>
      <c r="B94" s="1">
        <f t="shared" ca="1" si="18"/>
        <v>46296</v>
      </c>
      <c r="C94" s="2">
        <f t="shared" si="19"/>
        <v>1070152.1200000001</v>
      </c>
      <c r="D94" s="7">
        <f t="shared" si="20"/>
        <v>4.1000000000000002E-2</v>
      </c>
      <c r="E94" s="20">
        <f t="shared" si="13"/>
        <v>3.4166666666666668E-3</v>
      </c>
      <c r="F94" s="2">
        <f t="shared" si="14"/>
        <v>3656.3530766666672</v>
      </c>
      <c r="G94" s="14" t="str">
        <f t="shared" si="11"/>
        <v>No</v>
      </c>
      <c r="H94">
        <f t="shared" si="21"/>
        <v>280</v>
      </c>
      <c r="I94" s="2">
        <f t="shared" si="15"/>
        <v>2286.9868878939324</v>
      </c>
      <c r="J94" s="13">
        <v>0</v>
      </c>
      <c r="K94" s="2">
        <f t="shared" si="12"/>
        <v>5943.3399645605996</v>
      </c>
      <c r="L94" s="2">
        <f t="shared" si="16"/>
        <v>1067865.1299999999</v>
      </c>
    </row>
    <row r="95" spans="1:12" x14ac:dyDescent="0.25">
      <c r="A95">
        <f t="shared" si="17"/>
        <v>82</v>
      </c>
      <c r="B95" s="1">
        <f t="shared" ca="1" si="18"/>
        <v>46327</v>
      </c>
      <c r="C95" s="2">
        <f t="shared" si="19"/>
        <v>1067865.1299999999</v>
      </c>
      <c r="D95" s="7">
        <f t="shared" si="20"/>
        <v>4.1000000000000002E-2</v>
      </c>
      <c r="E95" s="20">
        <f t="shared" si="13"/>
        <v>3.4166666666666668E-3</v>
      </c>
      <c r="F95" s="2">
        <f t="shared" si="14"/>
        <v>3648.5391941666662</v>
      </c>
      <c r="G95" s="14" t="str">
        <f t="shared" si="11"/>
        <v>No</v>
      </c>
      <c r="H95">
        <f t="shared" si="21"/>
        <v>279</v>
      </c>
      <c r="I95" s="2">
        <f t="shared" si="15"/>
        <v>2294.8007703939334</v>
      </c>
      <c r="J95" s="13">
        <v>0</v>
      </c>
      <c r="K95" s="2">
        <f t="shared" si="12"/>
        <v>5943.3399645605996</v>
      </c>
      <c r="L95" s="2">
        <f t="shared" si="16"/>
        <v>1065570.33</v>
      </c>
    </row>
    <row r="96" spans="1:12" x14ac:dyDescent="0.25">
      <c r="A96">
        <f t="shared" si="17"/>
        <v>83</v>
      </c>
      <c r="B96" s="1">
        <f t="shared" ca="1" si="18"/>
        <v>46357</v>
      </c>
      <c r="C96" s="2">
        <f t="shared" si="19"/>
        <v>1065570.33</v>
      </c>
      <c r="D96" s="7">
        <f t="shared" si="20"/>
        <v>4.1000000000000002E-2</v>
      </c>
      <c r="E96" s="20">
        <f t="shared" si="13"/>
        <v>3.4166666666666668E-3</v>
      </c>
      <c r="F96" s="2">
        <f t="shared" si="14"/>
        <v>3640.6986275000004</v>
      </c>
      <c r="G96" s="14" t="str">
        <f t="shared" si="11"/>
        <v>No</v>
      </c>
      <c r="H96">
        <f t="shared" si="21"/>
        <v>278</v>
      </c>
      <c r="I96" s="2">
        <f t="shared" si="15"/>
        <v>2302.6413370605992</v>
      </c>
      <c r="J96" s="13">
        <v>0</v>
      </c>
      <c r="K96" s="2">
        <f t="shared" si="12"/>
        <v>5943.3399645605996</v>
      </c>
      <c r="L96" s="2">
        <f t="shared" si="16"/>
        <v>1063267.69</v>
      </c>
    </row>
    <row r="97" spans="1:12" x14ac:dyDescent="0.25">
      <c r="A97">
        <f t="shared" si="17"/>
        <v>84</v>
      </c>
      <c r="B97" s="1">
        <f t="shared" ca="1" si="18"/>
        <v>46388</v>
      </c>
      <c r="C97" s="2">
        <f t="shared" si="19"/>
        <v>1063267.69</v>
      </c>
      <c r="D97" s="7">
        <f t="shared" si="20"/>
        <v>4.1000000000000002E-2</v>
      </c>
      <c r="E97" s="20">
        <f t="shared" si="13"/>
        <v>3.4166666666666668E-3</v>
      </c>
      <c r="F97" s="2">
        <f t="shared" si="14"/>
        <v>3632.8312741666668</v>
      </c>
      <c r="G97" s="14" t="str">
        <f t="shared" si="11"/>
        <v>No</v>
      </c>
      <c r="H97">
        <f t="shared" si="21"/>
        <v>277</v>
      </c>
      <c r="I97" s="2">
        <f t="shared" si="15"/>
        <v>2310.5086903939327</v>
      </c>
      <c r="J97" s="13">
        <v>0</v>
      </c>
      <c r="K97" s="2">
        <f t="shared" si="12"/>
        <v>5943.3399645605996</v>
      </c>
      <c r="L97" s="2">
        <f t="shared" si="16"/>
        <v>1060957.18</v>
      </c>
    </row>
    <row r="98" spans="1:12" x14ac:dyDescent="0.25">
      <c r="A98">
        <f t="shared" si="17"/>
        <v>85</v>
      </c>
      <c r="B98" s="1">
        <f t="shared" ca="1" si="18"/>
        <v>46419</v>
      </c>
      <c r="C98" s="2">
        <f t="shared" si="19"/>
        <v>1060957.18</v>
      </c>
      <c r="D98" s="7">
        <f t="shared" si="20"/>
        <v>4.1000000000000002E-2</v>
      </c>
      <c r="E98" s="20">
        <f t="shared" si="13"/>
        <v>3.4166666666666668E-3</v>
      </c>
      <c r="F98" s="2">
        <f t="shared" si="14"/>
        <v>3624.9370316666664</v>
      </c>
      <c r="G98" s="14" t="str">
        <f t="shared" si="11"/>
        <v>No</v>
      </c>
      <c r="H98">
        <f t="shared" si="21"/>
        <v>276</v>
      </c>
      <c r="I98" s="2">
        <f t="shared" si="15"/>
        <v>2318.4029328939332</v>
      </c>
      <c r="J98" s="13">
        <v>0</v>
      </c>
      <c r="K98" s="2">
        <f t="shared" si="12"/>
        <v>5943.3399645605996</v>
      </c>
      <c r="L98" s="2">
        <f t="shared" si="16"/>
        <v>1058638.78</v>
      </c>
    </row>
    <row r="99" spans="1:12" x14ac:dyDescent="0.25">
      <c r="A99">
        <f t="shared" si="17"/>
        <v>86</v>
      </c>
      <c r="B99" s="1">
        <f t="shared" ca="1" si="18"/>
        <v>46447</v>
      </c>
      <c r="C99" s="2">
        <f t="shared" si="19"/>
        <v>1058638.78</v>
      </c>
      <c r="D99" s="7">
        <f t="shared" si="20"/>
        <v>4.1000000000000002E-2</v>
      </c>
      <c r="E99" s="20">
        <f t="shared" si="13"/>
        <v>3.4166666666666668E-3</v>
      </c>
      <c r="F99" s="2">
        <f t="shared" si="14"/>
        <v>3617.0158316666671</v>
      </c>
      <c r="G99" s="14" t="str">
        <f t="shared" si="11"/>
        <v>No</v>
      </c>
      <c r="H99">
        <f t="shared" si="21"/>
        <v>275</v>
      </c>
      <c r="I99" s="2">
        <f t="shared" si="15"/>
        <v>2326.3241328939325</v>
      </c>
      <c r="J99" s="13">
        <v>0</v>
      </c>
      <c r="K99" s="2">
        <f t="shared" si="12"/>
        <v>5943.3399645605996</v>
      </c>
      <c r="L99" s="2">
        <f t="shared" si="16"/>
        <v>1056312.46</v>
      </c>
    </row>
    <row r="100" spans="1:12" x14ac:dyDescent="0.25">
      <c r="A100">
        <f t="shared" si="17"/>
        <v>87</v>
      </c>
      <c r="B100" s="1">
        <f t="shared" ca="1" si="18"/>
        <v>46478</v>
      </c>
      <c r="C100" s="2">
        <f t="shared" si="19"/>
        <v>1056312.46</v>
      </c>
      <c r="D100" s="7">
        <f t="shared" si="20"/>
        <v>4.1000000000000002E-2</v>
      </c>
      <c r="E100" s="20">
        <f t="shared" si="13"/>
        <v>3.4166666666666668E-3</v>
      </c>
      <c r="F100" s="2">
        <f t="shared" si="14"/>
        <v>3609.0675716666665</v>
      </c>
      <c r="G100" s="14" t="str">
        <f t="shared" si="11"/>
        <v>No</v>
      </c>
      <c r="H100">
        <f t="shared" si="21"/>
        <v>274</v>
      </c>
      <c r="I100" s="2">
        <f t="shared" si="15"/>
        <v>2334.2723928939331</v>
      </c>
      <c r="J100" s="13">
        <v>0</v>
      </c>
      <c r="K100" s="2">
        <f t="shared" si="12"/>
        <v>5943.3399645605996</v>
      </c>
      <c r="L100" s="2">
        <f t="shared" si="16"/>
        <v>1053978.19</v>
      </c>
    </row>
    <row r="101" spans="1:12" x14ac:dyDescent="0.25">
      <c r="A101">
        <f t="shared" si="17"/>
        <v>88</v>
      </c>
      <c r="B101" s="1">
        <f t="shared" ca="1" si="18"/>
        <v>46508</v>
      </c>
      <c r="C101" s="2">
        <f t="shared" si="19"/>
        <v>1053978.19</v>
      </c>
      <c r="D101" s="7">
        <f t="shared" si="20"/>
        <v>4.1000000000000002E-2</v>
      </c>
      <c r="E101" s="20">
        <f t="shared" si="13"/>
        <v>3.4166666666666668E-3</v>
      </c>
      <c r="F101" s="2">
        <f t="shared" si="14"/>
        <v>3601.0921491666668</v>
      </c>
      <c r="G101" s="14" t="str">
        <f t="shared" si="11"/>
        <v>No</v>
      </c>
      <c r="H101">
        <f t="shared" si="21"/>
        <v>273</v>
      </c>
      <c r="I101" s="2">
        <f t="shared" si="15"/>
        <v>2342.2478153939328</v>
      </c>
      <c r="J101" s="13">
        <v>0</v>
      </c>
      <c r="K101" s="2">
        <f t="shared" si="12"/>
        <v>5943.3399645605996</v>
      </c>
      <c r="L101" s="2">
        <f t="shared" si="16"/>
        <v>1051635.94</v>
      </c>
    </row>
    <row r="102" spans="1:12" x14ac:dyDescent="0.25">
      <c r="A102">
        <f t="shared" si="17"/>
        <v>89</v>
      </c>
      <c r="B102" s="1">
        <f t="shared" ca="1" si="18"/>
        <v>46539</v>
      </c>
      <c r="C102" s="2">
        <f t="shared" si="19"/>
        <v>1051635.94</v>
      </c>
      <c r="D102" s="7">
        <f t="shared" si="20"/>
        <v>4.1000000000000002E-2</v>
      </c>
      <c r="E102" s="20">
        <f t="shared" si="13"/>
        <v>3.4166666666666668E-3</v>
      </c>
      <c r="F102" s="2">
        <f t="shared" si="14"/>
        <v>3593.0894616666665</v>
      </c>
      <c r="G102" s="14" t="str">
        <f t="shared" si="11"/>
        <v>No</v>
      </c>
      <c r="H102">
        <f t="shared" si="21"/>
        <v>272</v>
      </c>
      <c r="I102" s="2">
        <f t="shared" si="15"/>
        <v>2350.2505028939331</v>
      </c>
      <c r="J102" s="13">
        <v>0</v>
      </c>
      <c r="K102" s="2">
        <f t="shared" si="12"/>
        <v>5943.3399645605996</v>
      </c>
      <c r="L102" s="2">
        <f t="shared" si="16"/>
        <v>1049285.69</v>
      </c>
    </row>
    <row r="103" spans="1:12" x14ac:dyDescent="0.25">
      <c r="A103">
        <f t="shared" si="17"/>
        <v>90</v>
      </c>
      <c r="B103" s="1">
        <f t="shared" ca="1" si="18"/>
        <v>46569</v>
      </c>
      <c r="C103" s="2">
        <f t="shared" si="19"/>
        <v>1049285.69</v>
      </c>
      <c r="D103" s="7">
        <f t="shared" si="20"/>
        <v>4.1000000000000002E-2</v>
      </c>
      <c r="E103" s="20">
        <f t="shared" si="13"/>
        <v>3.4166666666666668E-3</v>
      </c>
      <c r="F103" s="2">
        <f t="shared" si="14"/>
        <v>3585.0594408333332</v>
      </c>
      <c r="G103" s="14" t="str">
        <f t="shared" si="11"/>
        <v>No</v>
      </c>
      <c r="H103">
        <f t="shared" si="21"/>
        <v>271</v>
      </c>
      <c r="I103" s="2">
        <f t="shared" si="15"/>
        <v>2358.2805237272664</v>
      </c>
      <c r="J103" s="13">
        <v>0</v>
      </c>
      <c r="K103" s="2">
        <f t="shared" si="12"/>
        <v>5943.3399645605996</v>
      </c>
      <c r="L103" s="2">
        <f t="shared" si="16"/>
        <v>1046927.41</v>
      </c>
    </row>
    <row r="104" spans="1:12" x14ac:dyDescent="0.25">
      <c r="A104">
        <f t="shared" si="17"/>
        <v>91</v>
      </c>
      <c r="B104" s="1">
        <f t="shared" ca="1" si="18"/>
        <v>46600</v>
      </c>
      <c r="C104" s="2">
        <f t="shared" si="19"/>
        <v>1046927.41</v>
      </c>
      <c r="D104" s="7">
        <f t="shared" si="20"/>
        <v>4.1000000000000002E-2</v>
      </c>
      <c r="E104" s="20">
        <f t="shared" si="13"/>
        <v>3.4166666666666668E-3</v>
      </c>
      <c r="F104" s="2">
        <f t="shared" si="14"/>
        <v>3577.0019841666667</v>
      </c>
      <c r="G104" s="14" t="str">
        <f t="shared" si="11"/>
        <v>No</v>
      </c>
      <c r="H104">
        <f t="shared" si="21"/>
        <v>270</v>
      </c>
      <c r="I104" s="2">
        <f t="shared" si="15"/>
        <v>2366.3379803939329</v>
      </c>
      <c r="J104" s="13">
        <v>0</v>
      </c>
      <c r="K104" s="2">
        <f t="shared" si="12"/>
        <v>5943.3399645605996</v>
      </c>
      <c r="L104" s="2">
        <f t="shared" si="16"/>
        <v>1044561.07</v>
      </c>
    </row>
    <row r="105" spans="1:12" x14ac:dyDescent="0.25">
      <c r="A105">
        <f t="shared" si="17"/>
        <v>92</v>
      </c>
      <c r="B105" s="1">
        <f t="shared" ca="1" si="18"/>
        <v>46631</v>
      </c>
      <c r="C105" s="2">
        <f t="shared" si="19"/>
        <v>1044561.07</v>
      </c>
      <c r="D105" s="7">
        <f t="shared" si="20"/>
        <v>4.1000000000000002E-2</v>
      </c>
      <c r="E105" s="20">
        <f t="shared" si="13"/>
        <v>3.4166666666666668E-3</v>
      </c>
      <c r="F105" s="2">
        <f t="shared" si="14"/>
        <v>3568.9169891666666</v>
      </c>
      <c r="G105" s="14" t="str">
        <f t="shared" si="11"/>
        <v>No</v>
      </c>
      <c r="H105">
        <f t="shared" si="21"/>
        <v>269</v>
      </c>
      <c r="I105" s="2">
        <f t="shared" si="15"/>
        <v>2374.422975393933</v>
      </c>
      <c r="J105" s="13">
        <v>0</v>
      </c>
      <c r="K105" s="2">
        <f t="shared" si="12"/>
        <v>5943.3399645605996</v>
      </c>
      <c r="L105" s="2">
        <f t="shared" si="16"/>
        <v>1042186.65</v>
      </c>
    </row>
    <row r="106" spans="1:12" x14ac:dyDescent="0.25">
      <c r="A106">
        <f t="shared" si="17"/>
        <v>93</v>
      </c>
      <c r="B106" s="1">
        <f t="shared" ca="1" si="18"/>
        <v>46661</v>
      </c>
      <c r="C106" s="2">
        <f t="shared" si="19"/>
        <v>1042186.65</v>
      </c>
      <c r="D106" s="7">
        <f t="shared" si="20"/>
        <v>4.1000000000000002E-2</v>
      </c>
      <c r="E106" s="20">
        <f t="shared" si="13"/>
        <v>3.4166666666666668E-3</v>
      </c>
      <c r="F106" s="2">
        <f t="shared" si="14"/>
        <v>3560.8043875000003</v>
      </c>
      <c r="G106" s="14" t="str">
        <f t="shared" si="11"/>
        <v>No</v>
      </c>
      <c r="H106">
        <f t="shared" si="21"/>
        <v>268</v>
      </c>
      <c r="I106" s="2">
        <f t="shared" si="15"/>
        <v>2382.5355770605993</v>
      </c>
      <c r="J106" s="13">
        <v>0</v>
      </c>
      <c r="K106" s="2">
        <f t="shared" si="12"/>
        <v>5943.3399645605996</v>
      </c>
      <c r="L106" s="2">
        <f t="shared" si="16"/>
        <v>1039804.11</v>
      </c>
    </row>
    <row r="107" spans="1:12" x14ac:dyDescent="0.25">
      <c r="A107">
        <f t="shared" si="17"/>
        <v>94</v>
      </c>
      <c r="B107" s="1">
        <f t="shared" ca="1" si="18"/>
        <v>46692</v>
      </c>
      <c r="C107" s="2">
        <f t="shared" si="19"/>
        <v>1039804.11</v>
      </c>
      <c r="D107" s="7">
        <f t="shared" si="20"/>
        <v>4.1000000000000002E-2</v>
      </c>
      <c r="E107" s="20">
        <f t="shared" si="13"/>
        <v>3.4166666666666668E-3</v>
      </c>
      <c r="F107" s="2">
        <f t="shared" si="14"/>
        <v>3552.6640425000001</v>
      </c>
      <c r="G107" s="14" t="str">
        <f t="shared" si="11"/>
        <v>No</v>
      </c>
      <c r="H107">
        <f t="shared" si="21"/>
        <v>267</v>
      </c>
      <c r="I107" s="2">
        <f t="shared" si="15"/>
        <v>2390.6759220605995</v>
      </c>
      <c r="J107" s="13">
        <v>0</v>
      </c>
      <c r="K107" s="2">
        <f t="shared" si="12"/>
        <v>5943.3399645605996</v>
      </c>
      <c r="L107" s="2">
        <f t="shared" si="16"/>
        <v>1037413.43</v>
      </c>
    </row>
    <row r="108" spans="1:12" x14ac:dyDescent="0.25">
      <c r="A108">
        <f t="shared" si="17"/>
        <v>95</v>
      </c>
      <c r="B108" s="1">
        <f t="shared" ca="1" si="18"/>
        <v>46722</v>
      </c>
      <c r="C108" s="2">
        <f t="shared" si="19"/>
        <v>1037413.43</v>
      </c>
      <c r="D108" s="7">
        <f t="shared" si="20"/>
        <v>4.1000000000000002E-2</v>
      </c>
      <c r="E108" s="20">
        <f t="shared" si="13"/>
        <v>3.4166666666666668E-3</v>
      </c>
      <c r="F108" s="2">
        <f t="shared" si="14"/>
        <v>3544.4958858333334</v>
      </c>
      <c r="G108" s="14" t="str">
        <f t="shared" si="11"/>
        <v>No</v>
      </c>
      <c r="H108">
        <f t="shared" si="21"/>
        <v>266</v>
      </c>
      <c r="I108" s="2">
        <f t="shared" si="15"/>
        <v>2398.8440787272662</v>
      </c>
      <c r="J108" s="13">
        <v>0</v>
      </c>
      <c r="K108" s="2">
        <f t="shared" si="12"/>
        <v>5943.3399645605996</v>
      </c>
      <c r="L108" s="2">
        <f t="shared" si="16"/>
        <v>1035014.59</v>
      </c>
    </row>
    <row r="109" spans="1:12" x14ac:dyDescent="0.25">
      <c r="A109">
        <f t="shared" si="17"/>
        <v>96</v>
      </c>
      <c r="B109" s="1">
        <f t="shared" ca="1" si="18"/>
        <v>46753</v>
      </c>
      <c r="C109" s="2">
        <f t="shared" si="19"/>
        <v>1035014.59</v>
      </c>
      <c r="D109" s="7">
        <f t="shared" si="20"/>
        <v>4.1000000000000002E-2</v>
      </c>
      <c r="E109" s="20">
        <f t="shared" si="13"/>
        <v>3.4166666666666668E-3</v>
      </c>
      <c r="F109" s="2">
        <f t="shared" si="14"/>
        <v>3536.2998491666667</v>
      </c>
      <c r="G109" s="14" t="str">
        <f t="shared" si="11"/>
        <v>No</v>
      </c>
      <c r="H109">
        <f t="shared" si="21"/>
        <v>265</v>
      </c>
      <c r="I109" s="2">
        <f t="shared" si="15"/>
        <v>2407.0401153939329</v>
      </c>
      <c r="J109" s="13">
        <v>0</v>
      </c>
      <c r="K109" s="2">
        <f t="shared" si="12"/>
        <v>5943.3399645605996</v>
      </c>
      <c r="L109" s="2">
        <f t="shared" si="16"/>
        <v>1032607.55</v>
      </c>
    </row>
    <row r="110" spans="1:12" x14ac:dyDescent="0.25">
      <c r="A110">
        <f t="shared" si="17"/>
        <v>97</v>
      </c>
      <c r="B110" s="1">
        <f t="shared" ca="1" si="18"/>
        <v>46784</v>
      </c>
      <c r="C110" s="2">
        <f t="shared" si="19"/>
        <v>1032607.55</v>
      </c>
      <c r="D110" s="7">
        <f t="shared" si="20"/>
        <v>4.1000000000000002E-2</v>
      </c>
      <c r="E110" s="20">
        <f t="shared" si="13"/>
        <v>3.4166666666666668E-3</v>
      </c>
      <c r="F110" s="2">
        <f t="shared" si="14"/>
        <v>3528.0757958333338</v>
      </c>
      <c r="G110" s="14" t="str">
        <f t="shared" si="11"/>
        <v>No</v>
      </c>
      <c r="H110">
        <f t="shared" si="21"/>
        <v>264</v>
      </c>
      <c r="I110" s="2">
        <f t="shared" si="15"/>
        <v>2415.2641687272658</v>
      </c>
      <c r="J110" s="13">
        <v>0</v>
      </c>
      <c r="K110" s="2">
        <f t="shared" si="12"/>
        <v>5943.3399645605996</v>
      </c>
      <c r="L110" s="2">
        <f t="shared" si="16"/>
        <v>1030192.29</v>
      </c>
    </row>
    <row r="111" spans="1:12" x14ac:dyDescent="0.25">
      <c r="A111">
        <f t="shared" si="17"/>
        <v>98</v>
      </c>
      <c r="B111" s="1">
        <f t="shared" ca="1" si="18"/>
        <v>46813</v>
      </c>
      <c r="C111" s="2">
        <f t="shared" si="19"/>
        <v>1030192.29</v>
      </c>
      <c r="D111" s="7">
        <f t="shared" si="20"/>
        <v>4.1000000000000002E-2</v>
      </c>
      <c r="E111" s="20">
        <f t="shared" si="13"/>
        <v>3.4166666666666668E-3</v>
      </c>
      <c r="F111" s="2">
        <f t="shared" si="14"/>
        <v>3519.8236575000001</v>
      </c>
      <c r="G111" s="14" t="str">
        <f t="shared" si="11"/>
        <v>No</v>
      </c>
      <c r="H111">
        <f t="shared" si="21"/>
        <v>263</v>
      </c>
      <c r="I111" s="2">
        <f t="shared" si="15"/>
        <v>2423.5163070605995</v>
      </c>
      <c r="J111" s="13">
        <v>0</v>
      </c>
      <c r="K111" s="2">
        <f t="shared" si="12"/>
        <v>5943.3399645605996</v>
      </c>
      <c r="L111" s="2">
        <f t="shared" si="16"/>
        <v>1027768.77</v>
      </c>
    </row>
    <row r="112" spans="1:12" x14ac:dyDescent="0.25">
      <c r="A112">
        <f t="shared" si="17"/>
        <v>99</v>
      </c>
      <c r="B112" s="1">
        <f t="shared" ca="1" si="18"/>
        <v>46844</v>
      </c>
      <c r="C112" s="2">
        <f t="shared" si="19"/>
        <v>1027768.77</v>
      </c>
      <c r="D112" s="7">
        <f t="shared" si="20"/>
        <v>4.1000000000000002E-2</v>
      </c>
      <c r="E112" s="20">
        <f t="shared" si="13"/>
        <v>3.4166666666666668E-3</v>
      </c>
      <c r="F112" s="2">
        <f t="shared" si="14"/>
        <v>3511.5432975000003</v>
      </c>
      <c r="G112" s="14" t="str">
        <f t="shared" si="11"/>
        <v>No</v>
      </c>
      <c r="H112">
        <f t="shared" si="21"/>
        <v>262</v>
      </c>
      <c r="I112" s="2">
        <f t="shared" si="15"/>
        <v>2431.7966670605992</v>
      </c>
      <c r="J112" s="13">
        <v>0</v>
      </c>
      <c r="K112" s="2">
        <f t="shared" si="12"/>
        <v>5943.3399645605996</v>
      </c>
      <c r="L112" s="2">
        <f t="shared" si="16"/>
        <v>1025336.97</v>
      </c>
    </row>
    <row r="113" spans="1:12" x14ac:dyDescent="0.25">
      <c r="A113">
        <f t="shared" si="17"/>
        <v>100</v>
      </c>
      <c r="B113" s="1">
        <f t="shared" ca="1" si="18"/>
        <v>46874</v>
      </c>
      <c r="C113" s="2">
        <f t="shared" si="19"/>
        <v>1025336.97</v>
      </c>
      <c r="D113" s="7">
        <f t="shared" si="20"/>
        <v>4.1000000000000002E-2</v>
      </c>
      <c r="E113" s="20">
        <f t="shared" si="13"/>
        <v>3.4166666666666668E-3</v>
      </c>
      <c r="F113" s="2">
        <f t="shared" si="14"/>
        <v>3503.2346474999999</v>
      </c>
      <c r="G113" s="14" t="str">
        <f t="shared" si="11"/>
        <v>No</v>
      </c>
      <c r="H113">
        <f t="shared" si="21"/>
        <v>261</v>
      </c>
      <c r="I113" s="2">
        <f t="shared" si="15"/>
        <v>2440.1053170605996</v>
      </c>
      <c r="J113" s="13">
        <v>0</v>
      </c>
      <c r="K113" s="2">
        <f t="shared" si="12"/>
        <v>5943.3399645605996</v>
      </c>
      <c r="L113" s="2">
        <f t="shared" si="16"/>
        <v>1022896.86</v>
      </c>
    </row>
    <row r="114" spans="1:12" x14ac:dyDescent="0.25">
      <c r="A114">
        <f t="shared" si="17"/>
        <v>101</v>
      </c>
      <c r="B114" s="1">
        <f t="shared" ca="1" si="18"/>
        <v>46905</v>
      </c>
      <c r="C114" s="2">
        <f t="shared" si="19"/>
        <v>1022896.86</v>
      </c>
      <c r="D114" s="7">
        <f t="shared" si="20"/>
        <v>4.1000000000000002E-2</v>
      </c>
      <c r="E114" s="20">
        <f t="shared" si="13"/>
        <v>3.4166666666666668E-3</v>
      </c>
      <c r="F114" s="2">
        <f t="shared" si="14"/>
        <v>3494.8976050000001</v>
      </c>
      <c r="G114" s="14" t="str">
        <f t="shared" si="11"/>
        <v>No</v>
      </c>
      <c r="H114">
        <f t="shared" si="21"/>
        <v>260</v>
      </c>
      <c r="I114" s="2">
        <f t="shared" si="15"/>
        <v>2448.4423595605995</v>
      </c>
      <c r="J114" s="13">
        <v>0</v>
      </c>
      <c r="K114" s="2">
        <f t="shared" si="12"/>
        <v>5943.3399645605996</v>
      </c>
      <c r="L114" s="2">
        <f t="shared" si="16"/>
        <v>1020448.42</v>
      </c>
    </row>
    <row r="115" spans="1:12" x14ac:dyDescent="0.25">
      <c r="A115">
        <f t="shared" si="17"/>
        <v>102</v>
      </c>
      <c r="B115" s="1">
        <f t="shared" ca="1" si="18"/>
        <v>46935</v>
      </c>
      <c r="C115" s="2">
        <f t="shared" si="19"/>
        <v>1020448.42</v>
      </c>
      <c r="D115" s="7">
        <f t="shared" si="20"/>
        <v>4.1000000000000002E-2</v>
      </c>
      <c r="E115" s="20">
        <f t="shared" si="13"/>
        <v>3.4166666666666668E-3</v>
      </c>
      <c r="F115" s="2">
        <f t="shared" si="14"/>
        <v>3486.5321016666671</v>
      </c>
      <c r="G115" s="14" t="str">
        <f t="shared" si="11"/>
        <v>No</v>
      </c>
      <c r="H115">
        <f t="shared" si="21"/>
        <v>259</v>
      </c>
      <c r="I115" s="2">
        <f t="shared" si="15"/>
        <v>2456.8078628939325</v>
      </c>
      <c r="J115" s="13">
        <v>0</v>
      </c>
      <c r="K115" s="2">
        <f t="shared" si="12"/>
        <v>5943.3399645605996</v>
      </c>
      <c r="L115" s="2">
        <f t="shared" si="16"/>
        <v>1017991.61</v>
      </c>
    </row>
    <row r="116" spans="1:12" x14ac:dyDescent="0.25">
      <c r="A116">
        <f t="shared" si="17"/>
        <v>103</v>
      </c>
      <c r="B116" s="1">
        <f t="shared" ca="1" si="18"/>
        <v>46966</v>
      </c>
      <c r="C116" s="2">
        <f t="shared" si="19"/>
        <v>1017991.61</v>
      </c>
      <c r="D116" s="7">
        <f t="shared" si="20"/>
        <v>4.1000000000000002E-2</v>
      </c>
      <c r="E116" s="20">
        <f t="shared" si="13"/>
        <v>3.4166666666666668E-3</v>
      </c>
      <c r="F116" s="2">
        <f t="shared" si="14"/>
        <v>3478.1380008333335</v>
      </c>
      <c r="G116" s="14" t="str">
        <f t="shared" si="11"/>
        <v>No</v>
      </c>
      <c r="H116">
        <f t="shared" si="21"/>
        <v>258</v>
      </c>
      <c r="I116" s="2">
        <f t="shared" si="15"/>
        <v>2465.201963727266</v>
      </c>
      <c r="J116" s="13">
        <v>0</v>
      </c>
      <c r="K116" s="2">
        <f t="shared" si="12"/>
        <v>5943.3399645605996</v>
      </c>
      <c r="L116" s="2">
        <f t="shared" si="16"/>
        <v>1015526.41</v>
      </c>
    </row>
    <row r="117" spans="1:12" x14ac:dyDescent="0.25">
      <c r="A117">
        <f t="shared" si="17"/>
        <v>104</v>
      </c>
      <c r="B117" s="1">
        <f t="shared" ca="1" si="18"/>
        <v>46997</v>
      </c>
      <c r="C117" s="2">
        <f t="shared" si="19"/>
        <v>1015526.41</v>
      </c>
      <c r="D117" s="7">
        <f t="shared" si="20"/>
        <v>4.1000000000000002E-2</v>
      </c>
      <c r="E117" s="20">
        <f t="shared" si="13"/>
        <v>3.4166666666666668E-3</v>
      </c>
      <c r="F117" s="2">
        <f t="shared" si="14"/>
        <v>3469.715234166667</v>
      </c>
      <c r="G117" s="14" t="str">
        <f t="shared" si="11"/>
        <v>No</v>
      </c>
      <c r="H117">
        <f t="shared" si="21"/>
        <v>257</v>
      </c>
      <c r="I117" s="2">
        <f t="shared" si="15"/>
        <v>2473.6247303939326</v>
      </c>
      <c r="J117" s="13">
        <v>0</v>
      </c>
      <c r="K117" s="2">
        <f t="shared" si="12"/>
        <v>5943.3399645605996</v>
      </c>
      <c r="L117" s="2">
        <f t="shared" si="16"/>
        <v>1013052.79</v>
      </c>
    </row>
    <row r="118" spans="1:12" x14ac:dyDescent="0.25">
      <c r="A118">
        <f t="shared" si="17"/>
        <v>105</v>
      </c>
      <c r="B118" s="1">
        <f t="shared" ca="1" si="18"/>
        <v>47027</v>
      </c>
      <c r="C118" s="2">
        <f t="shared" si="19"/>
        <v>1013052.79</v>
      </c>
      <c r="D118" s="7">
        <f t="shared" si="20"/>
        <v>4.1000000000000002E-2</v>
      </c>
      <c r="E118" s="20">
        <f t="shared" si="13"/>
        <v>3.4166666666666668E-3</v>
      </c>
      <c r="F118" s="2">
        <f t="shared" si="14"/>
        <v>3461.2636991666668</v>
      </c>
      <c r="G118" s="14" t="str">
        <f t="shared" si="11"/>
        <v>No</v>
      </c>
      <c r="H118">
        <f t="shared" si="21"/>
        <v>256</v>
      </c>
      <c r="I118" s="2">
        <f t="shared" si="15"/>
        <v>2482.0762653939328</v>
      </c>
      <c r="J118" s="13">
        <v>0</v>
      </c>
      <c r="K118" s="2">
        <f t="shared" si="12"/>
        <v>5943.3399645605996</v>
      </c>
      <c r="L118" s="2">
        <f t="shared" si="16"/>
        <v>1010570.71</v>
      </c>
    </row>
    <row r="119" spans="1:12" x14ac:dyDescent="0.25">
      <c r="A119">
        <f t="shared" si="17"/>
        <v>106</v>
      </c>
      <c r="B119" s="1">
        <f t="shared" ca="1" si="18"/>
        <v>47058</v>
      </c>
      <c r="C119" s="2">
        <f t="shared" si="19"/>
        <v>1010570.71</v>
      </c>
      <c r="D119" s="7">
        <f t="shared" si="20"/>
        <v>4.1000000000000002E-2</v>
      </c>
      <c r="E119" s="20">
        <f t="shared" si="13"/>
        <v>3.4166666666666668E-3</v>
      </c>
      <c r="F119" s="2">
        <f t="shared" si="14"/>
        <v>3452.7832591666665</v>
      </c>
      <c r="G119" s="14" t="str">
        <f t="shared" si="11"/>
        <v>No</v>
      </c>
      <c r="H119">
        <f t="shared" si="21"/>
        <v>255</v>
      </c>
      <c r="I119" s="2">
        <f t="shared" si="15"/>
        <v>2490.556705393933</v>
      </c>
      <c r="J119" s="13">
        <v>0</v>
      </c>
      <c r="K119" s="2">
        <f t="shared" si="12"/>
        <v>5943.3399645605996</v>
      </c>
      <c r="L119" s="2">
        <f t="shared" si="16"/>
        <v>1008080.15</v>
      </c>
    </row>
    <row r="120" spans="1:12" x14ac:dyDescent="0.25">
      <c r="A120">
        <f t="shared" si="17"/>
        <v>107</v>
      </c>
      <c r="B120" s="1">
        <f t="shared" ca="1" si="18"/>
        <v>47088</v>
      </c>
      <c r="C120" s="2">
        <f t="shared" si="19"/>
        <v>1008080.15</v>
      </c>
      <c r="D120" s="7">
        <f t="shared" si="20"/>
        <v>4.1000000000000002E-2</v>
      </c>
      <c r="E120" s="20">
        <f t="shared" si="13"/>
        <v>3.4166666666666668E-3</v>
      </c>
      <c r="F120" s="2">
        <f t="shared" si="14"/>
        <v>3444.2738458333338</v>
      </c>
      <c r="G120" s="14" t="str">
        <f t="shared" si="11"/>
        <v>No</v>
      </c>
      <c r="H120">
        <f t="shared" si="21"/>
        <v>254</v>
      </c>
      <c r="I120" s="2">
        <f t="shared" si="15"/>
        <v>2499.0661187272658</v>
      </c>
      <c r="J120" s="13">
        <v>0</v>
      </c>
      <c r="K120" s="2">
        <f t="shared" si="12"/>
        <v>5943.3399645605996</v>
      </c>
      <c r="L120" s="2">
        <f t="shared" si="16"/>
        <v>1005581.08</v>
      </c>
    </row>
    <row r="121" spans="1:12" x14ac:dyDescent="0.25">
      <c r="A121">
        <f t="shared" si="17"/>
        <v>108</v>
      </c>
      <c r="B121" s="1">
        <f t="shared" ca="1" si="18"/>
        <v>47119</v>
      </c>
      <c r="C121" s="2">
        <f t="shared" si="19"/>
        <v>1005581.08</v>
      </c>
      <c r="D121" s="7">
        <f t="shared" si="20"/>
        <v>4.1000000000000002E-2</v>
      </c>
      <c r="E121" s="20">
        <f t="shared" si="13"/>
        <v>3.4166666666666668E-3</v>
      </c>
      <c r="F121" s="2">
        <f t="shared" si="14"/>
        <v>3435.7353566666666</v>
      </c>
      <c r="G121" s="14" t="str">
        <f t="shared" si="11"/>
        <v>No</v>
      </c>
      <c r="H121">
        <f t="shared" si="21"/>
        <v>253</v>
      </c>
      <c r="I121" s="2">
        <f t="shared" si="15"/>
        <v>2507.604607893933</v>
      </c>
      <c r="J121" s="13">
        <v>0</v>
      </c>
      <c r="K121" s="2">
        <f t="shared" si="12"/>
        <v>5943.3399645605996</v>
      </c>
      <c r="L121" s="2">
        <f t="shared" si="16"/>
        <v>1003073.48</v>
      </c>
    </row>
    <row r="122" spans="1:12" x14ac:dyDescent="0.25">
      <c r="A122">
        <f t="shared" si="17"/>
        <v>109</v>
      </c>
      <c r="B122" s="1">
        <f t="shared" ca="1" si="18"/>
        <v>47150</v>
      </c>
      <c r="C122" s="2">
        <f t="shared" si="19"/>
        <v>1003073.48</v>
      </c>
      <c r="D122" s="7">
        <f t="shared" si="20"/>
        <v>4.1000000000000002E-2</v>
      </c>
      <c r="E122" s="20">
        <f t="shared" si="13"/>
        <v>3.4166666666666668E-3</v>
      </c>
      <c r="F122" s="2">
        <f t="shared" si="14"/>
        <v>3427.1677233333335</v>
      </c>
      <c r="G122" s="14" t="str">
        <f t="shared" si="11"/>
        <v>No</v>
      </c>
      <c r="H122">
        <f t="shared" si="21"/>
        <v>252</v>
      </c>
      <c r="I122" s="2">
        <f t="shared" si="15"/>
        <v>2516.1722412272661</v>
      </c>
      <c r="J122" s="13">
        <v>0</v>
      </c>
      <c r="K122" s="2">
        <f t="shared" si="12"/>
        <v>5943.3399645605996</v>
      </c>
      <c r="L122" s="2">
        <f t="shared" si="16"/>
        <v>1000557.31</v>
      </c>
    </row>
    <row r="123" spans="1:12" x14ac:dyDescent="0.25">
      <c r="A123">
        <f t="shared" si="17"/>
        <v>110</v>
      </c>
      <c r="B123" s="1">
        <f t="shared" ca="1" si="18"/>
        <v>47178</v>
      </c>
      <c r="C123" s="2">
        <f t="shared" si="19"/>
        <v>1000557.31</v>
      </c>
      <c r="D123" s="7">
        <f t="shared" si="20"/>
        <v>4.1000000000000002E-2</v>
      </c>
      <c r="E123" s="20">
        <f t="shared" si="13"/>
        <v>3.4166666666666668E-3</v>
      </c>
      <c r="F123" s="2">
        <f t="shared" si="14"/>
        <v>3418.570809166667</v>
      </c>
      <c r="G123" s="14" t="str">
        <f t="shared" si="11"/>
        <v>No</v>
      </c>
      <c r="H123">
        <f t="shared" si="21"/>
        <v>251</v>
      </c>
      <c r="I123" s="2">
        <f t="shared" si="15"/>
        <v>2524.7691553939326</v>
      </c>
      <c r="J123" s="13">
        <v>0</v>
      </c>
      <c r="K123" s="2">
        <f t="shared" si="12"/>
        <v>5943.3399645605996</v>
      </c>
      <c r="L123" s="2">
        <f t="shared" si="16"/>
        <v>998032.54</v>
      </c>
    </row>
    <row r="124" spans="1:12" x14ac:dyDescent="0.25">
      <c r="A124">
        <f t="shared" si="17"/>
        <v>111</v>
      </c>
      <c r="B124" s="1">
        <f t="shared" ca="1" si="18"/>
        <v>47209</v>
      </c>
      <c r="C124" s="2">
        <f t="shared" si="19"/>
        <v>998032.54</v>
      </c>
      <c r="D124" s="7">
        <f t="shared" si="20"/>
        <v>4.1000000000000002E-2</v>
      </c>
      <c r="E124" s="20">
        <f t="shared" si="13"/>
        <v>3.4166666666666668E-3</v>
      </c>
      <c r="F124" s="2">
        <f t="shared" si="14"/>
        <v>3409.944511666667</v>
      </c>
      <c r="G124" s="14" t="str">
        <f t="shared" si="11"/>
        <v>No</v>
      </c>
      <c r="H124">
        <f t="shared" si="21"/>
        <v>250</v>
      </c>
      <c r="I124" s="2">
        <f t="shared" si="15"/>
        <v>2533.3954528939325</v>
      </c>
      <c r="J124" s="13">
        <v>0</v>
      </c>
      <c r="K124" s="2">
        <f t="shared" si="12"/>
        <v>5943.3399645605996</v>
      </c>
      <c r="L124" s="2">
        <f t="shared" si="16"/>
        <v>995499.14</v>
      </c>
    </row>
    <row r="125" spans="1:12" x14ac:dyDescent="0.25">
      <c r="A125">
        <f t="shared" si="17"/>
        <v>112</v>
      </c>
      <c r="B125" s="1">
        <f t="shared" ca="1" si="18"/>
        <v>47239</v>
      </c>
      <c r="C125" s="2">
        <f t="shared" si="19"/>
        <v>995499.14</v>
      </c>
      <c r="D125" s="7">
        <f t="shared" si="20"/>
        <v>4.1000000000000002E-2</v>
      </c>
      <c r="E125" s="20">
        <f t="shared" si="13"/>
        <v>3.4166666666666668E-3</v>
      </c>
      <c r="F125" s="2">
        <f t="shared" si="14"/>
        <v>3401.2887283333334</v>
      </c>
      <c r="G125" s="14" t="str">
        <f t="shared" si="11"/>
        <v>No</v>
      </c>
      <c r="H125">
        <f t="shared" si="21"/>
        <v>249</v>
      </c>
      <c r="I125" s="2">
        <f t="shared" si="15"/>
        <v>2542.0512362272661</v>
      </c>
      <c r="J125" s="13">
        <v>0</v>
      </c>
      <c r="K125" s="2">
        <f t="shared" si="12"/>
        <v>5943.3399645605996</v>
      </c>
      <c r="L125" s="2">
        <f t="shared" si="16"/>
        <v>992957.09</v>
      </c>
    </row>
    <row r="126" spans="1:12" x14ac:dyDescent="0.25">
      <c r="A126">
        <f t="shared" si="17"/>
        <v>113</v>
      </c>
      <c r="B126" s="1">
        <f t="shared" ca="1" si="18"/>
        <v>47270</v>
      </c>
      <c r="C126" s="2">
        <f t="shared" si="19"/>
        <v>992957.09</v>
      </c>
      <c r="D126" s="7">
        <f t="shared" si="20"/>
        <v>4.1000000000000002E-2</v>
      </c>
      <c r="E126" s="20">
        <f t="shared" si="13"/>
        <v>3.4166666666666668E-3</v>
      </c>
      <c r="F126" s="2">
        <f t="shared" si="14"/>
        <v>3392.6033908333334</v>
      </c>
      <c r="G126" s="14" t="str">
        <f t="shared" si="11"/>
        <v>No</v>
      </c>
      <c r="H126">
        <f t="shared" si="21"/>
        <v>248</v>
      </c>
      <c r="I126" s="2">
        <f t="shared" si="15"/>
        <v>2550.7365737272662</v>
      </c>
      <c r="J126" s="13">
        <v>0</v>
      </c>
      <c r="K126" s="2">
        <f t="shared" si="12"/>
        <v>5943.3399645605996</v>
      </c>
      <c r="L126" s="2">
        <f t="shared" si="16"/>
        <v>990406.35</v>
      </c>
    </row>
    <row r="127" spans="1:12" x14ac:dyDescent="0.25">
      <c r="A127">
        <f t="shared" si="17"/>
        <v>114</v>
      </c>
      <c r="B127" s="1">
        <f t="shared" ca="1" si="18"/>
        <v>47300</v>
      </c>
      <c r="C127" s="2">
        <f t="shared" si="19"/>
        <v>990406.35</v>
      </c>
      <c r="D127" s="7">
        <f t="shared" si="20"/>
        <v>4.1000000000000002E-2</v>
      </c>
      <c r="E127" s="20">
        <f t="shared" si="13"/>
        <v>3.4166666666666668E-3</v>
      </c>
      <c r="F127" s="2">
        <f t="shared" si="14"/>
        <v>3383.8883624999999</v>
      </c>
      <c r="G127" s="14" t="str">
        <f t="shared" si="11"/>
        <v>No</v>
      </c>
      <c r="H127">
        <f t="shared" si="21"/>
        <v>247</v>
      </c>
      <c r="I127" s="2">
        <f t="shared" si="15"/>
        <v>2559.4516020605997</v>
      </c>
      <c r="J127" s="13">
        <v>0</v>
      </c>
      <c r="K127" s="2">
        <f t="shared" si="12"/>
        <v>5943.3399645605996</v>
      </c>
      <c r="L127" s="2">
        <f t="shared" si="16"/>
        <v>987846.9</v>
      </c>
    </row>
    <row r="128" spans="1:12" x14ac:dyDescent="0.25">
      <c r="A128">
        <f t="shared" si="17"/>
        <v>115</v>
      </c>
      <c r="B128" s="1">
        <f t="shared" ca="1" si="18"/>
        <v>47331</v>
      </c>
      <c r="C128" s="2">
        <f t="shared" si="19"/>
        <v>987846.9</v>
      </c>
      <c r="D128" s="7">
        <f t="shared" si="20"/>
        <v>4.1000000000000002E-2</v>
      </c>
      <c r="E128" s="20">
        <f t="shared" si="13"/>
        <v>3.4166666666666668E-3</v>
      </c>
      <c r="F128" s="2">
        <f t="shared" si="14"/>
        <v>3375.1435750000001</v>
      </c>
      <c r="G128" s="14" t="str">
        <f t="shared" si="11"/>
        <v>No</v>
      </c>
      <c r="H128">
        <f t="shared" si="21"/>
        <v>246</v>
      </c>
      <c r="I128" s="2">
        <f t="shared" si="15"/>
        <v>2568.1963895605995</v>
      </c>
      <c r="J128" s="13">
        <v>0</v>
      </c>
      <c r="K128" s="2">
        <f t="shared" si="12"/>
        <v>5943.3399645605996</v>
      </c>
      <c r="L128" s="2">
        <f t="shared" si="16"/>
        <v>985278.7</v>
      </c>
    </row>
    <row r="129" spans="1:12" x14ac:dyDescent="0.25">
      <c r="A129">
        <f t="shared" si="17"/>
        <v>116</v>
      </c>
      <c r="B129" s="1">
        <f t="shared" ca="1" si="18"/>
        <v>47362</v>
      </c>
      <c r="C129" s="2">
        <f t="shared" si="19"/>
        <v>985278.7</v>
      </c>
      <c r="D129" s="7">
        <f t="shared" si="20"/>
        <v>4.1000000000000002E-2</v>
      </c>
      <c r="E129" s="20">
        <f t="shared" si="13"/>
        <v>3.4166666666666668E-3</v>
      </c>
      <c r="F129" s="2">
        <f t="shared" si="14"/>
        <v>3366.3688916666665</v>
      </c>
      <c r="G129" s="14" t="str">
        <f t="shared" si="11"/>
        <v>No</v>
      </c>
      <c r="H129">
        <f t="shared" si="21"/>
        <v>245</v>
      </c>
      <c r="I129" s="2">
        <f t="shared" si="15"/>
        <v>2576.9710728939331</v>
      </c>
      <c r="J129" s="13">
        <v>0</v>
      </c>
      <c r="K129" s="2">
        <f t="shared" si="12"/>
        <v>5943.3399645605996</v>
      </c>
      <c r="L129" s="2">
        <f t="shared" si="16"/>
        <v>982701.73</v>
      </c>
    </row>
    <row r="130" spans="1:12" x14ac:dyDescent="0.25">
      <c r="A130">
        <f t="shared" si="17"/>
        <v>117</v>
      </c>
      <c r="B130" s="1">
        <f t="shared" ca="1" si="18"/>
        <v>47392</v>
      </c>
      <c r="C130" s="2">
        <f t="shared" si="19"/>
        <v>982701.73</v>
      </c>
      <c r="D130" s="7">
        <f t="shared" si="20"/>
        <v>4.1000000000000002E-2</v>
      </c>
      <c r="E130" s="20">
        <f t="shared" si="13"/>
        <v>3.4166666666666668E-3</v>
      </c>
      <c r="F130" s="2">
        <f t="shared" si="14"/>
        <v>3357.5642441666669</v>
      </c>
      <c r="G130" s="14" t="str">
        <f t="shared" si="11"/>
        <v>No</v>
      </c>
      <c r="H130">
        <f t="shared" si="21"/>
        <v>244</v>
      </c>
      <c r="I130" s="2">
        <f t="shared" si="15"/>
        <v>2585.7757203939327</v>
      </c>
      <c r="J130" s="13">
        <v>0</v>
      </c>
      <c r="K130" s="2">
        <f t="shared" si="12"/>
        <v>5943.3399645605996</v>
      </c>
      <c r="L130" s="2">
        <f t="shared" si="16"/>
        <v>980115.95</v>
      </c>
    </row>
    <row r="131" spans="1:12" x14ac:dyDescent="0.25">
      <c r="A131">
        <f t="shared" si="17"/>
        <v>118</v>
      </c>
      <c r="B131" s="1">
        <f t="shared" ca="1" si="18"/>
        <v>47423</v>
      </c>
      <c r="C131" s="2">
        <f t="shared" si="19"/>
        <v>980115.95</v>
      </c>
      <c r="D131" s="7">
        <f t="shared" si="20"/>
        <v>4.1000000000000002E-2</v>
      </c>
      <c r="E131" s="20">
        <f t="shared" si="13"/>
        <v>3.4166666666666668E-3</v>
      </c>
      <c r="F131" s="2">
        <f t="shared" si="14"/>
        <v>3348.7294958333332</v>
      </c>
      <c r="G131" s="14" t="str">
        <f t="shared" si="11"/>
        <v>No</v>
      </c>
      <c r="H131">
        <f t="shared" si="21"/>
        <v>243</v>
      </c>
      <c r="I131" s="2">
        <f t="shared" si="15"/>
        <v>2594.6104687272664</v>
      </c>
      <c r="J131" s="13">
        <v>0</v>
      </c>
      <c r="K131" s="2">
        <f t="shared" si="12"/>
        <v>5943.3399645605996</v>
      </c>
      <c r="L131" s="2">
        <f t="shared" si="16"/>
        <v>977521.34</v>
      </c>
    </row>
    <row r="132" spans="1:12" x14ac:dyDescent="0.25">
      <c r="A132">
        <f t="shared" si="17"/>
        <v>119</v>
      </c>
      <c r="B132" s="1">
        <f t="shared" ca="1" si="18"/>
        <v>47453</v>
      </c>
      <c r="C132" s="2">
        <f t="shared" si="19"/>
        <v>977521.34</v>
      </c>
      <c r="D132" s="7">
        <f t="shared" si="20"/>
        <v>4.1000000000000002E-2</v>
      </c>
      <c r="E132" s="20">
        <f t="shared" si="13"/>
        <v>3.4166666666666668E-3</v>
      </c>
      <c r="F132" s="2">
        <f t="shared" si="14"/>
        <v>3339.8645783333332</v>
      </c>
      <c r="G132" s="14" t="str">
        <f t="shared" si="11"/>
        <v>No</v>
      </c>
      <c r="H132">
        <f t="shared" si="21"/>
        <v>242</v>
      </c>
      <c r="I132" s="2">
        <f t="shared" si="15"/>
        <v>2603.4753862272664</v>
      </c>
      <c r="J132" s="13">
        <v>0</v>
      </c>
      <c r="K132" s="2">
        <f t="shared" si="12"/>
        <v>5943.3399645605996</v>
      </c>
      <c r="L132" s="2">
        <f t="shared" si="16"/>
        <v>974917.86</v>
      </c>
    </row>
    <row r="133" spans="1:12" x14ac:dyDescent="0.25">
      <c r="A133">
        <f t="shared" si="17"/>
        <v>120</v>
      </c>
      <c r="B133" s="1">
        <f t="shared" ca="1" si="18"/>
        <v>47484</v>
      </c>
      <c r="C133" s="2">
        <f t="shared" si="19"/>
        <v>974917.86</v>
      </c>
      <c r="D133" s="7">
        <f t="shared" si="20"/>
        <v>4.1000000000000002E-2</v>
      </c>
      <c r="E133" s="20">
        <f t="shared" si="13"/>
        <v>3.4166666666666668E-3</v>
      </c>
      <c r="F133" s="2">
        <f t="shared" si="14"/>
        <v>3330.9693550000002</v>
      </c>
      <c r="G133" s="14" t="str">
        <f t="shared" si="11"/>
        <v>No</v>
      </c>
      <c r="H133">
        <f t="shared" si="21"/>
        <v>241</v>
      </c>
      <c r="I133" s="2">
        <f t="shared" si="15"/>
        <v>2612.3706095605994</v>
      </c>
      <c r="J133" s="13">
        <v>0</v>
      </c>
      <c r="K133" s="2">
        <f t="shared" si="12"/>
        <v>5943.3399645605996</v>
      </c>
      <c r="L133" s="2">
        <f t="shared" si="16"/>
        <v>972305.49</v>
      </c>
    </row>
    <row r="134" spans="1:12" x14ac:dyDescent="0.25">
      <c r="A134">
        <f t="shared" si="17"/>
        <v>121</v>
      </c>
      <c r="B134" s="1">
        <f t="shared" ca="1" si="18"/>
        <v>47515</v>
      </c>
      <c r="C134" s="2">
        <f t="shared" si="19"/>
        <v>972305.49</v>
      </c>
      <c r="D134" s="7">
        <f t="shared" si="20"/>
        <v>4.1000000000000002E-2</v>
      </c>
      <c r="E134" s="20">
        <f t="shared" si="13"/>
        <v>3.4166666666666668E-3</v>
      </c>
      <c r="F134" s="2">
        <f t="shared" si="14"/>
        <v>3322.0437575000001</v>
      </c>
      <c r="G134" s="14" t="str">
        <f t="shared" si="11"/>
        <v>No</v>
      </c>
      <c r="H134">
        <f t="shared" si="21"/>
        <v>240</v>
      </c>
      <c r="I134" s="2">
        <f t="shared" si="15"/>
        <v>2621.2962070605995</v>
      </c>
      <c r="J134" s="13">
        <v>0</v>
      </c>
      <c r="K134" s="2">
        <f t="shared" si="12"/>
        <v>5943.3399645605996</v>
      </c>
      <c r="L134" s="2">
        <f t="shared" si="16"/>
        <v>969684.19</v>
      </c>
    </row>
    <row r="135" spans="1:12" x14ac:dyDescent="0.25">
      <c r="A135">
        <f t="shared" si="17"/>
        <v>122</v>
      </c>
      <c r="B135" s="1">
        <f t="shared" ca="1" si="18"/>
        <v>47543</v>
      </c>
      <c r="C135" s="2">
        <f t="shared" si="19"/>
        <v>969684.19</v>
      </c>
      <c r="D135" s="7">
        <f t="shared" si="20"/>
        <v>4.1000000000000002E-2</v>
      </c>
      <c r="E135" s="20">
        <f t="shared" si="13"/>
        <v>3.4166666666666668E-3</v>
      </c>
      <c r="F135" s="2">
        <f t="shared" si="14"/>
        <v>3313.0876491666668</v>
      </c>
      <c r="G135" s="14" t="str">
        <f t="shared" si="11"/>
        <v>No</v>
      </c>
      <c r="H135">
        <f t="shared" si="21"/>
        <v>239</v>
      </c>
      <c r="I135" s="2">
        <f t="shared" si="15"/>
        <v>2630.2523153939328</v>
      </c>
      <c r="J135" s="13">
        <v>0</v>
      </c>
      <c r="K135" s="2">
        <f t="shared" si="12"/>
        <v>5943.3399645605996</v>
      </c>
      <c r="L135" s="2">
        <f t="shared" si="16"/>
        <v>967053.94</v>
      </c>
    </row>
    <row r="136" spans="1:12" x14ac:dyDescent="0.25">
      <c r="A136">
        <f t="shared" si="17"/>
        <v>123</v>
      </c>
      <c r="B136" s="1">
        <f t="shared" ca="1" si="18"/>
        <v>47574</v>
      </c>
      <c r="C136" s="2">
        <f t="shared" si="19"/>
        <v>967053.94</v>
      </c>
      <c r="D136" s="7">
        <f t="shared" si="20"/>
        <v>4.1000000000000002E-2</v>
      </c>
      <c r="E136" s="20">
        <f t="shared" si="13"/>
        <v>3.4166666666666668E-3</v>
      </c>
      <c r="F136" s="2">
        <f t="shared" si="14"/>
        <v>3304.1009616666665</v>
      </c>
      <c r="G136" s="14" t="str">
        <f t="shared" si="11"/>
        <v>No</v>
      </c>
      <c r="H136">
        <f t="shared" si="21"/>
        <v>238</v>
      </c>
      <c r="I136" s="2">
        <f t="shared" si="15"/>
        <v>2639.239002893933</v>
      </c>
      <c r="J136" s="13">
        <v>0</v>
      </c>
      <c r="K136" s="2">
        <f t="shared" si="12"/>
        <v>5943.3399645605996</v>
      </c>
      <c r="L136" s="2">
        <f t="shared" si="16"/>
        <v>964414.7</v>
      </c>
    </row>
    <row r="137" spans="1:12" x14ac:dyDescent="0.25">
      <c r="A137">
        <f t="shared" si="17"/>
        <v>124</v>
      </c>
      <c r="B137" s="1">
        <f t="shared" ca="1" si="18"/>
        <v>47604</v>
      </c>
      <c r="C137" s="2">
        <f t="shared" si="19"/>
        <v>964414.7</v>
      </c>
      <c r="D137" s="7">
        <f t="shared" si="20"/>
        <v>4.1000000000000002E-2</v>
      </c>
      <c r="E137" s="20">
        <f t="shared" si="13"/>
        <v>3.4166666666666668E-3</v>
      </c>
      <c r="F137" s="2">
        <f t="shared" si="14"/>
        <v>3295.0835583333333</v>
      </c>
      <c r="G137" s="14" t="str">
        <f t="shared" si="11"/>
        <v>No</v>
      </c>
      <c r="H137">
        <f t="shared" si="21"/>
        <v>237</v>
      </c>
      <c r="I137" s="2">
        <f t="shared" si="15"/>
        <v>2648.2564062272663</v>
      </c>
      <c r="J137" s="13">
        <v>0</v>
      </c>
      <c r="K137" s="2">
        <f t="shared" si="12"/>
        <v>5943.3399645605996</v>
      </c>
      <c r="L137" s="2">
        <f t="shared" si="16"/>
        <v>961766.44</v>
      </c>
    </row>
    <row r="138" spans="1:12" x14ac:dyDescent="0.25">
      <c r="A138">
        <f t="shared" si="17"/>
        <v>125</v>
      </c>
      <c r="B138" s="1">
        <f t="shared" ca="1" si="18"/>
        <v>47635</v>
      </c>
      <c r="C138" s="2">
        <f t="shared" si="19"/>
        <v>961766.44</v>
      </c>
      <c r="D138" s="7">
        <f t="shared" si="20"/>
        <v>4.1000000000000002E-2</v>
      </c>
      <c r="E138" s="20">
        <f t="shared" si="13"/>
        <v>3.4166666666666668E-3</v>
      </c>
      <c r="F138" s="2">
        <f t="shared" si="14"/>
        <v>3286.0353366666668</v>
      </c>
      <c r="G138" s="14" t="str">
        <f t="shared" si="11"/>
        <v>No</v>
      </c>
      <c r="H138">
        <f t="shared" si="21"/>
        <v>236</v>
      </c>
      <c r="I138" s="2">
        <f t="shared" si="15"/>
        <v>2657.3046278939328</v>
      </c>
      <c r="J138" s="13">
        <v>0</v>
      </c>
      <c r="K138" s="2">
        <f t="shared" si="12"/>
        <v>5943.3399645605996</v>
      </c>
      <c r="L138" s="2">
        <f t="shared" si="16"/>
        <v>959109.14</v>
      </c>
    </row>
    <row r="139" spans="1:12" x14ac:dyDescent="0.25">
      <c r="A139">
        <f t="shared" si="17"/>
        <v>126</v>
      </c>
      <c r="B139" s="1">
        <f t="shared" ca="1" si="18"/>
        <v>47665</v>
      </c>
      <c r="C139" s="2">
        <f t="shared" si="19"/>
        <v>959109.14</v>
      </c>
      <c r="D139" s="7">
        <f t="shared" si="20"/>
        <v>4.1000000000000002E-2</v>
      </c>
      <c r="E139" s="20">
        <f t="shared" si="13"/>
        <v>3.4166666666666668E-3</v>
      </c>
      <c r="F139" s="2">
        <f t="shared" si="14"/>
        <v>3276.9562283333335</v>
      </c>
      <c r="G139" s="14" t="str">
        <f t="shared" si="11"/>
        <v>No</v>
      </c>
      <c r="H139">
        <f t="shared" si="21"/>
        <v>235</v>
      </c>
      <c r="I139" s="2">
        <f t="shared" si="15"/>
        <v>2666.3837362272661</v>
      </c>
      <c r="J139" s="13">
        <v>0</v>
      </c>
      <c r="K139" s="2">
        <f t="shared" si="12"/>
        <v>5943.3399645605996</v>
      </c>
      <c r="L139" s="2">
        <f t="shared" si="16"/>
        <v>956442.76</v>
      </c>
    </row>
    <row r="140" spans="1:12" x14ac:dyDescent="0.25">
      <c r="A140">
        <f t="shared" si="17"/>
        <v>127</v>
      </c>
      <c r="B140" s="1">
        <f t="shared" ca="1" si="18"/>
        <v>47696</v>
      </c>
      <c r="C140" s="2">
        <f t="shared" si="19"/>
        <v>956442.76</v>
      </c>
      <c r="D140" s="7">
        <f t="shared" si="20"/>
        <v>4.1000000000000002E-2</v>
      </c>
      <c r="E140" s="20">
        <f t="shared" si="13"/>
        <v>3.4166666666666668E-3</v>
      </c>
      <c r="F140" s="2">
        <f t="shared" si="14"/>
        <v>3267.8460966666667</v>
      </c>
      <c r="G140" s="14" t="str">
        <f t="shared" si="11"/>
        <v>No</v>
      </c>
      <c r="H140">
        <f t="shared" si="21"/>
        <v>234</v>
      </c>
      <c r="I140" s="2">
        <f t="shared" si="15"/>
        <v>2675.4938678939329</v>
      </c>
      <c r="J140" s="13">
        <v>0</v>
      </c>
      <c r="K140" s="2">
        <f t="shared" si="12"/>
        <v>5943.3399645605996</v>
      </c>
      <c r="L140" s="2">
        <f t="shared" si="16"/>
        <v>953767.27</v>
      </c>
    </row>
    <row r="141" spans="1:12" x14ac:dyDescent="0.25">
      <c r="A141">
        <f t="shared" si="17"/>
        <v>128</v>
      </c>
      <c r="B141" s="1">
        <f t="shared" ca="1" si="18"/>
        <v>47727</v>
      </c>
      <c r="C141" s="2">
        <f t="shared" si="19"/>
        <v>953767.27</v>
      </c>
      <c r="D141" s="7">
        <f t="shared" si="20"/>
        <v>4.1000000000000002E-2</v>
      </c>
      <c r="E141" s="20">
        <f t="shared" si="13"/>
        <v>3.4166666666666668E-3</v>
      </c>
      <c r="F141" s="2">
        <f t="shared" si="14"/>
        <v>3258.7048391666667</v>
      </c>
      <c r="G141" s="14" t="str">
        <f t="shared" si="11"/>
        <v>No</v>
      </c>
      <c r="H141">
        <f t="shared" si="21"/>
        <v>233</v>
      </c>
      <c r="I141" s="2">
        <f t="shared" si="15"/>
        <v>2684.6351253939329</v>
      </c>
      <c r="J141" s="13">
        <v>0</v>
      </c>
      <c r="K141" s="2">
        <f t="shared" si="12"/>
        <v>5943.3399645605996</v>
      </c>
      <c r="L141" s="2">
        <f t="shared" si="16"/>
        <v>951082.63</v>
      </c>
    </row>
    <row r="142" spans="1:12" x14ac:dyDescent="0.25">
      <c r="A142">
        <f t="shared" si="17"/>
        <v>129</v>
      </c>
      <c r="B142" s="1">
        <f t="shared" ca="1" si="18"/>
        <v>47757</v>
      </c>
      <c r="C142" s="2">
        <f t="shared" si="19"/>
        <v>951082.63</v>
      </c>
      <c r="D142" s="7">
        <f t="shared" si="20"/>
        <v>4.1000000000000002E-2</v>
      </c>
      <c r="E142" s="20">
        <f t="shared" si="13"/>
        <v>3.4166666666666668E-3</v>
      </c>
      <c r="F142" s="2">
        <f t="shared" si="14"/>
        <v>3249.5323191666666</v>
      </c>
      <c r="G142" s="14" t="str">
        <f t="shared" ref="G142:G205" si="22">IF(A142&lt;=$B$7,"Yes","No")</f>
        <v>No</v>
      </c>
      <c r="H142">
        <f t="shared" si="21"/>
        <v>232</v>
      </c>
      <c r="I142" s="2">
        <f t="shared" si="15"/>
        <v>2693.8076453939329</v>
      </c>
      <c r="J142" s="13">
        <v>0</v>
      </c>
      <c r="K142" s="2">
        <f t="shared" ref="K142:K205" si="23">+I142+F142+J142</f>
        <v>5943.3399645605996</v>
      </c>
      <c r="L142" s="2">
        <f t="shared" si="16"/>
        <v>948388.82</v>
      </c>
    </row>
    <row r="143" spans="1:12" x14ac:dyDescent="0.25">
      <c r="A143">
        <f t="shared" si="17"/>
        <v>130</v>
      </c>
      <c r="B143" s="1">
        <f t="shared" ca="1" si="18"/>
        <v>47788</v>
      </c>
      <c r="C143" s="2">
        <f t="shared" si="19"/>
        <v>948388.82</v>
      </c>
      <c r="D143" s="7">
        <f t="shared" si="20"/>
        <v>4.1000000000000002E-2</v>
      </c>
      <c r="E143" s="20">
        <f t="shared" ref="E143:E206" si="24">IF($B$8="Actual/360",(B143-B142)/360,IF($B$8="Actual/365",(B143-B142)/365,30/360))*$D$14</f>
        <v>3.4166666666666668E-3</v>
      </c>
      <c r="F143" s="2">
        <f t="shared" ref="F143:F206" si="25">E143*C143</f>
        <v>3240.3284683333331</v>
      </c>
      <c r="G143" s="14" t="str">
        <f t="shared" si="22"/>
        <v>No</v>
      </c>
      <c r="H143">
        <f t="shared" si="21"/>
        <v>231</v>
      </c>
      <c r="I143" s="2">
        <f t="shared" ref="I143:I206" si="26">MIN(IF(OR(C143=0,G143="Yes"),0,IF($B$9="Yes",$B$10-F143,
PPMT(E143,1,H143,C143)*-1)),C143)</f>
        <v>2703.0114962272664</v>
      </c>
      <c r="J143" s="13">
        <v>0</v>
      </c>
      <c r="K143" s="2">
        <f t="shared" si="23"/>
        <v>5943.3399645605996</v>
      </c>
      <c r="L143" s="2">
        <f t="shared" ref="L143:L206" si="27">ROUND(C143-I143-J143,2)</f>
        <v>945685.81</v>
      </c>
    </row>
    <row r="144" spans="1:12" x14ac:dyDescent="0.25">
      <c r="A144">
        <f t="shared" ref="A144:A207" si="28">+A143+1</f>
        <v>131</v>
      </c>
      <c r="B144" s="1">
        <f t="shared" ref="B144:B207" ca="1" si="29">EOMONTH(B143,0)+1</f>
        <v>47818</v>
      </c>
      <c r="C144" s="2">
        <f t="shared" ref="C144:C207" si="30">+L143</f>
        <v>945685.81</v>
      </c>
      <c r="D144" s="7">
        <f t="shared" ref="D144:D207" si="31">+D143</f>
        <v>4.1000000000000002E-2</v>
      </c>
      <c r="E144" s="20">
        <f t="shared" si="24"/>
        <v>3.4166666666666668E-3</v>
      </c>
      <c r="F144" s="2">
        <f t="shared" si="25"/>
        <v>3231.093184166667</v>
      </c>
      <c r="G144" s="14" t="str">
        <f t="shared" si="22"/>
        <v>No</v>
      </c>
      <c r="H144">
        <f t="shared" ref="H144:H207" si="32">IF(OR(G144="Yes",C144=0),0,IF(H143=0,$B$5*12,H143-1))</f>
        <v>230</v>
      </c>
      <c r="I144" s="2">
        <f t="shared" si="26"/>
        <v>2712.2467803939326</v>
      </c>
      <c r="J144" s="13">
        <v>0</v>
      </c>
      <c r="K144" s="2">
        <f t="shared" si="23"/>
        <v>5943.3399645605996</v>
      </c>
      <c r="L144" s="2">
        <f t="shared" si="27"/>
        <v>942973.56</v>
      </c>
    </row>
    <row r="145" spans="1:12" x14ac:dyDescent="0.25">
      <c r="A145">
        <f t="shared" si="28"/>
        <v>132</v>
      </c>
      <c r="B145" s="1">
        <f t="shared" ca="1" si="29"/>
        <v>47849</v>
      </c>
      <c r="C145" s="2">
        <f t="shared" si="30"/>
        <v>942973.56</v>
      </c>
      <c r="D145" s="7">
        <f t="shared" si="31"/>
        <v>4.1000000000000002E-2</v>
      </c>
      <c r="E145" s="20">
        <f t="shared" si="24"/>
        <v>3.4166666666666668E-3</v>
      </c>
      <c r="F145" s="2">
        <f t="shared" si="25"/>
        <v>3221.8263300000003</v>
      </c>
      <c r="G145" s="14" t="str">
        <f t="shared" si="22"/>
        <v>No</v>
      </c>
      <c r="H145">
        <f t="shared" si="32"/>
        <v>229</v>
      </c>
      <c r="I145" s="2">
        <f t="shared" si="26"/>
        <v>2721.5136345605993</v>
      </c>
      <c r="J145" s="13">
        <v>0</v>
      </c>
      <c r="K145" s="2">
        <f t="shared" si="23"/>
        <v>5943.3399645605996</v>
      </c>
      <c r="L145" s="2">
        <f t="shared" si="27"/>
        <v>940252.05</v>
      </c>
    </row>
    <row r="146" spans="1:12" x14ac:dyDescent="0.25">
      <c r="A146">
        <f t="shared" si="28"/>
        <v>133</v>
      </c>
      <c r="B146" s="1">
        <f t="shared" ca="1" si="29"/>
        <v>47880</v>
      </c>
      <c r="C146" s="2">
        <f t="shared" si="30"/>
        <v>940252.05</v>
      </c>
      <c r="D146" s="7">
        <f t="shared" si="31"/>
        <v>4.1000000000000002E-2</v>
      </c>
      <c r="E146" s="20">
        <f t="shared" si="24"/>
        <v>3.4166666666666668E-3</v>
      </c>
      <c r="F146" s="2">
        <f t="shared" si="25"/>
        <v>3212.5278375000003</v>
      </c>
      <c r="G146" s="14" t="str">
        <f t="shared" si="22"/>
        <v>No</v>
      </c>
      <c r="H146">
        <f t="shared" si="32"/>
        <v>228</v>
      </c>
      <c r="I146" s="2">
        <f t="shared" si="26"/>
        <v>2730.8121270605993</v>
      </c>
      <c r="J146" s="13">
        <v>0</v>
      </c>
      <c r="K146" s="2">
        <f t="shared" si="23"/>
        <v>5943.3399645605996</v>
      </c>
      <c r="L146" s="2">
        <f t="shared" si="27"/>
        <v>937521.24</v>
      </c>
    </row>
    <row r="147" spans="1:12" x14ac:dyDescent="0.25">
      <c r="A147">
        <f t="shared" si="28"/>
        <v>134</v>
      </c>
      <c r="B147" s="1">
        <f t="shared" ca="1" si="29"/>
        <v>47908</v>
      </c>
      <c r="C147" s="2">
        <f t="shared" si="30"/>
        <v>937521.24</v>
      </c>
      <c r="D147" s="7">
        <f t="shared" si="31"/>
        <v>4.1000000000000002E-2</v>
      </c>
      <c r="E147" s="20">
        <f t="shared" si="24"/>
        <v>3.4166666666666668E-3</v>
      </c>
      <c r="F147" s="2">
        <f t="shared" si="25"/>
        <v>3203.1975700000003</v>
      </c>
      <c r="G147" s="14" t="str">
        <f t="shared" si="22"/>
        <v>No</v>
      </c>
      <c r="H147">
        <f t="shared" si="32"/>
        <v>227</v>
      </c>
      <c r="I147" s="2">
        <f t="shared" si="26"/>
        <v>2740.1423945605993</v>
      </c>
      <c r="J147" s="13">
        <v>0</v>
      </c>
      <c r="K147" s="2">
        <f t="shared" si="23"/>
        <v>5943.3399645605996</v>
      </c>
      <c r="L147" s="2">
        <f t="shared" si="27"/>
        <v>934781.1</v>
      </c>
    </row>
    <row r="148" spans="1:12" x14ac:dyDescent="0.25">
      <c r="A148">
        <f t="shared" si="28"/>
        <v>135</v>
      </c>
      <c r="B148" s="1">
        <f t="shared" ca="1" si="29"/>
        <v>47939</v>
      </c>
      <c r="C148" s="2">
        <f t="shared" si="30"/>
        <v>934781.1</v>
      </c>
      <c r="D148" s="7">
        <f t="shared" si="31"/>
        <v>4.1000000000000002E-2</v>
      </c>
      <c r="E148" s="20">
        <f t="shared" si="24"/>
        <v>3.4166666666666668E-3</v>
      </c>
      <c r="F148" s="2">
        <f t="shared" si="25"/>
        <v>3193.8354250000002</v>
      </c>
      <c r="G148" s="14" t="str">
        <f t="shared" si="22"/>
        <v>No</v>
      </c>
      <c r="H148">
        <f t="shared" si="32"/>
        <v>226</v>
      </c>
      <c r="I148" s="2">
        <f t="shared" si="26"/>
        <v>2749.5045395605994</v>
      </c>
      <c r="J148" s="13">
        <v>0</v>
      </c>
      <c r="K148" s="2">
        <f t="shared" si="23"/>
        <v>5943.3399645605996</v>
      </c>
      <c r="L148" s="2">
        <f t="shared" si="27"/>
        <v>932031.6</v>
      </c>
    </row>
    <row r="149" spans="1:12" x14ac:dyDescent="0.25">
      <c r="A149">
        <f t="shared" si="28"/>
        <v>136</v>
      </c>
      <c r="B149" s="1">
        <f t="shared" ca="1" si="29"/>
        <v>47969</v>
      </c>
      <c r="C149" s="2">
        <f t="shared" si="30"/>
        <v>932031.6</v>
      </c>
      <c r="D149" s="7">
        <f t="shared" si="31"/>
        <v>4.1000000000000002E-2</v>
      </c>
      <c r="E149" s="20">
        <f t="shared" si="24"/>
        <v>3.4166666666666668E-3</v>
      </c>
      <c r="F149" s="2">
        <f t="shared" si="25"/>
        <v>3184.4413</v>
      </c>
      <c r="G149" s="14" t="str">
        <f t="shared" si="22"/>
        <v>No</v>
      </c>
      <c r="H149">
        <f t="shared" si="32"/>
        <v>225</v>
      </c>
      <c r="I149" s="2">
        <f t="shared" si="26"/>
        <v>2758.8986645605996</v>
      </c>
      <c r="J149" s="13">
        <v>0</v>
      </c>
      <c r="K149" s="2">
        <f t="shared" si="23"/>
        <v>5943.3399645605996</v>
      </c>
      <c r="L149" s="2">
        <f t="shared" si="27"/>
        <v>929272.7</v>
      </c>
    </row>
    <row r="150" spans="1:12" x14ac:dyDescent="0.25">
      <c r="A150">
        <f t="shared" si="28"/>
        <v>137</v>
      </c>
      <c r="B150" s="1">
        <f t="shared" ca="1" si="29"/>
        <v>48000</v>
      </c>
      <c r="C150" s="2">
        <f t="shared" si="30"/>
        <v>929272.7</v>
      </c>
      <c r="D150" s="7">
        <f t="shared" si="31"/>
        <v>4.1000000000000002E-2</v>
      </c>
      <c r="E150" s="20">
        <f t="shared" si="24"/>
        <v>3.4166666666666668E-3</v>
      </c>
      <c r="F150" s="2">
        <f t="shared" si="25"/>
        <v>3175.0150583333334</v>
      </c>
      <c r="G150" s="14" t="str">
        <f t="shared" si="22"/>
        <v>No</v>
      </c>
      <c r="H150">
        <f t="shared" si="32"/>
        <v>224</v>
      </c>
      <c r="I150" s="2">
        <f t="shared" si="26"/>
        <v>2768.3249062272662</v>
      </c>
      <c r="J150" s="13">
        <v>0</v>
      </c>
      <c r="K150" s="2">
        <f t="shared" si="23"/>
        <v>5943.3399645605996</v>
      </c>
      <c r="L150" s="2">
        <f t="shared" si="27"/>
        <v>926504.38</v>
      </c>
    </row>
    <row r="151" spans="1:12" x14ac:dyDescent="0.25">
      <c r="A151">
        <f t="shared" si="28"/>
        <v>138</v>
      </c>
      <c r="B151" s="1">
        <f t="shared" ca="1" si="29"/>
        <v>48030</v>
      </c>
      <c r="C151" s="2">
        <f t="shared" si="30"/>
        <v>926504.38</v>
      </c>
      <c r="D151" s="7">
        <f t="shared" si="31"/>
        <v>4.1000000000000002E-2</v>
      </c>
      <c r="E151" s="20">
        <f t="shared" si="24"/>
        <v>3.4166666666666668E-3</v>
      </c>
      <c r="F151" s="2">
        <f t="shared" si="25"/>
        <v>3165.5566316666668</v>
      </c>
      <c r="G151" s="14" t="str">
        <f t="shared" si="22"/>
        <v>No</v>
      </c>
      <c r="H151">
        <f t="shared" si="32"/>
        <v>223</v>
      </c>
      <c r="I151" s="2">
        <f t="shared" si="26"/>
        <v>2777.7833328939328</v>
      </c>
      <c r="J151" s="13">
        <v>0</v>
      </c>
      <c r="K151" s="2">
        <f t="shared" si="23"/>
        <v>5943.3399645605996</v>
      </c>
      <c r="L151" s="2">
        <f t="shared" si="27"/>
        <v>923726.6</v>
      </c>
    </row>
    <row r="152" spans="1:12" x14ac:dyDescent="0.25">
      <c r="A152">
        <f t="shared" si="28"/>
        <v>139</v>
      </c>
      <c r="B152" s="1">
        <f t="shared" ca="1" si="29"/>
        <v>48061</v>
      </c>
      <c r="C152" s="2">
        <f t="shared" si="30"/>
        <v>923726.6</v>
      </c>
      <c r="D152" s="7">
        <f t="shared" si="31"/>
        <v>4.1000000000000002E-2</v>
      </c>
      <c r="E152" s="20">
        <f t="shared" si="24"/>
        <v>3.4166666666666668E-3</v>
      </c>
      <c r="F152" s="2">
        <f t="shared" si="25"/>
        <v>3156.0658833333332</v>
      </c>
      <c r="G152" s="14" t="str">
        <f t="shared" si="22"/>
        <v>No</v>
      </c>
      <c r="H152">
        <f t="shared" si="32"/>
        <v>222</v>
      </c>
      <c r="I152" s="2">
        <f t="shared" si="26"/>
        <v>2787.2740812272664</v>
      </c>
      <c r="J152" s="13">
        <v>0</v>
      </c>
      <c r="K152" s="2">
        <f t="shared" si="23"/>
        <v>5943.3399645605996</v>
      </c>
      <c r="L152" s="2">
        <f t="shared" si="27"/>
        <v>920939.33</v>
      </c>
    </row>
    <row r="153" spans="1:12" x14ac:dyDescent="0.25">
      <c r="A153">
        <f t="shared" si="28"/>
        <v>140</v>
      </c>
      <c r="B153" s="1">
        <f t="shared" ca="1" si="29"/>
        <v>48092</v>
      </c>
      <c r="C153" s="2">
        <f t="shared" si="30"/>
        <v>920939.33</v>
      </c>
      <c r="D153" s="7">
        <f t="shared" si="31"/>
        <v>4.1000000000000002E-2</v>
      </c>
      <c r="E153" s="20">
        <f t="shared" si="24"/>
        <v>3.4166666666666668E-3</v>
      </c>
      <c r="F153" s="2">
        <f t="shared" si="25"/>
        <v>3146.5427108333333</v>
      </c>
      <c r="G153" s="14" t="str">
        <f t="shared" si="22"/>
        <v>No</v>
      </c>
      <c r="H153">
        <f t="shared" si="32"/>
        <v>221</v>
      </c>
      <c r="I153" s="2">
        <f t="shared" si="26"/>
        <v>2796.7972537272663</v>
      </c>
      <c r="J153" s="13">
        <v>0</v>
      </c>
      <c r="K153" s="2">
        <f t="shared" si="23"/>
        <v>5943.3399645605996</v>
      </c>
      <c r="L153" s="2">
        <f t="shared" si="27"/>
        <v>918142.53</v>
      </c>
    </row>
    <row r="154" spans="1:12" x14ac:dyDescent="0.25">
      <c r="A154">
        <f t="shared" si="28"/>
        <v>141</v>
      </c>
      <c r="B154" s="1">
        <f t="shared" ca="1" si="29"/>
        <v>48122</v>
      </c>
      <c r="C154" s="2">
        <f t="shared" si="30"/>
        <v>918142.53</v>
      </c>
      <c r="D154" s="7">
        <f t="shared" si="31"/>
        <v>4.1000000000000002E-2</v>
      </c>
      <c r="E154" s="20">
        <f t="shared" si="24"/>
        <v>3.4166666666666668E-3</v>
      </c>
      <c r="F154" s="2">
        <f t="shared" si="25"/>
        <v>3136.9869775000002</v>
      </c>
      <c r="G154" s="14" t="str">
        <f t="shared" si="22"/>
        <v>No</v>
      </c>
      <c r="H154">
        <f t="shared" si="32"/>
        <v>220</v>
      </c>
      <c r="I154" s="2">
        <f t="shared" si="26"/>
        <v>2806.3529870605994</v>
      </c>
      <c r="J154" s="13">
        <v>0</v>
      </c>
      <c r="K154" s="2">
        <f t="shared" si="23"/>
        <v>5943.3399645605996</v>
      </c>
      <c r="L154" s="2">
        <f t="shared" si="27"/>
        <v>915336.18</v>
      </c>
    </row>
    <row r="155" spans="1:12" x14ac:dyDescent="0.25">
      <c r="A155">
        <f t="shared" si="28"/>
        <v>142</v>
      </c>
      <c r="B155" s="1">
        <f t="shared" ca="1" si="29"/>
        <v>48153</v>
      </c>
      <c r="C155" s="2">
        <f t="shared" si="30"/>
        <v>915336.18</v>
      </c>
      <c r="D155" s="7">
        <f t="shared" si="31"/>
        <v>4.1000000000000002E-2</v>
      </c>
      <c r="E155" s="20">
        <f t="shared" si="24"/>
        <v>3.4166666666666668E-3</v>
      </c>
      <c r="F155" s="2">
        <f t="shared" si="25"/>
        <v>3127.3986150000005</v>
      </c>
      <c r="G155" s="14" t="str">
        <f t="shared" si="22"/>
        <v>No</v>
      </c>
      <c r="H155">
        <f t="shared" si="32"/>
        <v>219</v>
      </c>
      <c r="I155" s="2">
        <f t="shared" si="26"/>
        <v>2815.9413495605991</v>
      </c>
      <c r="J155" s="13">
        <v>0</v>
      </c>
      <c r="K155" s="2">
        <f t="shared" si="23"/>
        <v>5943.3399645605996</v>
      </c>
      <c r="L155" s="2">
        <f t="shared" si="27"/>
        <v>912520.24</v>
      </c>
    </row>
    <row r="156" spans="1:12" x14ac:dyDescent="0.25">
      <c r="A156">
        <f t="shared" si="28"/>
        <v>143</v>
      </c>
      <c r="B156" s="1">
        <f t="shared" ca="1" si="29"/>
        <v>48183</v>
      </c>
      <c r="C156" s="2">
        <f t="shared" si="30"/>
        <v>912520.24</v>
      </c>
      <c r="D156" s="7">
        <f t="shared" si="31"/>
        <v>4.1000000000000002E-2</v>
      </c>
      <c r="E156" s="20">
        <f t="shared" si="24"/>
        <v>3.4166666666666668E-3</v>
      </c>
      <c r="F156" s="2">
        <f t="shared" si="25"/>
        <v>3117.7774866666668</v>
      </c>
      <c r="G156" s="14" t="str">
        <f t="shared" si="22"/>
        <v>No</v>
      </c>
      <c r="H156">
        <f t="shared" si="32"/>
        <v>218</v>
      </c>
      <c r="I156" s="2">
        <f t="shared" si="26"/>
        <v>2825.5624778939327</v>
      </c>
      <c r="J156" s="13">
        <v>0</v>
      </c>
      <c r="K156" s="2">
        <f t="shared" si="23"/>
        <v>5943.3399645605996</v>
      </c>
      <c r="L156" s="2">
        <f t="shared" si="27"/>
        <v>909694.68</v>
      </c>
    </row>
    <row r="157" spans="1:12" x14ac:dyDescent="0.25">
      <c r="A157">
        <f t="shared" si="28"/>
        <v>144</v>
      </c>
      <c r="B157" s="1">
        <f t="shared" ca="1" si="29"/>
        <v>48214</v>
      </c>
      <c r="C157" s="2">
        <f t="shared" si="30"/>
        <v>909694.68</v>
      </c>
      <c r="D157" s="7">
        <f t="shared" si="31"/>
        <v>4.1000000000000002E-2</v>
      </c>
      <c r="E157" s="20">
        <f t="shared" si="24"/>
        <v>3.4166666666666668E-3</v>
      </c>
      <c r="F157" s="2">
        <f t="shared" si="25"/>
        <v>3108.1234900000004</v>
      </c>
      <c r="G157" s="14" t="str">
        <f t="shared" si="22"/>
        <v>No</v>
      </c>
      <c r="H157">
        <f t="shared" si="32"/>
        <v>217</v>
      </c>
      <c r="I157" s="2">
        <f t="shared" si="26"/>
        <v>2835.2164745605992</v>
      </c>
      <c r="J157" s="13">
        <v>0</v>
      </c>
      <c r="K157" s="2">
        <f t="shared" si="23"/>
        <v>5943.3399645605996</v>
      </c>
      <c r="L157" s="2">
        <f t="shared" si="27"/>
        <v>906859.46</v>
      </c>
    </row>
    <row r="158" spans="1:12" x14ac:dyDescent="0.25">
      <c r="A158">
        <f t="shared" si="28"/>
        <v>145</v>
      </c>
      <c r="B158" s="1">
        <f t="shared" ca="1" si="29"/>
        <v>48245</v>
      </c>
      <c r="C158" s="2">
        <f t="shared" si="30"/>
        <v>906859.46</v>
      </c>
      <c r="D158" s="7">
        <f t="shared" si="31"/>
        <v>4.1000000000000002E-2</v>
      </c>
      <c r="E158" s="20">
        <f t="shared" si="24"/>
        <v>3.4166666666666668E-3</v>
      </c>
      <c r="F158" s="2">
        <f t="shared" si="25"/>
        <v>3098.4364883333333</v>
      </c>
      <c r="G158" s="14" t="str">
        <f t="shared" si="22"/>
        <v>No</v>
      </c>
      <c r="H158">
        <f t="shared" si="32"/>
        <v>216</v>
      </c>
      <c r="I158" s="2">
        <f t="shared" si="26"/>
        <v>2844.9034762272663</v>
      </c>
      <c r="J158" s="13">
        <v>0</v>
      </c>
      <c r="K158" s="2">
        <f t="shared" si="23"/>
        <v>5943.3399645605996</v>
      </c>
      <c r="L158" s="2">
        <f t="shared" si="27"/>
        <v>904014.56</v>
      </c>
    </row>
    <row r="159" spans="1:12" x14ac:dyDescent="0.25">
      <c r="A159">
        <f t="shared" si="28"/>
        <v>146</v>
      </c>
      <c r="B159" s="1">
        <f t="shared" ca="1" si="29"/>
        <v>48274</v>
      </c>
      <c r="C159" s="2">
        <f t="shared" si="30"/>
        <v>904014.56</v>
      </c>
      <c r="D159" s="7">
        <f t="shared" si="31"/>
        <v>4.1000000000000002E-2</v>
      </c>
      <c r="E159" s="20">
        <f t="shared" si="24"/>
        <v>3.4166666666666668E-3</v>
      </c>
      <c r="F159" s="2">
        <f t="shared" si="25"/>
        <v>3088.7164133333335</v>
      </c>
      <c r="G159" s="14" t="str">
        <f t="shared" si="22"/>
        <v>No</v>
      </c>
      <c r="H159">
        <f t="shared" si="32"/>
        <v>215</v>
      </c>
      <c r="I159" s="2">
        <f t="shared" si="26"/>
        <v>2854.623551227266</v>
      </c>
      <c r="J159" s="13">
        <v>0</v>
      </c>
      <c r="K159" s="2">
        <f t="shared" si="23"/>
        <v>5943.3399645605996</v>
      </c>
      <c r="L159" s="2">
        <f t="shared" si="27"/>
        <v>901159.94</v>
      </c>
    </row>
    <row r="160" spans="1:12" x14ac:dyDescent="0.25">
      <c r="A160">
        <f t="shared" si="28"/>
        <v>147</v>
      </c>
      <c r="B160" s="1">
        <f t="shared" ca="1" si="29"/>
        <v>48305</v>
      </c>
      <c r="C160" s="2">
        <f t="shared" si="30"/>
        <v>901159.94</v>
      </c>
      <c r="D160" s="7">
        <f t="shared" si="31"/>
        <v>4.1000000000000002E-2</v>
      </c>
      <c r="E160" s="20">
        <f t="shared" si="24"/>
        <v>3.4166666666666668E-3</v>
      </c>
      <c r="F160" s="2">
        <f t="shared" si="25"/>
        <v>3078.9631283333333</v>
      </c>
      <c r="G160" s="14" t="str">
        <f t="shared" si="22"/>
        <v>No</v>
      </c>
      <c r="H160">
        <f t="shared" si="32"/>
        <v>214</v>
      </c>
      <c r="I160" s="2">
        <f t="shared" si="26"/>
        <v>2864.3768362272663</v>
      </c>
      <c r="J160" s="13">
        <v>0</v>
      </c>
      <c r="K160" s="2">
        <f t="shared" si="23"/>
        <v>5943.3399645605996</v>
      </c>
      <c r="L160" s="2">
        <f t="shared" si="27"/>
        <v>898295.56</v>
      </c>
    </row>
    <row r="161" spans="1:12" x14ac:dyDescent="0.25">
      <c r="A161">
        <f t="shared" si="28"/>
        <v>148</v>
      </c>
      <c r="B161" s="1">
        <f t="shared" ca="1" si="29"/>
        <v>48335</v>
      </c>
      <c r="C161" s="2">
        <f t="shared" si="30"/>
        <v>898295.56</v>
      </c>
      <c r="D161" s="7">
        <f t="shared" si="31"/>
        <v>4.1000000000000002E-2</v>
      </c>
      <c r="E161" s="20">
        <f t="shared" si="24"/>
        <v>3.4166666666666668E-3</v>
      </c>
      <c r="F161" s="2">
        <f t="shared" si="25"/>
        <v>3069.1764966666669</v>
      </c>
      <c r="G161" s="14" t="str">
        <f t="shared" si="22"/>
        <v>No</v>
      </c>
      <c r="H161">
        <f t="shared" si="32"/>
        <v>213</v>
      </c>
      <c r="I161" s="2">
        <f t="shared" si="26"/>
        <v>2874.1634678939326</v>
      </c>
      <c r="J161" s="13">
        <v>0</v>
      </c>
      <c r="K161" s="2">
        <f t="shared" si="23"/>
        <v>5943.3399645605996</v>
      </c>
      <c r="L161" s="2">
        <f t="shared" si="27"/>
        <v>895421.4</v>
      </c>
    </row>
    <row r="162" spans="1:12" x14ac:dyDescent="0.25">
      <c r="A162">
        <f t="shared" si="28"/>
        <v>149</v>
      </c>
      <c r="B162" s="1">
        <f t="shared" ca="1" si="29"/>
        <v>48366</v>
      </c>
      <c r="C162" s="2">
        <f t="shared" si="30"/>
        <v>895421.4</v>
      </c>
      <c r="D162" s="7">
        <f t="shared" si="31"/>
        <v>4.1000000000000002E-2</v>
      </c>
      <c r="E162" s="20">
        <f t="shared" si="24"/>
        <v>3.4166666666666668E-3</v>
      </c>
      <c r="F162" s="2">
        <f t="shared" si="25"/>
        <v>3059.3564500000002</v>
      </c>
      <c r="G162" s="14" t="str">
        <f t="shared" si="22"/>
        <v>No</v>
      </c>
      <c r="H162">
        <f t="shared" si="32"/>
        <v>212</v>
      </c>
      <c r="I162" s="2">
        <f t="shared" si="26"/>
        <v>2883.9835145605994</v>
      </c>
      <c r="J162" s="13">
        <v>0</v>
      </c>
      <c r="K162" s="2">
        <f t="shared" si="23"/>
        <v>5943.3399645605996</v>
      </c>
      <c r="L162" s="2">
        <f t="shared" si="27"/>
        <v>892537.42</v>
      </c>
    </row>
    <row r="163" spans="1:12" x14ac:dyDescent="0.25">
      <c r="A163">
        <f t="shared" si="28"/>
        <v>150</v>
      </c>
      <c r="B163" s="1">
        <f t="shared" ca="1" si="29"/>
        <v>48396</v>
      </c>
      <c r="C163" s="2">
        <f t="shared" si="30"/>
        <v>892537.42</v>
      </c>
      <c r="D163" s="7">
        <f t="shared" si="31"/>
        <v>4.1000000000000002E-2</v>
      </c>
      <c r="E163" s="20">
        <f t="shared" si="24"/>
        <v>3.4166666666666668E-3</v>
      </c>
      <c r="F163" s="2">
        <f t="shared" si="25"/>
        <v>3049.5028516666671</v>
      </c>
      <c r="G163" s="14" t="str">
        <f t="shared" si="22"/>
        <v>No</v>
      </c>
      <c r="H163">
        <f t="shared" si="32"/>
        <v>211</v>
      </c>
      <c r="I163" s="2">
        <f t="shared" si="26"/>
        <v>2893.8371128939325</v>
      </c>
      <c r="J163" s="13">
        <v>0</v>
      </c>
      <c r="K163" s="2">
        <f t="shared" si="23"/>
        <v>5943.3399645605996</v>
      </c>
      <c r="L163" s="2">
        <f t="shared" si="27"/>
        <v>889643.58</v>
      </c>
    </row>
    <row r="164" spans="1:12" x14ac:dyDescent="0.25">
      <c r="A164">
        <f t="shared" si="28"/>
        <v>151</v>
      </c>
      <c r="B164" s="1">
        <f t="shared" ca="1" si="29"/>
        <v>48427</v>
      </c>
      <c r="C164" s="2">
        <f t="shared" si="30"/>
        <v>889643.58</v>
      </c>
      <c r="D164" s="7">
        <f t="shared" si="31"/>
        <v>4.1000000000000002E-2</v>
      </c>
      <c r="E164" s="20">
        <f t="shared" si="24"/>
        <v>3.4166666666666668E-3</v>
      </c>
      <c r="F164" s="2">
        <f t="shared" si="25"/>
        <v>3039.6155650000001</v>
      </c>
      <c r="G164" s="14" t="str">
        <f t="shared" si="22"/>
        <v>No</v>
      </c>
      <c r="H164">
        <f t="shared" si="32"/>
        <v>210</v>
      </c>
      <c r="I164" s="2">
        <f t="shared" si="26"/>
        <v>2903.7243995605995</v>
      </c>
      <c r="J164" s="13">
        <v>0</v>
      </c>
      <c r="K164" s="2">
        <f t="shared" si="23"/>
        <v>5943.3399645605996</v>
      </c>
      <c r="L164" s="2">
        <f t="shared" si="27"/>
        <v>886739.86</v>
      </c>
    </row>
    <row r="165" spans="1:12" x14ac:dyDescent="0.25">
      <c r="A165">
        <f t="shared" si="28"/>
        <v>152</v>
      </c>
      <c r="B165" s="1">
        <f t="shared" ca="1" si="29"/>
        <v>48458</v>
      </c>
      <c r="C165" s="2">
        <f t="shared" si="30"/>
        <v>886739.86</v>
      </c>
      <c r="D165" s="7">
        <f t="shared" si="31"/>
        <v>4.1000000000000002E-2</v>
      </c>
      <c r="E165" s="20">
        <f t="shared" si="24"/>
        <v>3.4166666666666668E-3</v>
      </c>
      <c r="F165" s="2">
        <f t="shared" si="25"/>
        <v>3029.6945216666668</v>
      </c>
      <c r="G165" s="14" t="str">
        <f t="shared" si="22"/>
        <v>No</v>
      </c>
      <c r="H165">
        <f t="shared" si="32"/>
        <v>209</v>
      </c>
      <c r="I165" s="2">
        <f t="shared" si="26"/>
        <v>2913.6454428939328</v>
      </c>
      <c r="J165" s="13">
        <v>0</v>
      </c>
      <c r="K165" s="2">
        <f t="shared" si="23"/>
        <v>5943.3399645605996</v>
      </c>
      <c r="L165" s="2">
        <f t="shared" si="27"/>
        <v>883826.21</v>
      </c>
    </row>
    <row r="166" spans="1:12" x14ac:dyDescent="0.25">
      <c r="A166">
        <f t="shared" si="28"/>
        <v>153</v>
      </c>
      <c r="B166" s="1">
        <f t="shared" ca="1" si="29"/>
        <v>48488</v>
      </c>
      <c r="C166" s="2">
        <f t="shared" si="30"/>
        <v>883826.21</v>
      </c>
      <c r="D166" s="7">
        <f t="shared" si="31"/>
        <v>4.1000000000000002E-2</v>
      </c>
      <c r="E166" s="20">
        <f t="shared" si="24"/>
        <v>3.4166666666666668E-3</v>
      </c>
      <c r="F166" s="2">
        <f t="shared" si="25"/>
        <v>3019.7395508333334</v>
      </c>
      <c r="G166" s="14" t="str">
        <f t="shared" si="22"/>
        <v>No</v>
      </c>
      <c r="H166">
        <f t="shared" si="32"/>
        <v>208</v>
      </c>
      <c r="I166" s="2">
        <f t="shared" si="26"/>
        <v>2923.6004137272662</v>
      </c>
      <c r="J166" s="13">
        <v>0</v>
      </c>
      <c r="K166" s="2">
        <f t="shared" si="23"/>
        <v>5943.3399645605996</v>
      </c>
      <c r="L166" s="2">
        <f t="shared" si="27"/>
        <v>880902.61</v>
      </c>
    </row>
    <row r="167" spans="1:12" x14ac:dyDescent="0.25">
      <c r="A167">
        <f t="shared" si="28"/>
        <v>154</v>
      </c>
      <c r="B167" s="1">
        <f t="shared" ca="1" si="29"/>
        <v>48519</v>
      </c>
      <c r="C167" s="2">
        <f t="shared" si="30"/>
        <v>880902.61</v>
      </c>
      <c r="D167" s="7">
        <f t="shared" si="31"/>
        <v>4.1000000000000002E-2</v>
      </c>
      <c r="E167" s="20">
        <f t="shared" si="24"/>
        <v>3.4166666666666668E-3</v>
      </c>
      <c r="F167" s="2">
        <f t="shared" si="25"/>
        <v>3009.7505841666666</v>
      </c>
      <c r="G167" s="14" t="str">
        <f t="shared" si="22"/>
        <v>No</v>
      </c>
      <c r="H167">
        <f t="shared" si="32"/>
        <v>207</v>
      </c>
      <c r="I167" s="2">
        <f t="shared" si="26"/>
        <v>2933.589380393933</v>
      </c>
      <c r="J167" s="13">
        <v>0</v>
      </c>
      <c r="K167" s="2">
        <f t="shared" si="23"/>
        <v>5943.3399645605996</v>
      </c>
      <c r="L167" s="2">
        <f t="shared" si="27"/>
        <v>877969.02</v>
      </c>
    </row>
    <row r="168" spans="1:12" x14ac:dyDescent="0.25">
      <c r="A168">
        <f t="shared" si="28"/>
        <v>155</v>
      </c>
      <c r="B168" s="1">
        <f t="shared" ca="1" si="29"/>
        <v>48549</v>
      </c>
      <c r="C168" s="2">
        <f t="shared" si="30"/>
        <v>877969.02</v>
      </c>
      <c r="D168" s="7">
        <f t="shared" si="31"/>
        <v>4.1000000000000002E-2</v>
      </c>
      <c r="E168" s="20">
        <f t="shared" si="24"/>
        <v>3.4166666666666668E-3</v>
      </c>
      <c r="F168" s="2">
        <f t="shared" si="25"/>
        <v>2999.7274850000003</v>
      </c>
      <c r="G168" s="14" t="str">
        <f t="shared" si="22"/>
        <v>No</v>
      </c>
      <c r="H168">
        <f t="shared" si="32"/>
        <v>206</v>
      </c>
      <c r="I168" s="2">
        <f t="shared" si="26"/>
        <v>2943.6124795605992</v>
      </c>
      <c r="J168" s="13">
        <v>0</v>
      </c>
      <c r="K168" s="2">
        <f t="shared" si="23"/>
        <v>5943.3399645605996</v>
      </c>
      <c r="L168" s="2">
        <f t="shared" si="27"/>
        <v>875025.41</v>
      </c>
    </row>
    <row r="169" spans="1:12" x14ac:dyDescent="0.25">
      <c r="A169">
        <f t="shared" si="28"/>
        <v>156</v>
      </c>
      <c r="B169" s="1">
        <f t="shared" ca="1" si="29"/>
        <v>48580</v>
      </c>
      <c r="C169" s="2">
        <f t="shared" si="30"/>
        <v>875025.41</v>
      </c>
      <c r="D169" s="7">
        <f t="shared" si="31"/>
        <v>4.1000000000000002E-2</v>
      </c>
      <c r="E169" s="20">
        <f t="shared" si="24"/>
        <v>3.4166666666666668E-3</v>
      </c>
      <c r="F169" s="2">
        <f t="shared" si="25"/>
        <v>2989.6701508333335</v>
      </c>
      <c r="G169" s="14" t="str">
        <f t="shared" si="22"/>
        <v>No</v>
      </c>
      <c r="H169">
        <f t="shared" si="32"/>
        <v>205</v>
      </c>
      <c r="I169" s="2">
        <f t="shared" si="26"/>
        <v>2953.669813727266</v>
      </c>
      <c r="J169" s="13">
        <v>0</v>
      </c>
      <c r="K169" s="2">
        <f t="shared" si="23"/>
        <v>5943.3399645605996</v>
      </c>
      <c r="L169" s="2">
        <f t="shared" si="27"/>
        <v>872071.74</v>
      </c>
    </row>
    <row r="170" spans="1:12" x14ac:dyDescent="0.25">
      <c r="A170">
        <f t="shared" si="28"/>
        <v>157</v>
      </c>
      <c r="B170" s="1">
        <f t="shared" ca="1" si="29"/>
        <v>48611</v>
      </c>
      <c r="C170" s="2">
        <f t="shared" si="30"/>
        <v>872071.74</v>
      </c>
      <c r="D170" s="7">
        <f t="shared" si="31"/>
        <v>4.1000000000000002E-2</v>
      </c>
      <c r="E170" s="20">
        <f t="shared" si="24"/>
        <v>3.4166666666666668E-3</v>
      </c>
      <c r="F170" s="2">
        <f t="shared" si="25"/>
        <v>2979.5784450000001</v>
      </c>
      <c r="G170" s="14" t="str">
        <f t="shared" si="22"/>
        <v>No</v>
      </c>
      <c r="H170">
        <f t="shared" si="32"/>
        <v>204</v>
      </c>
      <c r="I170" s="2">
        <f t="shared" si="26"/>
        <v>2963.7615195605995</v>
      </c>
      <c r="J170" s="13">
        <v>0</v>
      </c>
      <c r="K170" s="2">
        <f t="shared" si="23"/>
        <v>5943.3399645605996</v>
      </c>
      <c r="L170" s="2">
        <f t="shared" si="27"/>
        <v>869107.98</v>
      </c>
    </row>
    <row r="171" spans="1:12" x14ac:dyDescent="0.25">
      <c r="A171">
        <f t="shared" si="28"/>
        <v>158</v>
      </c>
      <c r="B171" s="1">
        <f t="shared" ca="1" si="29"/>
        <v>48639</v>
      </c>
      <c r="C171" s="2">
        <f t="shared" si="30"/>
        <v>869107.98</v>
      </c>
      <c r="D171" s="7">
        <f t="shared" si="31"/>
        <v>4.1000000000000002E-2</v>
      </c>
      <c r="E171" s="20">
        <f t="shared" si="24"/>
        <v>3.4166666666666668E-3</v>
      </c>
      <c r="F171" s="2">
        <f t="shared" si="25"/>
        <v>2969.4522649999999</v>
      </c>
      <c r="G171" s="14" t="str">
        <f t="shared" si="22"/>
        <v>No</v>
      </c>
      <c r="H171">
        <f t="shared" si="32"/>
        <v>203</v>
      </c>
      <c r="I171" s="2">
        <f t="shared" si="26"/>
        <v>2973.8876995605997</v>
      </c>
      <c r="J171" s="13">
        <v>0</v>
      </c>
      <c r="K171" s="2">
        <f t="shared" si="23"/>
        <v>5943.3399645605996</v>
      </c>
      <c r="L171" s="2">
        <f t="shared" si="27"/>
        <v>866134.09</v>
      </c>
    </row>
    <row r="172" spans="1:12" x14ac:dyDescent="0.25">
      <c r="A172">
        <f t="shared" si="28"/>
        <v>159</v>
      </c>
      <c r="B172" s="1">
        <f t="shared" ca="1" si="29"/>
        <v>48670</v>
      </c>
      <c r="C172" s="2">
        <f t="shared" si="30"/>
        <v>866134.09</v>
      </c>
      <c r="D172" s="7">
        <f t="shared" si="31"/>
        <v>4.1000000000000002E-2</v>
      </c>
      <c r="E172" s="20">
        <f t="shared" si="24"/>
        <v>3.4166666666666668E-3</v>
      </c>
      <c r="F172" s="2">
        <f t="shared" si="25"/>
        <v>2959.2914741666668</v>
      </c>
      <c r="G172" s="14" t="str">
        <f t="shared" si="22"/>
        <v>No</v>
      </c>
      <c r="H172">
        <f t="shared" si="32"/>
        <v>202</v>
      </c>
      <c r="I172" s="2">
        <f t="shared" si="26"/>
        <v>2984.0484903939328</v>
      </c>
      <c r="J172" s="13">
        <v>0</v>
      </c>
      <c r="K172" s="2">
        <f t="shared" si="23"/>
        <v>5943.3399645605996</v>
      </c>
      <c r="L172" s="2">
        <f t="shared" si="27"/>
        <v>863150.04</v>
      </c>
    </row>
    <row r="173" spans="1:12" x14ac:dyDescent="0.25">
      <c r="A173">
        <f t="shared" si="28"/>
        <v>160</v>
      </c>
      <c r="B173" s="1">
        <f t="shared" ca="1" si="29"/>
        <v>48700</v>
      </c>
      <c r="C173" s="2">
        <f t="shared" si="30"/>
        <v>863150.04</v>
      </c>
      <c r="D173" s="7">
        <f t="shared" si="31"/>
        <v>4.1000000000000002E-2</v>
      </c>
      <c r="E173" s="20">
        <f t="shared" si="24"/>
        <v>3.4166666666666668E-3</v>
      </c>
      <c r="F173" s="2">
        <f t="shared" si="25"/>
        <v>2949.0959700000003</v>
      </c>
      <c r="G173" s="14" t="str">
        <f t="shared" si="22"/>
        <v>No</v>
      </c>
      <c r="H173">
        <f t="shared" si="32"/>
        <v>201</v>
      </c>
      <c r="I173" s="2">
        <f t="shared" si="26"/>
        <v>2994.2439945605993</v>
      </c>
      <c r="J173" s="13">
        <v>0</v>
      </c>
      <c r="K173" s="2">
        <f t="shared" si="23"/>
        <v>5943.3399645605996</v>
      </c>
      <c r="L173" s="2">
        <f t="shared" si="27"/>
        <v>860155.8</v>
      </c>
    </row>
    <row r="174" spans="1:12" x14ac:dyDescent="0.25">
      <c r="A174">
        <f t="shared" si="28"/>
        <v>161</v>
      </c>
      <c r="B174" s="1">
        <f t="shared" ca="1" si="29"/>
        <v>48731</v>
      </c>
      <c r="C174" s="2">
        <f t="shared" si="30"/>
        <v>860155.8</v>
      </c>
      <c r="D174" s="7">
        <f t="shared" si="31"/>
        <v>4.1000000000000002E-2</v>
      </c>
      <c r="E174" s="20">
        <f t="shared" si="24"/>
        <v>3.4166666666666668E-3</v>
      </c>
      <c r="F174" s="2">
        <f t="shared" si="25"/>
        <v>2938.8656500000002</v>
      </c>
      <c r="G174" s="14" t="str">
        <f t="shared" si="22"/>
        <v>No</v>
      </c>
      <c r="H174">
        <f t="shared" si="32"/>
        <v>200</v>
      </c>
      <c r="I174" s="2">
        <f t="shared" si="26"/>
        <v>3004.4743145605994</v>
      </c>
      <c r="J174" s="13">
        <v>0</v>
      </c>
      <c r="K174" s="2">
        <f t="shared" si="23"/>
        <v>5943.3399645605996</v>
      </c>
      <c r="L174" s="2">
        <f t="shared" si="27"/>
        <v>857151.33</v>
      </c>
    </row>
    <row r="175" spans="1:12" x14ac:dyDescent="0.25">
      <c r="A175">
        <f t="shared" si="28"/>
        <v>162</v>
      </c>
      <c r="B175" s="1">
        <f t="shared" ca="1" si="29"/>
        <v>48761</v>
      </c>
      <c r="C175" s="2">
        <f t="shared" si="30"/>
        <v>857151.33</v>
      </c>
      <c r="D175" s="7">
        <f t="shared" si="31"/>
        <v>4.1000000000000002E-2</v>
      </c>
      <c r="E175" s="20">
        <f t="shared" si="24"/>
        <v>3.4166666666666668E-3</v>
      </c>
      <c r="F175" s="2">
        <f t="shared" si="25"/>
        <v>2928.6003774999999</v>
      </c>
      <c r="G175" s="14" t="str">
        <f t="shared" si="22"/>
        <v>No</v>
      </c>
      <c r="H175">
        <f t="shared" si="32"/>
        <v>199</v>
      </c>
      <c r="I175" s="2">
        <f t="shared" si="26"/>
        <v>3014.7395870605997</v>
      </c>
      <c r="J175" s="13">
        <v>0</v>
      </c>
      <c r="K175" s="2">
        <f t="shared" si="23"/>
        <v>5943.3399645605996</v>
      </c>
      <c r="L175" s="2">
        <f t="shared" si="27"/>
        <v>854136.59</v>
      </c>
    </row>
    <row r="176" spans="1:12" x14ac:dyDescent="0.25">
      <c r="A176">
        <f t="shared" si="28"/>
        <v>163</v>
      </c>
      <c r="B176" s="1">
        <f t="shared" ca="1" si="29"/>
        <v>48792</v>
      </c>
      <c r="C176" s="2">
        <f t="shared" si="30"/>
        <v>854136.59</v>
      </c>
      <c r="D176" s="7">
        <f t="shared" si="31"/>
        <v>4.1000000000000002E-2</v>
      </c>
      <c r="E176" s="20">
        <f t="shared" si="24"/>
        <v>3.4166666666666668E-3</v>
      </c>
      <c r="F176" s="2">
        <f t="shared" si="25"/>
        <v>2918.3000158333334</v>
      </c>
      <c r="G176" s="14" t="str">
        <f t="shared" si="22"/>
        <v>No</v>
      </c>
      <c r="H176">
        <f t="shared" si="32"/>
        <v>198</v>
      </c>
      <c r="I176" s="2">
        <f t="shared" si="26"/>
        <v>3025.0399487272662</v>
      </c>
      <c r="J176" s="13">
        <v>0</v>
      </c>
      <c r="K176" s="2">
        <f t="shared" si="23"/>
        <v>5943.3399645605996</v>
      </c>
      <c r="L176" s="2">
        <f t="shared" si="27"/>
        <v>851111.55</v>
      </c>
    </row>
    <row r="177" spans="1:12" x14ac:dyDescent="0.25">
      <c r="A177">
        <f t="shared" si="28"/>
        <v>164</v>
      </c>
      <c r="B177" s="1">
        <f t="shared" ca="1" si="29"/>
        <v>48823</v>
      </c>
      <c r="C177" s="2">
        <f t="shared" si="30"/>
        <v>851111.55</v>
      </c>
      <c r="D177" s="7">
        <f t="shared" si="31"/>
        <v>4.1000000000000002E-2</v>
      </c>
      <c r="E177" s="20">
        <f t="shared" si="24"/>
        <v>3.4166666666666668E-3</v>
      </c>
      <c r="F177" s="2">
        <f t="shared" si="25"/>
        <v>2907.9644625000001</v>
      </c>
      <c r="G177" s="14" t="str">
        <f t="shared" si="22"/>
        <v>No</v>
      </c>
      <c r="H177">
        <f t="shared" si="32"/>
        <v>197</v>
      </c>
      <c r="I177" s="2">
        <f t="shared" si="26"/>
        <v>3035.3755020605995</v>
      </c>
      <c r="J177" s="13">
        <v>0</v>
      </c>
      <c r="K177" s="2">
        <f t="shared" si="23"/>
        <v>5943.3399645605996</v>
      </c>
      <c r="L177" s="2">
        <f t="shared" si="27"/>
        <v>848076.17</v>
      </c>
    </row>
    <row r="178" spans="1:12" x14ac:dyDescent="0.25">
      <c r="A178">
        <f t="shared" si="28"/>
        <v>165</v>
      </c>
      <c r="B178" s="1">
        <f t="shared" ca="1" si="29"/>
        <v>48853</v>
      </c>
      <c r="C178" s="2">
        <f t="shared" si="30"/>
        <v>848076.17</v>
      </c>
      <c r="D178" s="7">
        <f t="shared" si="31"/>
        <v>4.1000000000000002E-2</v>
      </c>
      <c r="E178" s="20">
        <f t="shared" si="24"/>
        <v>3.4166666666666668E-3</v>
      </c>
      <c r="F178" s="2">
        <f t="shared" si="25"/>
        <v>2897.5935808333338</v>
      </c>
      <c r="G178" s="14" t="str">
        <f t="shared" si="22"/>
        <v>No</v>
      </c>
      <c r="H178">
        <f t="shared" si="32"/>
        <v>196</v>
      </c>
      <c r="I178" s="2">
        <f t="shared" si="26"/>
        <v>3045.7463837272658</v>
      </c>
      <c r="J178" s="13">
        <v>0</v>
      </c>
      <c r="K178" s="2">
        <f t="shared" si="23"/>
        <v>5943.3399645605996</v>
      </c>
      <c r="L178" s="2">
        <f t="shared" si="27"/>
        <v>845030.42</v>
      </c>
    </row>
    <row r="179" spans="1:12" x14ac:dyDescent="0.25">
      <c r="A179">
        <f t="shared" si="28"/>
        <v>166</v>
      </c>
      <c r="B179" s="1">
        <f t="shared" ca="1" si="29"/>
        <v>48884</v>
      </c>
      <c r="C179" s="2">
        <f t="shared" si="30"/>
        <v>845030.42</v>
      </c>
      <c r="D179" s="7">
        <f t="shared" si="31"/>
        <v>4.1000000000000002E-2</v>
      </c>
      <c r="E179" s="20">
        <f t="shared" si="24"/>
        <v>3.4166666666666668E-3</v>
      </c>
      <c r="F179" s="2">
        <f t="shared" si="25"/>
        <v>2887.1872683333336</v>
      </c>
      <c r="G179" s="14" t="str">
        <f t="shared" si="22"/>
        <v>No</v>
      </c>
      <c r="H179">
        <f t="shared" si="32"/>
        <v>195</v>
      </c>
      <c r="I179" s="2">
        <f t="shared" si="26"/>
        <v>3056.152696227266</v>
      </c>
      <c r="J179" s="13">
        <v>0</v>
      </c>
      <c r="K179" s="2">
        <f t="shared" si="23"/>
        <v>5943.3399645605996</v>
      </c>
      <c r="L179" s="2">
        <f t="shared" si="27"/>
        <v>841974.27</v>
      </c>
    </row>
    <row r="180" spans="1:12" x14ac:dyDescent="0.25">
      <c r="A180">
        <f t="shared" si="28"/>
        <v>167</v>
      </c>
      <c r="B180" s="1">
        <f t="shared" ca="1" si="29"/>
        <v>48914</v>
      </c>
      <c r="C180" s="2">
        <f t="shared" si="30"/>
        <v>841974.27</v>
      </c>
      <c r="D180" s="7">
        <f t="shared" si="31"/>
        <v>4.1000000000000002E-2</v>
      </c>
      <c r="E180" s="20">
        <f t="shared" si="24"/>
        <v>3.4166666666666668E-3</v>
      </c>
      <c r="F180" s="2">
        <f t="shared" si="25"/>
        <v>2876.7454225000001</v>
      </c>
      <c r="G180" s="14" t="str">
        <f t="shared" si="22"/>
        <v>No</v>
      </c>
      <c r="H180">
        <f t="shared" si="32"/>
        <v>194</v>
      </c>
      <c r="I180" s="2">
        <f t="shared" si="26"/>
        <v>3066.5945420605995</v>
      </c>
      <c r="J180" s="13">
        <v>0</v>
      </c>
      <c r="K180" s="2">
        <f t="shared" si="23"/>
        <v>5943.3399645605996</v>
      </c>
      <c r="L180" s="2">
        <f t="shared" si="27"/>
        <v>838907.68</v>
      </c>
    </row>
    <row r="181" spans="1:12" x14ac:dyDescent="0.25">
      <c r="A181">
        <f t="shared" si="28"/>
        <v>168</v>
      </c>
      <c r="B181" s="1">
        <f t="shared" ca="1" si="29"/>
        <v>48945</v>
      </c>
      <c r="C181" s="2">
        <f t="shared" si="30"/>
        <v>838907.68</v>
      </c>
      <c r="D181" s="7">
        <f t="shared" si="31"/>
        <v>4.1000000000000002E-2</v>
      </c>
      <c r="E181" s="20">
        <f t="shared" si="24"/>
        <v>3.4166666666666668E-3</v>
      </c>
      <c r="F181" s="2">
        <f t="shared" si="25"/>
        <v>2866.2679066666669</v>
      </c>
      <c r="G181" s="14" t="str">
        <f t="shared" si="22"/>
        <v>No</v>
      </c>
      <c r="H181">
        <f t="shared" si="32"/>
        <v>193</v>
      </c>
      <c r="I181" s="2">
        <f t="shared" si="26"/>
        <v>3077.0720578939327</v>
      </c>
      <c r="J181" s="13">
        <v>0</v>
      </c>
      <c r="K181" s="2">
        <f t="shared" si="23"/>
        <v>5943.3399645605996</v>
      </c>
      <c r="L181" s="2">
        <f t="shared" si="27"/>
        <v>835830.61</v>
      </c>
    </row>
    <row r="182" spans="1:12" x14ac:dyDescent="0.25">
      <c r="A182">
        <f t="shared" si="28"/>
        <v>169</v>
      </c>
      <c r="B182" s="1">
        <f t="shared" ca="1" si="29"/>
        <v>48976</v>
      </c>
      <c r="C182" s="2">
        <f t="shared" si="30"/>
        <v>835830.61</v>
      </c>
      <c r="D182" s="7">
        <f t="shared" si="31"/>
        <v>4.1000000000000002E-2</v>
      </c>
      <c r="E182" s="20">
        <f t="shared" si="24"/>
        <v>3.4166666666666668E-3</v>
      </c>
      <c r="F182" s="2">
        <f t="shared" si="25"/>
        <v>2855.7545841666665</v>
      </c>
      <c r="G182" s="14" t="str">
        <f t="shared" si="22"/>
        <v>No</v>
      </c>
      <c r="H182">
        <f t="shared" si="32"/>
        <v>192</v>
      </c>
      <c r="I182" s="2">
        <f t="shared" si="26"/>
        <v>3087.5853803939331</v>
      </c>
      <c r="J182" s="13">
        <v>0</v>
      </c>
      <c r="K182" s="2">
        <f t="shared" si="23"/>
        <v>5943.3399645605996</v>
      </c>
      <c r="L182" s="2">
        <f t="shared" si="27"/>
        <v>832743.02</v>
      </c>
    </row>
    <row r="183" spans="1:12" x14ac:dyDescent="0.25">
      <c r="A183">
        <f t="shared" si="28"/>
        <v>170</v>
      </c>
      <c r="B183" s="1">
        <f t="shared" ca="1" si="29"/>
        <v>49004</v>
      </c>
      <c r="C183" s="2">
        <f t="shared" si="30"/>
        <v>832743.02</v>
      </c>
      <c r="D183" s="7">
        <f t="shared" si="31"/>
        <v>4.1000000000000002E-2</v>
      </c>
      <c r="E183" s="20">
        <f t="shared" si="24"/>
        <v>3.4166666666666668E-3</v>
      </c>
      <c r="F183" s="2">
        <f t="shared" si="25"/>
        <v>2845.2053183333337</v>
      </c>
      <c r="G183" s="14" t="str">
        <f t="shared" si="22"/>
        <v>No</v>
      </c>
      <c r="H183">
        <f t="shared" si="32"/>
        <v>191</v>
      </c>
      <c r="I183" s="2">
        <f t="shared" si="26"/>
        <v>3098.1346462272659</v>
      </c>
      <c r="J183" s="13">
        <v>0</v>
      </c>
      <c r="K183" s="2">
        <f t="shared" si="23"/>
        <v>5943.3399645605996</v>
      </c>
      <c r="L183" s="2">
        <f t="shared" si="27"/>
        <v>829644.89</v>
      </c>
    </row>
    <row r="184" spans="1:12" x14ac:dyDescent="0.25">
      <c r="A184">
        <f t="shared" si="28"/>
        <v>171</v>
      </c>
      <c r="B184" s="1">
        <f t="shared" ca="1" si="29"/>
        <v>49035</v>
      </c>
      <c r="C184" s="2">
        <f t="shared" si="30"/>
        <v>829644.89</v>
      </c>
      <c r="D184" s="7">
        <f t="shared" si="31"/>
        <v>4.1000000000000002E-2</v>
      </c>
      <c r="E184" s="20">
        <f t="shared" si="24"/>
        <v>3.4166666666666668E-3</v>
      </c>
      <c r="F184" s="2">
        <f t="shared" si="25"/>
        <v>2834.6200408333334</v>
      </c>
      <c r="G184" s="14" t="str">
        <f t="shared" si="22"/>
        <v>No</v>
      </c>
      <c r="H184">
        <f t="shared" si="32"/>
        <v>190</v>
      </c>
      <c r="I184" s="2">
        <f t="shared" si="26"/>
        <v>3108.7199237272662</v>
      </c>
      <c r="J184" s="13">
        <v>0</v>
      </c>
      <c r="K184" s="2">
        <f t="shared" si="23"/>
        <v>5943.3399645605996</v>
      </c>
      <c r="L184" s="2">
        <f t="shared" si="27"/>
        <v>826536.17</v>
      </c>
    </row>
    <row r="185" spans="1:12" x14ac:dyDescent="0.25">
      <c r="A185">
        <f t="shared" si="28"/>
        <v>172</v>
      </c>
      <c r="B185" s="1">
        <f t="shared" ca="1" si="29"/>
        <v>49065</v>
      </c>
      <c r="C185" s="2">
        <f t="shared" si="30"/>
        <v>826536.17</v>
      </c>
      <c r="D185" s="7">
        <f t="shared" si="31"/>
        <v>4.1000000000000002E-2</v>
      </c>
      <c r="E185" s="20">
        <f t="shared" si="24"/>
        <v>3.4166666666666668E-3</v>
      </c>
      <c r="F185" s="2">
        <f t="shared" si="25"/>
        <v>2823.9985808333336</v>
      </c>
      <c r="G185" s="14" t="str">
        <f t="shared" si="22"/>
        <v>No</v>
      </c>
      <c r="H185">
        <f t="shared" si="32"/>
        <v>189</v>
      </c>
      <c r="I185" s="2">
        <f t="shared" si="26"/>
        <v>3119.341383727266</v>
      </c>
      <c r="J185" s="13">
        <v>0</v>
      </c>
      <c r="K185" s="2">
        <f t="shared" si="23"/>
        <v>5943.3399645605996</v>
      </c>
      <c r="L185" s="2">
        <f t="shared" si="27"/>
        <v>823416.83</v>
      </c>
    </row>
    <row r="186" spans="1:12" x14ac:dyDescent="0.25">
      <c r="A186">
        <f t="shared" si="28"/>
        <v>173</v>
      </c>
      <c r="B186" s="1">
        <f t="shared" ca="1" si="29"/>
        <v>49096</v>
      </c>
      <c r="C186" s="2">
        <f t="shared" si="30"/>
        <v>823416.83</v>
      </c>
      <c r="D186" s="7">
        <f t="shared" si="31"/>
        <v>4.1000000000000002E-2</v>
      </c>
      <c r="E186" s="20">
        <f t="shared" si="24"/>
        <v>3.4166666666666668E-3</v>
      </c>
      <c r="F186" s="2">
        <f t="shared" si="25"/>
        <v>2813.3408358333331</v>
      </c>
      <c r="G186" s="14" t="str">
        <f t="shared" si="22"/>
        <v>No</v>
      </c>
      <c r="H186">
        <f t="shared" si="32"/>
        <v>188</v>
      </c>
      <c r="I186" s="2">
        <f t="shared" si="26"/>
        <v>3129.9991287272665</v>
      </c>
      <c r="J186" s="13">
        <v>0</v>
      </c>
      <c r="K186" s="2">
        <f t="shared" si="23"/>
        <v>5943.3399645605996</v>
      </c>
      <c r="L186" s="2">
        <f t="shared" si="27"/>
        <v>820286.83</v>
      </c>
    </row>
    <row r="187" spans="1:12" x14ac:dyDescent="0.25">
      <c r="A187">
        <f t="shared" si="28"/>
        <v>174</v>
      </c>
      <c r="B187" s="1">
        <f t="shared" ca="1" si="29"/>
        <v>49126</v>
      </c>
      <c r="C187" s="2">
        <f t="shared" si="30"/>
        <v>820286.83</v>
      </c>
      <c r="D187" s="7">
        <f t="shared" si="31"/>
        <v>4.1000000000000002E-2</v>
      </c>
      <c r="E187" s="20">
        <f t="shared" si="24"/>
        <v>3.4166666666666668E-3</v>
      </c>
      <c r="F187" s="2">
        <f t="shared" si="25"/>
        <v>2802.6466691666665</v>
      </c>
      <c r="G187" s="14" t="str">
        <f t="shared" si="22"/>
        <v>No</v>
      </c>
      <c r="H187">
        <f t="shared" si="32"/>
        <v>187</v>
      </c>
      <c r="I187" s="2">
        <f t="shared" si="26"/>
        <v>3140.6932953939331</v>
      </c>
      <c r="J187" s="13">
        <v>0</v>
      </c>
      <c r="K187" s="2">
        <f t="shared" si="23"/>
        <v>5943.3399645605996</v>
      </c>
      <c r="L187" s="2">
        <f t="shared" si="27"/>
        <v>817146.14</v>
      </c>
    </row>
    <row r="188" spans="1:12" x14ac:dyDescent="0.25">
      <c r="A188">
        <f t="shared" si="28"/>
        <v>175</v>
      </c>
      <c r="B188" s="1">
        <f t="shared" ca="1" si="29"/>
        <v>49157</v>
      </c>
      <c r="C188" s="2">
        <f t="shared" si="30"/>
        <v>817146.14</v>
      </c>
      <c r="D188" s="7">
        <f t="shared" si="31"/>
        <v>4.1000000000000002E-2</v>
      </c>
      <c r="E188" s="20">
        <f t="shared" si="24"/>
        <v>3.4166666666666668E-3</v>
      </c>
      <c r="F188" s="2">
        <f t="shared" si="25"/>
        <v>2791.9159783333334</v>
      </c>
      <c r="G188" s="14" t="str">
        <f t="shared" si="22"/>
        <v>No</v>
      </c>
      <c r="H188">
        <f t="shared" si="32"/>
        <v>186</v>
      </c>
      <c r="I188" s="2">
        <f t="shared" si="26"/>
        <v>3151.4239862272661</v>
      </c>
      <c r="J188" s="13">
        <v>0</v>
      </c>
      <c r="K188" s="2">
        <f t="shared" si="23"/>
        <v>5943.3399645605996</v>
      </c>
      <c r="L188" s="2">
        <f t="shared" si="27"/>
        <v>813994.72</v>
      </c>
    </row>
    <row r="189" spans="1:12" x14ac:dyDescent="0.25">
      <c r="A189">
        <f t="shared" si="28"/>
        <v>176</v>
      </c>
      <c r="B189" s="1">
        <f t="shared" ca="1" si="29"/>
        <v>49188</v>
      </c>
      <c r="C189" s="2">
        <f t="shared" si="30"/>
        <v>813994.72</v>
      </c>
      <c r="D189" s="7">
        <f t="shared" si="31"/>
        <v>4.1000000000000002E-2</v>
      </c>
      <c r="E189" s="20">
        <f t="shared" si="24"/>
        <v>3.4166666666666668E-3</v>
      </c>
      <c r="F189" s="2">
        <f t="shared" si="25"/>
        <v>2781.1486266666666</v>
      </c>
      <c r="G189" s="14" t="str">
        <f t="shared" si="22"/>
        <v>No</v>
      </c>
      <c r="H189">
        <f t="shared" si="32"/>
        <v>185</v>
      </c>
      <c r="I189" s="2">
        <f t="shared" si="26"/>
        <v>3162.191337893933</v>
      </c>
      <c r="J189" s="13">
        <v>0</v>
      </c>
      <c r="K189" s="2">
        <f t="shared" si="23"/>
        <v>5943.3399645605996</v>
      </c>
      <c r="L189" s="2">
        <f t="shared" si="27"/>
        <v>810832.53</v>
      </c>
    </row>
    <row r="190" spans="1:12" x14ac:dyDescent="0.25">
      <c r="A190">
        <f t="shared" si="28"/>
        <v>177</v>
      </c>
      <c r="B190" s="1">
        <f t="shared" ca="1" si="29"/>
        <v>49218</v>
      </c>
      <c r="C190" s="2">
        <f t="shared" si="30"/>
        <v>810832.53</v>
      </c>
      <c r="D190" s="7">
        <f t="shared" si="31"/>
        <v>4.1000000000000002E-2</v>
      </c>
      <c r="E190" s="20">
        <f t="shared" si="24"/>
        <v>3.4166666666666668E-3</v>
      </c>
      <c r="F190" s="2">
        <f t="shared" si="25"/>
        <v>2770.3444775000003</v>
      </c>
      <c r="G190" s="14" t="str">
        <f t="shared" si="22"/>
        <v>No</v>
      </c>
      <c r="H190">
        <f t="shared" si="32"/>
        <v>184</v>
      </c>
      <c r="I190" s="2">
        <f t="shared" si="26"/>
        <v>3172.9954870605993</v>
      </c>
      <c r="J190" s="13">
        <v>0</v>
      </c>
      <c r="K190" s="2">
        <f t="shared" si="23"/>
        <v>5943.3399645605996</v>
      </c>
      <c r="L190" s="2">
        <f t="shared" si="27"/>
        <v>807659.53</v>
      </c>
    </row>
    <row r="191" spans="1:12" x14ac:dyDescent="0.25">
      <c r="A191">
        <f t="shared" si="28"/>
        <v>178</v>
      </c>
      <c r="B191" s="1">
        <f t="shared" ca="1" si="29"/>
        <v>49249</v>
      </c>
      <c r="C191" s="2">
        <f t="shared" si="30"/>
        <v>807659.53</v>
      </c>
      <c r="D191" s="7">
        <f t="shared" si="31"/>
        <v>4.1000000000000002E-2</v>
      </c>
      <c r="E191" s="20">
        <f t="shared" si="24"/>
        <v>3.4166666666666668E-3</v>
      </c>
      <c r="F191" s="2">
        <f t="shared" si="25"/>
        <v>2759.503394166667</v>
      </c>
      <c r="G191" s="14" t="str">
        <f t="shared" si="22"/>
        <v>No</v>
      </c>
      <c r="H191">
        <f t="shared" si="32"/>
        <v>183</v>
      </c>
      <c r="I191" s="2">
        <f t="shared" si="26"/>
        <v>3183.8365703939326</v>
      </c>
      <c r="J191" s="13">
        <v>0</v>
      </c>
      <c r="K191" s="2">
        <f t="shared" si="23"/>
        <v>5943.3399645605996</v>
      </c>
      <c r="L191" s="2">
        <f t="shared" si="27"/>
        <v>804475.69</v>
      </c>
    </row>
    <row r="192" spans="1:12" x14ac:dyDescent="0.25">
      <c r="A192">
        <f t="shared" si="28"/>
        <v>179</v>
      </c>
      <c r="B192" s="1">
        <f t="shared" ca="1" si="29"/>
        <v>49279</v>
      </c>
      <c r="C192" s="2">
        <f t="shared" si="30"/>
        <v>804475.69</v>
      </c>
      <c r="D192" s="7">
        <f t="shared" si="31"/>
        <v>4.1000000000000002E-2</v>
      </c>
      <c r="E192" s="20">
        <f t="shared" si="24"/>
        <v>3.4166666666666668E-3</v>
      </c>
      <c r="F192" s="2">
        <f t="shared" si="25"/>
        <v>2748.6252741666667</v>
      </c>
      <c r="G192" s="14" t="str">
        <f t="shared" si="22"/>
        <v>No</v>
      </c>
      <c r="H192">
        <f t="shared" si="32"/>
        <v>182</v>
      </c>
      <c r="I192" s="2">
        <f t="shared" si="26"/>
        <v>3194.7146903939329</v>
      </c>
      <c r="J192" s="13">
        <v>0</v>
      </c>
      <c r="K192" s="2">
        <f t="shared" si="23"/>
        <v>5943.3399645605996</v>
      </c>
      <c r="L192" s="2">
        <f t="shared" si="27"/>
        <v>801280.98</v>
      </c>
    </row>
    <row r="193" spans="1:12" x14ac:dyDescent="0.25">
      <c r="A193">
        <f t="shared" si="28"/>
        <v>180</v>
      </c>
      <c r="B193" s="1">
        <f t="shared" ca="1" si="29"/>
        <v>49310</v>
      </c>
      <c r="C193" s="2">
        <f t="shared" si="30"/>
        <v>801280.98</v>
      </c>
      <c r="D193" s="7">
        <f t="shared" si="31"/>
        <v>4.1000000000000002E-2</v>
      </c>
      <c r="E193" s="20">
        <f t="shared" si="24"/>
        <v>3.4166666666666668E-3</v>
      </c>
      <c r="F193" s="2">
        <f t="shared" si="25"/>
        <v>2737.7100150000001</v>
      </c>
      <c r="G193" s="14" t="str">
        <f t="shared" si="22"/>
        <v>No</v>
      </c>
      <c r="H193">
        <f t="shared" si="32"/>
        <v>181</v>
      </c>
      <c r="I193" s="2">
        <f t="shared" si="26"/>
        <v>3205.6299495605995</v>
      </c>
      <c r="J193" s="13">
        <v>0</v>
      </c>
      <c r="K193" s="2">
        <f t="shared" si="23"/>
        <v>5943.3399645605996</v>
      </c>
      <c r="L193" s="2">
        <f t="shared" si="27"/>
        <v>798075.35</v>
      </c>
    </row>
    <row r="194" spans="1:12" x14ac:dyDescent="0.25">
      <c r="A194">
        <f t="shared" si="28"/>
        <v>181</v>
      </c>
      <c r="B194" s="1">
        <f t="shared" ca="1" si="29"/>
        <v>49341</v>
      </c>
      <c r="C194" s="2">
        <f t="shared" si="30"/>
        <v>798075.35</v>
      </c>
      <c r="D194" s="7">
        <f t="shared" si="31"/>
        <v>4.1000000000000002E-2</v>
      </c>
      <c r="E194" s="20">
        <f t="shared" si="24"/>
        <v>3.4166666666666668E-3</v>
      </c>
      <c r="F194" s="2">
        <f t="shared" si="25"/>
        <v>2726.7574458333333</v>
      </c>
      <c r="G194" s="14" t="str">
        <f t="shared" si="22"/>
        <v>No</v>
      </c>
      <c r="H194">
        <f t="shared" si="32"/>
        <v>180</v>
      </c>
      <c r="I194" s="2">
        <f t="shared" si="26"/>
        <v>3216.5825187272662</v>
      </c>
      <c r="J194" s="13">
        <v>0</v>
      </c>
      <c r="K194" s="2">
        <f t="shared" si="23"/>
        <v>5943.3399645605996</v>
      </c>
      <c r="L194" s="2">
        <f t="shared" si="27"/>
        <v>794858.77</v>
      </c>
    </row>
    <row r="195" spans="1:12" x14ac:dyDescent="0.25">
      <c r="A195">
        <f t="shared" si="28"/>
        <v>182</v>
      </c>
      <c r="B195" s="1">
        <f t="shared" ca="1" si="29"/>
        <v>49369</v>
      </c>
      <c r="C195" s="2">
        <f t="shared" si="30"/>
        <v>794858.77</v>
      </c>
      <c r="D195" s="7">
        <f t="shared" si="31"/>
        <v>4.1000000000000002E-2</v>
      </c>
      <c r="E195" s="20">
        <f t="shared" si="24"/>
        <v>3.4166666666666668E-3</v>
      </c>
      <c r="F195" s="2">
        <f t="shared" si="25"/>
        <v>2715.7674641666667</v>
      </c>
      <c r="G195" s="14" t="str">
        <f t="shared" si="22"/>
        <v>No</v>
      </c>
      <c r="H195">
        <f t="shared" si="32"/>
        <v>179</v>
      </c>
      <c r="I195" s="2">
        <f t="shared" si="26"/>
        <v>3227.5725003939328</v>
      </c>
      <c r="J195" s="13">
        <v>0</v>
      </c>
      <c r="K195" s="2">
        <f t="shared" si="23"/>
        <v>5943.3399645605996</v>
      </c>
      <c r="L195" s="2">
        <f t="shared" si="27"/>
        <v>791631.2</v>
      </c>
    </row>
    <row r="196" spans="1:12" x14ac:dyDescent="0.25">
      <c r="A196">
        <f t="shared" si="28"/>
        <v>183</v>
      </c>
      <c r="B196" s="1">
        <f t="shared" ca="1" si="29"/>
        <v>49400</v>
      </c>
      <c r="C196" s="2">
        <f t="shared" si="30"/>
        <v>791631.2</v>
      </c>
      <c r="D196" s="7">
        <f t="shared" si="31"/>
        <v>4.1000000000000002E-2</v>
      </c>
      <c r="E196" s="20">
        <f t="shared" si="24"/>
        <v>3.4166666666666668E-3</v>
      </c>
      <c r="F196" s="2">
        <f t="shared" si="25"/>
        <v>2704.7399333333333</v>
      </c>
      <c r="G196" s="14" t="str">
        <f t="shared" si="22"/>
        <v>No</v>
      </c>
      <c r="H196">
        <f t="shared" si="32"/>
        <v>178</v>
      </c>
      <c r="I196" s="2">
        <f t="shared" si="26"/>
        <v>3238.6000312272663</v>
      </c>
      <c r="J196" s="13">
        <v>0</v>
      </c>
      <c r="K196" s="2">
        <f t="shared" si="23"/>
        <v>5943.3399645605996</v>
      </c>
      <c r="L196" s="2">
        <f t="shared" si="27"/>
        <v>788392.6</v>
      </c>
    </row>
    <row r="197" spans="1:12" x14ac:dyDescent="0.25">
      <c r="A197">
        <f t="shared" si="28"/>
        <v>184</v>
      </c>
      <c r="B197" s="1">
        <f t="shared" ca="1" si="29"/>
        <v>49430</v>
      </c>
      <c r="C197" s="2">
        <f t="shared" si="30"/>
        <v>788392.6</v>
      </c>
      <c r="D197" s="7">
        <f t="shared" si="31"/>
        <v>4.1000000000000002E-2</v>
      </c>
      <c r="E197" s="20">
        <f t="shared" si="24"/>
        <v>3.4166666666666668E-3</v>
      </c>
      <c r="F197" s="2">
        <f t="shared" si="25"/>
        <v>2693.6747166666669</v>
      </c>
      <c r="G197" s="14" t="str">
        <f t="shared" si="22"/>
        <v>No</v>
      </c>
      <c r="H197">
        <f t="shared" si="32"/>
        <v>177</v>
      </c>
      <c r="I197" s="2">
        <f t="shared" si="26"/>
        <v>3249.6652478939327</v>
      </c>
      <c r="J197" s="13">
        <v>0</v>
      </c>
      <c r="K197" s="2">
        <f t="shared" si="23"/>
        <v>5943.3399645605996</v>
      </c>
      <c r="L197" s="2">
        <f t="shared" si="27"/>
        <v>785142.93</v>
      </c>
    </row>
    <row r="198" spans="1:12" x14ac:dyDescent="0.25">
      <c r="A198">
        <f t="shared" si="28"/>
        <v>185</v>
      </c>
      <c r="B198" s="1">
        <f t="shared" ca="1" si="29"/>
        <v>49461</v>
      </c>
      <c r="C198" s="2">
        <f t="shared" si="30"/>
        <v>785142.93</v>
      </c>
      <c r="D198" s="7">
        <f t="shared" si="31"/>
        <v>4.1000000000000002E-2</v>
      </c>
      <c r="E198" s="20">
        <f t="shared" si="24"/>
        <v>3.4166666666666668E-3</v>
      </c>
      <c r="F198" s="2">
        <f t="shared" si="25"/>
        <v>2682.5716775000001</v>
      </c>
      <c r="G198" s="14" t="str">
        <f t="shared" si="22"/>
        <v>No</v>
      </c>
      <c r="H198">
        <f t="shared" si="32"/>
        <v>176</v>
      </c>
      <c r="I198" s="2">
        <f t="shared" si="26"/>
        <v>3260.7682870605995</v>
      </c>
      <c r="J198" s="13">
        <v>0</v>
      </c>
      <c r="K198" s="2">
        <f t="shared" si="23"/>
        <v>5943.3399645605996</v>
      </c>
      <c r="L198" s="2">
        <f t="shared" si="27"/>
        <v>781882.16</v>
      </c>
    </row>
    <row r="199" spans="1:12" x14ac:dyDescent="0.25">
      <c r="A199">
        <f t="shared" si="28"/>
        <v>186</v>
      </c>
      <c r="B199" s="1">
        <f t="shared" ca="1" si="29"/>
        <v>49491</v>
      </c>
      <c r="C199" s="2">
        <f t="shared" si="30"/>
        <v>781882.16</v>
      </c>
      <c r="D199" s="7">
        <f t="shared" si="31"/>
        <v>4.1000000000000002E-2</v>
      </c>
      <c r="E199" s="20">
        <f t="shared" si="24"/>
        <v>3.4166666666666668E-3</v>
      </c>
      <c r="F199" s="2">
        <f t="shared" si="25"/>
        <v>2671.4307133333336</v>
      </c>
      <c r="G199" s="14" t="str">
        <f t="shared" si="22"/>
        <v>No</v>
      </c>
      <c r="H199">
        <f t="shared" si="32"/>
        <v>175</v>
      </c>
      <c r="I199" s="2">
        <f t="shared" si="26"/>
        <v>3271.9092512272659</v>
      </c>
      <c r="J199" s="13">
        <v>0</v>
      </c>
      <c r="K199" s="2">
        <f t="shared" si="23"/>
        <v>5943.3399645605996</v>
      </c>
      <c r="L199" s="2">
        <f t="shared" si="27"/>
        <v>778610.25</v>
      </c>
    </row>
    <row r="200" spans="1:12" x14ac:dyDescent="0.25">
      <c r="A200">
        <f t="shared" si="28"/>
        <v>187</v>
      </c>
      <c r="B200" s="1">
        <f t="shared" ca="1" si="29"/>
        <v>49522</v>
      </c>
      <c r="C200" s="2">
        <f t="shared" si="30"/>
        <v>778610.25</v>
      </c>
      <c r="D200" s="7">
        <f t="shared" si="31"/>
        <v>4.1000000000000002E-2</v>
      </c>
      <c r="E200" s="20">
        <f t="shared" si="24"/>
        <v>3.4166666666666668E-3</v>
      </c>
      <c r="F200" s="2">
        <f t="shared" si="25"/>
        <v>2660.2516875000001</v>
      </c>
      <c r="G200" s="14" t="str">
        <f t="shared" si="22"/>
        <v>No</v>
      </c>
      <c r="H200">
        <f t="shared" si="32"/>
        <v>174</v>
      </c>
      <c r="I200" s="2">
        <f t="shared" si="26"/>
        <v>3283.0882770605995</v>
      </c>
      <c r="J200" s="13">
        <v>0</v>
      </c>
      <c r="K200" s="2">
        <f t="shared" si="23"/>
        <v>5943.3399645605996</v>
      </c>
      <c r="L200" s="2">
        <f t="shared" si="27"/>
        <v>775327.16</v>
      </c>
    </row>
    <row r="201" spans="1:12" x14ac:dyDescent="0.25">
      <c r="A201">
        <f t="shared" si="28"/>
        <v>188</v>
      </c>
      <c r="B201" s="1">
        <f t="shared" ca="1" si="29"/>
        <v>49553</v>
      </c>
      <c r="C201" s="2">
        <f t="shared" si="30"/>
        <v>775327.16</v>
      </c>
      <c r="D201" s="7">
        <f t="shared" si="31"/>
        <v>4.1000000000000002E-2</v>
      </c>
      <c r="E201" s="20">
        <f t="shared" si="24"/>
        <v>3.4166666666666668E-3</v>
      </c>
      <c r="F201" s="2">
        <f t="shared" si="25"/>
        <v>2649.0344633333334</v>
      </c>
      <c r="G201" s="14" t="str">
        <f t="shared" si="22"/>
        <v>No</v>
      </c>
      <c r="H201">
        <f t="shared" si="32"/>
        <v>173</v>
      </c>
      <c r="I201" s="2">
        <f t="shared" si="26"/>
        <v>3294.3055012272662</v>
      </c>
      <c r="J201" s="13">
        <v>0</v>
      </c>
      <c r="K201" s="2">
        <f t="shared" si="23"/>
        <v>5943.3399645605996</v>
      </c>
      <c r="L201" s="2">
        <f t="shared" si="27"/>
        <v>772032.85</v>
      </c>
    </row>
    <row r="202" spans="1:12" x14ac:dyDescent="0.25">
      <c r="A202">
        <f t="shared" si="28"/>
        <v>189</v>
      </c>
      <c r="B202" s="1">
        <f t="shared" ca="1" si="29"/>
        <v>49583</v>
      </c>
      <c r="C202" s="2">
        <f t="shared" si="30"/>
        <v>772032.85</v>
      </c>
      <c r="D202" s="7">
        <f t="shared" si="31"/>
        <v>4.1000000000000002E-2</v>
      </c>
      <c r="E202" s="20">
        <f t="shared" si="24"/>
        <v>3.4166666666666668E-3</v>
      </c>
      <c r="F202" s="2">
        <f t="shared" si="25"/>
        <v>2637.7789041666665</v>
      </c>
      <c r="G202" s="14" t="str">
        <f t="shared" si="22"/>
        <v>No</v>
      </c>
      <c r="H202">
        <f t="shared" si="32"/>
        <v>172</v>
      </c>
      <c r="I202" s="2">
        <f t="shared" si="26"/>
        <v>3305.5610603939331</v>
      </c>
      <c r="J202" s="13">
        <v>0</v>
      </c>
      <c r="K202" s="2">
        <f t="shared" si="23"/>
        <v>5943.3399645605996</v>
      </c>
      <c r="L202" s="2">
        <f t="shared" si="27"/>
        <v>768727.29</v>
      </c>
    </row>
    <row r="203" spans="1:12" x14ac:dyDescent="0.25">
      <c r="A203">
        <f t="shared" si="28"/>
        <v>190</v>
      </c>
      <c r="B203" s="1">
        <f t="shared" ca="1" si="29"/>
        <v>49614</v>
      </c>
      <c r="C203" s="2">
        <f t="shared" si="30"/>
        <v>768727.29</v>
      </c>
      <c r="D203" s="7">
        <f t="shared" si="31"/>
        <v>4.1000000000000002E-2</v>
      </c>
      <c r="E203" s="20">
        <f t="shared" si="24"/>
        <v>3.4166666666666668E-3</v>
      </c>
      <c r="F203" s="2">
        <f t="shared" si="25"/>
        <v>2626.4849075000002</v>
      </c>
      <c r="G203" s="14" t="str">
        <f t="shared" si="22"/>
        <v>No</v>
      </c>
      <c r="H203">
        <f t="shared" si="32"/>
        <v>171</v>
      </c>
      <c r="I203" s="2">
        <f t="shared" si="26"/>
        <v>3316.8550570605994</v>
      </c>
      <c r="J203" s="13">
        <v>0</v>
      </c>
      <c r="K203" s="2">
        <f t="shared" si="23"/>
        <v>5943.3399645605996</v>
      </c>
      <c r="L203" s="2">
        <f t="shared" si="27"/>
        <v>765410.43</v>
      </c>
    </row>
    <row r="204" spans="1:12" x14ac:dyDescent="0.25">
      <c r="A204">
        <f t="shared" si="28"/>
        <v>191</v>
      </c>
      <c r="B204" s="1">
        <f t="shared" ca="1" si="29"/>
        <v>49644</v>
      </c>
      <c r="C204" s="2">
        <f t="shared" si="30"/>
        <v>765410.43</v>
      </c>
      <c r="D204" s="7">
        <f t="shared" si="31"/>
        <v>4.1000000000000002E-2</v>
      </c>
      <c r="E204" s="20">
        <f t="shared" si="24"/>
        <v>3.4166666666666668E-3</v>
      </c>
      <c r="F204" s="2">
        <f t="shared" si="25"/>
        <v>2615.1523025000001</v>
      </c>
      <c r="G204" s="14" t="str">
        <f t="shared" si="22"/>
        <v>No</v>
      </c>
      <c r="H204">
        <f t="shared" si="32"/>
        <v>170</v>
      </c>
      <c r="I204" s="2">
        <f t="shared" si="26"/>
        <v>3328.1876620605995</v>
      </c>
      <c r="J204" s="13">
        <v>0</v>
      </c>
      <c r="K204" s="2">
        <f t="shared" si="23"/>
        <v>5943.3399645605996</v>
      </c>
      <c r="L204" s="2">
        <f t="shared" si="27"/>
        <v>762082.24</v>
      </c>
    </row>
    <row r="205" spans="1:12" x14ac:dyDescent="0.25">
      <c r="A205">
        <f t="shared" si="28"/>
        <v>192</v>
      </c>
      <c r="B205" s="1">
        <f t="shared" ca="1" si="29"/>
        <v>49675</v>
      </c>
      <c r="C205" s="2">
        <f t="shared" si="30"/>
        <v>762082.24</v>
      </c>
      <c r="D205" s="7">
        <f t="shared" si="31"/>
        <v>4.1000000000000002E-2</v>
      </c>
      <c r="E205" s="20">
        <f t="shared" si="24"/>
        <v>3.4166666666666668E-3</v>
      </c>
      <c r="F205" s="2">
        <f t="shared" si="25"/>
        <v>2603.7809866666666</v>
      </c>
      <c r="G205" s="14" t="str">
        <f t="shared" si="22"/>
        <v>No</v>
      </c>
      <c r="H205">
        <f t="shared" si="32"/>
        <v>169</v>
      </c>
      <c r="I205" s="2">
        <f t="shared" si="26"/>
        <v>3339.5589778939329</v>
      </c>
      <c r="J205" s="13">
        <v>0</v>
      </c>
      <c r="K205" s="2">
        <f t="shared" si="23"/>
        <v>5943.3399645605996</v>
      </c>
      <c r="L205" s="2">
        <f t="shared" si="27"/>
        <v>758742.68</v>
      </c>
    </row>
    <row r="206" spans="1:12" x14ac:dyDescent="0.25">
      <c r="A206">
        <f t="shared" si="28"/>
        <v>193</v>
      </c>
      <c r="B206" s="1">
        <f t="shared" ca="1" si="29"/>
        <v>49706</v>
      </c>
      <c r="C206" s="2">
        <f t="shared" si="30"/>
        <v>758742.68</v>
      </c>
      <c r="D206" s="7">
        <f t="shared" si="31"/>
        <v>4.1000000000000002E-2</v>
      </c>
      <c r="E206" s="20">
        <f t="shared" si="24"/>
        <v>3.4166666666666668E-3</v>
      </c>
      <c r="F206" s="2">
        <f t="shared" si="25"/>
        <v>2592.3708233333336</v>
      </c>
      <c r="G206" s="14" t="str">
        <f t="shared" ref="G206:G269" si="33">IF(A206&lt;=$B$7,"Yes","No")</f>
        <v>No</v>
      </c>
      <c r="H206">
        <f t="shared" si="32"/>
        <v>168</v>
      </c>
      <c r="I206" s="2">
        <f t="shared" si="26"/>
        <v>3350.9691412272659</v>
      </c>
      <c r="J206" s="13">
        <v>0</v>
      </c>
      <c r="K206" s="2">
        <f t="shared" ref="K206:K269" si="34">+I206+F206+J206</f>
        <v>5943.3399645605996</v>
      </c>
      <c r="L206" s="2">
        <f t="shared" si="27"/>
        <v>755391.71</v>
      </c>
    </row>
    <row r="207" spans="1:12" x14ac:dyDescent="0.25">
      <c r="A207">
        <f t="shared" si="28"/>
        <v>194</v>
      </c>
      <c r="B207" s="1">
        <f t="shared" ca="1" si="29"/>
        <v>49735</v>
      </c>
      <c r="C207" s="2">
        <f t="shared" si="30"/>
        <v>755391.71</v>
      </c>
      <c r="D207" s="7">
        <f t="shared" si="31"/>
        <v>4.1000000000000002E-2</v>
      </c>
      <c r="E207" s="20">
        <f t="shared" ref="E207:E270" si="35">IF($B$8="Actual/360",(B207-B206)/360,IF($B$8="Actual/365",(B207-B206)/365,30/360))*$D$14</f>
        <v>3.4166666666666668E-3</v>
      </c>
      <c r="F207" s="2">
        <f t="shared" ref="F207:F270" si="36">E207*C207</f>
        <v>2580.9216758333332</v>
      </c>
      <c r="G207" s="14" t="str">
        <f t="shared" si="33"/>
        <v>No</v>
      </c>
      <c r="H207">
        <f t="shared" si="32"/>
        <v>167</v>
      </c>
      <c r="I207" s="2">
        <f t="shared" ref="I207:I270" si="37">MIN(IF(OR(C207=0,G207="Yes"),0,IF($B$9="Yes",$B$10-F207,
PPMT(E207,1,H207,C207)*-1)),C207)</f>
        <v>3362.4182887272664</v>
      </c>
      <c r="J207" s="13">
        <v>0</v>
      </c>
      <c r="K207" s="2">
        <f t="shared" si="34"/>
        <v>5943.3399645605996</v>
      </c>
      <c r="L207" s="2">
        <f t="shared" ref="L207:L270" si="38">ROUND(C207-I207-J207,2)</f>
        <v>752029.29</v>
      </c>
    </row>
    <row r="208" spans="1:12" x14ac:dyDescent="0.25">
      <c r="A208">
        <f t="shared" ref="A208:A271" si="39">+A207+1</f>
        <v>195</v>
      </c>
      <c r="B208" s="1">
        <f t="shared" ref="B208:B271" ca="1" si="40">EOMONTH(B207,0)+1</f>
        <v>49766</v>
      </c>
      <c r="C208" s="2">
        <f t="shared" ref="C208:C271" si="41">+L207</f>
        <v>752029.29</v>
      </c>
      <c r="D208" s="7">
        <f t="shared" ref="D208:D271" si="42">+D207</f>
        <v>4.1000000000000002E-2</v>
      </c>
      <c r="E208" s="20">
        <f t="shared" si="35"/>
        <v>3.4166666666666668E-3</v>
      </c>
      <c r="F208" s="2">
        <f t="shared" si="36"/>
        <v>2569.4334075000002</v>
      </c>
      <c r="G208" s="14" t="str">
        <f t="shared" si="33"/>
        <v>No</v>
      </c>
      <c r="H208">
        <f t="shared" ref="H208:H271" si="43">IF(OR(G208="Yes",C208=0),0,IF(H207=0,$B$5*12,H207-1))</f>
        <v>166</v>
      </c>
      <c r="I208" s="2">
        <f t="shared" si="37"/>
        <v>3373.9065570605994</v>
      </c>
      <c r="J208" s="13">
        <v>0</v>
      </c>
      <c r="K208" s="2">
        <f t="shared" si="34"/>
        <v>5943.3399645605996</v>
      </c>
      <c r="L208" s="2">
        <f t="shared" si="38"/>
        <v>748655.38</v>
      </c>
    </row>
    <row r="209" spans="1:12" x14ac:dyDescent="0.25">
      <c r="A209">
        <f t="shared" si="39"/>
        <v>196</v>
      </c>
      <c r="B209" s="1">
        <f t="shared" ca="1" si="40"/>
        <v>49796</v>
      </c>
      <c r="C209" s="2">
        <f t="shared" si="41"/>
        <v>748655.38</v>
      </c>
      <c r="D209" s="7">
        <f t="shared" si="42"/>
        <v>4.1000000000000002E-2</v>
      </c>
      <c r="E209" s="20">
        <f t="shared" si="35"/>
        <v>3.4166666666666668E-3</v>
      </c>
      <c r="F209" s="2">
        <f t="shared" si="36"/>
        <v>2557.9058816666666</v>
      </c>
      <c r="G209" s="14" t="str">
        <f t="shared" si="33"/>
        <v>No</v>
      </c>
      <c r="H209">
        <f t="shared" si="43"/>
        <v>165</v>
      </c>
      <c r="I209" s="2">
        <f t="shared" si="37"/>
        <v>3385.434082893933</v>
      </c>
      <c r="J209" s="13">
        <v>0</v>
      </c>
      <c r="K209" s="2">
        <f t="shared" si="34"/>
        <v>5943.3399645605996</v>
      </c>
      <c r="L209" s="2">
        <f t="shared" si="38"/>
        <v>745269.95</v>
      </c>
    </row>
    <row r="210" spans="1:12" x14ac:dyDescent="0.25">
      <c r="A210">
        <f t="shared" si="39"/>
        <v>197</v>
      </c>
      <c r="B210" s="1">
        <f t="shared" ca="1" si="40"/>
        <v>49827</v>
      </c>
      <c r="C210" s="2">
        <f t="shared" si="41"/>
        <v>745269.95</v>
      </c>
      <c r="D210" s="7">
        <f t="shared" si="42"/>
        <v>4.1000000000000002E-2</v>
      </c>
      <c r="E210" s="20">
        <f t="shared" si="35"/>
        <v>3.4166666666666668E-3</v>
      </c>
      <c r="F210" s="2">
        <f t="shared" si="36"/>
        <v>2546.3389958333332</v>
      </c>
      <c r="G210" s="14" t="str">
        <f t="shared" si="33"/>
        <v>No</v>
      </c>
      <c r="H210">
        <f t="shared" si="43"/>
        <v>164</v>
      </c>
      <c r="I210" s="2">
        <f t="shared" si="37"/>
        <v>3397.0009687272664</v>
      </c>
      <c r="J210" s="13">
        <v>0</v>
      </c>
      <c r="K210" s="2">
        <f t="shared" si="34"/>
        <v>5943.3399645605996</v>
      </c>
      <c r="L210" s="2">
        <f t="shared" si="38"/>
        <v>741872.95</v>
      </c>
    </row>
    <row r="211" spans="1:12" x14ac:dyDescent="0.25">
      <c r="A211">
        <f t="shared" si="39"/>
        <v>198</v>
      </c>
      <c r="B211" s="1">
        <f t="shared" ca="1" si="40"/>
        <v>49857</v>
      </c>
      <c r="C211" s="2">
        <f t="shared" si="41"/>
        <v>741872.95</v>
      </c>
      <c r="D211" s="7">
        <f t="shared" si="42"/>
        <v>4.1000000000000002E-2</v>
      </c>
      <c r="E211" s="20">
        <f t="shared" si="35"/>
        <v>3.4166666666666668E-3</v>
      </c>
      <c r="F211" s="2">
        <f t="shared" si="36"/>
        <v>2534.7325791666667</v>
      </c>
      <c r="G211" s="14" t="str">
        <f t="shared" si="33"/>
        <v>No</v>
      </c>
      <c r="H211">
        <f t="shared" si="43"/>
        <v>163</v>
      </c>
      <c r="I211" s="2">
        <f t="shared" si="37"/>
        <v>3408.6073853939329</v>
      </c>
      <c r="J211" s="13">
        <v>0</v>
      </c>
      <c r="K211" s="2">
        <f t="shared" si="34"/>
        <v>5943.3399645605996</v>
      </c>
      <c r="L211" s="2">
        <f t="shared" si="38"/>
        <v>738464.34</v>
      </c>
    </row>
    <row r="212" spans="1:12" x14ac:dyDescent="0.25">
      <c r="A212">
        <f t="shared" si="39"/>
        <v>199</v>
      </c>
      <c r="B212" s="1">
        <f t="shared" ca="1" si="40"/>
        <v>49888</v>
      </c>
      <c r="C212" s="2">
        <f t="shared" si="41"/>
        <v>738464.34</v>
      </c>
      <c r="D212" s="7">
        <f t="shared" si="42"/>
        <v>4.1000000000000002E-2</v>
      </c>
      <c r="E212" s="20">
        <f t="shared" si="35"/>
        <v>3.4166666666666668E-3</v>
      </c>
      <c r="F212" s="2">
        <f t="shared" si="36"/>
        <v>2523.086495</v>
      </c>
      <c r="G212" s="14" t="str">
        <f t="shared" si="33"/>
        <v>No</v>
      </c>
      <c r="H212">
        <f t="shared" si="43"/>
        <v>162</v>
      </c>
      <c r="I212" s="2">
        <f t="shared" si="37"/>
        <v>3420.2534695605996</v>
      </c>
      <c r="J212" s="13">
        <v>0</v>
      </c>
      <c r="K212" s="2">
        <f t="shared" si="34"/>
        <v>5943.3399645605996</v>
      </c>
      <c r="L212" s="2">
        <f t="shared" si="38"/>
        <v>735044.09</v>
      </c>
    </row>
    <row r="213" spans="1:12" x14ac:dyDescent="0.25">
      <c r="A213">
        <f t="shared" si="39"/>
        <v>200</v>
      </c>
      <c r="B213" s="1">
        <f t="shared" ca="1" si="40"/>
        <v>49919</v>
      </c>
      <c r="C213" s="2">
        <f t="shared" si="41"/>
        <v>735044.09</v>
      </c>
      <c r="D213" s="7">
        <f t="shared" si="42"/>
        <v>4.1000000000000002E-2</v>
      </c>
      <c r="E213" s="20">
        <f t="shared" si="35"/>
        <v>3.4166666666666668E-3</v>
      </c>
      <c r="F213" s="2">
        <f t="shared" si="36"/>
        <v>2511.4006408333335</v>
      </c>
      <c r="G213" s="14" t="str">
        <f t="shared" si="33"/>
        <v>No</v>
      </c>
      <c r="H213">
        <f t="shared" si="43"/>
        <v>161</v>
      </c>
      <c r="I213" s="2">
        <f t="shared" si="37"/>
        <v>3431.9393237272661</v>
      </c>
      <c r="J213" s="13">
        <v>0</v>
      </c>
      <c r="K213" s="2">
        <f t="shared" si="34"/>
        <v>5943.3399645605996</v>
      </c>
      <c r="L213" s="2">
        <f t="shared" si="38"/>
        <v>731612.15</v>
      </c>
    </row>
    <row r="214" spans="1:12" x14ac:dyDescent="0.25">
      <c r="A214">
        <f t="shared" si="39"/>
        <v>201</v>
      </c>
      <c r="B214" s="1">
        <f t="shared" ca="1" si="40"/>
        <v>49949</v>
      </c>
      <c r="C214" s="2">
        <f t="shared" si="41"/>
        <v>731612.15</v>
      </c>
      <c r="D214" s="7">
        <f t="shared" si="42"/>
        <v>4.1000000000000002E-2</v>
      </c>
      <c r="E214" s="20">
        <f t="shared" si="35"/>
        <v>3.4166666666666668E-3</v>
      </c>
      <c r="F214" s="2">
        <f t="shared" si="36"/>
        <v>2499.6748458333336</v>
      </c>
      <c r="G214" s="14" t="str">
        <f t="shared" si="33"/>
        <v>No</v>
      </c>
      <c r="H214">
        <f t="shared" si="43"/>
        <v>160</v>
      </c>
      <c r="I214" s="2">
        <f t="shared" si="37"/>
        <v>3443.665118727266</v>
      </c>
      <c r="J214" s="13">
        <v>0</v>
      </c>
      <c r="K214" s="2">
        <f t="shared" si="34"/>
        <v>5943.3399645605996</v>
      </c>
      <c r="L214" s="2">
        <f t="shared" si="38"/>
        <v>728168.48</v>
      </c>
    </row>
    <row r="215" spans="1:12" x14ac:dyDescent="0.25">
      <c r="A215">
        <f t="shared" si="39"/>
        <v>202</v>
      </c>
      <c r="B215" s="1">
        <f t="shared" ca="1" si="40"/>
        <v>49980</v>
      </c>
      <c r="C215" s="2">
        <f t="shared" si="41"/>
        <v>728168.48</v>
      </c>
      <c r="D215" s="7">
        <f t="shared" si="42"/>
        <v>4.1000000000000002E-2</v>
      </c>
      <c r="E215" s="20">
        <f t="shared" si="35"/>
        <v>3.4166666666666668E-3</v>
      </c>
      <c r="F215" s="2">
        <f t="shared" si="36"/>
        <v>2487.9089733333335</v>
      </c>
      <c r="G215" s="14" t="str">
        <f t="shared" si="33"/>
        <v>No</v>
      </c>
      <c r="H215">
        <f t="shared" si="43"/>
        <v>159</v>
      </c>
      <c r="I215" s="2">
        <f t="shared" si="37"/>
        <v>3455.4309912272661</v>
      </c>
      <c r="J215" s="13">
        <v>0</v>
      </c>
      <c r="K215" s="2">
        <f t="shared" si="34"/>
        <v>5943.3399645605996</v>
      </c>
      <c r="L215" s="2">
        <f t="shared" si="38"/>
        <v>724713.05</v>
      </c>
    </row>
    <row r="216" spans="1:12" x14ac:dyDescent="0.25">
      <c r="A216">
        <f t="shared" si="39"/>
        <v>203</v>
      </c>
      <c r="B216" s="1">
        <f t="shared" ca="1" si="40"/>
        <v>50010</v>
      </c>
      <c r="C216" s="2">
        <f t="shared" si="41"/>
        <v>724713.05</v>
      </c>
      <c r="D216" s="7">
        <f t="shared" si="42"/>
        <v>4.1000000000000002E-2</v>
      </c>
      <c r="E216" s="20">
        <f t="shared" si="35"/>
        <v>3.4166666666666668E-3</v>
      </c>
      <c r="F216" s="2">
        <f t="shared" si="36"/>
        <v>2476.1029208333334</v>
      </c>
      <c r="G216" s="14" t="str">
        <f t="shared" si="33"/>
        <v>No</v>
      </c>
      <c r="H216">
        <f t="shared" si="43"/>
        <v>158</v>
      </c>
      <c r="I216" s="2">
        <f t="shared" si="37"/>
        <v>3467.2370437272662</v>
      </c>
      <c r="J216" s="13">
        <v>0</v>
      </c>
      <c r="K216" s="2">
        <f t="shared" si="34"/>
        <v>5943.3399645605996</v>
      </c>
      <c r="L216" s="2">
        <f t="shared" si="38"/>
        <v>721245.81</v>
      </c>
    </row>
    <row r="217" spans="1:12" x14ac:dyDescent="0.25">
      <c r="A217">
        <f t="shared" si="39"/>
        <v>204</v>
      </c>
      <c r="B217" s="1">
        <f t="shared" ca="1" si="40"/>
        <v>50041</v>
      </c>
      <c r="C217" s="2">
        <f t="shared" si="41"/>
        <v>721245.81</v>
      </c>
      <c r="D217" s="7">
        <f t="shared" si="42"/>
        <v>4.1000000000000002E-2</v>
      </c>
      <c r="E217" s="20">
        <f t="shared" si="35"/>
        <v>3.4166666666666668E-3</v>
      </c>
      <c r="F217" s="2">
        <f t="shared" si="36"/>
        <v>2464.2565175000004</v>
      </c>
      <c r="G217" s="14" t="str">
        <f t="shared" si="33"/>
        <v>No</v>
      </c>
      <c r="H217">
        <f t="shared" si="43"/>
        <v>157</v>
      </c>
      <c r="I217" s="2">
        <f t="shared" si="37"/>
        <v>3479.0834470605992</v>
      </c>
      <c r="J217" s="13">
        <v>0</v>
      </c>
      <c r="K217" s="2">
        <f t="shared" si="34"/>
        <v>5943.3399645605996</v>
      </c>
      <c r="L217" s="2">
        <f t="shared" si="38"/>
        <v>717766.73</v>
      </c>
    </row>
    <row r="218" spans="1:12" x14ac:dyDescent="0.25">
      <c r="A218">
        <f t="shared" si="39"/>
        <v>205</v>
      </c>
      <c r="B218" s="1">
        <f t="shared" ca="1" si="40"/>
        <v>50072</v>
      </c>
      <c r="C218" s="2">
        <f t="shared" si="41"/>
        <v>717766.73</v>
      </c>
      <c r="D218" s="7">
        <f t="shared" si="42"/>
        <v>4.1000000000000002E-2</v>
      </c>
      <c r="E218" s="20">
        <f t="shared" si="35"/>
        <v>3.4166666666666668E-3</v>
      </c>
      <c r="F218" s="2">
        <f t="shared" si="36"/>
        <v>2452.3696608333335</v>
      </c>
      <c r="G218" s="14" t="str">
        <f t="shared" si="33"/>
        <v>No</v>
      </c>
      <c r="H218">
        <f t="shared" si="43"/>
        <v>156</v>
      </c>
      <c r="I218" s="2">
        <f t="shared" si="37"/>
        <v>3490.9703037272661</v>
      </c>
      <c r="J218" s="13">
        <v>0</v>
      </c>
      <c r="K218" s="2">
        <f t="shared" si="34"/>
        <v>5943.3399645605996</v>
      </c>
      <c r="L218" s="2">
        <f t="shared" si="38"/>
        <v>714275.76</v>
      </c>
    </row>
    <row r="219" spans="1:12" x14ac:dyDescent="0.25">
      <c r="A219">
        <f t="shared" si="39"/>
        <v>206</v>
      </c>
      <c r="B219" s="1">
        <f t="shared" ca="1" si="40"/>
        <v>50100</v>
      </c>
      <c r="C219" s="2">
        <f t="shared" si="41"/>
        <v>714275.76</v>
      </c>
      <c r="D219" s="7">
        <f t="shared" si="42"/>
        <v>4.1000000000000002E-2</v>
      </c>
      <c r="E219" s="20">
        <f t="shared" si="35"/>
        <v>3.4166666666666668E-3</v>
      </c>
      <c r="F219" s="2">
        <f t="shared" si="36"/>
        <v>2440.44218</v>
      </c>
      <c r="G219" s="14" t="str">
        <f t="shared" si="33"/>
        <v>No</v>
      </c>
      <c r="H219">
        <f t="shared" si="43"/>
        <v>155</v>
      </c>
      <c r="I219" s="2">
        <f t="shared" si="37"/>
        <v>3502.8977845605996</v>
      </c>
      <c r="J219" s="13">
        <v>0</v>
      </c>
      <c r="K219" s="2">
        <f t="shared" si="34"/>
        <v>5943.3399645605996</v>
      </c>
      <c r="L219" s="2">
        <f t="shared" si="38"/>
        <v>710772.86</v>
      </c>
    </row>
    <row r="220" spans="1:12" x14ac:dyDescent="0.25">
      <c r="A220">
        <f t="shared" si="39"/>
        <v>207</v>
      </c>
      <c r="B220" s="1">
        <f t="shared" ca="1" si="40"/>
        <v>50131</v>
      </c>
      <c r="C220" s="2">
        <f t="shared" si="41"/>
        <v>710772.86</v>
      </c>
      <c r="D220" s="7">
        <f t="shared" si="42"/>
        <v>4.1000000000000002E-2</v>
      </c>
      <c r="E220" s="20">
        <f t="shared" si="35"/>
        <v>3.4166666666666668E-3</v>
      </c>
      <c r="F220" s="2">
        <f t="shared" si="36"/>
        <v>2428.4739383333335</v>
      </c>
      <c r="G220" s="14" t="str">
        <f t="shared" si="33"/>
        <v>No</v>
      </c>
      <c r="H220">
        <f t="shared" si="43"/>
        <v>154</v>
      </c>
      <c r="I220" s="2">
        <f t="shared" si="37"/>
        <v>3514.866026227266</v>
      </c>
      <c r="J220" s="13">
        <v>0</v>
      </c>
      <c r="K220" s="2">
        <f t="shared" si="34"/>
        <v>5943.3399645605996</v>
      </c>
      <c r="L220" s="2">
        <f t="shared" si="38"/>
        <v>707257.99</v>
      </c>
    </row>
    <row r="221" spans="1:12" x14ac:dyDescent="0.25">
      <c r="A221">
        <f t="shared" si="39"/>
        <v>208</v>
      </c>
      <c r="B221" s="1">
        <f t="shared" ca="1" si="40"/>
        <v>50161</v>
      </c>
      <c r="C221" s="2">
        <f t="shared" si="41"/>
        <v>707257.99</v>
      </c>
      <c r="D221" s="7">
        <f t="shared" si="42"/>
        <v>4.1000000000000002E-2</v>
      </c>
      <c r="E221" s="20">
        <f t="shared" si="35"/>
        <v>3.4166666666666668E-3</v>
      </c>
      <c r="F221" s="2">
        <f t="shared" si="36"/>
        <v>2416.4647991666666</v>
      </c>
      <c r="G221" s="14" t="str">
        <f t="shared" si="33"/>
        <v>No</v>
      </c>
      <c r="H221">
        <f t="shared" si="43"/>
        <v>153</v>
      </c>
      <c r="I221" s="2">
        <f t="shared" si="37"/>
        <v>3526.875165393933</v>
      </c>
      <c r="J221" s="13">
        <v>0</v>
      </c>
      <c r="K221" s="2">
        <f t="shared" si="34"/>
        <v>5943.3399645605996</v>
      </c>
      <c r="L221" s="2">
        <f t="shared" si="38"/>
        <v>703731.11</v>
      </c>
    </row>
    <row r="222" spans="1:12" x14ac:dyDescent="0.25">
      <c r="A222">
        <f t="shared" si="39"/>
        <v>209</v>
      </c>
      <c r="B222" s="1">
        <f t="shared" ca="1" si="40"/>
        <v>50192</v>
      </c>
      <c r="C222" s="2">
        <f t="shared" si="41"/>
        <v>703731.11</v>
      </c>
      <c r="D222" s="7">
        <f t="shared" si="42"/>
        <v>4.1000000000000002E-2</v>
      </c>
      <c r="E222" s="20">
        <f t="shared" si="35"/>
        <v>3.4166666666666668E-3</v>
      </c>
      <c r="F222" s="2">
        <f t="shared" si="36"/>
        <v>2404.4146258333335</v>
      </c>
      <c r="G222" s="14" t="str">
        <f t="shared" si="33"/>
        <v>No</v>
      </c>
      <c r="H222">
        <f t="shared" si="43"/>
        <v>152</v>
      </c>
      <c r="I222" s="2">
        <f t="shared" si="37"/>
        <v>3538.9253387272661</v>
      </c>
      <c r="J222" s="13">
        <v>0</v>
      </c>
      <c r="K222" s="2">
        <f t="shared" si="34"/>
        <v>5943.3399645605996</v>
      </c>
      <c r="L222" s="2">
        <f t="shared" si="38"/>
        <v>700192.18</v>
      </c>
    </row>
    <row r="223" spans="1:12" x14ac:dyDescent="0.25">
      <c r="A223">
        <f t="shared" si="39"/>
        <v>210</v>
      </c>
      <c r="B223" s="1">
        <f t="shared" ca="1" si="40"/>
        <v>50222</v>
      </c>
      <c r="C223" s="2">
        <f t="shared" si="41"/>
        <v>700192.18</v>
      </c>
      <c r="D223" s="7">
        <f t="shared" si="42"/>
        <v>4.1000000000000002E-2</v>
      </c>
      <c r="E223" s="20">
        <f t="shared" si="35"/>
        <v>3.4166666666666668E-3</v>
      </c>
      <c r="F223" s="2">
        <f t="shared" si="36"/>
        <v>2392.3232816666668</v>
      </c>
      <c r="G223" s="14" t="str">
        <f t="shared" si="33"/>
        <v>No</v>
      </c>
      <c r="H223">
        <f t="shared" si="43"/>
        <v>151</v>
      </c>
      <c r="I223" s="2">
        <f t="shared" si="37"/>
        <v>3551.0166828939327</v>
      </c>
      <c r="J223" s="13">
        <v>0</v>
      </c>
      <c r="K223" s="2">
        <f t="shared" si="34"/>
        <v>5943.3399645605996</v>
      </c>
      <c r="L223" s="2">
        <f t="shared" si="38"/>
        <v>696641.16</v>
      </c>
    </row>
    <row r="224" spans="1:12" x14ac:dyDescent="0.25">
      <c r="A224">
        <f t="shared" si="39"/>
        <v>211</v>
      </c>
      <c r="B224" s="1">
        <f t="shared" ca="1" si="40"/>
        <v>50253</v>
      </c>
      <c r="C224" s="2">
        <f t="shared" si="41"/>
        <v>696641.16</v>
      </c>
      <c r="D224" s="7">
        <f t="shared" si="42"/>
        <v>4.1000000000000002E-2</v>
      </c>
      <c r="E224" s="20">
        <f t="shared" si="35"/>
        <v>3.4166666666666668E-3</v>
      </c>
      <c r="F224" s="2">
        <f t="shared" si="36"/>
        <v>2380.1906300000001</v>
      </c>
      <c r="G224" s="14" t="str">
        <f t="shared" si="33"/>
        <v>No</v>
      </c>
      <c r="H224">
        <f t="shared" si="43"/>
        <v>150</v>
      </c>
      <c r="I224" s="2">
        <f t="shared" si="37"/>
        <v>3563.1493345605995</v>
      </c>
      <c r="J224" s="13">
        <v>0</v>
      </c>
      <c r="K224" s="2">
        <f t="shared" si="34"/>
        <v>5943.3399645605996</v>
      </c>
      <c r="L224" s="2">
        <f t="shared" si="38"/>
        <v>693078.01</v>
      </c>
    </row>
    <row r="225" spans="1:12" x14ac:dyDescent="0.25">
      <c r="A225">
        <f t="shared" si="39"/>
        <v>212</v>
      </c>
      <c r="B225" s="1">
        <f t="shared" ca="1" si="40"/>
        <v>50284</v>
      </c>
      <c r="C225" s="2">
        <f t="shared" si="41"/>
        <v>693078.01</v>
      </c>
      <c r="D225" s="7">
        <f t="shared" si="42"/>
        <v>4.1000000000000002E-2</v>
      </c>
      <c r="E225" s="20">
        <f t="shared" si="35"/>
        <v>3.4166666666666668E-3</v>
      </c>
      <c r="F225" s="2">
        <f t="shared" si="36"/>
        <v>2368.0165341666666</v>
      </c>
      <c r="G225" s="14" t="str">
        <f t="shared" si="33"/>
        <v>No</v>
      </c>
      <c r="H225">
        <f t="shared" si="43"/>
        <v>149</v>
      </c>
      <c r="I225" s="2">
        <f t="shared" si="37"/>
        <v>3575.323430393933</v>
      </c>
      <c r="J225" s="13">
        <v>0</v>
      </c>
      <c r="K225" s="2">
        <f t="shared" si="34"/>
        <v>5943.3399645605996</v>
      </c>
      <c r="L225" s="2">
        <f t="shared" si="38"/>
        <v>689502.69</v>
      </c>
    </row>
    <row r="226" spans="1:12" x14ac:dyDescent="0.25">
      <c r="A226">
        <f t="shared" si="39"/>
        <v>213</v>
      </c>
      <c r="B226" s="1">
        <f t="shared" ca="1" si="40"/>
        <v>50314</v>
      </c>
      <c r="C226" s="2">
        <f t="shared" si="41"/>
        <v>689502.69</v>
      </c>
      <c r="D226" s="7">
        <f t="shared" si="42"/>
        <v>4.1000000000000002E-2</v>
      </c>
      <c r="E226" s="20">
        <f t="shared" si="35"/>
        <v>3.4166666666666668E-3</v>
      </c>
      <c r="F226" s="2">
        <f t="shared" si="36"/>
        <v>2355.8008574999999</v>
      </c>
      <c r="G226" s="14" t="str">
        <f t="shared" si="33"/>
        <v>No</v>
      </c>
      <c r="H226">
        <f t="shared" si="43"/>
        <v>148</v>
      </c>
      <c r="I226" s="2">
        <f t="shared" si="37"/>
        <v>3587.5391070605997</v>
      </c>
      <c r="J226" s="13">
        <v>0</v>
      </c>
      <c r="K226" s="2">
        <f t="shared" si="34"/>
        <v>5943.3399645605996</v>
      </c>
      <c r="L226" s="2">
        <f t="shared" si="38"/>
        <v>685915.15</v>
      </c>
    </row>
    <row r="227" spans="1:12" x14ac:dyDescent="0.25">
      <c r="A227">
        <f t="shared" si="39"/>
        <v>214</v>
      </c>
      <c r="B227" s="1">
        <f t="shared" ca="1" si="40"/>
        <v>50345</v>
      </c>
      <c r="C227" s="2">
        <f t="shared" si="41"/>
        <v>685915.15</v>
      </c>
      <c r="D227" s="7">
        <f t="shared" si="42"/>
        <v>4.1000000000000002E-2</v>
      </c>
      <c r="E227" s="20">
        <f t="shared" si="35"/>
        <v>3.4166666666666668E-3</v>
      </c>
      <c r="F227" s="2">
        <f t="shared" si="36"/>
        <v>2343.543429166667</v>
      </c>
      <c r="G227" s="14" t="str">
        <f t="shared" si="33"/>
        <v>No</v>
      </c>
      <c r="H227">
        <f t="shared" si="43"/>
        <v>147</v>
      </c>
      <c r="I227" s="2">
        <f t="shared" si="37"/>
        <v>3599.7965353939326</v>
      </c>
      <c r="J227" s="13">
        <v>0</v>
      </c>
      <c r="K227" s="2">
        <f t="shared" si="34"/>
        <v>5943.3399645605996</v>
      </c>
      <c r="L227" s="2">
        <f t="shared" si="38"/>
        <v>682315.35</v>
      </c>
    </row>
    <row r="228" spans="1:12" x14ac:dyDescent="0.25">
      <c r="A228">
        <f t="shared" si="39"/>
        <v>215</v>
      </c>
      <c r="B228" s="1">
        <f t="shared" ca="1" si="40"/>
        <v>50375</v>
      </c>
      <c r="C228" s="2">
        <f t="shared" si="41"/>
        <v>682315.35</v>
      </c>
      <c r="D228" s="7">
        <f t="shared" si="42"/>
        <v>4.1000000000000002E-2</v>
      </c>
      <c r="E228" s="20">
        <f t="shared" si="35"/>
        <v>3.4166666666666668E-3</v>
      </c>
      <c r="F228" s="2">
        <f t="shared" si="36"/>
        <v>2331.2441125</v>
      </c>
      <c r="G228" s="14" t="str">
        <f t="shared" si="33"/>
        <v>No</v>
      </c>
      <c r="H228">
        <f t="shared" si="43"/>
        <v>146</v>
      </c>
      <c r="I228" s="2">
        <f t="shared" si="37"/>
        <v>3612.0958520605996</v>
      </c>
      <c r="J228" s="13">
        <v>0</v>
      </c>
      <c r="K228" s="2">
        <f t="shared" si="34"/>
        <v>5943.3399645605996</v>
      </c>
      <c r="L228" s="2">
        <f t="shared" si="38"/>
        <v>678703.25</v>
      </c>
    </row>
    <row r="229" spans="1:12" x14ac:dyDescent="0.25">
      <c r="A229">
        <f t="shared" si="39"/>
        <v>216</v>
      </c>
      <c r="B229" s="1">
        <f t="shared" ca="1" si="40"/>
        <v>50406</v>
      </c>
      <c r="C229" s="2">
        <f t="shared" si="41"/>
        <v>678703.25</v>
      </c>
      <c r="D229" s="7">
        <f t="shared" si="42"/>
        <v>4.1000000000000002E-2</v>
      </c>
      <c r="E229" s="20">
        <f t="shared" si="35"/>
        <v>3.4166666666666668E-3</v>
      </c>
      <c r="F229" s="2">
        <f t="shared" si="36"/>
        <v>2318.9027708333333</v>
      </c>
      <c r="G229" s="14" t="str">
        <f t="shared" si="33"/>
        <v>No</v>
      </c>
      <c r="H229">
        <f t="shared" si="43"/>
        <v>145</v>
      </c>
      <c r="I229" s="2">
        <f t="shared" si="37"/>
        <v>3624.4371937272663</v>
      </c>
      <c r="J229" s="13">
        <v>0</v>
      </c>
      <c r="K229" s="2">
        <f t="shared" si="34"/>
        <v>5943.3399645605996</v>
      </c>
      <c r="L229" s="2">
        <f t="shared" si="38"/>
        <v>675078.81</v>
      </c>
    </row>
    <row r="230" spans="1:12" x14ac:dyDescent="0.25">
      <c r="A230">
        <f t="shared" si="39"/>
        <v>217</v>
      </c>
      <c r="B230" s="1">
        <f t="shared" ca="1" si="40"/>
        <v>50437</v>
      </c>
      <c r="C230" s="2">
        <f t="shared" si="41"/>
        <v>675078.81</v>
      </c>
      <c r="D230" s="7">
        <f t="shared" si="42"/>
        <v>4.1000000000000002E-2</v>
      </c>
      <c r="E230" s="20">
        <f t="shared" si="35"/>
        <v>3.4166666666666668E-3</v>
      </c>
      <c r="F230" s="2">
        <f t="shared" si="36"/>
        <v>2306.5192675000003</v>
      </c>
      <c r="G230" s="14" t="str">
        <f t="shared" si="33"/>
        <v>No</v>
      </c>
      <c r="H230">
        <f t="shared" si="43"/>
        <v>144</v>
      </c>
      <c r="I230" s="2">
        <f t="shared" si="37"/>
        <v>3636.8206970605993</v>
      </c>
      <c r="J230" s="13">
        <v>0</v>
      </c>
      <c r="K230" s="2">
        <f t="shared" si="34"/>
        <v>5943.3399645605996</v>
      </c>
      <c r="L230" s="2">
        <f t="shared" si="38"/>
        <v>671441.99</v>
      </c>
    </row>
    <row r="231" spans="1:12" x14ac:dyDescent="0.25">
      <c r="A231">
        <f t="shared" si="39"/>
        <v>218</v>
      </c>
      <c r="B231" s="1">
        <f t="shared" ca="1" si="40"/>
        <v>50465</v>
      </c>
      <c r="C231" s="2">
        <f t="shared" si="41"/>
        <v>671441.99</v>
      </c>
      <c r="D231" s="7">
        <f t="shared" si="42"/>
        <v>4.1000000000000002E-2</v>
      </c>
      <c r="E231" s="20">
        <f t="shared" si="35"/>
        <v>3.4166666666666668E-3</v>
      </c>
      <c r="F231" s="2">
        <f t="shared" si="36"/>
        <v>2294.0934658333335</v>
      </c>
      <c r="G231" s="14" t="str">
        <f t="shared" si="33"/>
        <v>No</v>
      </c>
      <c r="H231">
        <f t="shared" si="43"/>
        <v>143</v>
      </c>
      <c r="I231" s="2">
        <f t="shared" si="37"/>
        <v>3649.246498727266</v>
      </c>
      <c r="J231" s="13">
        <v>0</v>
      </c>
      <c r="K231" s="2">
        <f t="shared" si="34"/>
        <v>5943.3399645605996</v>
      </c>
      <c r="L231" s="2">
        <f t="shared" si="38"/>
        <v>667792.74</v>
      </c>
    </row>
    <row r="232" spans="1:12" x14ac:dyDescent="0.25">
      <c r="A232">
        <f t="shared" si="39"/>
        <v>219</v>
      </c>
      <c r="B232" s="1">
        <f t="shared" ca="1" si="40"/>
        <v>50496</v>
      </c>
      <c r="C232" s="2">
        <f t="shared" si="41"/>
        <v>667792.74</v>
      </c>
      <c r="D232" s="7">
        <f t="shared" si="42"/>
        <v>4.1000000000000002E-2</v>
      </c>
      <c r="E232" s="20">
        <f t="shared" si="35"/>
        <v>3.4166666666666668E-3</v>
      </c>
      <c r="F232" s="2">
        <f t="shared" si="36"/>
        <v>2281.6251950000001</v>
      </c>
      <c r="G232" s="14" t="str">
        <f t="shared" si="33"/>
        <v>No</v>
      </c>
      <c r="H232">
        <f t="shared" si="43"/>
        <v>142</v>
      </c>
      <c r="I232" s="2">
        <f t="shared" si="37"/>
        <v>3661.7147695605995</v>
      </c>
      <c r="J232" s="13">
        <v>0</v>
      </c>
      <c r="K232" s="2">
        <f t="shared" si="34"/>
        <v>5943.3399645605996</v>
      </c>
      <c r="L232" s="2">
        <f t="shared" si="38"/>
        <v>664131.03</v>
      </c>
    </row>
    <row r="233" spans="1:12" x14ac:dyDescent="0.25">
      <c r="A233">
        <f t="shared" si="39"/>
        <v>220</v>
      </c>
      <c r="B233" s="1">
        <f t="shared" ca="1" si="40"/>
        <v>50526</v>
      </c>
      <c r="C233" s="2">
        <f t="shared" si="41"/>
        <v>664131.03</v>
      </c>
      <c r="D233" s="7">
        <f t="shared" si="42"/>
        <v>4.1000000000000002E-2</v>
      </c>
      <c r="E233" s="20">
        <f t="shared" si="35"/>
        <v>3.4166666666666668E-3</v>
      </c>
      <c r="F233" s="2">
        <f t="shared" si="36"/>
        <v>2269.1143525000002</v>
      </c>
      <c r="G233" s="14" t="str">
        <f t="shared" si="33"/>
        <v>No</v>
      </c>
      <c r="H233">
        <f t="shared" si="43"/>
        <v>141</v>
      </c>
      <c r="I233" s="2">
        <f t="shared" si="37"/>
        <v>3674.2256120605994</v>
      </c>
      <c r="J233" s="13">
        <v>0</v>
      </c>
      <c r="K233" s="2">
        <f t="shared" si="34"/>
        <v>5943.3399645605996</v>
      </c>
      <c r="L233" s="2">
        <f t="shared" si="38"/>
        <v>660456.80000000005</v>
      </c>
    </row>
    <row r="234" spans="1:12" x14ac:dyDescent="0.25">
      <c r="A234">
        <f t="shared" si="39"/>
        <v>221</v>
      </c>
      <c r="B234" s="1">
        <f t="shared" ca="1" si="40"/>
        <v>50557</v>
      </c>
      <c r="C234" s="2">
        <f t="shared" si="41"/>
        <v>660456.80000000005</v>
      </c>
      <c r="D234" s="7">
        <f t="shared" si="42"/>
        <v>4.1000000000000002E-2</v>
      </c>
      <c r="E234" s="20">
        <f t="shared" si="35"/>
        <v>3.4166666666666668E-3</v>
      </c>
      <c r="F234" s="2">
        <f t="shared" si="36"/>
        <v>2256.5607333333337</v>
      </c>
      <c r="G234" s="14" t="str">
        <f t="shared" si="33"/>
        <v>No</v>
      </c>
      <c r="H234">
        <f t="shared" si="43"/>
        <v>140</v>
      </c>
      <c r="I234" s="2">
        <f t="shared" si="37"/>
        <v>3686.7792312272659</v>
      </c>
      <c r="J234" s="13">
        <v>0</v>
      </c>
      <c r="K234" s="2">
        <f t="shared" si="34"/>
        <v>5943.3399645605996</v>
      </c>
      <c r="L234" s="2">
        <f t="shared" si="38"/>
        <v>656770.02</v>
      </c>
    </row>
    <row r="235" spans="1:12" x14ac:dyDescent="0.25">
      <c r="A235">
        <f t="shared" si="39"/>
        <v>222</v>
      </c>
      <c r="B235" s="1">
        <f t="shared" ca="1" si="40"/>
        <v>50587</v>
      </c>
      <c r="C235" s="2">
        <f t="shared" si="41"/>
        <v>656770.02</v>
      </c>
      <c r="D235" s="7">
        <f t="shared" si="42"/>
        <v>4.1000000000000002E-2</v>
      </c>
      <c r="E235" s="20">
        <f t="shared" si="35"/>
        <v>3.4166666666666668E-3</v>
      </c>
      <c r="F235" s="2">
        <f t="shared" si="36"/>
        <v>2243.9642350000004</v>
      </c>
      <c r="G235" s="14" t="str">
        <f t="shared" si="33"/>
        <v>No</v>
      </c>
      <c r="H235">
        <f t="shared" si="43"/>
        <v>139</v>
      </c>
      <c r="I235" s="2">
        <f t="shared" si="37"/>
        <v>3699.3757295605992</v>
      </c>
      <c r="J235" s="13">
        <v>0</v>
      </c>
      <c r="K235" s="2">
        <f t="shared" si="34"/>
        <v>5943.3399645605996</v>
      </c>
      <c r="L235" s="2">
        <f t="shared" si="38"/>
        <v>653070.64</v>
      </c>
    </row>
    <row r="236" spans="1:12" x14ac:dyDescent="0.25">
      <c r="A236">
        <f t="shared" si="39"/>
        <v>223</v>
      </c>
      <c r="B236" s="1">
        <f t="shared" ca="1" si="40"/>
        <v>50618</v>
      </c>
      <c r="C236" s="2">
        <f t="shared" si="41"/>
        <v>653070.64</v>
      </c>
      <c r="D236" s="7">
        <f t="shared" si="42"/>
        <v>4.1000000000000002E-2</v>
      </c>
      <c r="E236" s="20">
        <f t="shared" si="35"/>
        <v>3.4166666666666668E-3</v>
      </c>
      <c r="F236" s="2">
        <f t="shared" si="36"/>
        <v>2231.3246866666668</v>
      </c>
      <c r="G236" s="14" t="str">
        <f t="shared" si="33"/>
        <v>No</v>
      </c>
      <c r="H236">
        <f t="shared" si="43"/>
        <v>138</v>
      </c>
      <c r="I236" s="2">
        <f t="shared" si="37"/>
        <v>3712.0152778939328</v>
      </c>
      <c r="J236" s="13">
        <v>0</v>
      </c>
      <c r="K236" s="2">
        <f t="shared" si="34"/>
        <v>5943.3399645605996</v>
      </c>
      <c r="L236" s="2">
        <f t="shared" si="38"/>
        <v>649358.62</v>
      </c>
    </row>
    <row r="237" spans="1:12" x14ac:dyDescent="0.25">
      <c r="A237">
        <f t="shared" si="39"/>
        <v>224</v>
      </c>
      <c r="B237" s="1">
        <f t="shared" ca="1" si="40"/>
        <v>50649</v>
      </c>
      <c r="C237" s="2">
        <f t="shared" si="41"/>
        <v>649358.62</v>
      </c>
      <c r="D237" s="7">
        <f t="shared" si="42"/>
        <v>4.1000000000000002E-2</v>
      </c>
      <c r="E237" s="20">
        <f t="shared" si="35"/>
        <v>3.4166666666666668E-3</v>
      </c>
      <c r="F237" s="2">
        <f t="shared" si="36"/>
        <v>2218.641951666667</v>
      </c>
      <c r="G237" s="14" t="str">
        <f t="shared" si="33"/>
        <v>No</v>
      </c>
      <c r="H237">
        <f t="shared" si="43"/>
        <v>137</v>
      </c>
      <c r="I237" s="2">
        <f t="shared" si="37"/>
        <v>3724.6980128939326</v>
      </c>
      <c r="J237" s="13">
        <v>0</v>
      </c>
      <c r="K237" s="2">
        <f t="shared" si="34"/>
        <v>5943.3399645605996</v>
      </c>
      <c r="L237" s="2">
        <f t="shared" si="38"/>
        <v>645633.92000000004</v>
      </c>
    </row>
    <row r="238" spans="1:12" x14ac:dyDescent="0.25">
      <c r="A238">
        <f t="shared" si="39"/>
        <v>225</v>
      </c>
      <c r="B238" s="1">
        <f t="shared" ca="1" si="40"/>
        <v>50679</v>
      </c>
      <c r="C238" s="2">
        <f t="shared" si="41"/>
        <v>645633.92000000004</v>
      </c>
      <c r="D238" s="7">
        <f t="shared" si="42"/>
        <v>4.1000000000000002E-2</v>
      </c>
      <c r="E238" s="20">
        <f t="shared" si="35"/>
        <v>3.4166666666666668E-3</v>
      </c>
      <c r="F238" s="2">
        <f t="shared" si="36"/>
        <v>2205.9158933333338</v>
      </c>
      <c r="G238" s="14" t="str">
        <f t="shared" si="33"/>
        <v>No</v>
      </c>
      <c r="H238">
        <f t="shared" si="43"/>
        <v>136</v>
      </c>
      <c r="I238" s="2">
        <f t="shared" si="37"/>
        <v>3737.4240712272658</v>
      </c>
      <c r="J238" s="13">
        <v>0</v>
      </c>
      <c r="K238" s="2">
        <f t="shared" si="34"/>
        <v>5943.3399645605996</v>
      </c>
      <c r="L238" s="2">
        <f t="shared" si="38"/>
        <v>641896.5</v>
      </c>
    </row>
    <row r="239" spans="1:12" x14ac:dyDescent="0.25">
      <c r="A239">
        <f t="shared" si="39"/>
        <v>226</v>
      </c>
      <c r="B239" s="1">
        <f t="shared" ca="1" si="40"/>
        <v>50710</v>
      </c>
      <c r="C239" s="2">
        <f t="shared" si="41"/>
        <v>641896.5</v>
      </c>
      <c r="D239" s="7">
        <f t="shared" si="42"/>
        <v>4.1000000000000002E-2</v>
      </c>
      <c r="E239" s="20">
        <f t="shared" si="35"/>
        <v>3.4166666666666668E-3</v>
      </c>
      <c r="F239" s="2">
        <f t="shared" si="36"/>
        <v>2193.1463750000003</v>
      </c>
      <c r="G239" s="14" t="str">
        <f t="shared" si="33"/>
        <v>No</v>
      </c>
      <c r="H239">
        <f t="shared" si="43"/>
        <v>135</v>
      </c>
      <c r="I239" s="2">
        <f t="shared" si="37"/>
        <v>3750.1935895605993</v>
      </c>
      <c r="J239" s="13">
        <v>0</v>
      </c>
      <c r="K239" s="2">
        <f t="shared" si="34"/>
        <v>5943.3399645605996</v>
      </c>
      <c r="L239" s="2">
        <f t="shared" si="38"/>
        <v>638146.31000000006</v>
      </c>
    </row>
    <row r="240" spans="1:12" x14ac:dyDescent="0.25">
      <c r="A240">
        <f t="shared" si="39"/>
        <v>227</v>
      </c>
      <c r="B240" s="1">
        <f t="shared" ca="1" si="40"/>
        <v>50740</v>
      </c>
      <c r="C240" s="2">
        <f t="shared" si="41"/>
        <v>638146.31000000006</v>
      </c>
      <c r="D240" s="7">
        <f t="shared" si="42"/>
        <v>4.1000000000000002E-2</v>
      </c>
      <c r="E240" s="20">
        <f t="shared" si="35"/>
        <v>3.4166666666666668E-3</v>
      </c>
      <c r="F240" s="2">
        <f t="shared" si="36"/>
        <v>2180.3332258333335</v>
      </c>
      <c r="G240" s="14" t="str">
        <f t="shared" si="33"/>
        <v>No</v>
      </c>
      <c r="H240">
        <f t="shared" si="43"/>
        <v>134</v>
      </c>
      <c r="I240" s="2">
        <f t="shared" si="37"/>
        <v>3763.0067387272661</v>
      </c>
      <c r="J240" s="13">
        <v>0</v>
      </c>
      <c r="K240" s="2">
        <f t="shared" si="34"/>
        <v>5943.3399645605996</v>
      </c>
      <c r="L240" s="2">
        <f t="shared" si="38"/>
        <v>634383.30000000005</v>
      </c>
    </row>
    <row r="241" spans="1:12" x14ac:dyDescent="0.25">
      <c r="A241">
        <f t="shared" si="39"/>
        <v>228</v>
      </c>
      <c r="B241" s="1">
        <f t="shared" ca="1" si="40"/>
        <v>50771</v>
      </c>
      <c r="C241" s="2">
        <f t="shared" si="41"/>
        <v>634383.30000000005</v>
      </c>
      <c r="D241" s="7">
        <f t="shared" si="42"/>
        <v>4.1000000000000002E-2</v>
      </c>
      <c r="E241" s="20">
        <f t="shared" si="35"/>
        <v>3.4166666666666668E-3</v>
      </c>
      <c r="F241" s="2">
        <f t="shared" si="36"/>
        <v>2167.4762750000004</v>
      </c>
      <c r="G241" s="14" t="str">
        <f t="shared" si="33"/>
        <v>No</v>
      </c>
      <c r="H241">
        <f t="shared" si="43"/>
        <v>133</v>
      </c>
      <c r="I241" s="2">
        <f t="shared" si="37"/>
        <v>3775.8636895605991</v>
      </c>
      <c r="J241" s="13">
        <v>0</v>
      </c>
      <c r="K241" s="2">
        <f t="shared" si="34"/>
        <v>5943.3399645605996</v>
      </c>
      <c r="L241" s="2">
        <f t="shared" si="38"/>
        <v>630607.43999999994</v>
      </c>
    </row>
    <row r="242" spans="1:12" x14ac:dyDescent="0.25">
      <c r="A242">
        <f t="shared" si="39"/>
        <v>229</v>
      </c>
      <c r="B242" s="1">
        <f t="shared" ca="1" si="40"/>
        <v>50802</v>
      </c>
      <c r="C242" s="2">
        <f t="shared" si="41"/>
        <v>630607.43999999994</v>
      </c>
      <c r="D242" s="7">
        <f t="shared" si="42"/>
        <v>4.1000000000000002E-2</v>
      </c>
      <c r="E242" s="20">
        <f t="shared" si="35"/>
        <v>3.4166666666666668E-3</v>
      </c>
      <c r="F242" s="2">
        <f t="shared" si="36"/>
        <v>2154.5754200000001</v>
      </c>
      <c r="G242" s="14" t="str">
        <f t="shared" si="33"/>
        <v>No</v>
      </c>
      <c r="H242">
        <f t="shared" si="43"/>
        <v>132</v>
      </c>
      <c r="I242" s="2">
        <f t="shared" si="37"/>
        <v>3788.7645445605995</v>
      </c>
      <c r="J242" s="13">
        <v>0</v>
      </c>
      <c r="K242" s="2">
        <f t="shared" si="34"/>
        <v>5943.3399645605996</v>
      </c>
      <c r="L242" s="2">
        <f t="shared" si="38"/>
        <v>626818.68000000005</v>
      </c>
    </row>
    <row r="243" spans="1:12" x14ac:dyDescent="0.25">
      <c r="A243">
        <f t="shared" si="39"/>
        <v>230</v>
      </c>
      <c r="B243" s="1">
        <f t="shared" ca="1" si="40"/>
        <v>50830</v>
      </c>
      <c r="C243" s="2">
        <f t="shared" si="41"/>
        <v>626818.68000000005</v>
      </c>
      <c r="D243" s="7">
        <f t="shared" si="42"/>
        <v>4.1000000000000002E-2</v>
      </c>
      <c r="E243" s="20">
        <f t="shared" si="35"/>
        <v>3.4166666666666668E-3</v>
      </c>
      <c r="F243" s="2">
        <f t="shared" si="36"/>
        <v>2141.6304900000005</v>
      </c>
      <c r="G243" s="14" t="str">
        <f t="shared" si="33"/>
        <v>No</v>
      </c>
      <c r="H243">
        <f t="shared" si="43"/>
        <v>131</v>
      </c>
      <c r="I243" s="2">
        <f t="shared" si="37"/>
        <v>3801.7094745605991</v>
      </c>
      <c r="J243" s="13">
        <v>0</v>
      </c>
      <c r="K243" s="2">
        <f t="shared" si="34"/>
        <v>5943.3399645605996</v>
      </c>
      <c r="L243" s="2">
        <f t="shared" si="38"/>
        <v>623016.97</v>
      </c>
    </row>
    <row r="244" spans="1:12" x14ac:dyDescent="0.25">
      <c r="A244">
        <f t="shared" si="39"/>
        <v>231</v>
      </c>
      <c r="B244" s="1">
        <f t="shared" ca="1" si="40"/>
        <v>50861</v>
      </c>
      <c r="C244" s="2">
        <f t="shared" si="41"/>
        <v>623016.97</v>
      </c>
      <c r="D244" s="7">
        <f t="shared" si="42"/>
        <v>4.1000000000000002E-2</v>
      </c>
      <c r="E244" s="20">
        <f t="shared" si="35"/>
        <v>3.4166666666666668E-3</v>
      </c>
      <c r="F244" s="2">
        <f t="shared" si="36"/>
        <v>2128.6413141666667</v>
      </c>
      <c r="G244" s="14" t="str">
        <f t="shared" si="33"/>
        <v>No</v>
      </c>
      <c r="H244">
        <f t="shared" si="43"/>
        <v>130</v>
      </c>
      <c r="I244" s="2">
        <f t="shared" si="37"/>
        <v>3814.6986503939329</v>
      </c>
      <c r="J244" s="13">
        <v>0</v>
      </c>
      <c r="K244" s="2">
        <f t="shared" si="34"/>
        <v>5943.3399645605996</v>
      </c>
      <c r="L244" s="2">
        <f t="shared" si="38"/>
        <v>619202.27</v>
      </c>
    </row>
    <row r="245" spans="1:12" x14ac:dyDescent="0.25">
      <c r="A245">
        <f t="shared" si="39"/>
        <v>232</v>
      </c>
      <c r="B245" s="1">
        <f t="shared" ca="1" si="40"/>
        <v>50891</v>
      </c>
      <c r="C245" s="2">
        <f t="shared" si="41"/>
        <v>619202.27</v>
      </c>
      <c r="D245" s="7">
        <f t="shared" si="42"/>
        <v>4.1000000000000002E-2</v>
      </c>
      <c r="E245" s="20">
        <f t="shared" si="35"/>
        <v>3.4166666666666668E-3</v>
      </c>
      <c r="F245" s="2">
        <f t="shared" si="36"/>
        <v>2115.6077558333336</v>
      </c>
      <c r="G245" s="14" t="str">
        <f t="shared" si="33"/>
        <v>No</v>
      </c>
      <c r="H245">
        <f t="shared" si="43"/>
        <v>129</v>
      </c>
      <c r="I245" s="2">
        <f t="shared" si="37"/>
        <v>3827.732208727266</v>
      </c>
      <c r="J245" s="13">
        <v>0</v>
      </c>
      <c r="K245" s="2">
        <f t="shared" si="34"/>
        <v>5943.3399645605996</v>
      </c>
      <c r="L245" s="2">
        <f t="shared" si="38"/>
        <v>615374.54</v>
      </c>
    </row>
    <row r="246" spans="1:12" x14ac:dyDescent="0.25">
      <c r="A246">
        <f t="shared" si="39"/>
        <v>233</v>
      </c>
      <c r="B246" s="1">
        <f t="shared" ca="1" si="40"/>
        <v>50922</v>
      </c>
      <c r="C246" s="2">
        <f t="shared" si="41"/>
        <v>615374.54</v>
      </c>
      <c r="D246" s="7">
        <f t="shared" si="42"/>
        <v>4.1000000000000002E-2</v>
      </c>
      <c r="E246" s="20">
        <f t="shared" si="35"/>
        <v>3.4166666666666668E-3</v>
      </c>
      <c r="F246" s="2">
        <f t="shared" si="36"/>
        <v>2102.5296783333333</v>
      </c>
      <c r="G246" s="14" t="str">
        <f t="shared" si="33"/>
        <v>No</v>
      </c>
      <c r="H246">
        <f t="shared" si="43"/>
        <v>128</v>
      </c>
      <c r="I246" s="2">
        <f t="shared" si="37"/>
        <v>3840.8102862272663</v>
      </c>
      <c r="J246" s="13">
        <v>0</v>
      </c>
      <c r="K246" s="2">
        <f t="shared" si="34"/>
        <v>5943.3399645605996</v>
      </c>
      <c r="L246" s="2">
        <f t="shared" si="38"/>
        <v>611533.73</v>
      </c>
    </row>
    <row r="247" spans="1:12" x14ac:dyDescent="0.25">
      <c r="A247">
        <f t="shared" si="39"/>
        <v>234</v>
      </c>
      <c r="B247" s="1">
        <f t="shared" ca="1" si="40"/>
        <v>50952</v>
      </c>
      <c r="C247" s="2">
        <f t="shared" si="41"/>
        <v>611533.73</v>
      </c>
      <c r="D247" s="7">
        <f t="shared" si="42"/>
        <v>4.1000000000000002E-2</v>
      </c>
      <c r="E247" s="20">
        <f t="shared" si="35"/>
        <v>3.4166666666666668E-3</v>
      </c>
      <c r="F247" s="2">
        <f t="shared" si="36"/>
        <v>2089.4069108333333</v>
      </c>
      <c r="G247" s="14" t="str">
        <f t="shared" si="33"/>
        <v>No</v>
      </c>
      <c r="H247">
        <f t="shared" si="43"/>
        <v>127</v>
      </c>
      <c r="I247" s="2">
        <f t="shared" si="37"/>
        <v>3853.9330537272663</v>
      </c>
      <c r="J247" s="13">
        <v>0</v>
      </c>
      <c r="K247" s="2">
        <f t="shared" si="34"/>
        <v>5943.3399645605996</v>
      </c>
      <c r="L247" s="2">
        <f t="shared" si="38"/>
        <v>607679.80000000005</v>
      </c>
    </row>
    <row r="248" spans="1:12" x14ac:dyDescent="0.25">
      <c r="A248">
        <f t="shared" si="39"/>
        <v>235</v>
      </c>
      <c r="B248" s="1">
        <f t="shared" ca="1" si="40"/>
        <v>50983</v>
      </c>
      <c r="C248" s="2">
        <f t="shared" si="41"/>
        <v>607679.80000000005</v>
      </c>
      <c r="D248" s="7">
        <f t="shared" si="42"/>
        <v>4.1000000000000002E-2</v>
      </c>
      <c r="E248" s="20">
        <f t="shared" si="35"/>
        <v>3.4166666666666668E-3</v>
      </c>
      <c r="F248" s="2">
        <f t="shared" si="36"/>
        <v>2076.239316666667</v>
      </c>
      <c r="G248" s="14" t="str">
        <f t="shared" si="33"/>
        <v>No</v>
      </c>
      <c r="H248">
        <f t="shared" si="43"/>
        <v>126</v>
      </c>
      <c r="I248" s="2">
        <f t="shared" si="37"/>
        <v>3867.1006478939325</v>
      </c>
      <c r="J248" s="13">
        <v>0</v>
      </c>
      <c r="K248" s="2">
        <f t="shared" si="34"/>
        <v>5943.3399645605996</v>
      </c>
      <c r="L248" s="2">
        <f t="shared" si="38"/>
        <v>603812.69999999995</v>
      </c>
    </row>
    <row r="249" spans="1:12" x14ac:dyDescent="0.25">
      <c r="A249">
        <f t="shared" si="39"/>
        <v>236</v>
      </c>
      <c r="B249" s="1">
        <f t="shared" ca="1" si="40"/>
        <v>51014</v>
      </c>
      <c r="C249" s="2">
        <f t="shared" si="41"/>
        <v>603812.69999999995</v>
      </c>
      <c r="D249" s="7">
        <f t="shared" si="42"/>
        <v>4.1000000000000002E-2</v>
      </c>
      <c r="E249" s="20">
        <f t="shared" si="35"/>
        <v>3.4166666666666668E-3</v>
      </c>
      <c r="F249" s="2">
        <f t="shared" si="36"/>
        <v>2063.0267249999997</v>
      </c>
      <c r="G249" s="14" t="str">
        <f t="shared" si="33"/>
        <v>No</v>
      </c>
      <c r="H249">
        <f t="shared" si="43"/>
        <v>125</v>
      </c>
      <c r="I249" s="2">
        <f t="shared" si="37"/>
        <v>3880.3132395605999</v>
      </c>
      <c r="J249" s="13">
        <v>0</v>
      </c>
      <c r="K249" s="2">
        <f t="shared" si="34"/>
        <v>5943.3399645605996</v>
      </c>
      <c r="L249" s="2">
        <f t="shared" si="38"/>
        <v>599932.39</v>
      </c>
    </row>
    <row r="250" spans="1:12" x14ac:dyDescent="0.25">
      <c r="A250">
        <f t="shared" si="39"/>
        <v>237</v>
      </c>
      <c r="B250" s="1">
        <f t="shared" ca="1" si="40"/>
        <v>51044</v>
      </c>
      <c r="C250" s="2">
        <f t="shared" si="41"/>
        <v>599932.39</v>
      </c>
      <c r="D250" s="7">
        <f t="shared" si="42"/>
        <v>4.1000000000000002E-2</v>
      </c>
      <c r="E250" s="20">
        <f t="shared" si="35"/>
        <v>3.4166666666666668E-3</v>
      </c>
      <c r="F250" s="2">
        <f t="shared" si="36"/>
        <v>2049.7689991666666</v>
      </c>
      <c r="G250" s="14" t="str">
        <f t="shared" si="33"/>
        <v>No</v>
      </c>
      <c r="H250">
        <f t="shared" si="43"/>
        <v>124</v>
      </c>
      <c r="I250" s="2">
        <f t="shared" si="37"/>
        <v>3893.570965393933</v>
      </c>
      <c r="J250" s="13">
        <v>0</v>
      </c>
      <c r="K250" s="2">
        <f t="shared" si="34"/>
        <v>5943.3399645605996</v>
      </c>
      <c r="L250" s="2">
        <f t="shared" si="38"/>
        <v>596038.81999999995</v>
      </c>
    </row>
    <row r="251" spans="1:12" x14ac:dyDescent="0.25">
      <c r="A251">
        <f t="shared" si="39"/>
        <v>238</v>
      </c>
      <c r="B251" s="1">
        <f t="shared" ca="1" si="40"/>
        <v>51075</v>
      </c>
      <c r="C251" s="2">
        <f t="shared" si="41"/>
        <v>596038.81999999995</v>
      </c>
      <c r="D251" s="7">
        <f t="shared" si="42"/>
        <v>4.1000000000000002E-2</v>
      </c>
      <c r="E251" s="20">
        <f t="shared" si="35"/>
        <v>3.4166666666666668E-3</v>
      </c>
      <c r="F251" s="2">
        <f t="shared" si="36"/>
        <v>2036.4659683333332</v>
      </c>
      <c r="G251" s="14" t="str">
        <f t="shared" si="33"/>
        <v>No</v>
      </c>
      <c r="H251">
        <f t="shared" si="43"/>
        <v>123</v>
      </c>
      <c r="I251" s="2">
        <f t="shared" si="37"/>
        <v>3906.8739962272666</v>
      </c>
      <c r="J251" s="13">
        <v>0</v>
      </c>
      <c r="K251" s="2">
        <f t="shared" si="34"/>
        <v>5943.3399645605996</v>
      </c>
      <c r="L251" s="2">
        <f t="shared" si="38"/>
        <v>592131.94999999995</v>
      </c>
    </row>
    <row r="252" spans="1:12" x14ac:dyDescent="0.25">
      <c r="A252">
        <f t="shared" si="39"/>
        <v>239</v>
      </c>
      <c r="B252" s="1">
        <f t="shared" ca="1" si="40"/>
        <v>51105</v>
      </c>
      <c r="C252" s="2">
        <f t="shared" si="41"/>
        <v>592131.94999999995</v>
      </c>
      <c r="D252" s="7">
        <f t="shared" si="42"/>
        <v>4.1000000000000002E-2</v>
      </c>
      <c r="E252" s="20">
        <f t="shared" si="35"/>
        <v>3.4166666666666668E-3</v>
      </c>
      <c r="F252" s="2">
        <f t="shared" si="36"/>
        <v>2023.1174958333334</v>
      </c>
      <c r="G252" s="14" t="str">
        <f t="shared" si="33"/>
        <v>No</v>
      </c>
      <c r="H252">
        <f t="shared" si="43"/>
        <v>122</v>
      </c>
      <c r="I252" s="2">
        <f t="shared" si="37"/>
        <v>3920.2224687272665</v>
      </c>
      <c r="J252" s="13">
        <v>0</v>
      </c>
      <c r="K252" s="2">
        <f t="shared" si="34"/>
        <v>5943.3399645605996</v>
      </c>
      <c r="L252" s="2">
        <f t="shared" si="38"/>
        <v>588211.73</v>
      </c>
    </row>
    <row r="253" spans="1:12" x14ac:dyDescent="0.25">
      <c r="A253">
        <f t="shared" si="39"/>
        <v>240</v>
      </c>
      <c r="B253" s="1">
        <f t="shared" ca="1" si="40"/>
        <v>51136</v>
      </c>
      <c r="C253" s="2">
        <f t="shared" si="41"/>
        <v>588211.73</v>
      </c>
      <c r="D253" s="7">
        <f t="shared" si="42"/>
        <v>4.1000000000000002E-2</v>
      </c>
      <c r="E253" s="20">
        <f t="shared" si="35"/>
        <v>3.4166666666666668E-3</v>
      </c>
      <c r="F253" s="2">
        <f t="shared" si="36"/>
        <v>2009.7234108333334</v>
      </c>
      <c r="G253" s="14" t="str">
        <f t="shared" si="33"/>
        <v>No</v>
      </c>
      <c r="H253">
        <f t="shared" si="43"/>
        <v>121</v>
      </c>
      <c r="I253" s="2">
        <f t="shared" si="37"/>
        <v>3933.6165537272664</v>
      </c>
      <c r="J253" s="13">
        <v>0</v>
      </c>
      <c r="K253" s="2">
        <f t="shared" si="34"/>
        <v>5943.3399645605996</v>
      </c>
      <c r="L253" s="2">
        <f t="shared" si="38"/>
        <v>584278.11</v>
      </c>
    </row>
    <row r="254" spans="1:12" x14ac:dyDescent="0.25">
      <c r="A254">
        <f t="shared" si="39"/>
        <v>241</v>
      </c>
      <c r="B254" s="1">
        <f t="shared" ca="1" si="40"/>
        <v>51167</v>
      </c>
      <c r="C254" s="2">
        <f t="shared" si="41"/>
        <v>584278.11</v>
      </c>
      <c r="D254" s="7">
        <f t="shared" si="42"/>
        <v>4.1000000000000002E-2</v>
      </c>
      <c r="E254" s="20">
        <f t="shared" si="35"/>
        <v>3.4166666666666668E-3</v>
      </c>
      <c r="F254" s="2">
        <f t="shared" si="36"/>
        <v>1996.2835425000001</v>
      </c>
      <c r="G254" s="14" t="str">
        <f t="shared" si="33"/>
        <v>No</v>
      </c>
      <c r="H254">
        <f t="shared" si="43"/>
        <v>120</v>
      </c>
      <c r="I254" s="2">
        <f t="shared" si="37"/>
        <v>3947.0564220605993</v>
      </c>
      <c r="J254" s="13">
        <v>0</v>
      </c>
      <c r="K254" s="2">
        <f t="shared" si="34"/>
        <v>5943.3399645605996</v>
      </c>
      <c r="L254" s="2">
        <f t="shared" si="38"/>
        <v>580331.05000000005</v>
      </c>
    </row>
    <row r="255" spans="1:12" x14ac:dyDescent="0.25">
      <c r="A255">
        <f t="shared" si="39"/>
        <v>242</v>
      </c>
      <c r="B255" s="1">
        <f t="shared" ca="1" si="40"/>
        <v>51196</v>
      </c>
      <c r="C255" s="2">
        <f t="shared" si="41"/>
        <v>580331.05000000005</v>
      </c>
      <c r="D255" s="7">
        <f t="shared" si="42"/>
        <v>4.1000000000000002E-2</v>
      </c>
      <c r="E255" s="20">
        <f t="shared" si="35"/>
        <v>3.4166666666666668E-3</v>
      </c>
      <c r="F255" s="2">
        <f t="shared" si="36"/>
        <v>1982.7977541666669</v>
      </c>
      <c r="G255" s="14" t="str">
        <f t="shared" si="33"/>
        <v>No</v>
      </c>
      <c r="H255">
        <f t="shared" si="43"/>
        <v>119</v>
      </c>
      <c r="I255" s="2">
        <f t="shared" si="37"/>
        <v>3960.5422103939327</v>
      </c>
      <c r="J255" s="13">
        <v>0</v>
      </c>
      <c r="K255" s="2">
        <f t="shared" si="34"/>
        <v>5943.3399645605996</v>
      </c>
      <c r="L255" s="2">
        <f t="shared" si="38"/>
        <v>576370.51</v>
      </c>
    </row>
    <row r="256" spans="1:12" x14ac:dyDescent="0.25">
      <c r="A256">
        <f t="shared" si="39"/>
        <v>243</v>
      </c>
      <c r="B256" s="1">
        <f t="shared" ca="1" si="40"/>
        <v>51227</v>
      </c>
      <c r="C256" s="2">
        <f t="shared" si="41"/>
        <v>576370.51</v>
      </c>
      <c r="D256" s="7">
        <f t="shared" si="42"/>
        <v>4.1000000000000002E-2</v>
      </c>
      <c r="E256" s="20">
        <f t="shared" si="35"/>
        <v>3.4166666666666668E-3</v>
      </c>
      <c r="F256" s="2">
        <f t="shared" si="36"/>
        <v>1969.2659091666667</v>
      </c>
      <c r="G256" s="14" t="str">
        <f t="shared" si="33"/>
        <v>No</v>
      </c>
      <c r="H256">
        <f t="shared" si="43"/>
        <v>118</v>
      </c>
      <c r="I256" s="2">
        <f t="shared" si="37"/>
        <v>3974.0740553939331</v>
      </c>
      <c r="J256" s="13">
        <v>0</v>
      </c>
      <c r="K256" s="2">
        <f t="shared" si="34"/>
        <v>5943.3399645605996</v>
      </c>
      <c r="L256" s="2">
        <f t="shared" si="38"/>
        <v>572396.43999999994</v>
      </c>
    </row>
    <row r="257" spans="1:12" x14ac:dyDescent="0.25">
      <c r="A257">
        <f t="shared" si="39"/>
        <v>244</v>
      </c>
      <c r="B257" s="1">
        <f t="shared" ca="1" si="40"/>
        <v>51257</v>
      </c>
      <c r="C257" s="2">
        <f t="shared" si="41"/>
        <v>572396.43999999994</v>
      </c>
      <c r="D257" s="7">
        <f t="shared" si="42"/>
        <v>4.1000000000000002E-2</v>
      </c>
      <c r="E257" s="20">
        <f t="shared" si="35"/>
        <v>3.4166666666666668E-3</v>
      </c>
      <c r="F257" s="2">
        <f t="shared" si="36"/>
        <v>1955.6878366666665</v>
      </c>
      <c r="G257" s="14" t="str">
        <f t="shared" si="33"/>
        <v>No</v>
      </c>
      <c r="H257">
        <f t="shared" si="43"/>
        <v>117</v>
      </c>
      <c r="I257" s="2">
        <f t="shared" si="37"/>
        <v>3987.6521278939331</v>
      </c>
      <c r="J257" s="13">
        <v>0</v>
      </c>
      <c r="K257" s="2">
        <f t="shared" si="34"/>
        <v>5943.3399645605996</v>
      </c>
      <c r="L257" s="2">
        <f t="shared" si="38"/>
        <v>568408.79</v>
      </c>
    </row>
    <row r="258" spans="1:12" x14ac:dyDescent="0.25">
      <c r="A258">
        <f t="shared" si="39"/>
        <v>245</v>
      </c>
      <c r="B258" s="1">
        <f t="shared" ca="1" si="40"/>
        <v>51288</v>
      </c>
      <c r="C258" s="2">
        <f t="shared" si="41"/>
        <v>568408.79</v>
      </c>
      <c r="D258" s="7">
        <f t="shared" si="42"/>
        <v>4.1000000000000002E-2</v>
      </c>
      <c r="E258" s="20">
        <f t="shared" si="35"/>
        <v>3.4166666666666668E-3</v>
      </c>
      <c r="F258" s="2">
        <f t="shared" si="36"/>
        <v>1942.0633658333336</v>
      </c>
      <c r="G258" s="14" t="str">
        <f t="shared" si="33"/>
        <v>No</v>
      </c>
      <c r="H258">
        <f t="shared" si="43"/>
        <v>116</v>
      </c>
      <c r="I258" s="2">
        <f t="shared" si="37"/>
        <v>4001.276598727266</v>
      </c>
      <c r="J258" s="13">
        <v>0</v>
      </c>
      <c r="K258" s="2">
        <f t="shared" si="34"/>
        <v>5943.3399645605996</v>
      </c>
      <c r="L258" s="2">
        <f t="shared" si="38"/>
        <v>564407.51</v>
      </c>
    </row>
    <row r="259" spans="1:12" x14ac:dyDescent="0.25">
      <c r="A259">
        <f t="shared" si="39"/>
        <v>246</v>
      </c>
      <c r="B259" s="1">
        <f t="shared" ca="1" si="40"/>
        <v>51318</v>
      </c>
      <c r="C259" s="2">
        <f t="shared" si="41"/>
        <v>564407.51</v>
      </c>
      <c r="D259" s="7">
        <f t="shared" si="42"/>
        <v>4.1000000000000002E-2</v>
      </c>
      <c r="E259" s="20">
        <f t="shared" si="35"/>
        <v>3.4166666666666668E-3</v>
      </c>
      <c r="F259" s="2">
        <f t="shared" si="36"/>
        <v>1928.3923258333334</v>
      </c>
      <c r="G259" s="14" t="str">
        <f t="shared" si="33"/>
        <v>No</v>
      </c>
      <c r="H259">
        <f t="shared" si="43"/>
        <v>115</v>
      </c>
      <c r="I259" s="2">
        <f t="shared" si="37"/>
        <v>4014.9476387272662</v>
      </c>
      <c r="J259" s="13">
        <v>0</v>
      </c>
      <c r="K259" s="2">
        <f t="shared" si="34"/>
        <v>5943.3399645605996</v>
      </c>
      <c r="L259" s="2">
        <f t="shared" si="38"/>
        <v>560392.56000000006</v>
      </c>
    </row>
    <row r="260" spans="1:12" x14ac:dyDescent="0.25">
      <c r="A260">
        <f t="shared" si="39"/>
        <v>247</v>
      </c>
      <c r="B260" s="1">
        <f t="shared" ca="1" si="40"/>
        <v>51349</v>
      </c>
      <c r="C260" s="2">
        <f t="shared" si="41"/>
        <v>560392.56000000006</v>
      </c>
      <c r="D260" s="7">
        <f t="shared" si="42"/>
        <v>4.1000000000000002E-2</v>
      </c>
      <c r="E260" s="20">
        <f t="shared" si="35"/>
        <v>3.4166666666666668E-3</v>
      </c>
      <c r="F260" s="2">
        <f t="shared" si="36"/>
        <v>1914.6745800000003</v>
      </c>
      <c r="G260" s="14" t="str">
        <f t="shared" si="33"/>
        <v>No</v>
      </c>
      <c r="H260">
        <f t="shared" si="43"/>
        <v>114</v>
      </c>
      <c r="I260" s="2">
        <f t="shared" si="37"/>
        <v>4028.6653845605993</v>
      </c>
      <c r="J260" s="13">
        <v>0</v>
      </c>
      <c r="K260" s="2">
        <f t="shared" si="34"/>
        <v>5943.3399645605996</v>
      </c>
      <c r="L260" s="2">
        <f t="shared" si="38"/>
        <v>556363.89</v>
      </c>
    </row>
    <row r="261" spans="1:12" x14ac:dyDescent="0.25">
      <c r="A261">
        <f t="shared" si="39"/>
        <v>248</v>
      </c>
      <c r="B261" s="1">
        <f t="shared" ca="1" si="40"/>
        <v>51380</v>
      </c>
      <c r="C261" s="2">
        <f t="shared" si="41"/>
        <v>556363.89</v>
      </c>
      <c r="D261" s="7">
        <f t="shared" si="42"/>
        <v>4.1000000000000002E-2</v>
      </c>
      <c r="E261" s="20">
        <f t="shared" si="35"/>
        <v>3.4166666666666668E-3</v>
      </c>
      <c r="F261" s="2">
        <f t="shared" si="36"/>
        <v>1900.9099575</v>
      </c>
      <c r="G261" s="14" t="str">
        <f t="shared" si="33"/>
        <v>No</v>
      </c>
      <c r="H261">
        <f t="shared" si="43"/>
        <v>113</v>
      </c>
      <c r="I261" s="2">
        <f t="shared" si="37"/>
        <v>4042.4300070605996</v>
      </c>
      <c r="J261" s="13">
        <v>0</v>
      </c>
      <c r="K261" s="2">
        <f t="shared" si="34"/>
        <v>5943.3399645605996</v>
      </c>
      <c r="L261" s="2">
        <f t="shared" si="38"/>
        <v>552321.46</v>
      </c>
    </row>
    <row r="262" spans="1:12" x14ac:dyDescent="0.25">
      <c r="A262">
        <f t="shared" si="39"/>
        <v>249</v>
      </c>
      <c r="B262" s="1">
        <f t="shared" ca="1" si="40"/>
        <v>51410</v>
      </c>
      <c r="C262" s="2">
        <f t="shared" si="41"/>
        <v>552321.46</v>
      </c>
      <c r="D262" s="7">
        <f t="shared" si="42"/>
        <v>4.1000000000000002E-2</v>
      </c>
      <c r="E262" s="20">
        <f t="shared" si="35"/>
        <v>3.4166666666666668E-3</v>
      </c>
      <c r="F262" s="2">
        <f t="shared" si="36"/>
        <v>1887.0983216666666</v>
      </c>
      <c r="G262" s="14" t="str">
        <f t="shared" si="33"/>
        <v>No</v>
      </c>
      <c r="H262">
        <f t="shared" si="43"/>
        <v>112</v>
      </c>
      <c r="I262" s="2">
        <f t="shared" si="37"/>
        <v>4056.2416428939332</v>
      </c>
      <c r="J262" s="13">
        <v>0</v>
      </c>
      <c r="K262" s="2">
        <f t="shared" si="34"/>
        <v>5943.3399645605996</v>
      </c>
      <c r="L262" s="2">
        <f t="shared" si="38"/>
        <v>548265.22</v>
      </c>
    </row>
    <row r="263" spans="1:12" x14ac:dyDescent="0.25">
      <c r="A263">
        <f t="shared" si="39"/>
        <v>250</v>
      </c>
      <c r="B263" s="1">
        <f t="shared" ca="1" si="40"/>
        <v>51441</v>
      </c>
      <c r="C263" s="2">
        <f t="shared" si="41"/>
        <v>548265.22</v>
      </c>
      <c r="D263" s="7">
        <f t="shared" si="42"/>
        <v>4.1000000000000002E-2</v>
      </c>
      <c r="E263" s="20">
        <f t="shared" si="35"/>
        <v>3.4166666666666668E-3</v>
      </c>
      <c r="F263" s="2">
        <f t="shared" si="36"/>
        <v>1873.2395016666667</v>
      </c>
      <c r="G263" s="14" t="str">
        <f t="shared" si="33"/>
        <v>No</v>
      </c>
      <c r="H263">
        <f t="shared" si="43"/>
        <v>111</v>
      </c>
      <c r="I263" s="2">
        <f t="shared" si="37"/>
        <v>4070.1004628939327</v>
      </c>
      <c r="J263" s="13">
        <v>0</v>
      </c>
      <c r="K263" s="2">
        <f t="shared" si="34"/>
        <v>5943.3399645605996</v>
      </c>
      <c r="L263" s="2">
        <f t="shared" si="38"/>
        <v>544195.12</v>
      </c>
    </row>
    <row r="264" spans="1:12" x14ac:dyDescent="0.25">
      <c r="A264">
        <f t="shared" si="39"/>
        <v>251</v>
      </c>
      <c r="B264" s="1">
        <f t="shared" ca="1" si="40"/>
        <v>51471</v>
      </c>
      <c r="C264" s="2">
        <f t="shared" si="41"/>
        <v>544195.12</v>
      </c>
      <c r="D264" s="7">
        <f t="shared" si="42"/>
        <v>4.1000000000000002E-2</v>
      </c>
      <c r="E264" s="20">
        <f t="shared" si="35"/>
        <v>3.4166666666666668E-3</v>
      </c>
      <c r="F264" s="2">
        <f t="shared" si="36"/>
        <v>1859.3333266666668</v>
      </c>
      <c r="G264" s="14" t="str">
        <f t="shared" si="33"/>
        <v>No</v>
      </c>
      <c r="H264">
        <f t="shared" si="43"/>
        <v>110</v>
      </c>
      <c r="I264" s="2">
        <f t="shared" si="37"/>
        <v>4084.0066378939327</v>
      </c>
      <c r="J264" s="13">
        <v>0</v>
      </c>
      <c r="K264" s="2">
        <f t="shared" si="34"/>
        <v>5943.3399645605996</v>
      </c>
      <c r="L264" s="2">
        <f t="shared" si="38"/>
        <v>540111.11</v>
      </c>
    </row>
    <row r="265" spans="1:12" x14ac:dyDescent="0.25">
      <c r="A265">
        <f t="shared" si="39"/>
        <v>252</v>
      </c>
      <c r="B265" s="1">
        <f t="shared" ca="1" si="40"/>
        <v>51502</v>
      </c>
      <c r="C265" s="2">
        <f t="shared" si="41"/>
        <v>540111.11</v>
      </c>
      <c r="D265" s="7">
        <f t="shared" si="42"/>
        <v>4.1000000000000002E-2</v>
      </c>
      <c r="E265" s="20">
        <f t="shared" si="35"/>
        <v>3.4166666666666668E-3</v>
      </c>
      <c r="F265" s="2">
        <f t="shared" si="36"/>
        <v>1845.3796258333334</v>
      </c>
      <c r="G265" s="14" t="str">
        <f t="shared" si="33"/>
        <v>No</v>
      </c>
      <c r="H265">
        <f t="shared" si="43"/>
        <v>109</v>
      </c>
      <c r="I265" s="2">
        <f t="shared" si="37"/>
        <v>4097.9603387272664</v>
      </c>
      <c r="J265" s="13">
        <v>0</v>
      </c>
      <c r="K265" s="2">
        <f t="shared" si="34"/>
        <v>5943.3399645605996</v>
      </c>
      <c r="L265" s="2">
        <f t="shared" si="38"/>
        <v>536013.15</v>
      </c>
    </row>
    <row r="266" spans="1:12" x14ac:dyDescent="0.25">
      <c r="A266">
        <f t="shared" si="39"/>
        <v>253</v>
      </c>
      <c r="B266" s="1">
        <f t="shared" ca="1" si="40"/>
        <v>51533</v>
      </c>
      <c r="C266" s="2">
        <f t="shared" si="41"/>
        <v>536013.15</v>
      </c>
      <c r="D266" s="7">
        <f t="shared" si="42"/>
        <v>4.1000000000000002E-2</v>
      </c>
      <c r="E266" s="20">
        <f t="shared" si="35"/>
        <v>3.4166666666666668E-3</v>
      </c>
      <c r="F266" s="2">
        <f t="shared" si="36"/>
        <v>1831.3782625000001</v>
      </c>
      <c r="G266" s="14" t="str">
        <f t="shared" si="33"/>
        <v>No</v>
      </c>
      <c r="H266">
        <f t="shared" si="43"/>
        <v>108</v>
      </c>
      <c r="I266" s="2">
        <f t="shared" si="37"/>
        <v>4111.9617020605992</v>
      </c>
      <c r="J266" s="13">
        <v>0</v>
      </c>
      <c r="K266" s="2">
        <f t="shared" si="34"/>
        <v>5943.3399645605996</v>
      </c>
      <c r="L266" s="2">
        <f t="shared" si="38"/>
        <v>531901.18999999994</v>
      </c>
    </row>
    <row r="267" spans="1:12" x14ac:dyDescent="0.25">
      <c r="A267">
        <f t="shared" si="39"/>
        <v>254</v>
      </c>
      <c r="B267" s="1">
        <f t="shared" ca="1" si="40"/>
        <v>51561</v>
      </c>
      <c r="C267" s="2">
        <f t="shared" si="41"/>
        <v>531901.18999999994</v>
      </c>
      <c r="D267" s="7">
        <f t="shared" si="42"/>
        <v>4.1000000000000002E-2</v>
      </c>
      <c r="E267" s="20">
        <f t="shared" si="35"/>
        <v>3.4166666666666668E-3</v>
      </c>
      <c r="F267" s="2">
        <f t="shared" si="36"/>
        <v>1817.3290658333333</v>
      </c>
      <c r="G267" s="14" t="str">
        <f t="shared" si="33"/>
        <v>No</v>
      </c>
      <c r="H267">
        <f t="shared" si="43"/>
        <v>107</v>
      </c>
      <c r="I267" s="2">
        <f t="shared" si="37"/>
        <v>4126.0108987272661</v>
      </c>
      <c r="J267" s="13">
        <v>0</v>
      </c>
      <c r="K267" s="2">
        <f t="shared" si="34"/>
        <v>5943.3399645605996</v>
      </c>
      <c r="L267" s="2">
        <f t="shared" si="38"/>
        <v>527775.18000000005</v>
      </c>
    </row>
    <row r="268" spans="1:12" x14ac:dyDescent="0.25">
      <c r="A268">
        <f t="shared" si="39"/>
        <v>255</v>
      </c>
      <c r="B268" s="1">
        <f t="shared" ca="1" si="40"/>
        <v>51592</v>
      </c>
      <c r="C268" s="2">
        <f t="shared" si="41"/>
        <v>527775.18000000005</v>
      </c>
      <c r="D268" s="7">
        <f t="shared" si="42"/>
        <v>4.1000000000000002E-2</v>
      </c>
      <c r="E268" s="20">
        <f t="shared" si="35"/>
        <v>3.4166666666666668E-3</v>
      </c>
      <c r="F268" s="2">
        <f t="shared" si="36"/>
        <v>1803.2318650000002</v>
      </c>
      <c r="G268" s="14" t="str">
        <f t="shared" si="33"/>
        <v>No</v>
      </c>
      <c r="H268">
        <f t="shared" si="43"/>
        <v>106</v>
      </c>
      <c r="I268" s="2">
        <f t="shared" si="37"/>
        <v>4140.1080995605989</v>
      </c>
      <c r="J268" s="13">
        <v>0</v>
      </c>
      <c r="K268" s="2">
        <f t="shared" si="34"/>
        <v>5943.3399645605987</v>
      </c>
      <c r="L268" s="2">
        <f t="shared" si="38"/>
        <v>523635.07</v>
      </c>
    </row>
    <row r="269" spans="1:12" x14ac:dyDescent="0.25">
      <c r="A269">
        <f t="shared" si="39"/>
        <v>256</v>
      </c>
      <c r="B269" s="1">
        <f t="shared" ca="1" si="40"/>
        <v>51622</v>
      </c>
      <c r="C269" s="2">
        <f t="shared" si="41"/>
        <v>523635.07</v>
      </c>
      <c r="D269" s="7">
        <f t="shared" si="42"/>
        <v>4.1000000000000002E-2</v>
      </c>
      <c r="E269" s="20">
        <f t="shared" si="35"/>
        <v>3.4166666666666668E-3</v>
      </c>
      <c r="F269" s="2">
        <f t="shared" si="36"/>
        <v>1789.0864891666668</v>
      </c>
      <c r="G269" s="14" t="str">
        <f t="shared" si="33"/>
        <v>No</v>
      </c>
      <c r="H269">
        <f t="shared" si="43"/>
        <v>105</v>
      </c>
      <c r="I269" s="2">
        <f t="shared" si="37"/>
        <v>4154.2534753939326</v>
      </c>
      <c r="J269" s="13">
        <v>0</v>
      </c>
      <c r="K269" s="2">
        <f t="shared" si="34"/>
        <v>5943.3399645605996</v>
      </c>
      <c r="L269" s="2">
        <f t="shared" si="38"/>
        <v>519480.82</v>
      </c>
    </row>
    <row r="270" spans="1:12" x14ac:dyDescent="0.25">
      <c r="A270">
        <f t="shared" si="39"/>
        <v>257</v>
      </c>
      <c r="B270" s="1">
        <f t="shared" ca="1" si="40"/>
        <v>51653</v>
      </c>
      <c r="C270" s="2">
        <f t="shared" si="41"/>
        <v>519480.82</v>
      </c>
      <c r="D270" s="7">
        <f t="shared" si="42"/>
        <v>4.1000000000000002E-2</v>
      </c>
      <c r="E270" s="20">
        <f t="shared" si="35"/>
        <v>3.4166666666666668E-3</v>
      </c>
      <c r="F270" s="2">
        <f t="shared" si="36"/>
        <v>1774.8928016666669</v>
      </c>
      <c r="G270" s="14" t="str">
        <f t="shared" ref="G270:G333" si="44">IF(A270&lt;=$B$7,"Yes","No")</f>
        <v>No</v>
      </c>
      <c r="H270">
        <f t="shared" si="43"/>
        <v>104</v>
      </c>
      <c r="I270" s="2">
        <f t="shared" si="37"/>
        <v>4168.4471628939327</v>
      </c>
      <c r="J270" s="13">
        <v>0</v>
      </c>
      <c r="K270" s="2">
        <f t="shared" ref="K270:K333" si="45">+I270+F270+J270</f>
        <v>5943.3399645605996</v>
      </c>
      <c r="L270" s="2">
        <f t="shared" si="38"/>
        <v>515312.37</v>
      </c>
    </row>
    <row r="271" spans="1:12" x14ac:dyDescent="0.25">
      <c r="A271">
        <f t="shared" si="39"/>
        <v>258</v>
      </c>
      <c r="B271" s="1">
        <f t="shared" ca="1" si="40"/>
        <v>51683</v>
      </c>
      <c r="C271" s="2">
        <f t="shared" si="41"/>
        <v>515312.37</v>
      </c>
      <c r="D271" s="7">
        <f t="shared" si="42"/>
        <v>4.1000000000000002E-2</v>
      </c>
      <c r="E271" s="20">
        <f t="shared" ref="E271:E334" si="46">IF($B$8="Actual/360",(B271-B270)/360,IF($B$8="Actual/365",(B271-B270)/365,30/360))*$D$14</f>
        <v>3.4166666666666668E-3</v>
      </c>
      <c r="F271" s="2">
        <f t="shared" ref="F271:F334" si="47">E271*C271</f>
        <v>1760.6505975</v>
      </c>
      <c r="G271" s="14" t="str">
        <f t="shared" si="44"/>
        <v>No</v>
      </c>
      <c r="H271">
        <f t="shared" si="43"/>
        <v>103</v>
      </c>
      <c r="I271" s="2">
        <f t="shared" ref="I271:I334" si="48">MIN(IF(OR(C271=0,G271="Yes"),0,IF($B$9="Yes",$B$10-F271,
PPMT(E271,1,H271,C271)*-1)),C271)</f>
        <v>4182.6893670605996</v>
      </c>
      <c r="J271" s="13">
        <v>0</v>
      </c>
      <c r="K271" s="2">
        <f t="shared" si="45"/>
        <v>5943.3399645605996</v>
      </c>
      <c r="L271" s="2">
        <f t="shared" ref="L271:L334" si="49">ROUND(C271-I271-J271,2)</f>
        <v>511129.68</v>
      </c>
    </row>
    <row r="272" spans="1:12" x14ac:dyDescent="0.25">
      <c r="A272">
        <f t="shared" ref="A272:A335" si="50">+A271+1</f>
        <v>259</v>
      </c>
      <c r="B272" s="1">
        <f t="shared" ref="B272:B335" ca="1" si="51">EOMONTH(B271,0)+1</f>
        <v>51714</v>
      </c>
      <c r="C272" s="2">
        <f t="shared" ref="C272:C335" si="52">+L271</f>
        <v>511129.68</v>
      </c>
      <c r="D272" s="7">
        <f t="shared" ref="D272:D335" si="53">+D271</f>
        <v>4.1000000000000002E-2</v>
      </c>
      <c r="E272" s="20">
        <f t="shared" si="46"/>
        <v>3.4166666666666668E-3</v>
      </c>
      <c r="F272" s="2">
        <f t="shared" si="47"/>
        <v>1746.3597400000001</v>
      </c>
      <c r="G272" s="14" t="str">
        <f t="shared" si="44"/>
        <v>No</v>
      </c>
      <c r="H272">
        <f t="shared" ref="H272:H335" si="54">IF(OR(G272="Yes",C272=0),0,IF(H271=0,$B$5*12,H271-1))</f>
        <v>102</v>
      </c>
      <c r="I272" s="2">
        <f t="shared" si="48"/>
        <v>4196.9802245605997</v>
      </c>
      <c r="J272" s="13">
        <v>0</v>
      </c>
      <c r="K272" s="2">
        <f t="shared" si="45"/>
        <v>5943.3399645605996</v>
      </c>
      <c r="L272" s="2">
        <f t="shared" si="49"/>
        <v>506932.7</v>
      </c>
    </row>
    <row r="273" spans="1:12" x14ac:dyDescent="0.25">
      <c r="A273">
        <f t="shared" si="50"/>
        <v>260</v>
      </c>
      <c r="B273" s="1">
        <f t="shared" ca="1" si="51"/>
        <v>51745</v>
      </c>
      <c r="C273" s="2">
        <f t="shared" si="52"/>
        <v>506932.7</v>
      </c>
      <c r="D273" s="7">
        <f t="shared" si="53"/>
        <v>4.1000000000000002E-2</v>
      </c>
      <c r="E273" s="20">
        <f t="shared" si="46"/>
        <v>3.4166666666666668E-3</v>
      </c>
      <c r="F273" s="2">
        <f t="shared" si="47"/>
        <v>1732.0200583333335</v>
      </c>
      <c r="G273" s="14" t="str">
        <f t="shared" si="44"/>
        <v>No</v>
      </c>
      <c r="H273">
        <f t="shared" si="54"/>
        <v>101</v>
      </c>
      <c r="I273" s="2">
        <f t="shared" si="48"/>
        <v>4211.3199062272661</v>
      </c>
      <c r="J273" s="13">
        <v>0</v>
      </c>
      <c r="K273" s="2">
        <f t="shared" si="45"/>
        <v>5943.3399645605996</v>
      </c>
      <c r="L273" s="2">
        <f t="shared" si="49"/>
        <v>502721.38</v>
      </c>
    </row>
    <row r="274" spans="1:12" x14ac:dyDescent="0.25">
      <c r="A274">
        <f t="shared" si="50"/>
        <v>261</v>
      </c>
      <c r="B274" s="1">
        <f t="shared" ca="1" si="51"/>
        <v>51775</v>
      </c>
      <c r="C274" s="2">
        <f t="shared" si="52"/>
        <v>502721.38</v>
      </c>
      <c r="D274" s="7">
        <f t="shared" si="53"/>
        <v>4.1000000000000002E-2</v>
      </c>
      <c r="E274" s="20">
        <f t="shared" si="46"/>
        <v>3.4166666666666668E-3</v>
      </c>
      <c r="F274" s="2">
        <f t="shared" si="47"/>
        <v>1717.6313816666668</v>
      </c>
      <c r="G274" s="14" t="str">
        <f t="shared" si="44"/>
        <v>No</v>
      </c>
      <c r="H274">
        <f t="shared" si="54"/>
        <v>100</v>
      </c>
      <c r="I274" s="2">
        <f t="shared" si="48"/>
        <v>4225.7085828939325</v>
      </c>
      <c r="J274" s="13">
        <v>0</v>
      </c>
      <c r="K274" s="2">
        <f t="shared" si="45"/>
        <v>5943.3399645605996</v>
      </c>
      <c r="L274" s="2">
        <f t="shared" si="49"/>
        <v>498495.67</v>
      </c>
    </row>
    <row r="275" spans="1:12" x14ac:dyDescent="0.25">
      <c r="A275">
        <f t="shared" si="50"/>
        <v>262</v>
      </c>
      <c r="B275" s="1">
        <f t="shared" ca="1" si="51"/>
        <v>51806</v>
      </c>
      <c r="C275" s="2">
        <f t="shared" si="52"/>
        <v>498495.67</v>
      </c>
      <c r="D275" s="7">
        <f t="shared" si="53"/>
        <v>4.1000000000000002E-2</v>
      </c>
      <c r="E275" s="20">
        <f t="shared" si="46"/>
        <v>3.4166666666666668E-3</v>
      </c>
      <c r="F275" s="2">
        <f t="shared" si="47"/>
        <v>1703.1935391666666</v>
      </c>
      <c r="G275" s="14" t="str">
        <f t="shared" si="44"/>
        <v>No</v>
      </c>
      <c r="H275">
        <f t="shared" si="54"/>
        <v>99</v>
      </c>
      <c r="I275" s="2">
        <f t="shared" si="48"/>
        <v>4240.146425393933</v>
      </c>
      <c r="J275" s="13">
        <v>0</v>
      </c>
      <c r="K275" s="2">
        <f t="shared" si="45"/>
        <v>5943.3399645605996</v>
      </c>
      <c r="L275" s="2">
        <f t="shared" si="49"/>
        <v>494255.52</v>
      </c>
    </row>
    <row r="276" spans="1:12" x14ac:dyDescent="0.25">
      <c r="A276">
        <f t="shared" si="50"/>
        <v>263</v>
      </c>
      <c r="B276" s="1">
        <f t="shared" ca="1" si="51"/>
        <v>51836</v>
      </c>
      <c r="C276" s="2">
        <f t="shared" si="52"/>
        <v>494255.52</v>
      </c>
      <c r="D276" s="7">
        <f t="shared" si="53"/>
        <v>4.1000000000000002E-2</v>
      </c>
      <c r="E276" s="20">
        <f t="shared" si="46"/>
        <v>3.4166666666666668E-3</v>
      </c>
      <c r="F276" s="2">
        <f t="shared" si="47"/>
        <v>1688.7063600000001</v>
      </c>
      <c r="G276" s="14" t="str">
        <f t="shared" si="44"/>
        <v>No</v>
      </c>
      <c r="H276">
        <f t="shared" si="54"/>
        <v>98</v>
      </c>
      <c r="I276" s="2">
        <f t="shared" si="48"/>
        <v>4254.6336045605995</v>
      </c>
      <c r="J276" s="13">
        <v>0</v>
      </c>
      <c r="K276" s="2">
        <f t="shared" si="45"/>
        <v>5943.3399645605996</v>
      </c>
      <c r="L276" s="2">
        <f t="shared" si="49"/>
        <v>490000.89</v>
      </c>
    </row>
    <row r="277" spans="1:12" x14ac:dyDescent="0.25">
      <c r="A277">
        <f t="shared" si="50"/>
        <v>264</v>
      </c>
      <c r="B277" s="1">
        <f t="shared" ca="1" si="51"/>
        <v>51867</v>
      </c>
      <c r="C277" s="2">
        <f t="shared" si="52"/>
        <v>490000.89</v>
      </c>
      <c r="D277" s="7">
        <f t="shared" si="53"/>
        <v>4.1000000000000002E-2</v>
      </c>
      <c r="E277" s="20">
        <f t="shared" si="46"/>
        <v>3.4166666666666668E-3</v>
      </c>
      <c r="F277" s="2">
        <f t="shared" si="47"/>
        <v>1674.1697075000002</v>
      </c>
      <c r="G277" s="14" t="str">
        <f t="shared" si="44"/>
        <v>No</v>
      </c>
      <c r="H277">
        <f t="shared" si="54"/>
        <v>97</v>
      </c>
      <c r="I277" s="2">
        <f t="shared" si="48"/>
        <v>4269.1702570605994</v>
      </c>
      <c r="J277" s="13">
        <v>0</v>
      </c>
      <c r="K277" s="2">
        <f t="shared" si="45"/>
        <v>5943.3399645605996</v>
      </c>
      <c r="L277" s="2">
        <f t="shared" si="49"/>
        <v>485731.72</v>
      </c>
    </row>
    <row r="278" spans="1:12" x14ac:dyDescent="0.25">
      <c r="A278">
        <f t="shared" si="50"/>
        <v>265</v>
      </c>
      <c r="B278" s="1">
        <f t="shared" ca="1" si="51"/>
        <v>51898</v>
      </c>
      <c r="C278" s="2">
        <f t="shared" si="52"/>
        <v>485731.72</v>
      </c>
      <c r="D278" s="7">
        <f t="shared" si="53"/>
        <v>4.1000000000000002E-2</v>
      </c>
      <c r="E278" s="20">
        <f t="shared" si="46"/>
        <v>3.4166666666666668E-3</v>
      </c>
      <c r="F278" s="2">
        <f t="shared" si="47"/>
        <v>1659.5833766666667</v>
      </c>
      <c r="G278" s="14" t="str">
        <f t="shared" si="44"/>
        <v>No</v>
      </c>
      <c r="H278">
        <f t="shared" si="54"/>
        <v>96</v>
      </c>
      <c r="I278" s="2">
        <f t="shared" si="48"/>
        <v>4283.7565878939331</v>
      </c>
      <c r="J278" s="13">
        <v>0</v>
      </c>
      <c r="K278" s="2">
        <f t="shared" si="45"/>
        <v>5943.3399645605996</v>
      </c>
      <c r="L278" s="2">
        <f t="shared" si="49"/>
        <v>481447.96</v>
      </c>
    </row>
    <row r="279" spans="1:12" x14ac:dyDescent="0.25">
      <c r="A279">
        <f t="shared" si="50"/>
        <v>266</v>
      </c>
      <c r="B279" s="1">
        <f t="shared" ca="1" si="51"/>
        <v>51926</v>
      </c>
      <c r="C279" s="2">
        <f t="shared" si="52"/>
        <v>481447.96</v>
      </c>
      <c r="D279" s="7">
        <f t="shared" si="53"/>
        <v>4.1000000000000002E-2</v>
      </c>
      <c r="E279" s="20">
        <f t="shared" si="46"/>
        <v>3.4166666666666668E-3</v>
      </c>
      <c r="F279" s="2">
        <f t="shared" si="47"/>
        <v>1644.9471966666667</v>
      </c>
      <c r="G279" s="14" t="str">
        <f t="shared" si="44"/>
        <v>No</v>
      </c>
      <c r="H279">
        <f t="shared" si="54"/>
        <v>95</v>
      </c>
      <c r="I279" s="2">
        <f t="shared" si="48"/>
        <v>4298.3927678939326</v>
      </c>
      <c r="J279" s="13">
        <v>0</v>
      </c>
      <c r="K279" s="2">
        <f t="shared" si="45"/>
        <v>5943.3399645605996</v>
      </c>
      <c r="L279" s="2">
        <f t="shared" si="49"/>
        <v>477149.57</v>
      </c>
    </row>
    <row r="280" spans="1:12" x14ac:dyDescent="0.25">
      <c r="A280">
        <f t="shared" si="50"/>
        <v>267</v>
      </c>
      <c r="B280" s="1">
        <f t="shared" ca="1" si="51"/>
        <v>51957</v>
      </c>
      <c r="C280" s="2">
        <f t="shared" si="52"/>
        <v>477149.57</v>
      </c>
      <c r="D280" s="7">
        <f t="shared" si="53"/>
        <v>4.1000000000000002E-2</v>
      </c>
      <c r="E280" s="20">
        <f t="shared" si="46"/>
        <v>3.4166666666666668E-3</v>
      </c>
      <c r="F280" s="2">
        <f t="shared" si="47"/>
        <v>1630.2610308333335</v>
      </c>
      <c r="G280" s="14" t="str">
        <f t="shared" si="44"/>
        <v>No</v>
      </c>
      <c r="H280">
        <f t="shared" si="54"/>
        <v>94</v>
      </c>
      <c r="I280" s="2">
        <f t="shared" si="48"/>
        <v>4313.0789337272663</v>
      </c>
      <c r="J280" s="13">
        <v>0</v>
      </c>
      <c r="K280" s="2">
        <f t="shared" si="45"/>
        <v>5943.3399645605996</v>
      </c>
      <c r="L280" s="2">
        <f t="shared" si="49"/>
        <v>472836.49</v>
      </c>
    </row>
    <row r="281" spans="1:12" x14ac:dyDescent="0.25">
      <c r="A281">
        <f t="shared" si="50"/>
        <v>268</v>
      </c>
      <c r="B281" s="1">
        <f t="shared" ca="1" si="51"/>
        <v>51987</v>
      </c>
      <c r="C281" s="2">
        <f t="shared" si="52"/>
        <v>472836.49</v>
      </c>
      <c r="D281" s="7">
        <f t="shared" si="53"/>
        <v>4.1000000000000002E-2</v>
      </c>
      <c r="E281" s="20">
        <f t="shared" si="46"/>
        <v>3.4166666666666668E-3</v>
      </c>
      <c r="F281" s="2">
        <f t="shared" si="47"/>
        <v>1615.5246741666667</v>
      </c>
      <c r="G281" s="14" t="str">
        <f t="shared" si="44"/>
        <v>No</v>
      </c>
      <c r="H281">
        <f t="shared" si="54"/>
        <v>93</v>
      </c>
      <c r="I281" s="2">
        <f t="shared" si="48"/>
        <v>4327.8152903939326</v>
      </c>
      <c r="J281" s="13">
        <v>0</v>
      </c>
      <c r="K281" s="2">
        <f t="shared" si="45"/>
        <v>5943.3399645605996</v>
      </c>
      <c r="L281" s="2">
        <f t="shared" si="49"/>
        <v>468508.67</v>
      </c>
    </row>
    <row r="282" spans="1:12" x14ac:dyDescent="0.25">
      <c r="A282">
        <f t="shared" si="50"/>
        <v>269</v>
      </c>
      <c r="B282" s="1">
        <f t="shared" ca="1" si="51"/>
        <v>52018</v>
      </c>
      <c r="C282" s="2">
        <f t="shared" si="52"/>
        <v>468508.67</v>
      </c>
      <c r="D282" s="7">
        <f t="shared" si="53"/>
        <v>4.1000000000000002E-2</v>
      </c>
      <c r="E282" s="20">
        <f t="shared" si="46"/>
        <v>3.4166666666666668E-3</v>
      </c>
      <c r="F282" s="2">
        <f t="shared" si="47"/>
        <v>1600.7379558333334</v>
      </c>
      <c r="G282" s="14" t="str">
        <f t="shared" si="44"/>
        <v>No</v>
      </c>
      <c r="H282">
        <f t="shared" si="54"/>
        <v>92</v>
      </c>
      <c r="I282" s="2">
        <f t="shared" si="48"/>
        <v>4342.6020087272664</v>
      </c>
      <c r="J282" s="13">
        <v>0</v>
      </c>
      <c r="K282" s="2">
        <f t="shared" si="45"/>
        <v>5943.3399645605996</v>
      </c>
      <c r="L282" s="2">
        <f t="shared" si="49"/>
        <v>464166.07</v>
      </c>
    </row>
    <row r="283" spans="1:12" x14ac:dyDescent="0.25">
      <c r="A283">
        <f t="shared" si="50"/>
        <v>270</v>
      </c>
      <c r="B283" s="1">
        <f t="shared" ca="1" si="51"/>
        <v>52048</v>
      </c>
      <c r="C283" s="2">
        <f t="shared" si="52"/>
        <v>464166.07</v>
      </c>
      <c r="D283" s="7">
        <f t="shared" si="53"/>
        <v>4.1000000000000002E-2</v>
      </c>
      <c r="E283" s="20">
        <f t="shared" si="46"/>
        <v>3.4166666666666668E-3</v>
      </c>
      <c r="F283" s="2">
        <f t="shared" si="47"/>
        <v>1585.9007391666667</v>
      </c>
      <c r="G283" s="14" t="str">
        <f t="shared" si="44"/>
        <v>No</v>
      </c>
      <c r="H283">
        <f t="shared" si="54"/>
        <v>91</v>
      </c>
      <c r="I283" s="2">
        <f t="shared" si="48"/>
        <v>4357.4392253939332</v>
      </c>
      <c r="J283" s="13">
        <v>0</v>
      </c>
      <c r="K283" s="2">
        <f t="shared" si="45"/>
        <v>5943.3399645605996</v>
      </c>
      <c r="L283" s="2">
        <f t="shared" si="49"/>
        <v>459808.63</v>
      </c>
    </row>
    <row r="284" spans="1:12" x14ac:dyDescent="0.25">
      <c r="A284">
        <f t="shared" si="50"/>
        <v>271</v>
      </c>
      <c r="B284" s="1">
        <f t="shared" ca="1" si="51"/>
        <v>52079</v>
      </c>
      <c r="C284" s="2">
        <f t="shared" si="52"/>
        <v>459808.63</v>
      </c>
      <c r="D284" s="7">
        <f t="shared" si="53"/>
        <v>4.1000000000000002E-2</v>
      </c>
      <c r="E284" s="20">
        <f t="shared" si="46"/>
        <v>3.4166666666666668E-3</v>
      </c>
      <c r="F284" s="2">
        <f t="shared" si="47"/>
        <v>1571.0128191666668</v>
      </c>
      <c r="G284" s="14" t="str">
        <f t="shared" si="44"/>
        <v>No</v>
      </c>
      <c r="H284">
        <f t="shared" si="54"/>
        <v>90</v>
      </c>
      <c r="I284" s="2">
        <f t="shared" si="48"/>
        <v>4372.3271453939324</v>
      </c>
      <c r="J284" s="13">
        <v>0</v>
      </c>
      <c r="K284" s="2">
        <f t="shared" si="45"/>
        <v>5943.3399645605987</v>
      </c>
      <c r="L284" s="2">
        <f t="shared" si="49"/>
        <v>455436.3</v>
      </c>
    </row>
    <row r="285" spans="1:12" x14ac:dyDescent="0.25">
      <c r="A285">
        <f t="shared" si="50"/>
        <v>272</v>
      </c>
      <c r="B285" s="1">
        <f t="shared" ca="1" si="51"/>
        <v>52110</v>
      </c>
      <c r="C285" s="2">
        <f t="shared" si="52"/>
        <v>455436.3</v>
      </c>
      <c r="D285" s="7">
        <f t="shared" si="53"/>
        <v>4.1000000000000002E-2</v>
      </c>
      <c r="E285" s="20">
        <f t="shared" si="46"/>
        <v>3.4166666666666668E-3</v>
      </c>
      <c r="F285" s="2">
        <f t="shared" si="47"/>
        <v>1556.0740250000001</v>
      </c>
      <c r="G285" s="14" t="str">
        <f t="shared" si="44"/>
        <v>No</v>
      </c>
      <c r="H285">
        <f t="shared" si="54"/>
        <v>89</v>
      </c>
      <c r="I285" s="2">
        <f t="shared" si="48"/>
        <v>4387.2659395605997</v>
      </c>
      <c r="J285" s="13">
        <v>0</v>
      </c>
      <c r="K285" s="2">
        <f t="shared" si="45"/>
        <v>5943.3399645605996</v>
      </c>
      <c r="L285" s="2">
        <f t="shared" si="49"/>
        <v>451049.03</v>
      </c>
    </row>
    <row r="286" spans="1:12" x14ac:dyDescent="0.25">
      <c r="A286">
        <f t="shared" si="50"/>
        <v>273</v>
      </c>
      <c r="B286" s="1">
        <f t="shared" ca="1" si="51"/>
        <v>52140</v>
      </c>
      <c r="C286" s="2">
        <f t="shared" si="52"/>
        <v>451049.03</v>
      </c>
      <c r="D286" s="7">
        <f t="shared" si="53"/>
        <v>4.1000000000000002E-2</v>
      </c>
      <c r="E286" s="20">
        <f t="shared" si="46"/>
        <v>3.4166666666666668E-3</v>
      </c>
      <c r="F286" s="2">
        <f t="shared" si="47"/>
        <v>1541.0841858333335</v>
      </c>
      <c r="G286" s="14" t="str">
        <f t="shared" si="44"/>
        <v>No</v>
      </c>
      <c r="H286">
        <f t="shared" si="54"/>
        <v>88</v>
      </c>
      <c r="I286" s="2">
        <f t="shared" si="48"/>
        <v>4402.2557787272663</v>
      </c>
      <c r="J286" s="13">
        <v>0</v>
      </c>
      <c r="K286" s="2">
        <f t="shared" si="45"/>
        <v>5943.3399645605996</v>
      </c>
      <c r="L286" s="2">
        <f t="shared" si="49"/>
        <v>446646.77</v>
      </c>
    </row>
    <row r="287" spans="1:12" x14ac:dyDescent="0.25">
      <c r="A287">
        <f t="shared" si="50"/>
        <v>274</v>
      </c>
      <c r="B287" s="1">
        <f t="shared" ca="1" si="51"/>
        <v>52171</v>
      </c>
      <c r="C287" s="2">
        <f t="shared" si="52"/>
        <v>446646.77</v>
      </c>
      <c r="D287" s="7">
        <f t="shared" si="53"/>
        <v>4.1000000000000002E-2</v>
      </c>
      <c r="E287" s="20">
        <f t="shared" si="46"/>
        <v>3.4166666666666668E-3</v>
      </c>
      <c r="F287" s="2">
        <f t="shared" si="47"/>
        <v>1526.0431308333334</v>
      </c>
      <c r="G287" s="14" t="str">
        <f t="shared" si="44"/>
        <v>No</v>
      </c>
      <c r="H287">
        <f t="shared" si="54"/>
        <v>87</v>
      </c>
      <c r="I287" s="2">
        <f t="shared" si="48"/>
        <v>4417.2968337272659</v>
      </c>
      <c r="J287" s="13">
        <v>0</v>
      </c>
      <c r="K287" s="2">
        <f t="shared" si="45"/>
        <v>5943.3399645605996</v>
      </c>
      <c r="L287" s="2">
        <f t="shared" si="49"/>
        <v>442229.47</v>
      </c>
    </row>
    <row r="288" spans="1:12" x14ac:dyDescent="0.25">
      <c r="A288">
        <f t="shared" si="50"/>
        <v>275</v>
      </c>
      <c r="B288" s="1">
        <f t="shared" ca="1" si="51"/>
        <v>52201</v>
      </c>
      <c r="C288" s="2">
        <f t="shared" si="52"/>
        <v>442229.47</v>
      </c>
      <c r="D288" s="7">
        <f t="shared" si="53"/>
        <v>4.1000000000000002E-2</v>
      </c>
      <c r="E288" s="20">
        <f t="shared" si="46"/>
        <v>3.4166666666666668E-3</v>
      </c>
      <c r="F288" s="2">
        <f t="shared" si="47"/>
        <v>1510.9506891666667</v>
      </c>
      <c r="G288" s="14" t="str">
        <f t="shared" si="44"/>
        <v>No</v>
      </c>
      <c r="H288">
        <f t="shared" si="54"/>
        <v>86</v>
      </c>
      <c r="I288" s="2">
        <f t="shared" si="48"/>
        <v>4432.3892753939326</v>
      </c>
      <c r="J288" s="13">
        <v>0</v>
      </c>
      <c r="K288" s="2">
        <f t="shared" si="45"/>
        <v>5943.3399645605996</v>
      </c>
      <c r="L288" s="2">
        <f t="shared" si="49"/>
        <v>437797.08</v>
      </c>
    </row>
    <row r="289" spans="1:12" x14ac:dyDescent="0.25">
      <c r="A289">
        <f t="shared" si="50"/>
        <v>276</v>
      </c>
      <c r="B289" s="1">
        <f t="shared" ca="1" si="51"/>
        <v>52232</v>
      </c>
      <c r="C289" s="2">
        <f t="shared" si="52"/>
        <v>437797.08</v>
      </c>
      <c r="D289" s="7">
        <f t="shared" si="53"/>
        <v>4.1000000000000002E-2</v>
      </c>
      <c r="E289" s="20">
        <f t="shared" si="46"/>
        <v>3.4166666666666668E-3</v>
      </c>
      <c r="F289" s="2">
        <f t="shared" si="47"/>
        <v>1495.8066900000001</v>
      </c>
      <c r="G289" s="14" t="str">
        <f t="shared" si="44"/>
        <v>No</v>
      </c>
      <c r="H289">
        <f t="shared" si="54"/>
        <v>85</v>
      </c>
      <c r="I289" s="2">
        <f t="shared" si="48"/>
        <v>4447.5332745605992</v>
      </c>
      <c r="J289" s="13">
        <v>0</v>
      </c>
      <c r="K289" s="2">
        <f t="shared" si="45"/>
        <v>5943.3399645605996</v>
      </c>
      <c r="L289" s="2">
        <f t="shared" si="49"/>
        <v>433349.55</v>
      </c>
    </row>
    <row r="290" spans="1:12" x14ac:dyDescent="0.25">
      <c r="A290">
        <f t="shared" si="50"/>
        <v>277</v>
      </c>
      <c r="B290" s="1">
        <f t="shared" ca="1" si="51"/>
        <v>52263</v>
      </c>
      <c r="C290" s="2">
        <f t="shared" si="52"/>
        <v>433349.55</v>
      </c>
      <c r="D290" s="7">
        <f t="shared" si="53"/>
        <v>4.1000000000000002E-2</v>
      </c>
      <c r="E290" s="20">
        <f t="shared" si="46"/>
        <v>3.4166666666666668E-3</v>
      </c>
      <c r="F290" s="2">
        <f t="shared" si="47"/>
        <v>1480.6109624999999</v>
      </c>
      <c r="G290" s="14" t="str">
        <f t="shared" si="44"/>
        <v>No</v>
      </c>
      <c r="H290">
        <f t="shared" si="54"/>
        <v>84</v>
      </c>
      <c r="I290" s="2">
        <f t="shared" si="48"/>
        <v>4462.7290020605997</v>
      </c>
      <c r="J290" s="13">
        <v>0</v>
      </c>
      <c r="K290" s="2">
        <f t="shared" si="45"/>
        <v>5943.3399645605996</v>
      </c>
      <c r="L290" s="2">
        <f t="shared" si="49"/>
        <v>428886.82</v>
      </c>
    </row>
    <row r="291" spans="1:12" x14ac:dyDescent="0.25">
      <c r="A291">
        <f t="shared" si="50"/>
        <v>278</v>
      </c>
      <c r="B291" s="1">
        <f t="shared" ca="1" si="51"/>
        <v>52291</v>
      </c>
      <c r="C291" s="2">
        <f t="shared" si="52"/>
        <v>428886.82</v>
      </c>
      <c r="D291" s="7">
        <f t="shared" si="53"/>
        <v>4.1000000000000002E-2</v>
      </c>
      <c r="E291" s="20">
        <f t="shared" si="46"/>
        <v>3.4166666666666668E-3</v>
      </c>
      <c r="F291" s="2">
        <f t="shared" si="47"/>
        <v>1465.3633016666668</v>
      </c>
      <c r="G291" s="14" t="str">
        <f t="shared" si="44"/>
        <v>No</v>
      </c>
      <c r="H291">
        <f t="shared" si="54"/>
        <v>83</v>
      </c>
      <c r="I291" s="2">
        <f t="shared" si="48"/>
        <v>4477.9766628939324</v>
      </c>
      <c r="J291" s="13">
        <v>0</v>
      </c>
      <c r="K291" s="2">
        <f t="shared" si="45"/>
        <v>5943.3399645605987</v>
      </c>
      <c r="L291" s="2">
        <f t="shared" si="49"/>
        <v>424408.84</v>
      </c>
    </row>
    <row r="292" spans="1:12" x14ac:dyDescent="0.25">
      <c r="A292">
        <f t="shared" si="50"/>
        <v>279</v>
      </c>
      <c r="B292" s="1">
        <f t="shared" ca="1" si="51"/>
        <v>52322</v>
      </c>
      <c r="C292" s="2">
        <f t="shared" si="52"/>
        <v>424408.84</v>
      </c>
      <c r="D292" s="7">
        <f t="shared" si="53"/>
        <v>4.1000000000000002E-2</v>
      </c>
      <c r="E292" s="20">
        <f t="shared" si="46"/>
        <v>3.4166666666666668E-3</v>
      </c>
      <c r="F292" s="2">
        <f t="shared" si="47"/>
        <v>1450.0635366666668</v>
      </c>
      <c r="G292" s="14" t="str">
        <f t="shared" si="44"/>
        <v>No</v>
      </c>
      <c r="H292">
        <f t="shared" si="54"/>
        <v>82</v>
      </c>
      <c r="I292" s="2">
        <f t="shared" si="48"/>
        <v>4493.276427893933</v>
      </c>
      <c r="J292" s="13">
        <v>0</v>
      </c>
      <c r="K292" s="2">
        <f t="shared" si="45"/>
        <v>5943.3399645605996</v>
      </c>
      <c r="L292" s="2">
        <f t="shared" si="49"/>
        <v>419915.56</v>
      </c>
    </row>
    <row r="293" spans="1:12" x14ac:dyDescent="0.25">
      <c r="A293">
        <f t="shared" si="50"/>
        <v>280</v>
      </c>
      <c r="B293" s="1">
        <f t="shared" ca="1" si="51"/>
        <v>52352</v>
      </c>
      <c r="C293" s="2">
        <f t="shared" si="52"/>
        <v>419915.56</v>
      </c>
      <c r="D293" s="7">
        <f t="shared" si="53"/>
        <v>4.1000000000000002E-2</v>
      </c>
      <c r="E293" s="20">
        <f t="shared" si="46"/>
        <v>3.4166666666666668E-3</v>
      </c>
      <c r="F293" s="2">
        <f t="shared" si="47"/>
        <v>1434.7114966666668</v>
      </c>
      <c r="G293" s="14" t="str">
        <f t="shared" si="44"/>
        <v>No</v>
      </c>
      <c r="H293">
        <f t="shared" si="54"/>
        <v>81</v>
      </c>
      <c r="I293" s="2">
        <f t="shared" si="48"/>
        <v>4508.6284678939328</v>
      </c>
      <c r="J293" s="13">
        <v>0</v>
      </c>
      <c r="K293" s="2">
        <f t="shared" si="45"/>
        <v>5943.3399645605996</v>
      </c>
      <c r="L293" s="2">
        <f t="shared" si="49"/>
        <v>415406.93</v>
      </c>
    </row>
    <row r="294" spans="1:12" x14ac:dyDescent="0.25">
      <c r="A294">
        <f t="shared" si="50"/>
        <v>281</v>
      </c>
      <c r="B294" s="1">
        <f t="shared" ca="1" si="51"/>
        <v>52383</v>
      </c>
      <c r="C294" s="2">
        <f t="shared" si="52"/>
        <v>415406.93</v>
      </c>
      <c r="D294" s="7">
        <f t="shared" si="53"/>
        <v>4.1000000000000002E-2</v>
      </c>
      <c r="E294" s="20">
        <f t="shared" si="46"/>
        <v>3.4166666666666668E-3</v>
      </c>
      <c r="F294" s="2">
        <f t="shared" si="47"/>
        <v>1419.3070108333334</v>
      </c>
      <c r="G294" s="14" t="str">
        <f t="shared" si="44"/>
        <v>No</v>
      </c>
      <c r="H294">
        <f t="shared" si="54"/>
        <v>80</v>
      </c>
      <c r="I294" s="2">
        <f t="shared" si="48"/>
        <v>4524.0329537272664</v>
      </c>
      <c r="J294" s="13">
        <v>0</v>
      </c>
      <c r="K294" s="2">
        <f t="shared" si="45"/>
        <v>5943.3399645605996</v>
      </c>
      <c r="L294" s="2">
        <f t="shared" si="49"/>
        <v>410882.9</v>
      </c>
    </row>
    <row r="295" spans="1:12" x14ac:dyDescent="0.25">
      <c r="A295">
        <f t="shared" si="50"/>
        <v>282</v>
      </c>
      <c r="B295" s="1">
        <f t="shared" ca="1" si="51"/>
        <v>52413</v>
      </c>
      <c r="C295" s="2">
        <f t="shared" si="52"/>
        <v>410882.9</v>
      </c>
      <c r="D295" s="7">
        <f t="shared" si="53"/>
        <v>4.1000000000000002E-2</v>
      </c>
      <c r="E295" s="20">
        <f t="shared" si="46"/>
        <v>3.4166666666666668E-3</v>
      </c>
      <c r="F295" s="2">
        <f t="shared" si="47"/>
        <v>1403.8499083333334</v>
      </c>
      <c r="G295" s="14" t="str">
        <f t="shared" si="44"/>
        <v>No</v>
      </c>
      <c r="H295">
        <f t="shared" si="54"/>
        <v>79</v>
      </c>
      <c r="I295" s="2">
        <f t="shared" si="48"/>
        <v>4539.490056227266</v>
      </c>
      <c r="J295" s="13">
        <v>0</v>
      </c>
      <c r="K295" s="2">
        <f t="shared" si="45"/>
        <v>5943.3399645605996</v>
      </c>
      <c r="L295" s="2">
        <f t="shared" si="49"/>
        <v>406343.41</v>
      </c>
    </row>
    <row r="296" spans="1:12" x14ac:dyDescent="0.25">
      <c r="A296">
        <f t="shared" si="50"/>
        <v>283</v>
      </c>
      <c r="B296" s="1">
        <f t="shared" ca="1" si="51"/>
        <v>52444</v>
      </c>
      <c r="C296" s="2">
        <f t="shared" si="52"/>
        <v>406343.41</v>
      </c>
      <c r="D296" s="7">
        <f t="shared" si="53"/>
        <v>4.1000000000000002E-2</v>
      </c>
      <c r="E296" s="20">
        <f t="shared" si="46"/>
        <v>3.4166666666666668E-3</v>
      </c>
      <c r="F296" s="2">
        <f t="shared" si="47"/>
        <v>1388.3399841666667</v>
      </c>
      <c r="G296" s="14" t="str">
        <f t="shared" si="44"/>
        <v>No</v>
      </c>
      <c r="H296">
        <f t="shared" si="54"/>
        <v>78</v>
      </c>
      <c r="I296" s="2">
        <f t="shared" si="48"/>
        <v>4554.9999803939327</v>
      </c>
      <c r="J296" s="13">
        <v>0</v>
      </c>
      <c r="K296" s="2">
        <f t="shared" si="45"/>
        <v>5943.3399645605996</v>
      </c>
      <c r="L296" s="2">
        <f t="shared" si="49"/>
        <v>401788.41</v>
      </c>
    </row>
    <row r="297" spans="1:12" x14ac:dyDescent="0.25">
      <c r="A297">
        <f t="shared" si="50"/>
        <v>284</v>
      </c>
      <c r="B297" s="1">
        <f t="shared" ca="1" si="51"/>
        <v>52475</v>
      </c>
      <c r="C297" s="2">
        <f t="shared" si="52"/>
        <v>401788.41</v>
      </c>
      <c r="D297" s="7">
        <f t="shared" si="53"/>
        <v>4.1000000000000002E-2</v>
      </c>
      <c r="E297" s="20">
        <f t="shared" si="46"/>
        <v>3.4166666666666668E-3</v>
      </c>
      <c r="F297" s="2">
        <f t="shared" si="47"/>
        <v>1372.7770674999999</v>
      </c>
      <c r="G297" s="14" t="str">
        <f t="shared" si="44"/>
        <v>No</v>
      </c>
      <c r="H297">
        <f t="shared" si="54"/>
        <v>77</v>
      </c>
      <c r="I297" s="2">
        <f t="shared" si="48"/>
        <v>4570.5628970605994</v>
      </c>
      <c r="J297" s="13">
        <v>0</v>
      </c>
      <c r="K297" s="2">
        <f t="shared" si="45"/>
        <v>5943.3399645605996</v>
      </c>
      <c r="L297" s="2">
        <f t="shared" si="49"/>
        <v>397217.85</v>
      </c>
    </row>
    <row r="298" spans="1:12" x14ac:dyDescent="0.25">
      <c r="A298">
        <f t="shared" si="50"/>
        <v>285</v>
      </c>
      <c r="B298" s="1">
        <f t="shared" ca="1" si="51"/>
        <v>52505</v>
      </c>
      <c r="C298" s="2">
        <f t="shared" si="52"/>
        <v>397217.85</v>
      </c>
      <c r="D298" s="7">
        <f t="shared" si="53"/>
        <v>4.1000000000000002E-2</v>
      </c>
      <c r="E298" s="20">
        <f t="shared" si="46"/>
        <v>3.4166666666666668E-3</v>
      </c>
      <c r="F298" s="2">
        <f t="shared" si="47"/>
        <v>1357.1609874999999</v>
      </c>
      <c r="G298" s="14" t="str">
        <f t="shared" si="44"/>
        <v>No</v>
      </c>
      <c r="H298">
        <f t="shared" si="54"/>
        <v>76</v>
      </c>
      <c r="I298" s="2">
        <f t="shared" si="48"/>
        <v>4586.1789770605992</v>
      </c>
      <c r="J298" s="13">
        <v>0</v>
      </c>
      <c r="K298" s="2">
        <f t="shared" si="45"/>
        <v>5943.3399645605987</v>
      </c>
      <c r="L298" s="2">
        <f t="shared" si="49"/>
        <v>392631.67</v>
      </c>
    </row>
    <row r="299" spans="1:12" x14ac:dyDescent="0.25">
      <c r="A299">
        <f t="shared" si="50"/>
        <v>286</v>
      </c>
      <c r="B299" s="1">
        <f t="shared" ca="1" si="51"/>
        <v>52536</v>
      </c>
      <c r="C299" s="2">
        <f t="shared" si="52"/>
        <v>392631.67</v>
      </c>
      <c r="D299" s="7">
        <f t="shared" si="53"/>
        <v>4.1000000000000002E-2</v>
      </c>
      <c r="E299" s="20">
        <f t="shared" si="46"/>
        <v>3.4166666666666668E-3</v>
      </c>
      <c r="F299" s="2">
        <f t="shared" si="47"/>
        <v>1341.4915391666666</v>
      </c>
      <c r="G299" s="14" t="str">
        <f t="shared" si="44"/>
        <v>No</v>
      </c>
      <c r="H299">
        <f t="shared" si="54"/>
        <v>75</v>
      </c>
      <c r="I299" s="2">
        <f t="shared" si="48"/>
        <v>4601.8484253939332</v>
      </c>
      <c r="J299" s="13">
        <v>0</v>
      </c>
      <c r="K299" s="2">
        <f t="shared" si="45"/>
        <v>5943.3399645605996</v>
      </c>
      <c r="L299" s="2">
        <f t="shared" si="49"/>
        <v>388029.82</v>
      </c>
    </row>
    <row r="300" spans="1:12" x14ac:dyDescent="0.25">
      <c r="A300">
        <f t="shared" si="50"/>
        <v>287</v>
      </c>
      <c r="B300" s="1">
        <f t="shared" ca="1" si="51"/>
        <v>52566</v>
      </c>
      <c r="C300" s="2">
        <f t="shared" si="52"/>
        <v>388029.82</v>
      </c>
      <c r="D300" s="7">
        <f t="shared" si="53"/>
        <v>4.1000000000000002E-2</v>
      </c>
      <c r="E300" s="20">
        <f t="shared" si="46"/>
        <v>3.4166666666666668E-3</v>
      </c>
      <c r="F300" s="2">
        <f t="shared" si="47"/>
        <v>1325.7685516666668</v>
      </c>
      <c r="G300" s="14" t="str">
        <f t="shared" si="44"/>
        <v>No</v>
      </c>
      <c r="H300">
        <f t="shared" si="54"/>
        <v>74</v>
      </c>
      <c r="I300" s="2">
        <f t="shared" si="48"/>
        <v>4617.5714128939326</v>
      </c>
      <c r="J300" s="13">
        <v>0</v>
      </c>
      <c r="K300" s="2">
        <f t="shared" si="45"/>
        <v>5943.3399645605996</v>
      </c>
      <c r="L300" s="2">
        <f t="shared" si="49"/>
        <v>383412.25</v>
      </c>
    </row>
    <row r="301" spans="1:12" x14ac:dyDescent="0.25">
      <c r="A301">
        <f t="shared" si="50"/>
        <v>288</v>
      </c>
      <c r="B301" s="1">
        <f t="shared" ca="1" si="51"/>
        <v>52597</v>
      </c>
      <c r="C301" s="2">
        <f t="shared" si="52"/>
        <v>383412.25</v>
      </c>
      <c r="D301" s="7">
        <f t="shared" si="53"/>
        <v>4.1000000000000002E-2</v>
      </c>
      <c r="E301" s="20">
        <f t="shared" si="46"/>
        <v>3.4166666666666668E-3</v>
      </c>
      <c r="F301" s="2">
        <f t="shared" si="47"/>
        <v>1309.9918541666668</v>
      </c>
      <c r="G301" s="14" t="str">
        <f t="shared" si="44"/>
        <v>No</v>
      </c>
      <c r="H301">
        <f t="shared" si="54"/>
        <v>73</v>
      </c>
      <c r="I301" s="2">
        <f t="shared" si="48"/>
        <v>4633.348110393933</v>
      </c>
      <c r="J301" s="13">
        <v>0</v>
      </c>
      <c r="K301" s="2">
        <f t="shared" si="45"/>
        <v>5943.3399645605996</v>
      </c>
      <c r="L301" s="2">
        <f t="shared" si="49"/>
        <v>378778.9</v>
      </c>
    </row>
    <row r="302" spans="1:12" x14ac:dyDescent="0.25">
      <c r="A302">
        <f t="shared" si="50"/>
        <v>289</v>
      </c>
      <c r="B302" s="1">
        <f t="shared" ca="1" si="51"/>
        <v>52628</v>
      </c>
      <c r="C302" s="2">
        <f t="shared" si="52"/>
        <v>378778.9</v>
      </c>
      <c r="D302" s="7">
        <f t="shared" si="53"/>
        <v>4.1000000000000002E-2</v>
      </c>
      <c r="E302" s="20">
        <f t="shared" si="46"/>
        <v>3.4166666666666668E-3</v>
      </c>
      <c r="F302" s="2">
        <f t="shared" si="47"/>
        <v>1294.1612416666669</v>
      </c>
      <c r="G302" s="14" t="str">
        <f t="shared" si="44"/>
        <v>No</v>
      </c>
      <c r="H302">
        <f t="shared" si="54"/>
        <v>72</v>
      </c>
      <c r="I302" s="2">
        <f t="shared" si="48"/>
        <v>4649.1787228939329</v>
      </c>
      <c r="J302" s="13">
        <v>0</v>
      </c>
      <c r="K302" s="2">
        <f t="shared" si="45"/>
        <v>5943.3399645605996</v>
      </c>
      <c r="L302" s="2">
        <f t="shared" si="49"/>
        <v>374129.72</v>
      </c>
    </row>
    <row r="303" spans="1:12" x14ac:dyDescent="0.25">
      <c r="A303">
        <f t="shared" si="50"/>
        <v>290</v>
      </c>
      <c r="B303" s="1">
        <f t="shared" ca="1" si="51"/>
        <v>52657</v>
      </c>
      <c r="C303" s="2">
        <f t="shared" si="52"/>
        <v>374129.72</v>
      </c>
      <c r="D303" s="7">
        <f t="shared" si="53"/>
        <v>4.1000000000000002E-2</v>
      </c>
      <c r="E303" s="20">
        <f t="shared" si="46"/>
        <v>3.4166666666666668E-3</v>
      </c>
      <c r="F303" s="2">
        <f t="shared" si="47"/>
        <v>1278.2765433333334</v>
      </c>
      <c r="G303" s="14" t="str">
        <f t="shared" si="44"/>
        <v>No</v>
      </c>
      <c r="H303">
        <f t="shared" si="54"/>
        <v>71</v>
      </c>
      <c r="I303" s="2">
        <f t="shared" si="48"/>
        <v>4665.0634212272662</v>
      </c>
      <c r="J303" s="13">
        <v>0</v>
      </c>
      <c r="K303" s="2">
        <f t="shared" si="45"/>
        <v>5943.3399645605996</v>
      </c>
      <c r="L303" s="2">
        <f t="shared" si="49"/>
        <v>369464.66</v>
      </c>
    </row>
    <row r="304" spans="1:12" x14ac:dyDescent="0.25">
      <c r="A304">
        <f t="shared" si="50"/>
        <v>291</v>
      </c>
      <c r="B304" s="1">
        <f t="shared" ca="1" si="51"/>
        <v>52688</v>
      </c>
      <c r="C304" s="2">
        <f t="shared" si="52"/>
        <v>369464.66</v>
      </c>
      <c r="D304" s="7">
        <f t="shared" si="53"/>
        <v>4.1000000000000002E-2</v>
      </c>
      <c r="E304" s="20">
        <f t="shared" si="46"/>
        <v>3.4166666666666668E-3</v>
      </c>
      <c r="F304" s="2">
        <f t="shared" si="47"/>
        <v>1262.3375883333333</v>
      </c>
      <c r="G304" s="14" t="str">
        <f t="shared" si="44"/>
        <v>No</v>
      </c>
      <c r="H304">
        <f t="shared" si="54"/>
        <v>70</v>
      </c>
      <c r="I304" s="2">
        <f t="shared" si="48"/>
        <v>4681.0023762272667</v>
      </c>
      <c r="J304" s="13">
        <v>0</v>
      </c>
      <c r="K304" s="2">
        <f t="shared" si="45"/>
        <v>5943.3399645606005</v>
      </c>
      <c r="L304" s="2">
        <f t="shared" si="49"/>
        <v>364783.66</v>
      </c>
    </row>
    <row r="305" spans="1:12" x14ac:dyDescent="0.25">
      <c r="A305">
        <f t="shared" si="50"/>
        <v>292</v>
      </c>
      <c r="B305" s="1">
        <f t="shared" ca="1" si="51"/>
        <v>52718</v>
      </c>
      <c r="C305" s="2">
        <f t="shared" si="52"/>
        <v>364783.66</v>
      </c>
      <c r="D305" s="7">
        <f t="shared" si="53"/>
        <v>4.1000000000000002E-2</v>
      </c>
      <c r="E305" s="20">
        <f t="shared" si="46"/>
        <v>3.4166666666666668E-3</v>
      </c>
      <c r="F305" s="2">
        <f t="shared" si="47"/>
        <v>1246.3441716666666</v>
      </c>
      <c r="G305" s="14" t="str">
        <f t="shared" si="44"/>
        <v>No</v>
      </c>
      <c r="H305">
        <f t="shared" si="54"/>
        <v>69</v>
      </c>
      <c r="I305" s="2">
        <f t="shared" si="48"/>
        <v>4696.995792893933</v>
      </c>
      <c r="J305" s="13">
        <v>0</v>
      </c>
      <c r="K305" s="2">
        <f t="shared" si="45"/>
        <v>5943.3399645605996</v>
      </c>
      <c r="L305" s="2">
        <f t="shared" si="49"/>
        <v>360086.66</v>
      </c>
    </row>
    <row r="306" spans="1:12" x14ac:dyDescent="0.25">
      <c r="A306">
        <f t="shared" si="50"/>
        <v>293</v>
      </c>
      <c r="B306" s="1">
        <f t="shared" ca="1" si="51"/>
        <v>52749</v>
      </c>
      <c r="C306" s="2">
        <f t="shared" si="52"/>
        <v>360086.66</v>
      </c>
      <c r="D306" s="7">
        <f t="shared" si="53"/>
        <v>4.1000000000000002E-2</v>
      </c>
      <c r="E306" s="20">
        <f t="shared" si="46"/>
        <v>3.4166666666666668E-3</v>
      </c>
      <c r="F306" s="2">
        <f t="shared" si="47"/>
        <v>1230.2960883333333</v>
      </c>
      <c r="G306" s="14" t="str">
        <f t="shared" si="44"/>
        <v>No</v>
      </c>
      <c r="H306">
        <f t="shared" si="54"/>
        <v>68</v>
      </c>
      <c r="I306" s="2">
        <f t="shared" si="48"/>
        <v>4713.0438762272661</v>
      </c>
      <c r="J306" s="13">
        <v>0</v>
      </c>
      <c r="K306" s="2">
        <f t="shared" si="45"/>
        <v>5943.3399645605996</v>
      </c>
      <c r="L306" s="2">
        <f t="shared" si="49"/>
        <v>355373.62</v>
      </c>
    </row>
    <row r="307" spans="1:12" x14ac:dyDescent="0.25">
      <c r="A307">
        <f t="shared" si="50"/>
        <v>294</v>
      </c>
      <c r="B307" s="1">
        <f t="shared" ca="1" si="51"/>
        <v>52779</v>
      </c>
      <c r="C307" s="2">
        <f t="shared" si="52"/>
        <v>355373.62</v>
      </c>
      <c r="D307" s="7">
        <f t="shared" si="53"/>
        <v>4.1000000000000002E-2</v>
      </c>
      <c r="E307" s="20">
        <f t="shared" si="46"/>
        <v>3.4166666666666668E-3</v>
      </c>
      <c r="F307" s="2">
        <f t="shared" si="47"/>
        <v>1214.1932016666667</v>
      </c>
      <c r="G307" s="14" t="str">
        <f t="shared" si="44"/>
        <v>No</v>
      </c>
      <c r="H307">
        <f t="shared" si="54"/>
        <v>67</v>
      </c>
      <c r="I307" s="2">
        <f t="shared" si="48"/>
        <v>4729.1467628939326</v>
      </c>
      <c r="J307" s="13">
        <v>0</v>
      </c>
      <c r="K307" s="2">
        <f t="shared" si="45"/>
        <v>5943.3399645605996</v>
      </c>
      <c r="L307" s="2">
        <f t="shared" si="49"/>
        <v>350644.47</v>
      </c>
    </row>
    <row r="308" spans="1:12" x14ac:dyDescent="0.25">
      <c r="A308">
        <f t="shared" si="50"/>
        <v>295</v>
      </c>
      <c r="B308" s="1">
        <f t="shared" ca="1" si="51"/>
        <v>52810</v>
      </c>
      <c r="C308" s="2">
        <f t="shared" si="52"/>
        <v>350644.47</v>
      </c>
      <c r="D308" s="7">
        <f t="shared" si="53"/>
        <v>4.1000000000000002E-2</v>
      </c>
      <c r="E308" s="20">
        <f t="shared" si="46"/>
        <v>3.4166666666666668E-3</v>
      </c>
      <c r="F308" s="2">
        <f t="shared" si="47"/>
        <v>1198.0352725</v>
      </c>
      <c r="G308" s="14" t="str">
        <f t="shared" si="44"/>
        <v>No</v>
      </c>
      <c r="H308">
        <f t="shared" si="54"/>
        <v>66</v>
      </c>
      <c r="I308" s="2">
        <f t="shared" si="48"/>
        <v>4745.3046920605993</v>
      </c>
      <c r="J308" s="13">
        <v>0</v>
      </c>
      <c r="K308" s="2">
        <f t="shared" si="45"/>
        <v>5943.3399645605996</v>
      </c>
      <c r="L308" s="2">
        <f t="shared" si="49"/>
        <v>345899.17</v>
      </c>
    </row>
    <row r="309" spans="1:12" x14ac:dyDescent="0.25">
      <c r="A309">
        <f t="shared" si="50"/>
        <v>296</v>
      </c>
      <c r="B309" s="1">
        <f t="shared" ca="1" si="51"/>
        <v>52841</v>
      </c>
      <c r="C309" s="2">
        <f t="shared" si="52"/>
        <v>345899.17</v>
      </c>
      <c r="D309" s="7">
        <f t="shared" si="53"/>
        <v>4.1000000000000002E-2</v>
      </c>
      <c r="E309" s="20">
        <f t="shared" si="46"/>
        <v>3.4166666666666668E-3</v>
      </c>
      <c r="F309" s="2">
        <f t="shared" si="47"/>
        <v>1181.8221641666667</v>
      </c>
      <c r="G309" s="14" t="str">
        <f t="shared" si="44"/>
        <v>No</v>
      </c>
      <c r="H309">
        <f t="shared" si="54"/>
        <v>65</v>
      </c>
      <c r="I309" s="2">
        <f t="shared" si="48"/>
        <v>4761.5178003939327</v>
      </c>
      <c r="J309" s="13">
        <v>0</v>
      </c>
      <c r="K309" s="2">
        <f t="shared" si="45"/>
        <v>5943.3399645605996</v>
      </c>
      <c r="L309" s="2">
        <f t="shared" si="49"/>
        <v>341137.65</v>
      </c>
    </row>
    <row r="310" spans="1:12" x14ac:dyDescent="0.25">
      <c r="A310">
        <f t="shared" si="50"/>
        <v>297</v>
      </c>
      <c r="B310" s="1">
        <f t="shared" ca="1" si="51"/>
        <v>52871</v>
      </c>
      <c r="C310" s="2">
        <f t="shared" si="52"/>
        <v>341137.65</v>
      </c>
      <c r="D310" s="7">
        <f t="shared" si="53"/>
        <v>4.1000000000000002E-2</v>
      </c>
      <c r="E310" s="20">
        <f t="shared" si="46"/>
        <v>3.4166666666666668E-3</v>
      </c>
      <c r="F310" s="2">
        <f t="shared" si="47"/>
        <v>1165.5536375000001</v>
      </c>
      <c r="G310" s="14" t="str">
        <f t="shared" si="44"/>
        <v>No</v>
      </c>
      <c r="H310">
        <f t="shared" si="54"/>
        <v>64</v>
      </c>
      <c r="I310" s="2">
        <f t="shared" si="48"/>
        <v>4777.7863270605994</v>
      </c>
      <c r="J310" s="13">
        <v>0</v>
      </c>
      <c r="K310" s="2">
        <f t="shared" si="45"/>
        <v>5943.3399645605996</v>
      </c>
      <c r="L310" s="2">
        <f t="shared" si="49"/>
        <v>336359.86</v>
      </c>
    </row>
    <row r="311" spans="1:12" x14ac:dyDescent="0.25">
      <c r="A311">
        <f t="shared" si="50"/>
        <v>298</v>
      </c>
      <c r="B311" s="1">
        <f t="shared" ca="1" si="51"/>
        <v>52902</v>
      </c>
      <c r="C311" s="2">
        <f t="shared" si="52"/>
        <v>336359.86</v>
      </c>
      <c r="D311" s="7">
        <f t="shared" si="53"/>
        <v>4.1000000000000002E-2</v>
      </c>
      <c r="E311" s="20">
        <f t="shared" si="46"/>
        <v>3.4166666666666668E-3</v>
      </c>
      <c r="F311" s="2">
        <f t="shared" si="47"/>
        <v>1149.2295216666666</v>
      </c>
      <c r="G311" s="14" t="str">
        <f t="shared" si="44"/>
        <v>No</v>
      </c>
      <c r="H311">
        <f t="shared" si="54"/>
        <v>63</v>
      </c>
      <c r="I311" s="2">
        <f t="shared" si="48"/>
        <v>4794.1104428939325</v>
      </c>
      <c r="J311" s="13">
        <v>0</v>
      </c>
      <c r="K311" s="2">
        <f t="shared" si="45"/>
        <v>5943.3399645605987</v>
      </c>
      <c r="L311" s="2">
        <f t="shared" si="49"/>
        <v>331565.75</v>
      </c>
    </row>
    <row r="312" spans="1:12" x14ac:dyDescent="0.25">
      <c r="A312">
        <f t="shared" si="50"/>
        <v>299</v>
      </c>
      <c r="B312" s="1">
        <f t="shared" ca="1" si="51"/>
        <v>52932</v>
      </c>
      <c r="C312" s="2">
        <f t="shared" si="52"/>
        <v>331565.75</v>
      </c>
      <c r="D312" s="7">
        <f t="shared" si="53"/>
        <v>4.1000000000000002E-2</v>
      </c>
      <c r="E312" s="20">
        <f t="shared" si="46"/>
        <v>3.4166666666666668E-3</v>
      </c>
      <c r="F312" s="2">
        <f t="shared" si="47"/>
        <v>1132.8496458333334</v>
      </c>
      <c r="G312" s="14" t="str">
        <f t="shared" si="44"/>
        <v>No</v>
      </c>
      <c r="H312">
        <f t="shared" si="54"/>
        <v>62</v>
      </c>
      <c r="I312" s="2">
        <f t="shared" si="48"/>
        <v>4810.4903187272666</v>
      </c>
      <c r="J312" s="13">
        <v>0</v>
      </c>
      <c r="K312" s="2">
        <f t="shared" si="45"/>
        <v>5943.3399645606005</v>
      </c>
      <c r="L312" s="2">
        <f t="shared" si="49"/>
        <v>326755.26</v>
      </c>
    </row>
    <row r="313" spans="1:12" x14ac:dyDescent="0.25">
      <c r="A313">
        <f t="shared" si="50"/>
        <v>300</v>
      </c>
      <c r="B313" s="1">
        <f t="shared" ca="1" si="51"/>
        <v>52963</v>
      </c>
      <c r="C313" s="2">
        <f t="shared" si="52"/>
        <v>326755.26</v>
      </c>
      <c r="D313" s="7">
        <f t="shared" si="53"/>
        <v>4.1000000000000002E-2</v>
      </c>
      <c r="E313" s="20">
        <f t="shared" si="46"/>
        <v>3.4166666666666668E-3</v>
      </c>
      <c r="F313" s="2">
        <f t="shared" si="47"/>
        <v>1116.4138050000001</v>
      </c>
      <c r="G313" s="14" t="str">
        <f t="shared" si="44"/>
        <v>No</v>
      </c>
      <c r="H313">
        <f t="shared" si="54"/>
        <v>61</v>
      </c>
      <c r="I313" s="2">
        <f t="shared" si="48"/>
        <v>4826.9261595605994</v>
      </c>
      <c r="J313" s="13">
        <v>0</v>
      </c>
      <c r="K313" s="2">
        <f t="shared" si="45"/>
        <v>5943.3399645605996</v>
      </c>
      <c r="L313" s="2">
        <f t="shared" si="49"/>
        <v>321928.33</v>
      </c>
    </row>
    <row r="314" spans="1:12" x14ac:dyDescent="0.25">
      <c r="A314">
        <f t="shared" si="50"/>
        <v>301</v>
      </c>
      <c r="B314" s="1">
        <f t="shared" ca="1" si="51"/>
        <v>52994</v>
      </c>
      <c r="C314" s="2">
        <f t="shared" si="52"/>
        <v>321928.33</v>
      </c>
      <c r="D314" s="7">
        <f t="shared" si="53"/>
        <v>4.1000000000000002E-2</v>
      </c>
      <c r="E314" s="20">
        <f t="shared" si="46"/>
        <v>3.4166666666666668E-3</v>
      </c>
      <c r="F314" s="2">
        <f t="shared" si="47"/>
        <v>1099.9217941666668</v>
      </c>
      <c r="G314" s="14" t="str">
        <f t="shared" si="44"/>
        <v>No</v>
      </c>
      <c r="H314">
        <f t="shared" si="54"/>
        <v>60</v>
      </c>
      <c r="I314" s="2">
        <f t="shared" si="48"/>
        <v>4843.418170393933</v>
      </c>
      <c r="J314" s="13">
        <v>0</v>
      </c>
      <c r="K314" s="2">
        <f t="shared" si="45"/>
        <v>5943.3399645605996</v>
      </c>
      <c r="L314" s="2">
        <f t="shared" si="49"/>
        <v>317084.90999999997</v>
      </c>
    </row>
    <row r="315" spans="1:12" x14ac:dyDescent="0.25">
      <c r="A315">
        <f t="shared" si="50"/>
        <v>302</v>
      </c>
      <c r="B315" s="1">
        <f t="shared" ca="1" si="51"/>
        <v>53022</v>
      </c>
      <c r="C315" s="2">
        <f t="shared" si="52"/>
        <v>317084.90999999997</v>
      </c>
      <c r="D315" s="7">
        <f t="shared" si="53"/>
        <v>4.1000000000000002E-2</v>
      </c>
      <c r="E315" s="20">
        <f t="shared" si="46"/>
        <v>3.4166666666666668E-3</v>
      </c>
      <c r="F315" s="2">
        <f t="shared" si="47"/>
        <v>1083.3734425</v>
      </c>
      <c r="G315" s="14" t="str">
        <f t="shared" si="44"/>
        <v>No</v>
      </c>
      <c r="H315">
        <f t="shared" si="54"/>
        <v>59</v>
      </c>
      <c r="I315" s="2">
        <f t="shared" si="48"/>
        <v>4859.9665220605993</v>
      </c>
      <c r="J315" s="13">
        <v>0</v>
      </c>
      <c r="K315" s="2">
        <f t="shared" si="45"/>
        <v>5943.3399645605996</v>
      </c>
      <c r="L315" s="2">
        <f t="shared" si="49"/>
        <v>312224.94</v>
      </c>
    </row>
    <row r="316" spans="1:12" x14ac:dyDescent="0.25">
      <c r="A316">
        <f t="shared" si="50"/>
        <v>303</v>
      </c>
      <c r="B316" s="1">
        <f t="shared" ca="1" si="51"/>
        <v>53053</v>
      </c>
      <c r="C316" s="2">
        <f t="shared" si="52"/>
        <v>312224.94</v>
      </c>
      <c r="D316" s="7">
        <f t="shared" si="53"/>
        <v>4.1000000000000002E-2</v>
      </c>
      <c r="E316" s="20">
        <f t="shared" si="46"/>
        <v>3.4166666666666668E-3</v>
      </c>
      <c r="F316" s="2">
        <f t="shared" si="47"/>
        <v>1066.7685450000001</v>
      </c>
      <c r="G316" s="14" t="str">
        <f t="shared" si="44"/>
        <v>No</v>
      </c>
      <c r="H316">
        <f t="shared" si="54"/>
        <v>58</v>
      </c>
      <c r="I316" s="2">
        <f t="shared" si="48"/>
        <v>4876.5714195605997</v>
      </c>
      <c r="J316" s="13">
        <v>0</v>
      </c>
      <c r="K316" s="2">
        <f t="shared" si="45"/>
        <v>5943.3399645605996</v>
      </c>
      <c r="L316" s="2">
        <f t="shared" si="49"/>
        <v>307348.37</v>
      </c>
    </row>
    <row r="317" spans="1:12" x14ac:dyDescent="0.25">
      <c r="A317">
        <f t="shared" si="50"/>
        <v>304</v>
      </c>
      <c r="B317" s="1">
        <f t="shared" ca="1" si="51"/>
        <v>53083</v>
      </c>
      <c r="C317" s="2">
        <f t="shared" si="52"/>
        <v>307348.37</v>
      </c>
      <c r="D317" s="7">
        <f t="shared" si="53"/>
        <v>4.1000000000000002E-2</v>
      </c>
      <c r="E317" s="20">
        <f t="shared" si="46"/>
        <v>3.4166666666666668E-3</v>
      </c>
      <c r="F317" s="2">
        <f t="shared" si="47"/>
        <v>1050.1069308333333</v>
      </c>
      <c r="G317" s="14" t="str">
        <f t="shared" si="44"/>
        <v>No</v>
      </c>
      <c r="H317">
        <f t="shared" si="54"/>
        <v>57</v>
      </c>
      <c r="I317" s="2">
        <f t="shared" si="48"/>
        <v>4893.233033727266</v>
      </c>
      <c r="J317" s="13">
        <v>0</v>
      </c>
      <c r="K317" s="2">
        <f t="shared" si="45"/>
        <v>5943.3399645605996</v>
      </c>
      <c r="L317" s="2">
        <f t="shared" si="49"/>
        <v>302455.14</v>
      </c>
    </row>
    <row r="318" spans="1:12" x14ac:dyDescent="0.25">
      <c r="A318">
        <f t="shared" si="50"/>
        <v>305</v>
      </c>
      <c r="B318" s="1">
        <f t="shared" ca="1" si="51"/>
        <v>53114</v>
      </c>
      <c r="C318" s="2">
        <f t="shared" si="52"/>
        <v>302455.14</v>
      </c>
      <c r="D318" s="7">
        <f t="shared" si="53"/>
        <v>4.1000000000000002E-2</v>
      </c>
      <c r="E318" s="20">
        <f t="shared" si="46"/>
        <v>3.4166666666666668E-3</v>
      </c>
      <c r="F318" s="2">
        <f t="shared" si="47"/>
        <v>1033.3883950000002</v>
      </c>
      <c r="G318" s="14" t="str">
        <f t="shared" si="44"/>
        <v>No</v>
      </c>
      <c r="H318">
        <f t="shared" si="54"/>
        <v>56</v>
      </c>
      <c r="I318" s="2">
        <f t="shared" si="48"/>
        <v>4909.9515695605996</v>
      </c>
      <c r="J318" s="13">
        <v>0</v>
      </c>
      <c r="K318" s="2">
        <f t="shared" si="45"/>
        <v>5943.3399645605996</v>
      </c>
      <c r="L318" s="2">
        <f t="shared" si="49"/>
        <v>297545.19</v>
      </c>
    </row>
    <row r="319" spans="1:12" x14ac:dyDescent="0.25">
      <c r="A319">
        <f t="shared" si="50"/>
        <v>306</v>
      </c>
      <c r="B319" s="1">
        <f t="shared" ca="1" si="51"/>
        <v>53144</v>
      </c>
      <c r="C319" s="2">
        <f t="shared" si="52"/>
        <v>297545.19</v>
      </c>
      <c r="D319" s="7">
        <f t="shared" si="53"/>
        <v>4.1000000000000002E-2</v>
      </c>
      <c r="E319" s="20">
        <f t="shared" si="46"/>
        <v>3.4166666666666668E-3</v>
      </c>
      <c r="F319" s="2">
        <f t="shared" si="47"/>
        <v>1016.6127325000001</v>
      </c>
      <c r="G319" s="14" t="str">
        <f t="shared" si="44"/>
        <v>No</v>
      </c>
      <c r="H319">
        <f t="shared" si="54"/>
        <v>55</v>
      </c>
      <c r="I319" s="2">
        <f t="shared" si="48"/>
        <v>4926.7272320605998</v>
      </c>
      <c r="J319" s="13">
        <v>0</v>
      </c>
      <c r="K319" s="2">
        <f t="shared" si="45"/>
        <v>5943.3399645605996</v>
      </c>
      <c r="L319" s="2">
        <f t="shared" si="49"/>
        <v>292618.46000000002</v>
      </c>
    </row>
    <row r="320" spans="1:12" x14ac:dyDescent="0.25">
      <c r="A320">
        <f t="shared" si="50"/>
        <v>307</v>
      </c>
      <c r="B320" s="1">
        <f t="shared" ca="1" si="51"/>
        <v>53175</v>
      </c>
      <c r="C320" s="2">
        <f t="shared" si="52"/>
        <v>292618.46000000002</v>
      </c>
      <c r="D320" s="7">
        <f t="shared" si="53"/>
        <v>4.1000000000000002E-2</v>
      </c>
      <c r="E320" s="20">
        <f t="shared" si="46"/>
        <v>3.4166666666666668E-3</v>
      </c>
      <c r="F320" s="2">
        <f t="shared" si="47"/>
        <v>999.7797383333334</v>
      </c>
      <c r="G320" s="14" t="str">
        <f t="shared" si="44"/>
        <v>No</v>
      </c>
      <c r="H320">
        <f t="shared" si="54"/>
        <v>54</v>
      </c>
      <c r="I320" s="2">
        <f t="shared" si="48"/>
        <v>4943.560226227266</v>
      </c>
      <c r="J320" s="13">
        <v>0</v>
      </c>
      <c r="K320" s="2">
        <f t="shared" si="45"/>
        <v>5943.3399645605996</v>
      </c>
      <c r="L320" s="2">
        <f t="shared" si="49"/>
        <v>287674.90000000002</v>
      </c>
    </row>
    <row r="321" spans="1:12" x14ac:dyDescent="0.25">
      <c r="A321">
        <f t="shared" si="50"/>
        <v>308</v>
      </c>
      <c r="B321" s="1">
        <f t="shared" ca="1" si="51"/>
        <v>53206</v>
      </c>
      <c r="C321" s="2">
        <f t="shared" si="52"/>
        <v>287674.90000000002</v>
      </c>
      <c r="D321" s="7">
        <f t="shared" si="53"/>
        <v>4.1000000000000002E-2</v>
      </c>
      <c r="E321" s="20">
        <f t="shared" si="46"/>
        <v>3.4166666666666668E-3</v>
      </c>
      <c r="F321" s="2">
        <f t="shared" si="47"/>
        <v>982.88924166666675</v>
      </c>
      <c r="G321" s="14" t="str">
        <f t="shared" si="44"/>
        <v>No</v>
      </c>
      <c r="H321">
        <f t="shared" si="54"/>
        <v>53</v>
      </c>
      <c r="I321" s="2">
        <f t="shared" si="48"/>
        <v>4960.4507228939328</v>
      </c>
      <c r="J321" s="13">
        <v>0</v>
      </c>
      <c r="K321" s="2">
        <f t="shared" si="45"/>
        <v>5943.3399645605996</v>
      </c>
      <c r="L321" s="2">
        <f t="shared" si="49"/>
        <v>282714.45</v>
      </c>
    </row>
    <row r="322" spans="1:12" x14ac:dyDescent="0.25">
      <c r="A322">
        <f t="shared" si="50"/>
        <v>309</v>
      </c>
      <c r="B322" s="1">
        <f t="shared" ca="1" si="51"/>
        <v>53236</v>
      </c>
      <c r="C322" s="2">
        <f t="shared" si="52"/>
        <v>282714.45</v>
      </c>
      <c r="D322" s="7">
        <f t="shared" si="53"/>
        <v>4.1000000000000002E-2</v>
      </c>
      <c r="E322" s="20">
        <f t="shared" si="46"/>
        <v>3.4166666666666668E-3</v>
      </c>
      <c r="F322" s="2">
        <f t="shared" si="47"/>
        <v>965.94103750000011</v>
      </c>
      <c r="G322" s="14" t="str">
        <f t="shared" si="44"/>
        <v>No</v>
      </c>
      <c r="H322">
        <f t="shared" si="54"/>
        <v>52</v>
      </c>
      <c r="I322" s="2">
        <f t="shared" si="48"/>
        <v>4977.3989270605998</v>
      </c>
      <c r="J322" s="13">
        <v>0</v>
      </c>
      <c r="K322" s="2">
        <f t="shared" si="45"/>
        <v>5943.3399645605996</v>
      </c>
      <c r="L322" s="2">
        <f t="shared" si="49"/>
        <v>277737.05</v>
      </c>
    </row>
    <row r="323" spans="1:12" x14ac:dyDescent="0.25">
      <c r="A323">
        <f t="shared" si="50"/>
        <v>310</v>
      </c>
      <c r="B323" s="1">
        <f t="shared" ca="1" si="51"/>
        <v>53267</v>
      </c>
      <c r="C323" s="2">
        <f t="shared" si="52"/>
        <v>277737.05</v>
      </c>
      <c r="D323" s="7">
        <f t="shared" si="53"/>
        <v>4.1000000000000002E-2</v>
      </c>
      <c r="E323" s="20">
        <f t="shared" si="46"/>
        <v>3.4166666666666668E-3</v>
      </c>
      <c r="F323" s="2">
        <f t="shared" si="47"/>
        <v>948.93492083333331</v>
      </c>
      <c r="G323" s="14" t="str">
        <f t="shared" si="44"/>
        <v>No</v>
      </c>
      <c r="H323">
        <f t="shared" si="54"/>
        <v>51</v>
      </c>
      <c r="I323" s="2">
        <f t="shared" si="48"/>
        <v>4994.4050437272663</v>
      </c>
      <c r="J323" s="13">
        <v>0</v>
      </c>
      <c r="K323" s="2">
        <f t="shared" si="45"/>
        <v>5943.3399645605996</v>
      </c>
      <c r="L323" s="2">
        <f t="shared" si="49"/>
        <v>272742.64</v>
      </c>
    </row>
    <row r="324" spans="1:12" x14ac:dyDescent="0.25">
      <c r="A324">
        <f t="shared" si="50"/>
        <v>311</v>
      </c>
      <c r="B324" s="1">
        <f t="shared" ca="1" si="51"/>
        <v>53297</v>
      </c>
      <c r="C324" s="2">
        <f t="shared" si="52"/>
        <v>272742.64</v>
      </c>
      <c r="D324" s="7">
        <f t="shared" si="53"/>
        <v>4.1000000000000002E-2</v>
      </c>
      <c r="E324" s="20">
        <f t="shared" si="46"/>
        <v>3.4166666666666668E-3</v>
      </c>
      <c r="F324" s="2">
        <f t="shared" si="47"/>
        <v>931.87068666666676</v>
      </c>
      <c r="G324" s="14" t="str">
        <f t="shared" si="44"/>
        <v>No</v>
      </c>
      <c r="H324">
        <f t="shared" si="54"/>
        <v>50</v>
      </c>
      <c r="I324" s="2">
        <f t="shared" si="48"/>
        <v>5011.4692778939325</v>
      </c>
      <c r="J324" s="13">
        <v>0</v>
      </c>
      <c r="K324" s="2">
        <f t="shared" si="45"/>
        <v>5943.3399645605996</v>
      </c>
      <c r="L324" s="2">
        <f t="shared" si="49"/>
        <v>267731.17</v>
      </c>
    </row>
    <row r="325" spans="1:12" x14ac:dyDescent="0.25">
      <c r="A325">
        <f t="shared" si="50"/>
        <v>312</v>
      </c>
      <c r="B325" s="1">
        <f t="shared" ca="1" si="51"/>
        <v>53328</v>
      </c>
      <c r="C325" s="2">
        <f t="shared" si="52"/>
        <v>267731.17</v>
      </c>
      <c r="D325" s="7">
        <f t="shared" si="53"/>
        <v>4.1000000000000002E-2</v>
      </c>
      <c r="E325" s="20">
        <f t="shared" si="46"/>
        <v>3.4166666666666668E-3</v>
      </c>
      <c r="F325" s="2">
        <f t="shared" si="47"/>
        <v>914.7481641666667</v>
      </c>
      <c r="G325" s="14" t="str">
        <f t="shared" si="44"/>
        <v>No</v>
      </c>
      <c r="H325">
        <f t="shared" si="54"/>
        <v>49</v>
      </c>
      <c r="I325" s="2">
        <f t="shared" si="48"/>
        <v>5028.5918003939332</v>
      </c>
      <c r="J325" s="13">
        <v>0</v>
      </c>
      <c r="K325" s="2">
        <f t="shared" si="45"/>
        <v>5943.3399645605996</v>
      </c>
      <c r="L325" s="2">
        <f t="shared" si="49"/>
        <v>262702.58</v>
      </c>
    </row>
    <row r="326" spans="1:12" x14ac:dyDescent="0.25">
      <c r="A326">
        <f t="shared" si="50"/>
        <v>313</v>
      </c>
      <c r="B326" s="1">
        <f t="shared" ca="1" si="51"/>
        <v>53359</v>
      </c>
      <c r="C326" s="2">
        <f t="shared" si="52"/>
        <v>262702.58</v>
      </c>
      <c r="D326" s="7">
        <f t="shared" si="53"/>
        <v>4.1000000000000002E-2</v>
      </c>
      <c r="E326" s="20">
        <f t="shared" si="46"/>
        <v>3.4166666666666668E-3</v>
      </c>
      <c r="F326" s="2">
        <f t="shared" si="47"/>
        <v>897.56714833333342</v>
      </c>
      <c r="G326" s="14" t="str">
        <f t="shared" si="44"/>
        <v>No</v>
      </c>
      <c r="H326">
        <f t="shared" si="54"/>
        <v>48</v>
      </c>
      <c r="I326" s="2">
        <f t="shared" si="48"/>
        <v>5045.772816227266</v>
      </c>
      <c r="J326" s="13">
        <v>0</v>
      </c>
      <c r="K326" s="2">
        <f t="shared" si="45"/>
        <v>5943.3399645605996</v>
      </c>
      <c r="L326" s="2">
        <f t="shared" si="49"/>
        <v>257656.81</v>
      </c>
    </row>
    <row r="327" spans="1:12" x14ac:dyDescent="0.25">
      <c r="A327">
        <f t="shared" si="50"/>
        <v>314</v>
      </c>
      <c r="B327" s="1">
        <f t="shared" ca="1" si="51"/>
        <v>53387</v>
      </c>
      <c r="C327" s="2">
        <f t="shared" si="52"/>
        <v>257656.81</v>
      </c>
      <c r="D327" s="7">
        <f t="shared" si="53"/>
        <v>4.1000000000000002E-2</v>
      </c>
      <c r="E327" s="20">
        <f t="shared" si="46"/>
        <v>3.4166666666666668E-3</v>
      </c>
      <c r="F327" s="2">
        <f t="shared" si="47"/>
        <v>880.32743416666665</v>
      </c>
      <c r="G327" s="14" t="str">
        <f t="shared" si="44"/>
        <v>No</v>
      </c>
      <c r="H327">
        <f t="shared" si="54"/>
        <v>47</v>
      </c>
      <c r="I327" s="2">
        <f t="shared" si="48"/>
        <v>5063.012530393933</v>
      </c>
      <c r="J327" s="13">
        <v>0</v>
      </c>
      <c r="K327" s="2">
        <f t="shared" si="45"/>
        <v>5943.3399645605996</v>
      </c>
      <c r="L327" s="2">
        <f t="shared" si="49"/>
        <v>252593.8</v>
      </c>
    </row>
    <row r="328" spans="1:12" x14ac:dyDescent="0.25">
      <c r="A328">
        <f t="shared" si="50"/>
        <v>315</v>
      </c>
      <c r="B328" s="1">
        <f t="shared" ca="1" si="51"/>
        <v>53418</v>
      </c>
      <c r="C328" s="2">
        <f t="shared" si="52"/>
        <v>252593.8</v>
      </c>
      <c r="D328" s="7">
        <f t="shared" si="53"/>
        <v>4.1000000000000002E-2</v>
      </c>
      <c r="E328" s="20">
        <f t="shared" si="46"/>
        <v>3.4166666666666668E-3</v>
      </c>
      <c r="F328" s="2">
        <f t="shared" si="47"/>
        <v>863.02881666666667</v>
      </c>
      <c r="G328" s="14" t="str">
        <f t="shared" si="44"/>
        <v>No</v>
      </c>
      <c r="H328">
        <f t="shared" si="54"/>
        <v>46</v>
      </c>
      <c r="I328" s="2">
        <f t="shared" si="48"/>
        <v>5080.3111478939327</v>
      </c>
      <c r="J328" s="13">
        <v>0</v>
      </c>
      <c r="K328" s="2">
        <f t="shared" si="45"/>
        <v>5943.3399645605996</v>
      </c>
      <c r="L328" s="2">
        <f t="shared" si="49"/>
        <v>247513.49</v>
      </c>
    </row>
    <row r="329" spans="1:12" x14ac:dyDescent="0.25">
      <c r="A329">
        <f t="shared" si="50"/>
        <v>316</v>
      </c>
      <c r="B329" s="1">
        <f t="shared" ca="1" si="51"/>
        <v>53448</v>
      </c>
      <c r="C329" s="2">
        <f t="shared" si="52"/>
        <v>247513.49</v>
      </c>
      <c r="D329" s="7">
        <f t="shared" si="53"/>
        <v>4.1000000000000002E-2</v>
      </c>
      <c r="E329" s="20">
        <f t="shared" si="46"/>
        <v>3.4166666666666668E-3</v>
      </c>
      <c r="F329" s="2">
        <f t="shared" si="47"/>
        <v>845.67109083333332</v>
      </c>
      <c r="G329" s="14" t="str">
        <f t="shared" si="44"/>
        <v>No</v>
      </c>
      <c r="H329">
        <f t="shared" si="54"/>
        <v>45</v>
      </c>
      <c r="I329" s="2">
        <f t="shared" si="48"/>
        <v>5097.6688737272661</v>
      </c>
      <c r="J329" s="13">
        <v>0</v>
      </c>
      <c r="K329" s="2">
        <f t="shared" si="45"/>
        <v>5943.3399645605996</v>
      </c>
      <c r="L329" s="2">
        <f t="shared" si="49"/>
        <v>242415.82</v>
      </c>
    </row>
    <row r="330" spans="1:12" x14ac:dyDescent="0.25">
      <c r="A330">
        <f t="shared" si="50"/>
        <v>317</v>
      </c>
      <c r="B330" s="1">
        <f t="shared" ca="1" si="51"/>
        <v>53479</v>
      </c>
      <c r="C330" s="2">
        <f t="shared" si="52"/>
        <v>242415.82</v>
      </c>
      <c r="D330" s="7">
        <f t="shared" si="53"/>
        <v>4.1000000000000002E-2</v>
      </c>
      <c r="E330" s="20">
        <f t="shared" si="46"/>
        <v>3.4166666666666668E-3</v>
      </c>
      <c r="F330" s="2">
        <f t="shared" si="47"/>
        <v>828.25405166666667</v>
      </c>
      <c r="G330" s="14" t="str">
        <f t="shared" si="44"/>
        <v>No</v>
      </c>
      <c r="H330">
        <f t="shared" si="54"/>
        <v>44</v>
      </c>
      <c r="I330" s="2">
        <f t="shared" si="48"/>
        <v>5115.0859128939328</v>
      </c>
      <c r="J330" s="13">
        <v>0</v>
      </c>
      <c r="K330" s="2">
        <f t="shared" si="45"/>
        <v>5943.3399645605996</v>
      </c>
      <c r="L330" s="2">
        <f t="shared" si="49"/>
        <v>237300.73</v>
      </c>
    </row>
    <row r="331" spans="1:12" x14ac:dyDescent="0.25">
      <c r="A331">
        <f t="shared" si="50"/>
        <v>318</v>
      </c>
      <c r="B331" s="1">
        <f t="shared" ca="1" si="51"/>
        <v>53509</v>
      </c>
      <c r="C331" s="2">
        <f t="shared" si="52"/>
        <v>237300.73</v>
      </c>
      <c r="D331" s="7">
        <f t="shared" si="53"/>
        <v>4.1000000000000002E-2</v>
      </c>
      <c r="E331" s="20">
        <f t="shared" si="46"/>
        <v>3.4166666666666668E-3</v>
      </c>
      <c r="F331" s="2">
        <f t="shared" si="47"/>
        <v>810.77749416666677</v>
      </c>
      <c r="G331" s="14" t="str">
        <f t="shared" si="44"/>
        <v>No</v>
      </c>
      <c r="H331">
        <f t="shared" si="54"/>
        <v>43</v>
      </c>
      <c r="I331" s="2">
        <f t="shared" si="48"/>
        <v>5132.5624703939329</v>
      </c>
      <c r="J331" s="13">
        <v>0</v>
      </c>
      <c r="K331" s="2">
        <f t="shared" si="45"/>
        <v>5943.3399645605996</v>
      </c>
      <c r="L331" s="2">
        <f t="shared" si="49"/>
        <v>232168.17</v>
      </c>
    </row>
    <row r="332" spans="1:12" x14ac:dyDescent="0.25">
      <c r="A332">
        <f t="shared" si="50"/>
        <v>319</v>
      </c>
      <c r="B332" s="1">
        <f t="shared" ca="1" si="51"/>
        <v>53540</v>
      </c>
      <c r="C332" s="2">
        <f t="shared" si="52"/>
        <v>232168.17</v>
      </c>
      <c r="D332" s="7">
        <f t="shared" si="53"/>
        <v>4.1000000000000002E-2</v>
      </c>
      <c r="E332" s="20">
        <f t="shared" si="46"/>
        <v>3.4166666666666668E-3</v>
      </c>
      <c r="F332" s="2">
        <f t="shared" si="47"/>
        <v>793.2412475000001</v>
      </c>
      <c r="G332" s="14" t="str">
        <f t="shared" si="44"/>
        <v>No</v>
      </c>
      <c r="H332">
        <f t="shared" si="54"/>
        <v>42</v>
      </c>
      <c r="I332" s="2">
        <f t="shared" si="48"/>
        <v>5150.0987170605995</v>
      </c>
      <c r="J332" s="13">
        <v>0</v>
      </c>
      <c r="K332" s="2">
        <f t="shared" si="45"/>
        <v>5943.3399645605996</v>
      </c>
      <c r="L332" s="2">
        <f t="shared" si="49"/>
        <v>227018.07</v>
      </c>
    </row>
    <row r="333" spans="1:12" x14ac:dyDescent="0.25">
      <c r="A333">
        <f t="shared" si="50"/>
        <v>320</v>
      </c>
      <c r="B333" s="1">
        <f t="shared" ca="1" si="51"/>
        <v>53571</v>
      </c>
      <c r="C333" s="2">
        <f t="shared" si="52"/>
        <v>227018.07</v>
      </c>
      <c r="D333" s="7">
        <f t="shared" si="53"/>
        <v>4.1000000000000002E-2</v>
      </c>
      <c r="E333" s="20">
        <f t="shared" si="46"/>
        <v>3.4166666666666668E-3</v>
      </c>
      <c r="F333" s="2">
        <f t="shared" si="47"/>
        <v>775.64507250000008</v>
      </c>
      <c r="G333" s="14" t="str">
        <f t="shared" si="44"/>
        <v>No</v>
      </c>
      <c r="H333">
        <f t="shared" si="54"/>
        <v>41</v>
      </c>
      <c r="I333" s="2">
        <f t="shared" si="48"/>
        <v>5167.6948920605992</v>
      </c>
      <c r="J333" s="13">
        <v>0</v>
      </c>
      <c r="K333" s="2">
        <f t="shared" si="45"/>
        <v>5943.3399645605996</v>
      </c>
      <c r="L333" s="2">
        <f t="shared" si="49"/>
        <v>221850.38</v>
      </c>
    </row>
    <row r="334" spans="1:12" x14ac:dyDescent="0.25">
      <c r="A334">
        <f t="shared" si="50"/>
        <v>321</v>
      </c>
      <c r="B334" s="1">
        <f t="shared" ca="1" si="51"/>
        <v>53601</v>
      </c>
      <c r="C334" s="2">
        <f t="shared" si="52"/>
        <v>221850.38</v>
      </c>
      <c r="D334" s="7">
        <f t="shared" si="53"/>
        <v>4.1000000000000002E-2</v>
      </c>
      <c r="E334" s="20">
        <f t="shared" si="46"/>
        <v>3.4166666666666668E-3</v>
      </c>
      <c r="F334" s="2">
        <f t="shared" si="47"/>
        <v>757.98879833333342</v>
      </c>
      <c r="G334" s="14" t="str">
        <f t="shared" ref="G334:G397" si="55">IF(A334&lt;=$B$7,"Yes","No")</f>
        <v>No</v>
      </c>
      <c r="H334">
        <f t="shared" si="54"/>
        <v>40</v>
      </c>
      <c r="I334" s="2">
        <f t="shared" si="48"/>
        <v>5185.3511662272658</v>
      </c>
      <c r="J334" s="13">
        <v>0</v>
      </c>
      <c r="K334" s="2">
        <f t="shared" ref="K334:K397" si="56">+I334+F334+J334</f>
        <v>5943.3399645605996</v>
      </c>
      <c r="L334" s="2">
        <f t="shared" si="49"/>
        <v>216665.03</v>
      </c>
    </row>
    <row r="335" spans="1:12" x14ac:dyDescent="0.25">
      <c r="A335">
        <f t="shared" si="50"/>
        <v>322</v>
      </c>
      <c r="B335" s="1">
        <f t="shared" ca="1" si="51"/>
        <v>53632</v>
      </c>
      <c r="C335" s="2">
        <f t="shared" si="52"/>
        <v>216665.03</v>
      </c>
      <c r="D335" s="7">
        <f t="shared" si="53"/>
        <v>4.1000000000000002E-2</v>
      </c>
      <c r="E335" s="20">
        <f t="shared" ref="E335:E398" si="57">IF($B$8="Actual/360",(B335-B334)/360,IF($B$8="Actual/365",(B335-B334)/365,30/360))*$D$14</f>
        <v>3.4166666666666668E-3</v>
      </c>
      <c r="F335" s="2">
        <f t="shared" ref="F335:F398" si="58">E335*C335</f>
        <v>740.27218583333331</v>
      </c>
      <c r="G335" s="14" t="str">
        <f t="shared" si="55"/>
        <v>No</v>
      </c>
      <c r="H335">
        <f t="shared" si="54"/>
        <v>39</v>
      </c>
      <c r="I335" s="2">
        <f t="shared" ref="I335:I398" si="59">MIN(IF(OR(C335=0,G335="Yes"),0,IF($B$9="Yes",$B$10-F335,
PPMT(E335,1,H335,C335)*-1)),C335)</f>
        <v>5203.0677787272662</v>
      </c>
      <c r="J335" s="13">
        <v>0</v>
      </c>
      <c r="K335" s="2">
        <f t="shared" si="56"/>
        <v>5943.3399645605996</v>
      </c>
      <c r="L335" s="2">
        <f t="shared" ref="L335:L398" si="60">ROUND(C335-I335-J335,2)</f>
        <v>211461.96</v>
      </c>
    </row>
    <row r="336" spans="1:12" x14ac:dyDescent="0.25">
      <c r="A336">
        <f t="shared" ref="A336:A373" si="61">+A335+1</f>
        <v>323</v>
      </c>
      <c r="B336" s="1">
        <f t="shared" ref="B336:B373" ca="1" si="62">EOMONTH(B335,0)+1</f>
        <v>53662</v>
      </c>
      <c r="C336" s="2">
        <f t="shared" ref="C336:C373" si="63">+L335</f>
        <v>211461.96</v>
      </c>
      <c r="D336" s="7">
        <f t="shared" ref="D336:D373" si="64">+D335</f>
        <v>4.1000000000000002E-2</v>
      </c>
      <c r="E336" s="20">
        <f t="shared" si="57"/>
        <v>3.4166666666666668E-3</v>
      </c>
      <c r="F336" s="2">
        <f t="shared" si="58"/>
        <v>722.49503000000004</v>
      </c>
      <c r="G336" s="14" t="str">
        <f t="shared" si="55"/>
        <v>No</v>
      </c>
      <c r="H336">
        <f t="shared" ref="H336:H399" si="65">IF(OR(G336="Yes",C336=0),0,IF(H335=0,$B$5*12,H335-1))</f>
        <v>38</v>
      </c>
      <c r="I336" s="2">
        <f t="shared" si="59"/>
        <v>5220.8449345605995</v>
      </c>
      <c r="J336" s="13">
        <v>0</v>
      </c>
      <c r="K336" s="2">
        <f t="shared" si="56"/>
        <v>5943.3399645605996</v>
      </c>
      <c r="L336" s="2">
        <f t="shared" si="60"/>
        <v>206241.12</v>
      </c>
    </row>
    <row r="337" spans="1:12" x14ac:dyDescent="0.25">
      <c r="A337">
        <f t="shared" si="61"/>
        <v>324</v>
      </c>
      <c r="B337" s="1">
        <f t="shared" ca="1" si="62"/>
        <v>53693</v>
      </c>
      <c r="C337" s="2">
        <f t="shared" si="63"/>
        <v>206241.12</v>
      </c>
      <c r="D337" s="7">
        <f t="shared" si="64"/>
        <v>4.1000000000000002E-2</v>
      </c>
      <c r="E337" s="20">
        <f t="shared" si="57"/>
        <v>3.4166666666666668E-3</v>
      </c>
      <c r="F337" s="2">
        <f t="shared" si="58"/>
        <v>704.65715999999998</v>
      </c>
      <c r="G337" s="14" t="str">
        <f t="shared" si="55"/>
        <v>No</v>
      </c>
      <c r="H337">
        <f t="shared" si="65"/>
        <v>37</v>
      </c>
      <c r="I337" s="2">
        <f t="shared" si="59"/>
        <v>5238.6828045605998</v>
      </c>
      <c r="J337" s="13">
        <v>0</v>
      </c>
      <c r="K337" s="2">
        <f t="shared" si="56"/>
        <v>5943.3399645605996</v>
      </c>
      <c r="L337" s="2">
        <f t="shared" si="60"/>
        <v>201002.44</v>
      </c>
    </row>
    <row r="338" spans="1:12" x14ac:dyDescent="0.25">
      <c r="A338">
        <f t="shared" si="61"/>
        <v>325</v>
      </c>
      <c r="B338" s="1">
        <f t="shared" ca="1" si="62"/>
        <v>53724</v>
      </c>
      <c r="C338" s="2">
        <f t="shared" si="63"/>
        <v>201002.44</v>
      </c>
      <c r="D338" s="7">
        <f t="shared" si="64"/>
        <v>4.1000000000000002E-2</v>
      </c>
      <c r="E338" s="20">
        <f t="shared" si="57"/>
        <v>3.4166666666666668E-3</v>
      </c>
      <c r="F338" s="2">
        <f t="shared" si="58"/>
        <v>686.75833666666665</v>
      </c>
      <c r="G338" s="14" t="str">
        <f t="shared" si="55"/>
        <v>No</v>
      </c>
      <c r="H338">
        <f t="shared" si="65"/>
        <v>36</v>
      </c>
      <c r="I338" s="2">
        <f t="shared" si="59"/>
        <v>5256.5816278939328</v>
      </c>
      <c r="J338" s="13">
        <v>0</v>
      </c>
      <c r="K338" s="2">
        <f t="shared" si="56"/>
        <v>5943.3399645605996</v>
      </c>
      <c r="L338" s="2">
        <f t="shared" si="60"/>
        <v>195745.86</v>
      </c>
    </row>
    <row r="339" spans="1:12" x14ac:dyDescent="0.25">
      <c r="A339">
        <f t="shared" si="61"/>
        <v>326</v>
      </c>
      <c r="B339" s="1">
        <f t="shared" ca="1" si="62"/>
        <v>53752</v>
      </c>
      <c r="C339" s="2">
        <f t="shared" si="63"/>
        <v>195745.86</v>
      </c>
      <c r="D339" s="7">
        <f t="shared" si="64"/>
        <v>4.1000000000000002E-2</v>
      </c>
      <c r="E339" s="20">
        <f t="shared" si="57"/>
        <v>3.4166666666666668E-3</v>
      </c>
      <c r="F339" s="2">
        <f t="shared" si="58"/>
        <v>668.79835500000002</v>
      </c>
      <c r="G339" s="14" t="str">
        <f t="shared" si="55"/>
        <v>No</v>
      </c>
      <c r="H339">
        <f t="shared" si="65"/>
        <v>35</v>
      </c>
      <c r="I339" s="2">
        <f t="shared" si="59"/>
        <v>5274.5416095605997</v>
      </c>
      <c r="J339" s="13">
        <v>0</v>
      </c>
      <c r="K339" s="2">
        <f t="shared" si="56"/>
        <v>5943.3399645605996</v>
      </c>
      <c r="L339" s="2">
        <f t="shared" si="60"/>
        <v>190471.32</v>
      </c>
    </row>
    <row r="340" spans="1:12" x14ac:dyDescent="0.25">
      <c r="A340">
        <f t="shared" si="61"/>
        <v>327</v>
      </c>
      <c r="B340" s="1">
        <f t="shared" ca="1" si="62"/>
        <v>53783</v>
      </c>
      <c r="C340" s="2">
        <f t="shared" si="63"/>
        <v>190471.32</v>
      </c>
      <c r="D340" s="7">
        <f t="shared" si="64"/>
        <v>4.1000000000000002E-2</v>
      </c>
      <c r="E340" s="20">
        <f t="shared" si="57"/>
        <v>3.4166666666666668E-3</v>
      </c>
      <c r="F340" s="2">
        <f t="shared" si="58"/>
        <v>650.77701000000002</v>
      </c>
      <c r="G340" s="14" t="str">
        <f t="shared" si="55"/>
        <v>No</v>
      </c>
      <c r="H340">
        <f t="shared" si="65"/>
        <v>34</v>
      </c>
      <c r="I340" s="2">
        <f t="shared" si="59"/>
        <v>5292.5629545605998</v>
      </c>
      <c r="J340" s="13">
        <v>0</v>
      </c>
      <c r="K340" s="2">
        <f t="shared" si="56"/>
        <v>5943.3399645605996</v>
      </c>
      <c r="L340" s="2">
        <f t="shared" si="60"/>
        <v>185178.76</v>
      </c>
    </row>
    <row r="341" spans="1:12" x14ac:dyDescent="0.25">
      <c r="A341">
        <f t="shared" si="61"/>
        <v>328</v>
      </c>
      <c r="B341" s="1">
        <f t="shared" ca="1" si="62"/>
        <v>53813</v>
      </c>
      <c r="C341" s="2">
        <f t="shared" si="63"/>
        <v>185178.76</v>
      </c>
      <c r="D341" s="7">
        <f t="shared" si="64"/>
        <v>4.1000000000000002E-2</v>
      </c>
      <c r="E341" s="20">
        <f t="shared" si="57"/>
        <v>3.4166666666666668E-3</v>
      </c>
      <c r="F341" s="2">
        <f t="shared" si="58"/>
        <v>632.69409666666672</v>
      </c>
      <c r="G341" s="14" t="str">
        <f t="shared" si="55"/>
        <v>No</v>
      </c>
      <c r="H341">
        <f t="shared" si="65"/>
        <v>33</v>
      </c>
      <c r="I341" s="2">
        <f t="shared" si="59"/>
        <v>5310.6458678939325</v>
      </c>
      <c r="J341" s="13">
        <v>0</v>
      </c>
      <c r="K341" s="2">
        <f t="shared" si="56"/>
        <v>5943.3399645605996</v>
      </c>
      <c r="L341" s="2">
        <f t="shared" si="60"/>
        <v>179868.11</v>
      </c>
    </row>
    <row r="342" spans="1:12" x14ac:dyDescent="0.25">
      <c r="A342">
        <f t="shared" si="61"/>
        <v>329</v>
      </c>
      <c r="B342" s="1">
        <f t="shared" ca="1" si="62"/>
        <v>53844</v>
      </c>
      <c r="C342" s="2">
        <f t="shared" si="63"/>
        <v>179868.11</v>
      </c>
      <c r="D342" s="7">
        <f t="shared" si="64"/>
        <v>4.1000000000000002E-2</v>
      </c>
      <c r="E342" s="20">
        <f t="shared" si="57"/>
        <v>3.4166666666666668E-3</v>
      </c>
      <c r="F342" s="2">
        <f t="shared" si="58"/>
        <v>614.54937583333333</v>
      </c>
      <c r="G342" s="14" t="str">
        <f t="shared" si="55"/>
        <v>No</v>
      </c>
      <c r="H342">
        <f t="shared" si="65"/>
        <v>32</v>
      </c>
      <c r="I342" s="2">
        <f t="shared" si="59"/>
        <v>5328.7905887272664</v>
      </c>
      <c r="J342" s="13">
        <v>0</v>
      </c>
      <c r="K342" s="2">
        <f t="shared" si="56"/>
        <v>5943.3399645605996</v>
      </c>
      <c r="L342" s="2">
        <f t="shared" si="60"/>
        <v>174539.32</v>
      </c>
    </row>
    <row r="343" spans="1:12" x14ac:dyDescent="0.25">
      <c r="A343">
        <f t="shared" si="61"/>
        <v>330</v>
      </c>
      <c r="B343" s="1">
        <f t="shared" ca="1" si="62"/>
        <v>53874</v>
      </c>
      <c r="C343" s="2">
        <f t="shared" si="63"/>
        <v>174539.32</v>
      </c>
      <c r="D343" s="7">
        <f t="shared" si="64"/>
        <v>4.1000000000000002E-2</v>
      </c>
      <c r="E343" s="20">
        <f t="shared" si="57"/>
        <v>3.4166666666666668E-3</v>
      </c>
      <c r="F343" s="2">
        <f t="shared" si="58"/>
        <v>596.34267666666676</v>
      </c>
      <c r="G343" s="14" t="str">
        <f t="shared" si="55"/>
        <v>No</v>
      </c>
      <c r="H343">
        <f t="shared" si="65"/>
        <v>31</v>
      </c>
      <c r="I343" s="2">
        <f t="shared" si="59"/>
        <v>5346.9972878939325</v>
      </c>
      <c r="J343" s="13">
        <v>0</v>
      </c>
      <c r="K343" s="2">
        <f t="shared" si="56"/>
        <v>5943.3399645605996</v>
      </c>
      <c r="L343" s="2">
        <f t="shared" si="60"/>
        <v>169192.32000000001</v>
      </c>
    </row>
    <row r="344" spans="1:12" x14ac:dyDescent="0.25">
      <c r="A344">
        <f t="shared" si="61"/>
        <v>331</v>
      </c>
      <c r="B344" s="1">
        <f t="shared" ca="1" si="62"/>
        <v>53905</v>
      </c>
      <c r="C344" s="2">
        <f t="shared" si="63"/>
        <v>169192.32000000001</v>
      </c>
      <c r="D344" s="7">
        <f t="shared" si="64"/>
        <v>4.1000000000000002E-2</v>
      </c>
      <c r="E344" s="20">
        <f t="shared" si="57"/>
        <v>3.4166666666666668E-3</v>
      </c>
      <c r="F344" s="2">
        <f t="shared" si="58"/>
        <v>578.07375999999999</v>
      </c>
      <c r="G344" s="14" t="str">
        <f t="shared" si="55"/>
        <v>No</v>
      </c>
      <c r="H344">
        <f t="shared" si="65"/>
        <v>30</v>
      </c>
      <c r="I344" s="2">
        <f t="shared" si="59"/>
        <v>5365.2662045605994</v>
      </c>
      <c r="J344" s="13">
        <v>0</v>
      </c>
      <c r="K344" s="2">
        <f t="shared" si="56"/>
        <v>5943.3399645605996</v>
      </c>
      <c r="L344" s="2">
        <f t="shared" si="60"/>
        <v>163827.04999999999</v>
      </c>
    </row>
    <row r="345" spans="1:12" x14ac:dyDescent="0.25">
      <c r="A345">
        <f t="shared" si="61"/>
        <v>332</v>
      </c>
      <c r="B345" s="1">
        <f t="shared" ca="1" si="62"/>
        <v>53936</v>
      </c>
      <c r="C345" s="2">
        <f t="shared" si="63"/>
        <v>163827.04999999999</v>
      </c>
      <c r="D345" s="7">
        <f t="shared" si="64"/>
        <v>4.1000000000000002E-2</v>
      </c>
      <c r="E345" s="20">
        <f t="shared" si="57"/>
        <v>3.4166666666666668E-3</v>
      </c>
      <c r="F345" s="2">
        <f t="shared" si="58"/>
        <v>559.74242083333331</v>
      </c>
      <c r="G345" s="14" t="str">
        <f t="shared" si="55"/>
        <v>No</v>
      </c>
      <c r="H345">
        <f t="shared" si="65"/>
        <v>29</v>
      </c>
      <c r="I345" s="2">
        <f t="shared" si="59"/>
        <v>5383.5975437272664</v>
      </c>
      <c r="J345" s="13">
        <v>0</v>
      </c>
      <c r="K345" s="2">
        <f t="shared" si="56"/>
        <v>5943.3399645605996</v>
      </c>
      <c r="L345" s="2">
        <f t="shared" si="60"/>
        <v>158443.45000000001</v>
      </c>
    </row>
    <row r="346" spans="1:12" x14ac:dyDescent="0.25">
      <c r="A346">
        <f t="shared" si="61"/>
        <v>333</v>
      </c>
      <c r="B346" s="1">
        <f t="shared" ca="1" si="62"/>
        <v>53966</v>
      </c>
      <c r="C346" s="2">
        <f t="shared" si="63"/>
        <v>158443.45000000001</v>
      </c>
      <c r="D346" s="7">
        <f t="shared" si="64"/>
        <v>4.1000000000000002E-2</v>
      </c>
      <c r="E346" s="20">
        <f t="shared" si="57"/>
        <v>3.4166666666666668E-3</v>
      </c>
      <c r="F346" s="2">
        <f t="shared" si="58"/>
        <v>541.34845416666678</v>
      </c>
      <c r="G346" s="14" t="str">
        <f t="shared" si="55"/>
        <v>No</v>
      </c>
      <c r="H346">
        <f t="shared" si="65"/>
        <v>28</v>
      </c>
      <c r="I346" s="2">
        <f t="shared" si="59"/>
        <v>5401.9915103939329</v>
      </c>
      <c r="J346" s="13">
        <v>0</v>
      </c>
      <c r="K346" s="2">
        <f t="shared" si="56"/>
        <v>5943.3399645605996</v>
      </c>
      <c r="L346" s="2">
        <f t="shared" si="60"/>
        <v>153041.46</v>
      </c>
    </row>
    <row r="347" spans="1:12" x14ac:dyDescent="0.25">
      <c r="A347">
        <f t="shared" si="61"/>
        <v>334</v>
      </c>
      <c r="B347" s="1">
        <f t="shared" ca="1" si="62"/>
        <v>53997</v>
      </c>
      <c r="C347" s="2">
        <f t="shared" si="63"/>
        <v>153041.46</v>
      </c>
      <c r="D347" s="7">
        <f t="shared" si="64"/>
        <v>4.1000000000000002E-2</v>
      </c>
      <c r="E347" s="20">
        <f t="shared" si="57"/>
        <v>3.4166666666666668E-3</v>
      </c>
      <c r="F347" s="2">
        <f t="shared" si="58"/>
        <v>522.89165500000001</v>
      </c>
      <c r="G347" s="14" t="str">
        <f t="shared" si="55"/>
        <v>No</v>
      </c>
      <c r="H347">
        <f t="shared" si="65"/>
        <v>27</v>
      </c>
      <c r="I347" s="2">
        <f t="shared" si="59"/>
        <v>5420.4483095605992</v>
      </c>
      <c r="J347" s="13">
        <v>0</v>
      </c>
      <c r="K347" s="2">
        <f t="shared" si="56"/>
        <v>5943.3399645605996</v>
      </c>
      <c r="L347" s="2">
        <f t="shared" si="60"/>
        <v>147621.01</v>
      </c>
    </row>
    <row r="348" spans="1:12" x14ac:dyDescent="0.25">
      <c r="A348">
        <f t="shared" si="61"/>
        <v>335</v>
      </c>
      <c r="B348" s="1">
        <f t="shared" ca="1" si="62"/>
        <v>54027</v>
      </c>
      <c r="C348" s="2">
        <f t="shared" si="63"/>
        <v>147621.01</v>
      </c>
      <c r="D348" s="7">
        <f t="shared" si="64"/>
        <v>4.1000000000000002E-2</v>
      </c>
      <c r="E348" s="20">
        <f t="shared" si="57"/>
        <v>3.4166666666666668E-3</v>
      </c>
      <c r="F348" s="2">
        <f t="shared" si="58"/>
        <v>504.37178416666671</v>
      </c>
      <c r="G348" s="14" t="str">
        <f t="shared" si="55"/>
        <v>No</v>
      </c>
      <c r="H348">
        <f t="shared" si="65"/>
        <v>26</v>
      </c>
      <c r="I348" s="2">
        <f t="shared" si="59"/>
        <v>5438.9681803939329</v>
      </c>
      <c r="J348" s="13">
        <v>0</v>
      </c>
      <c r="K348" s="2">
        <f t="shared" si="56"/>
        <v>5943.3399645605996</v>
      </c>
      <c r="L348" s="2">
        <f t="shared" si="60"/>
        <v>142182.04</v>
      </c>
    </row>
    <row r="349" spans="1:12" x14ac:dyDescent="0.25">
      <c r="A349">
        <f t="shared" si="61"/>
        <v>336</v>
      </c>
      <c r="B349" s="1">
        <f t="shared" ca="1" si="62"/>
        <v>54058</v>
      </c>
      <c r="C349" s="2">
        <f t="shared" si="63"/>
        <v>142182.04</v>
      </c>
      <c r="D349" s="7">
        <f t="shared" si="64"/>
        <v>4.1000000000000002E-2</v>
      </c>
      <c r="E349" s="20">
        <f t="shared" si="57"/>
        <v>3.4166666666666668E-3</v>
      </c>
      <c r="F349" s="2">
        <f t="shared" si="58"/>
        <v>485.78863666666672</v>
      </c>
      <c r="G349" s="14" t="str">
        <f t="shared" si="55"/>
        <v>No</v>
      </c>
      <c r="H349">
        <f t="shared" si="65"/>
        <v>25</v>
      </c>
      <c r="I349" s="2">
        <f t="shared" si="59"/>
        <v>5457.5513278939325</v>
      </c>
      <c r="J349" s="13">
        <v>0</v>
      </c>
      <c r="K349" s="2">
        <f t="shared" si="56"/>
        <v>5943.3399645605996</v>
      </c>
      <c r="L349" s="2">
        <f t="shared" si="60"/>
        <v>136724.49</v>
      </c>
    </row>
    <row r="350" spans="1:12" x14ac:dyDescent="0.25">
      <c r="A350">
        <f t="shared" si="61"/>
        <v>337</v>
      </c>
      <c r="B350" s="1">
        <f t="shared" ca="1" si="62"/>
        <v>54089</v>
      </c>
      <c r="C350" s="2">
        <f t="shared" si="63"/>
        <v>136724.49</v>
      </c>
      <c r="D350" s="7">
        <f t="shared" si="64"/>
        <v>4.1000000000000002E-2</v>
      </c>
      <c r="E350" s="20">
        <f t="shared" si="57"/>
        <v>3.4166666666666668E-3</v>
      </c>
      <c r="F350" s="2">
        <f t="shared" si="58"/>
        <v>467.14200749999998</v>
      </c>
      <c r="G350" s="14" t="str">
        <f t="shared" si="55"/>
        <v>No</v>
      </c>
      <c r="H350">
        <f t="shared" si="65"/>
        <v>24</v>
      </c>
      <c r="I350" s="2">
        <f t="shared" si="59"/>
        <v>5476.1979570605999</v>
      </c>
      <c r="J350" s="13">
        <v>0</v>
      </c>
      <c r="K350" s="2">
        <f t="shared" si="56"/>
        <v>5943.3399645605996</v>
      </c>
      <c r="L350" s="2">
        <f t="shared" si="60"/>
        <v>131248.29</v>
      </c>
    </row>
    <row r="351" spans="1:12" x14ac:dyDescent="0.25">
      <c r="A351">
        <f t="shared" si="61"/>
        <v>338</v>
      </c>
      <c r="B351" s="1">
        <f t="shared" ca="1" si="62"/>
        <v>54118</v>
      </c>
      <c r="C351" s="2">
        <f t="shared" si="63"/>
        <v>131248.29</v>
      </c>
      <c r="D351" s="7">
        <f t="shared" si="64"/>
        <v>4.1000000000000002E-2</v>
      </c>
      <c r="E351" s="20">
        <f t="shared" si="57"/>
        <v>3.4166666666666668E-3</v>
      </c>
      <c r="F351" s="2">
        <f t="shared" si="58"/>
        <v>448.43165750000003</v>
      </c>
      <c r="G351" s="14" t="str">
        <f t="shared" si="55"/>
        <v>No</v>
      </c>
      <c r="H351">
        <f t="shared" si="65"/>
        <v>23</v>
      </c>
      <c r="I351" s="2">
        <f t="shared" si="59"/>
        <v>5494.9083070605993</v>
      </c>
      <c r="J351" s="13">
        <v>0</v>
      </c>
      <c r="K351" s="2">
        <f t="shared" si="56"/>
        <v>5943.3399645605996</v>
      </c>
      <c r="L351" s="2">
        <f t="shared" si="60"/>
        <v>125753.38</v>
      </c>
    </row>
    <row r="352" spans="1:12" x14ac:dyDescent="0.25">
      <c r="A352">
        <f t="shared" si="61"/>
        <v>339</v>
      </c>
      <c r="B352" s="1">
        <f t="shared" ca="1" si="62"/>
        <v>54149</v>
      </c>
      <c r="C352" s="2">
        <f t="shared" si="63"/>
        <v>125753.38</v>
      </c>
      <c r="D352" s="7">
        <f t="shared" si="64"/>
        <v>4.1000000000000002E-2</v>
      </c>
      <c r="E352" s="20">
        <f t="shared" si="57"/>
        <v>3.4166666666666668E-3</v>
      </c>
      <c r="F352" s="2">
        <f t="shared" si="58"/>
        <v>429.65738166666671</v>
      </c>
      <c r="G352" s="14" t="str">
        <f t="shared" si="55"/>
        <v>No</v>
      </c>
      <c r="H352">
        <f t="shared" si="65"/>
        <v>22</v>
      </c>
      <c r="I352" s="2">
        <f t="shared" si="59"/>
        <v>5513.6825828939327</v>
      </c>
      <c r="J352" s="13">
        <v>0</v>
      </c>
      <c r="K352" s="2">
        <f t="shared" si="56"/>
        <v>5943.3399645605996</v>
      </c>
      <c r="L352" s="2">
        <f t="shared" si="60"/>
        <v>120239.7</v>
      </c>
    </row>
    <row r="353" spans="1:12" x14ac:dyDescent="0.25">
      <c r="A353">
        <f t="shared" si="61"/>
        <v>340</v>
      </c>
      <c r="B353" s="1">
        <f t="shared" ca="1" si="62"/>
        <v>54179</v>
      </c>
      <c r="C353" s="2">
        <f t="shared" si="63"/>
        <v>120239.7</v>
      </c>
      <c r="D353" s="7">
        <f t="shared" si="64"/>
        <v>4.1000000000000002E-2</v>
      </c>
      <c r="E353" s="20">
        <f t="shared" si="57"/>
        <v>3.4166666666666668E-3</v>
      </c>
      <c r="F353" s="2">
        <f t="shared" si="58"/>
        <v>410.81897500000002</v>
      </c>
      <c r="G353" s="14" t="str">
        <f t="shared" si="55"/>
        <v>No</v>
      </c>
      <c r="H353">
        <f t="shared" si="65"/>
        <v>21</v>
      </c>
      <c r="I353" s="2">
        <f t="shared" si="59"/>
        <v>5532.5209895605994</v>
      </c>
      <c r="J353" s="13">
        <v>0</v>
      </c>
      <c r="K353" s="2">
        <f t="shared" si="56"/>
        <v>5943.3399645605996</v>
      </c>
      <c r="L353" s="2">
        <f t="shared" si="60"/>
        <v>114707.18</v>
      </c>
    </row>
    <row r="354" spans="1:12" x14ac:dyDescent="0.25">
      <c r="A354">
        <f t="shared" si="61"/>
        <v>341</v>
      </c>
      <c r="B354" s="1">
        <f t="shared" ca="1" si="62"/>
        <v>54210</v>
      </c>
      <c r="C354" s="2">
        <f t="shared" si="63"/>
        <v>114707.18</v>
      </c>
      <c r="D354" s="7">
        <f t="shared" si="64"/>
        <v>4.1000000000000002E-2</v>
      </c>
      <c r="E354" s="20">
        <f t="shared" si="57"/>
        <v>3.4166666666666668E-3</v>
      </c>
      <c r="F354" s="2">
        <f t="shared" si="58"/>
        <v>391.91619833333334</v>
      </c>
      <c r="G354" s="14" t="str">
        <f t="shared" si="55"/>
        <v>No</v>
      </c>
      <c r="H354">
        <f t="shared" si="65"/>
        <v>20</v>
      </c>
      <c r="I354" s="2">
        <f t="shared" si="59"/>
        <v>5551.4237662272662</v>
      </c>
      <c r="J354" s="13">
        <v>0</v>
      </c>
      <c r="K354" s="2">
        <f t="shared" si="56"/>
        <v>5943.3399645605996</v>
      </c>
      <c r="L354" s="2">
        <f t="shared" si="60"/>
        <v>109155.76</v>
      </c>
    </row>
    <row r="355" spans="1:12" x14ac:dyDescent="0.25">
      <c r="A355">
        <f t="shared" si="61"/>
        <v>342</v>
      </c>
      <c r="B355" s="1">
        <f t="shared" ca="1" si="62"/>
        <v>54240</v>
      </c>
      <c r="C355" s="2">
        <f t="shared" si="63"/>
        <v>109155.76</v>
      </c>
      <c r="D355" s="7">
        <f t="shared" si="64"/>
        <v>4.1000000000000002E-2</v>
      </c>
      <c r="E355" s="20">
        <f t="shared" si="57"/>
        <v>3.4166666666666668E-3</v>
      </c>
      <c r="F355" s="2">
        <f t="shared" si="58"/>
        <v>372.94884666666667</v>
      </c>
      <c r="G355" s="14" t="str">
        <f t="shared" si="55"/>
        <v>No</v>
      </c>
      <c r="H355">
        <f t="shared" si="65"/>
        <v>19</v>
      </c>
      <c r="I355" s="2">
        <f t="shared" si="59"/>
        <v>5570.3911178939325</v>
      </c>
      <c r="J355" s="13">
        <v>0</v>
      </c>
      <c r="K355" s="2">
        <f t="shared" si="56"/>
        <v>5943.3399645605987</v>
      </c>
      <c r="L355" s="2">
        <f t="shared" si="60"/>
        <v>103585.37</v>
      </c>
    </row>
    <row r="356" spans="1:12" x14ac:dyDescent="0.25">
      <c r="A356">
        <f t="shared" si="61"/>
        <v>343</v>
      </c>
      <c r="B356" s="1">
        <f t="shared" ca="1" si="62"/>
        <v>54271</v>
      </c>
      <c r="C356" s="2">
        <f t="shared" si="63"/>
        <v>103585.37</v>
      </c>
      <c r="D356" s="7">
        <f t="shared" si="64"/>
        <v>4.1000000000000002E-2</v>
      </c>
      <c r="E356" s="20">
        <f t="shared" si="57"/>
        <v>3.4166666666666668E-3</v>
      </c>
      <c r="F356" s="2">
        <f t="shared" si="58"/>
        <v>353.91668083333332</v>
      </c>
      <c r="G356" s="14" t="str">
        <f t="shared" si="55"/>
        <v>No</v>
      </c>
      <c r="H356">
        <f t="shared" si="65"/>
        <v>18</v>
      </c>
      <c r="I356" s="2">
        <f t="shared" si="59"/>
        <v>5589.4232837272666</v>
      </c>
      <c r="J356" s="13">
        <v>0</v>
      </c>
      <c r="K356" s="2">
        <f t="shared" si="56"/>
        <v>5943.3399645605996</v>
      </c>
      <c r="L356" s="2">
        <f t="shared" si="60"/>
        <v>97995.95</v>
      </c>
    </row>
    <row r="357" spans="1:12" x14ac:dyDescent="0.25">
      <c r="A357">
        <f t="shared" si="61"/>
        <v>344</v>
      </c>
      <c r="B357" s="1">
        <f t="shared" ca="1" si="62"/>
        <v>54302</v>
      </c>
      <c r="C357" s="2">
        <f t="shared" si="63"/>
        <v>97995.95</v>
      </c>
      <c r="D357" s="7">
        <f t="shared" si="64"/>
        <v>4.1000000000000002E-2</v>
      </c>
      <c r="E357" s="20">
        <f t="shared" si="57"/>
        <v>3.4166666666666668E-3</v>
      </c>
      <c r="F357" s="2">
        <f t="shared" si="58"/>
        <v>334.81949583333335</v>
      </c>
      <c r="G357" s="14" t="str">
        <f t="shared" si="55"/>
        <v>No</v>
      </c>
      <c r="H357">
        <f t="shared" si="65"/>
        <v>17</v>
      </c>
      <c r="I357" s="2">
        <f t="shared" si="59"/>
        <v>5608.5204687272662</v>
      </c>
      <c r="J357" s="13">
        <v>0</v>
      </c>
      <c r="K357" s="2">
        <f t="shared" si="56"/>
        <v>5943.3399645605996</v>
      </c>
      <c r="L357" s="2">
        <f t="shared" si="60"/>
        <v>92387.43</v>
      </c>
    </row>
    <row r="358" spans="1:12" x14ac:dyDescent="0.25">
      <c r="A358">
        <f t="shared" si="61"/>
        <v>345</v>
      </c>
      <c r="B358" s="1">
        <f t="shared" ca="1" si="62"/>
        <v>54332</v>
      </c>
      <c r="C358" s="2">
        <f t="shared" si="63"/>
        <v>92387.43</v>
      </c>
      <c r="D358" s="7">
        <f t="shared" si="64"/>
        <v>4.1000000000000002E-2</v>
      </c>
      <c r="E358" s="20">
        <f t="shared" si="57"/>
        <v>3.4166666666666668E-3</v>
      </c>
      <c r="F358" s="2">
        <f t="shared" si="58"/>
        <v>315.65705249999996</v>
      </c>
      <c r="G358" s="14" t="str">
        <f t="shared" si="55"/>
        <v>No</v>
      </c>
      <c r="H358">
        <f t="shared" si="65"/>
        <v>16</v>
      </c>
      <c r="I358" s="2">
        <f t="shared" si="59"/>
        <v>5627.6829120605998</v>
      </c>
      <c r="J358" s="13">
        <v>0</v>
      </c>
      <c r="K358" s="2">
        <f t="shared" si="56"/>
        <v>5943.3399645605996</v>
      </c>
      <c r="L358" s="2">
        <f t="shared" si="60"/>
        <v>86759.75</v>
      </c>
    </row>
    <row r="359" spans="1:12" x14ac:dyDescent="0.25">
      <c r="A359">
        <f t="shared" si="61"/>
        <v>346</v>
      </c>
      <c r="B359" s="1">
        <f t="shared" ca="1" si="62"/>
        <v>54363</v>
      </c>
      <c r="C359" s="2">
        <f t="shared" si="63"/>
        <v>86759.75</v>
      </c>
      <c r="D359" s="7">
        <f t="shared" si="64"/>
        <v>4.1000000000000002E-2</v>
      </c>
      <c r="E359" s="20">
        <f t="shared" si="57"/>
        <v>3.4166666666666668E-3</v>
      </c>
      <c r="F359" s="2">
        <f t="shared" si="58"/>
        <v>296.42914583333334</v>
      </c>
      <c r="G359" s="14" t="str">
        <f t="shared" si="55"/>
        <v>No</v>
      </c>
      <c r="H359">
        <f t="shared" si="65"/>
        <v>15</v>
      </c>
      <c r="I359" s="2">
        <f t="shared" si="59"/>
        <v>5646.9108187272659</v>
      </c>
      <c r="J359" s="13">
        <v>0</v>
      </c>
      <c r="K359" s="2">
        <f t="shared" si="56"/>
        <v>5943.3399645605996</v>
      </c>
      <c r="L359" s="2">
        <f t="shared" si="60"/>
        <v>81112.84</v>
      </c>
    </row>
    <row r="360" spans="1:12" x14ac:dyDescent="0.25">
      <c r="A360">
        <f t="shared" si="61"/>
        <v>347</v>
      </c>
      <c r="B360" s="1">
        <f t="shared" ca="1" si="62"/>
        <v>54393</v>
      </c>
      <c r="C360" s="2">
        <f t="shared" si="63"/>
        <v>81112.84</v>
      </c>
      <c r="D360" s="7">
        <f t="shared" si="64"/>
        <v>4.1000000000000002E-2</v>
      </c>
      <c r="E360" s="20">
        <f t="shared" si="57"/>
        <v>3.4166666666666668E-3</v>
      </c>
      <c r="F360" s="2">
        <f t="shared" si="58"/>
        <v>277.13553666666667</v>
      </c>
      <c r="G360" s="14" t="str">
        <f t="shared" si="55"/>
        <v>No</v>
      </c>
      <c r="H360">
        <f t="shared" si="65"/>
        <v>14</v>
      </c>
      <c r="I360" s="2">
        <f t="shared" si="59"/>
        <v>5666.2044278939329</v>
      </c>
      <c r="J360" s="13">
        <v>0</v>
      </c>
      <c r="K360" s="2">
        <f t="shared" si="56"/>
        <v>5943.3399645605996</v>
      </c>
      <c r="L360" s="2">
        <f t="shared" si="60"/>
        <v>75446.64</v>
      </c>
    </row>
    <row r="361" spans="1:12" x14ac:dyDescent="0.25">
      <c r="A361">
        <f t="shared" si="61"/>
        <v>348</v>
      </c>
      <c r="B361" s="1">
        <f t="shared" ca="1" si="62"/>
        <v>54424</v>
      </c>
      <c r="C361" s="2">
        <f t="shared" si="63"/>
        <v>75446.64</v>
      </c>
      <c r="D361" s="7">
        <f t="shared" si="64"/>
        <v>4.1000000000000002E-2</v>
      </c>
      <c r="E361" s="20">
        <f t="shared" si="57"/>
        <v>3.4166666666666668E-3</v>
      </c>
      <c r="F361" s="2">
        <f t="shared" si="58"/>
        <v>257.77602000000002</v>
      </c>
      <c r="G361" s="14" t="str">
        <f t="shared" si="55"/>
        <v>No</v>
      </c>
      <c r="H361">
        <f t="shared" si="65"/>
        <v>13</v>
      </c>
      <c r="I361" s="2">
        <f t="shared" si="59"/>
        <v>5685.5639445605993</v>
      </c>
      <c r="J361" s="13">
        <v>0</v>
      </c>
      <c r="K361" s="2">
        <f t="shared" si="56"/>
        <v>5943.3399645605996</v>
      </c>
      <c r="L361" s="2">
        <f t="shared" si="60"/>
        <v>69761.08</v>
      </c>
    </row>
    <row r="362" spans="1:12" x14ac:dyDescent="0.25">
      <c r="A362">
        <f t="shared" si="61"/>
        <v>349</v>
      </c>
      <c r="B362" s="1">
        <f t="shared" ca="1" si="62"/>
        <v>54455</v>
      </c>
      <c r="C362" s="2">
        <f t="shared" si="63"/>
        <v>69761.08</v>
      </c>
      <c r="D362" s="7">
        <f t="shared" si="64"/>
        <v>4.1000000000000002E-2</v>
      </c>
      <c r="E362" s="20">
        <f t="shared" si="57"/>
        <v>3.4166666666666668E-3</v>
      </c>
      <c r="F362" s="2">
        <f t="shared" si="58"/>
        <v>238.35035666666667</v>
      </c>
      <c r="G362" s="14" t="str">
        <f t="shared" si="55"/>
        <v>No</v>
      </c>
      <c r="H362">
        <f t="shared" si="65"/>
        <v>12</v>
      </c>
      <c r="I362" s="2">
        <f t="shared" si="59"/>
        <v>5704.9896078939328</v>
      </c>
      <c r="J362" s="13">
        <v>0</v>
      </c>
      <c r="K362" s="2">
        <f t="shared" si="56"/>
        <v>5943.3399645605996</v>
      </c>
      <c r="L362" s="2">
        <f t="shared" si="60"/>
        <v>64056.09</v>
      </c>
    </row>
    <row r="363" spans="1:12" x14ac:dyDescent="0.25">
      <c r="A363">
        <f t="shared" si="61"/>
        <v>350</v>
      </c>
      <c r="B363" s="1">
        <f t="shared" ca="1" si="62"/>
        <v>54483</v>
      </c>
      <c r="C363" s="2">
        <f t="shared" si="63"/>
        <v>64056.09</v>
      </c>
      <c r="D363" s="7">
        <f t="shared" si="64"/>
        <v>4.1000000000000002E-2</v>
      </c>
      <c r="E363" s="20">
        <f t="shared" si="57"/>
        <v>3.4166666666666668E-3</v>
      </c>
      <c r="F363" s="2">
        <f t="shared" si="58"/>
        <v>218.8583075</v>
      </c>
      <c r="G363" s="14" t="str">
        <f t="shared" si="55"/>
        <v>No</v>
      </c>
      <c r="H363">
        <f t="shared" si="65"/>
        <v>11</v>
      </c>
      <c r="I363" s="2">
        <f t="shared" si="59"/>
        <v>5724.4816570605999</v>
      </c>
      <c r="J363" s="13">
        <v>0</v>
      </c>
      <c r="K363" s="2">
        <f t="shared" si="56"/>
        <v>5943.3399645605996</v>
      </c>
      <c r="L363" s="2">
        <f t="shared" si="60"/>
        <v>58331.61</v>
      </c>
    </row>
    <row r="364" spans="1:12" x14ac:dyDescent="0.25">
      <c r="A364">
        <f t="shared" si="61"/>
        <v>351</v>
      </c>
      <c r="B364" s="1">
        <f t="shared" ca="1" si="62"/>
        <v>54514</v>
      </c>
      <c r="C364" s="2">
        <f t="shared" si="63"/>
        <v>58331.61</v>
      </c>
      <c r="D364" s="7">
        <f t="shared" si="64"/>
        <v>4.1000000000000002E-2</v>
      </c>
      <c r="E364" s="20">
        <f t="shared" si="57"/>
        <v>3.4166666666666668E-3</v>
      </c>
      <c r="F364" s="2">
        <f t="shared" si="58"/>
        <v>199.2996675</v>
      </c>
      <c r="G364" s="14" t="str">
        <f t="shared" si="55"/>
        <v>No</v>
      </c>
      <c r="H364">
        <f t="shared" si="65"/>
        <v>10</v>
      </c>
      <c r="I364" s="2">
        <f t="shared" si="59"/>
        <v>5744.0402970605992</v>
      </c>
      <c r="J364" s="13">
        <v>0</v>
      </c>
      <c r="K364" s="2">
        <f t="shared" si="56"/>
        <v>5943.3399645605996</v>
      </c>
      <c r="L364" s="2">
        <f t="shared" si="60"/>
        <v>52587.57</v>
      </c>
    </row>
    <row r="365" spans="1:12" x14ac:dyDescent="0.25">
      <c r="A365">
        <f t="shared" si="61"/>
        <v>352</v>
      </c>
      <c r="B365" s="1">
        <f t="shared" ca="1" si="62"/>
        <v>54544</v>
      </c>
      <c r="C365" s="2">
        <f t="shared" si="63"/>
        <v>52587.57</v>
      </c>
      <c r="D365" s="7">
        <f t="shared" si="64"/>
        <v>4.1000000000000002E-2</v>
      </c>
      <c r="E365" s="20">
        <f t="shared" si="57"/>
        <v>3.4166666666666668E-3</v>
      </c>
      <c r="F365" s="2">
        <f t="shared" si="58"/>
        <v>179.67419750000002</v>
      </c>
      <c r="G365" s="14" t="str">
        <f t="shared" si="55"/>
        <v>No</v>
      </c>
      <c r="H365">
        <f t="shared" si="65"/>
        <v>9</v>
      </c>
      <c r="I365" s="2">
        <f t="shared" si="59"/>
        <v>5763.6657670605991</v>
      </c>
      <c r="J365" s="13">
        <v>0</v>
      </c>
      <c r="K365" s="2">
        <f t="shared" si="56"/>
        <v>5943.3399645605996</v>
      </c>
      <c r="L365" s="2">
        <f t="shared" si="60"/>
        <v>46823.9</v>
      </c>
    </row>
    <row r="366" spans="1:12" x14ac:dyDescent="0.25">
      <c r="A366">
        <f t="shared" si="61"/>
        <v>353</v>
      </c>
      <c r="B366" s="1">
        <f t="shared" ca="1" si="62"/>
        <v>54575</v>
      </c>
      <c r="C366" s="2">
        <f t="shared" si="63"/>
        <v>46823.9</v>
      </c>
      <c r="D366" s="7">
        <f t="shared" si="64"/>
        <v>4.1000000000000002E-2</v>
      </c>
      <c r="E366" s="20">
        <f t="shared" si="57"/>
        <v>3.4166666666666668E-3</v>
      </c>
      <c r="F366" s="2">
        <f t="shared" si="58"/>
        <v>159.98165833333334</v>
      </c>
      <c r="G366" s="14" t="str">
        <f t="shared" si="55"/>
        <v>No</v>
      </c>
      <c r="H366">
        <f t="shared" si="65"/>
        <v>8</v>
      </c>
      <c r="I366" s="2">
        <f t="shared" si="59"/>
        <v>5783.3583062272664</v>
      </c>
      <c r="J366" s="13">
        <v>0</v>
      </c>
      <c r="K366" s="2">
        <f t="shared" si="56"/>
        <v>5943.3399645605996</v>
      </c>
      <c r="L366" s="2">
        <f t="shared" si="60"/>
        <v>41040.54</v>
      </c>
    </row>
    <row r="367" spans="1:12" x14ac:dyDescent="0.25">
      <c r="A367">
        <f t="shared" si="61"/>
        <v>354</v>
      </c>
      <c r="B367" s="1">
        <f t="shared" ca="1" si="62"/>
        <v>54605</v>
      </c>
      <c r="C367" s="2">
        <f t="shared" si="63"/>
        <v>41040.54</v>
      </c>
      <c r="D367" s="7">
        <f t="shared" si="64"/>
        <v>4.1000000000000002E-2</v>
      </c>
      <c r="E367" s="20">
        <f t="shared" si="57"/>
        <v>3.4166666666666668E-3</v>
      </c>
      <c r="F367" s="2">
        <f t="shared" si="58"/>
        <v>140.221845</v>
      </c>
      <c r="G367" s="14" t="str">
        <f t="shared" si="55"/>
        <v>No</v>
      </c>
      <c r="H367">
        <f t="shared" si="65"/>
        <v>7</v>
      </c>
      <c r="I367" s="2">
        <f t="shared" si="59"/>
        <v>5803.1181195605996</v>
      </c>
      <c r="J367" s="13">
        <v>0</v>
      </c>
      <c r="K367" s="2">
        <f t="shared" si="56"/>
        <v>5943.3399645605996</v>
      </c>
      <c r="L367" s="2">
        <f t="shared" si="60"/>
        <v>35237.42</v>
      </c>
    </row>
    <row r="368" spans="1:12" x14ac:dyDescent="0.25">
      <c r="A368">
        <f t="shared" si="61"/>
        <v>355</v>
      </c>
      <c r="B368" s="1">
        <f t="shared" ca="1" si="62"/>
        <v>54636</v>
      </c>
      <c r="C368" s="2">
        <f t="shared" si="63"/>
        <v>35237.42</v>
      </c>
      <c r="D368" s="7">
        <f t="shared" si="64"/>
        <v>4.1000000000000002E-2</v>
      </c>
      <c r="E368" s="20">
        <f t="shared" si="57"/>
        <v>3.4166666666666668E-3</v>
      </c>
      <c r="F368" s="2">
        <f t="shared" si="58"/>
        <v>120.39451833333334</v>
      </c>
      <c r="G368" s="14" t="str">
        <f t="shared" si="55"/>
        <v>No</v>
      </c>
      <c r="H368">
        <f t="shared" si="65"/>
        <v>6</v>
      </c>
      <c r="I368" s="2">
        <f t="shared" si="59"/>
        <v>5822.9454462272661</v>
      </c>
      <c r="J368" s="13">
        <v>0</v>
      </c>
      <c r="K368" s="2">
        <f t="shared" si="56"/>
        <v>5943.3399645605996</v>
      </c>
      <c r="L368" s="2">
        <f t="shared" si="60"/>
        <v>29414.47</v>
      </c>
    </row>
    <row r="369" spans="1:12" x14ac:dyDescent="0.25">
      <c r="A369">
        <f t="shared" si="61"/>
        <v>356</v>
      </c>
      <c r="B369" s="1">
        <f t="shared" ca="1" si="62"/>
        <v>54667</v>
      </c>
      <c r="C369" s="2">
        <f t="shared" si="63"/>
        <v>29414.47</v>
      </c>
      <c r="D369" s="7">
        <f t="shared" si="64"/>
        <v>4.1000000000000002E-2</v>
      </c>
      <c r="E369" s="20">
        <f t="shared" si="57"/>
        <v>3.4166666666666668E-3</v>
      </c>
      <c r="F369" s="2">
        <f t="shared" si="58"/>
        <v>100.49943916666668</v>
      </c>
      <c r="G369" s="14" t="str">
        <f t="shared" si="55"/>
        <v>No</v>
      </c>
      <c r="H369">
        <f t="shared" si="65"/>
        <v>5</v>
      </c>
      <c r="I369" s="2">
        <f t="shared" si="59"/>
        <v>5842.8405253939327</v>
      </c>
      <c r="J369" s="13">
        <v>0</v>
      </c>
      <c r="K369" s="2">
        <f t="shared" si="56"/>
        <v>5943.3399645605996</v>
      </c>
      <c r="L369" s="2">
        <f t="shared" si="60"/>
        <v>23571.63</v>
      </c>
    </row>
    <row r="370" spans="1:12" x14ac:dyDescent="0.25">
      <c r="A370">
        <f t="shared" si="61"/>
        <v>357</v>
      </c>
      <c r="B370" s="1">
        <f t="shared" ca="1" si="62"/>
        <v>54697</v>
      </c>
      <c r="C370" s="2">
        <f t="shared" si="63"/>
        <v>23571.63</v>
      </c>
      <c r="D370" s="7">
        <f t="shared" si="64"/>
        <v>4.1000000000000002E-2</v>
      </c>
      <c r="E370" s="20">
        <f t="shared" si="57"/>
        <v>3.4166666666666668E-3</v>
      </c>
      <c r="F370" s="2">
        <f t="shared" si="58"/>
        <v>80.536402500000008</v>
      </c>
      <c r="G370" s="14" t="str">
        <f t="shared" si="55"/>
        <v>No</v>
      </c>
      <c r="H370">
        <f t="shared" si="65"/>
        <v>4</v>
      </c>
      <c r="I370" s="2">
        <f t="shared" si="59"/>
        <v>5862.8035620605997</v>
      </c>
      <c r="J370" s="13">
        <v>0</v>
      </c>
      <c r="K370" s="2">
        <f t="shared" si="56"/>
        <v>5943.3399645605996</v>
      </c>
      <c r="L370" s="2">
        <f t="shared" si="60"/>
        <v>17708.830000000002</v>
      </c>
    </row>
    <row r="371" spans="1:12" x14ac:dyDescent="0.25">
      <c r="A371">
        <f t="shared" si="61"/>
        <v>358</v>
      </c>
      <c r="B371" s="1">
        <f t="shared" ca="1" si="62"/>
        <v>54728</v>
      </c>
      <c r="C371" s="2">
        <f t="shared" si="63"/>
        <v>17708.830000000002</v>
      </c>
      <c r="D371" s="7">
        <f t="shared" si="64"/>
        <v>4.1000000000000002E-2</v>
      </c>
      <c r="E371" s="20">
        <f t="shared" si="57"/>
        <v>3.4166666666666668E-3</v>
      </c>
      <c r="F371" s="2">
        <f t="shared" si="58"/>
        <v>60.505169166666676</v>
      </c>
      <c r="G371" s="14" t="str">
        <f t="shared" si="55"/>
        <v>No</v>
      </c>
      <c r="H371">
        <f t="shared" si="65"/>
        <v>3</v>
      </c>
      <c r="I371" s="2">
        <f t="shared" si="59"/>
        <v>5882.8347953939328</v>
      </c>
      <c r="J371" s="13">
        <v>0</v>
      </c>
      <c r="K371" s="2">
        <f t="shared" si="56"/>
        <v>5943.3399645605996</v>
      </c>
      <c r="L371" s="2">
        <f t="shared" si="60"/>
        <v>11826</v>
      </c>
    </row>
    <row r="372" spans="1:12" x14ac:dyDescent="0.25">
      <c r="A372">
        <f t="shared" si="61"/>
        <v>359</v>
      </c>
      <c r="B372" s="1">
        <f t="shared" ca="1" si="62"/>
        <v>54758</v>
      </c>
      <c r="C372" s="2">
        <f t="shared" si="63"/>
        <v>11826</v>
      </c>
      <c r="D372" s="7">
        <f t="shared" si="64"/>
        <v>4.1000000000000002E-2</v>
      </c>
      <c r="E372" s="20">
        <f t="shared" si="57"/>
        <v>3.4166666666666668E-3</v>
      </c>
      <c r="F372" s="2">
        <f t="shared" si="58"/>
        <v>40.405500000000004</v>
      </c>
      <c r="G372" s="14" t="str">
        <f t="shared" si="55"/>
        <v>No</v>
      </c>
      <c r="H372">
        <f t="shared" si="65"/>
        <v>2</v>
      </c>
      <c r="I372" s="2">
        <f t="shared" si="59"/>
        <v>5902.9344645605997</v>
      </c>
      <c r="J372" s="13">
        <v>0</v>
      </c>
      <c r="K372" s="2">
        <f t="shared" si="56"/>
        <v>5943.3399645605996</v>
      </c>
      <c r="L372" s="2">
        <f t="shared" si="60"/>
        <v>5923.07</v>
      </c>
    </row>
    <row r="373" spans="1:12" x14ac:dyDescent="0.25">
      <c r="A373">
        <f t="shared" si="61"/>
        <v>360</v>
      </c>
      <c r="B373" s="1">
        <f t="shared" ca="1" si="62"/>
        <v>54789</v>
      </c>
      <c r="C373" s="2">
        <f t="shared" si="63"/>
        <v>5923.07</v>
      </c>
      <c r="D373" s="7">
        <f t="shared" si="64"/>
        <v>4.1000000000000002E-2</v>
      </c>
      <c r="E373" s="20">
        <f t="shared" si="57"/>
        <v>3.4166666666666668E-3</v>
      </c>
      <c r="F373" s="2">
        <f t="shared" si="58"/>
        <v>20.237155833333333</v>
      </c>
      <c r="G373" s="14" t="str">
        <f t="shared" si="55"/>
        <v>No</v>
      </c>
      <c r="H373">
        <f t="shared" si="65"/>
        <v>1</v>
      </c>
      <c r="I373" s="2">
        <f t="shared" si="59"/>
        <v>5923.07</v>
      </c>
      <c r="J373" s="13">
        <v>0</v>
      </c>
      <c r="K373" s="2">
        <f t="shared" si="56"/>
        <v>5943.3071558333331</v>
      </c>
      <c r="L373" s="2">
        <f t="shared" si="60"/>
        <v>0</v>
      </c>
    </row>
    <row r="374" spans="1:12" x14ac:dyDescent="0.25">
      <c r="A374">
        <f t="shared" ref="A374:A395" si="66">+A373+1</f>
        <v>361</v>
      </c>
      <c r="B374" s="1">
        <f t="shared" ref="B374:B395" ca="1" si="67">EOMONTH(B373,0)+1</f>
        <v>54820</v>
      </c>
      <c r="C374" s="2">
        <f t="shared" ref="C374:C395" si="68">+L373</f>
        <v>0</v>
      </c>
      <c r="D374" s="7">
        <f t="shared" ref="D374:D395" si="69">+D373</f>
        <v>4.1000000000000002E-2</v>
      </c>
      <c r="E374" s="20">
        <f t="shared" si="57"/>
        <v>3.4166666666666668E-3</v>
      </c>
      <c r="F374" s="2">
        <f t="shared" si="58"/>
        <v>0</v>
      </c>
      <c r="G374" s="14" t="str">
        <f t="shared" si="55"/>
        <v>No</v>
      </c>
      <c r="H374">
        <f t="shared" si="65"/>
        <v>0</v>
      </c>
      <c r="I374" s="2">
        <f t="shared" si="59"/>
        <v>0</v>
      </c>
      <c r="J374" s="13">
        <v>0</v>
      </c>
      <c r="K374" s="2">
        <f t="shared" si="56"/>
        <v>0</v>
      </c>
      <c r="L374" s="2">
        <f t="shared" si="60"/>
        <v>0</v>
      </c>
    </row>
    <row r="375" spans="1:12" x14ac:dyDescent="0.25">
      <c r="A375">
        <f t="shared" si="66"/>
        <v>362</v>
      </c>
      <c r="B375" s="1">
        <f t="shared" ca="1" si="67"/>
        <v>54848</v>
      </c>
      <c r="C375" s="2">
        <f t="shared" si="68"/>
        <v>0</v>
      </c>
      <c r="D375" s="7">
        <f t="shared" si="69"/>
        <v>4.1000000000000002E-2</v>
      </c>
      <c r="E375" s="20">
        <f t="shared" si="57"/>
        <v>3.4166666666666668E-3</v>
      </c>
      <c r="F375" s="2">
        <f t="shared" si="58"/>
        <v>0</v>
      </c>
      <c r="G375" s="14" t="str">
        <f t="shared" si="55"/>
        <v>No</v>
      </c>
      <c r="H375">
        <f t="shared" si="65"/>
        <v>0</v>
      </c>
      <c r="I375" s="2">
        <f t="shared" si="59"/>
        <v>0</v>
      </c>
      <c r="J375" s="13">
        <v>0</v>
      </c>
      <c r="K375" s="2">
        <f t="shared" si="56"/>
        <v>0</v>
      </c>
      <c r="L375" s="2">
        <f t="shared" si="60"/>
        <v>0</v>
      </c>
    </row>
    <row r="376" spans="1:12" x14ac:dyDescent="0.25">
      <c r="A376">
        <f t="shared" si="66"/>
        <v>363</v>
      </c>
      <c r="B376" s="1">
        <f t="shared" ca="1" si="67"/>
        <v>54879</v>
      </c>
      <c r="C376" s="2">
        <f t="shared" si="68"/>
        <v>0</v>
      </c>
      <c r="D376" s="7">
        <f t="shared" si="69"/>
        <v>4.1000000000000002E-2</v>
      </c>
      <c r="E376" s="20">
        <f t="shared" si="57"/>
        <v>3.4166666666666668E-3</v>
      </c>
      <c r="F376" s="2">
        <f t="shared" si="58"/>
        <v>0</v>
      </c>
      <c r="G376" s="14" t="str">
        <f t="shared" si="55"/>
        <v>No</v>
      </c>
      <c r="H376">
        <f t="shared" si="65"/>
        <v>0</v>
      </c>
      <c r="I376" s="2">
        <f t="shared" si="59"/>
        <v>0</v>
      </c>
      <c r="J376" s="13">
        <v>0</v>
      </c>
      <c r="K376" s="2">
        <f t="shared" si="56"/>
        <v>0</v>
      </c>
      <c r="L376" s="2">
        <f t="shared" si="60"/>
        <v>0</v>
      </c>
    </row>
    <row r="377" spans="1:12" x14ac:dyDescent="0.25">
      <c r="A377">
        <f t="shared" si="66"/>
        <v>364</v>
      </c>
      <c r="B377" s="1">
        <f t="shared" ca="1" si="67"/>
        <v>54909</v>
      </c>
      <c r="C377" s="2">
        <f t="shared" si="68"/>
        <v>0</v>
      </c>
      <c r="D377" s="7">
        <f t="shared" si="69"/>
        <v>4.1000000000000002E-2</v>
      </c>
      <c r="E377" s="20">
        <f t="shared" si="57"/>
        <v>3.4166666666666668E-3</v>
      </c>
      <c r="F377" s="2">
        <f t="shared" si="58"/>
        <v>0</v>
      </c>
      <c r="G377" s="14" t="str">
        <f t="shared" si="55"/>
        <v>No</v>
      </c>
      <c r="H377">
        <f t="shared" si="65"/>
        <v>0</v>
      </c>
      <c r="I377" s="2">
        <f t="shared" si="59"/>
        <v>0</v>
      </c>
      <c r="J377" s="13">
        <v>0</v>
      </c>
      <c r="K377" s="2">
        <f t="shared" si="56"/>
        <v>0</v>
      </c>
      <c r="L377" s="2">
        <f t="shared" si="60"/>
        <v>0</v>
      </c>
    </row>
    <row r="378" spans="1:12" x14ac:dyDescent="0.25">
      <c r="A378">
        <f t="shared" si="66"/>
        <v>365</v>
      </c>
      <c r="B378" s="1">
        <f t="shared" ca="1" si="67"/>
        <v>54940</v>
      </c>
      <c r="C378" s="2">
        <f t="shared" si="68"/>
        <v>0</v>
      </c>
      <c r="D378" s="7">
        <f t="shared" si="69"/>
        <v>4.1000000000000002E-2</v>
      </c>
      <c r="E378" s="20">
        <f t="shared" si="57"/>
        <v>3.4166666666666668E-3</v>
      </c>
      <c r="F378" s="2">
        <f t="shared" si="58"/>
        <v>0</v>
      </c>
      <c r="G378" s="14" t="str">
        <f t="shared" si="55"/>
        <v>No</v>
      </c>
      <c r="H378">
        <f t="shared" si="65"/>
        <v>0</v>
      </c>
      <c r="I378" s="2">
        <f t="shared" si="59"/>
        <v>0</v>
      </c>
      <c r="J378" s="13">
        <v>0</v>
      </c>
      <c r="K378" s="2">
        <f t="shared" si="56"/>
        <v>0</v>
      </c>
      <c r="L378" s="2">
        <f t="shared" si="60"/>
        <v>0</v>
      </c>
    </row>
    <row r="379" spans="1:12" x14ac:dyDescent="0.25">
      <c r="A379">
        <f t="shared" si="66"/>
        <v>366</v>
      </c>
      <c r="B379" s="1">
        <f t="shared" ca="1" si="67"/>
        <v>54970</v>
      </c>
      <c r="C379" s="2">
        <f t="shared" si="68"/>
        <v>0</v>
      </c>
      <c r="D379" s="7">
        <f t="shared" si="69"/>
        <v>4.1000000000000002E-2</v>
      </c>
      <c r="E379" s="20">
        <f t="shared" si="57"/>
        <v>3.4166666666666668E-3</v>
      </c>
      <c r="F379" s="2">
        <f t="shared" si="58"/>
        <v>0</v>
      </c>
      <c r="G379" s="14" t="str">
        <f t="shared" si="55"/>
        <v>No</v>
      </c>
      <c r="H379">
        <f t="shared" si="65"/>
        <v>0</v>
      </c>
      <c r="I379" s="2">
        <f t="shared" si="59"/>
        <v>0</v>
      </c>
      <c r="J379" s="13">
        <v>0</v>
      </c>
      <c r="K379" s="2">
        <f t="shared" si="56"/>
        <v>0</v>
      </c>
      <c r="L379" s="2">
        <f t="shared" si="60"/>
        <v>0</v>
      </c>
    </row>
    <row r="380" spans="1:12" x14ac:dyDescent="0.25">
      <c r="A380">
        <f t="shared" si="66"/>
        <v>367</v>
      </c>
      <c r="B380" s="1">
        <f t="shared" ca="1" si="67"/>
        <v>55001</v>
      </c>
      <c r="C380" s="2">
        <f t="shared" si="68"/>
        <v>0</v>
      </c>
      <c r="D380" s="7">
        <f t="shared" si="69"/>
        <v>4.1000000000000002E-2</v>
      </c>
      <c r="E380" s="20">
        <f t="shared" si="57"/>
        <v>3.4166666666666668E-3</v>
      </c>
      <c r="F380" s="2">
        <f t="shared" si="58"/>
        <v>0</v>
      </c>
      <c r="G380" s="14" t="str">
        <f t="shared" si="55"/>
        <v>No</v>
      </c>
      <c r="H380">
        <f t="shared" si="65"/>
        <v>0</v>
      </c>
      <c r="I380" s="2">
        <f t="shared" si="59"/>
        <v>0</v>
      </c>
      <c r="J380" s="13">
        <v>0</v>
      </c>
      <c r="K380" s="2">
        <f t="shared" si="56"/>
        <v>0</v>
      </c>
      <c r="L380" s="2">
        <f t="shared" si="60"/>
        <v>0</v>
      </c>
    </row>
    <row r="381" spans="1:12" x14ac:dyDescent="0.25">
      <c r="A381">
        <f t="shared" si="66"/>
        <v>368</v>
      </c>
      <c r="B381" s="1">
        <f t="shared" ca="1" si="67"/>
        <v>55032</v>
      </c>
      <c r="C381" s="2">
        <f t="shared" si="68"/>
        <v>0</v>
      </c>
      <c r="D381" s="7">
        <f t="shared" si="69"/>
        <v>4.1000000000000002E-2</v>
      </c>
      <c r="E381" s="20">
        <f t="shared" si="57"/>
        <v>3.4166666666666668E-3</v>
      </c>
      <c r="F381" s="2">
        <f t="shared" si="58"/>
        <v>0</v>
      </c>
      <c r="G381" s="14" t="str">
        <f t="shared" si="55"/>
        <v>No</v>
      </c>
      <c r="H381">
        <f t="shared" si="65"/>
        <v>0</v>
      </c>
      <c r="I381" s="2">
        <f t="shared" si="59"/>
        <v>0</v>
      </c>
      <c r="J381" s="13">
        <v>0</v>
      </c>
      <c r="K381" s="2">
        <f t="shared" si="56"/>
        <v>0</v>
      </c>
      <c r="L381" s="2">
        <f t="shared" si="60"/>
        <v>0</v>
      </c>
    </row>
    <row r="382" spans="1:12" x14ac:dyDescent="0.25">
      <c r="A382">
        <f t="shared" si="66"/>
        <v>369</v>
      </c>
      <c r="B382" s="1">
        <f t="shared" ca="1" si="67"/>
        <v>55062</v>
      </c>
      <c r="C382" s="2">
        <f t="shared" si="68"/>
        <v>0</v>
      </c>
      <c r="D382" s="7">
        <f t="shared" si="69"/>
        <v>4.1000000000000002E-2</v>
      </c>
      <c r="E382" s="20">
        <f t="shared" si="57"/>
        <v>3.4166666666666668E-3</v>
      </c>
      <c r="F382" s="2">
        <f t="shared" si="58"/>
        <v>0</v>
      </c>
      <c r="G382" s="14" t="str">
        <f t="shared" si="55"/>
        <v>No</v>
      </c>
      <c r="H382">
        <f t="shared" si="65"/>
        <v>0</v>
      </c>
      <c r="I382" s="2">
        <f t="shared" si="59"/>
        <v>0</v>
      </c>
      <c r="J382" s="13">
        <v>0</v>
      </c>
      <c r="K382" s="2">
        <f t="shared" si="56"/>
        <v>0</v>
      </c>
      <c r="L382" s="2">
        <f t="shared" si="60"/>
        <v>0</v>
      </c>
    </row>
    <row r="383" spans="1:12" x14ac:dyDescent="0.25">
      <c r="A383">
        <f t="shared" si="66"/>
        <v>370</v>
      </c>
      <c r="B383" s="1">
        <f t="shared" ca="1" si="67"/>
        <v>55093</v>
      </c>
      <c r="C383" s="2">
        <f t="shared" si="68"/>
        <v>0</v>
      </c>
      <c r="D383" s="7">
        <f t="shared" si="69"/>
        <v>4.1000000000000002E-2</v>
      </c>
      <c r="E383" s="20">
        <f t="shared" si="57"/>
        <v>3.4166666666666668E-3</v>
      </c>
      <c r="F383" s="2">
        <f t="shared" si="58"/>
        <v>0</v>
      </c>
      <c r="G383" s="14" t="str">
        <f t="shared" si="55"/>
        <v>No</v>
      </c>
      <c r="H383">
        <f t="shared" si="65"/>
        <v>0</v>
      </c>
      <c r="I383" s="2">
        <f t="shared" si="59"/>
        <v>0</v>
      </c>
      <c r="J383" s="13">
        <v>0</v>
      </c>
      <c r="K383" s="2">
        <f t="shared" si="56"/>
        <v>0</v>
      </c>
      <c r="L383" s="2">
        <f t="shared" si="60"/>
        <v>0</v>
      </c>
    </row>
    <row r="384" spans="1:12" x14ac:dyDescent="0.25">
      <c r="A384">
        <f t="shared" si="66"/>
        <v>371</v>
      </c>
      <c r="B384" s="1">
        <f t="shared" ca="1" si="67"/>
        <v>55123</v>
      </c>
      <c r="C384" s="2">
        <f t="shared" si="68"/>
        <v>0</v>
      </c>
      <c r="D384" s="7">
        <f t="shared" si="69"/>
        <v>4.1000000000000002E-2</v>
      </c>
      <c r="E384" s="20">
        <f t="shared" si="57"/>
        <v>3.4166666666666668E-3</v>
      </c>
      <c r="F384" s="2">
        <f t="shared" si="58"/>
        <v>0</v>
      </c>
      <c r="G384" s="14" t="str">
        <f t="shared" si="55"/>
        <v>No</v>
      </c>
      <c r="H384">
        <f t="shared" si="65"/>
        <v>0</v>
      </c>
      <c r="I384" s="2">
        <f t="shared" si="59"/>
        <v>0</v>
      </c>
      <c r="J384" s="13">
        <v>0</v>
      </c>
      <c r="K384" s="2">
        <f t="shared" si="56"/>
        <v>0</v>
      </c>
      <c r="L384" s="2">
        <f t="shared" si="60"/>
        <v>0</v>
      </c>
    </row>
    <row r="385" spans="1:12" x14ac:dyDescent="0.25">
      <c r="A385">
        <f t="shared" si="66"/>
        <v>372</v>
      </c>
      <c r="B385" s="1">
        <f t="shared" ca="1" si="67"/>
        <v>55154</v>
      </c>
      <c r="C385" s="2">
        <f t="shared" si="68"/>
        <v>0</v>
      </c>
      <c r="D385" s="7">
        <f t="shared" si="69"/>
        <v>4.1000000000000002E-2</v>
      </c>
      <c r="E385" s="20">
        <f t="shared" si="57"/>
        <v>3.4166666666666668E-3</v>
      </c>
      <c r="F385" s="2">
        <f t="shared" si="58"/>
        <v>0</v>
      </c>
      <c r="G385" s="14" t="str">
        <f t="shared" si="55"/>
        <v>No</v>
      </c>
      <c r="H385">
        <f t="shared" si="65"/>
        <v>0</v>
      </c>
      <c r="I385" s="2">
        <f t="shared" si="59"/>
        <v>0</v>
      </c>
      <c r="J385" s="13">
        <v>0</v>
      </c>
      <c r="K385" s="2">
        <f t="shared" si="56"/>
        <v>0</v>
      </c>
      <c r="L385" s="2">
        <f t="shared" si="60"/>
        <v>0</v>
      </c>
    </row>
    <row r="386" spans="1:12" x14ac:dyDescent="0.25">
      <c r="A386">
        <f t="shared" si="66"/>
        <v>373</v>
      </c>
      <c r="B386" s="1">
        <f t="shared" ca="1" si="67"/>
        <v>55185</v>
      </c>
      <c r="C386" s="2">
        <f t="shared" si="68"/>
        <v>0</v>
      </c>
      <c r="D386" s="7">
        <f t="shared" si="69"/>
        <v>4.1000000000000002E-2</v>
      </c>
      <c r="E386" s="20">
        <f t="shared" si="57"/>
        <v>3.4166666666666668E-3</v>
      </c>
      <c r="F386" s="2">
        <f t="shared" si="58"/>
        <v>0</v>
      </c>
      <c r="G386" s="14" t="str">
        <f t="shared" si="55"/>
        <v>No</v>
      </c>
      <c r="H386">
        <f t="shared" si="65"/>
        <v>0</v>
      </c>
      <c r="I386" s="2">
        <f t="shared" si="59"/>
        <v>0</v>
      </c>
      <c r="J386" s="13">
        <v>0</v>
      </c>
      <c r="K386" s="2">
        <f t="shared" si="56"/>
        <v>0</v>
      </c>
      <c r="L386" s="2">
        <f t="shared" si="60"/>
        <v>0</v>
      </c>
    </row>
    <row r="387" spans="1:12" x14ac:dyDescent="0.25">
      <c r="A387">
        <f t="shared" si="66"/>
        <v>374</v>
      </c>
      <c r="B387" s="1">
        <f t="shared" ca="1" si="67"/>
        <v>55213</v>
      </c>
      <c r="C387" s="2">
        <f t="shared" si="68"/>
        <v>0</v>
      </c>
      <c r="D387" s="7">
        <f t="shared" si="69"/>
        <v>4.1000000000000002E-2</v>
      </c>
      <c r="E387" s="20">
        <f t="shared" si="57"/>
        <v>3.4166666666666668E-3</v>
      </c>
      <c r="F387" s="2">
        <f t="shared" si="58"/>
        <v>0</v>
      </c>
      <c r="G387" s="14" t="str">
        <f t="shared" si="55"/>
        <v>No</v>
      </c>
      <c r="H387">
        <f t="shared" si="65"/>
        <v>0</v>
      </c>
      <c r="I387" s="2">
        <f t="shared" si="59"/>
        <v>0</v>
      </c>
      <c r="J387" s="13">
        <v>0</v>
      </c>
      <c r="K387" s="2">
        <f t="shared" si="56"/>
        <v>0</v>
      </c>
      <c r="L387" s="2">
        <f t="shared" si="60"/>
        <v>0</v>
      </c>
    </row>
    <row r="388" spans="1:12" x14ac:dyDescent="0.25">
      <c r="A388">
        <f t="shared" si="66"/>
        <v>375</v>
      </c>
      <c r="B388" s="1">
        <f t="shared" ca="1" si="67"/>
        <v>55244</v>
      </c>
      <c r="C388" s="2">
        <f t="shared" si="68"/>
        <v>0</v>
      </c>
      <c r="D388" s="7">
        <f t="shared" si="69"/>
        <v>4.1000000000000002E-2</v>
      </c>
      <c r="E388" s="20">
        <f t="shared" si="57"/>
        <v>3.4166666666666668E-3</v>
      </c>
      <c r="F388" s="2">
        <f t="shared" si="58"/>
        <v>0</v>
      </c>
      <c r="G388" s="14" t="str">
        <f t="shared" si="55"/>
        <v>No</v>
      </c>
      <c r="H388">
        <f t="shared" si="65"/>
        <v>0</v>
      </c>
      <c r="I388" s="2">
        <f t="shared" si="59"/>
        <v>0</v>
      </c>
      <c r="J388" s="13">
        <v>0</v>
      </c>
      <c r="K388" s="2">
        <f t="shared" si="56"/>
        <v>0</v>
      </c>
      <c r="L388" s="2">
        <f t="shared" si="60"/>
        <v>0</v>
      </c>
    </row>
    <row r="389" spans="1:12" x14ac:dyDescent="0.25">
      <c r="A389">
        <f t="shared" si="66"/>
        <v>376</v>
      </c>
      <c r="B389" s="1">
        <f t="shared" ca="1" si="67"/>
        <v>55274</v>
      </c>
      <c r="C389" s="2">
        <f t="shared" si="68"/>
        <v>0</v>
      </c>
      <c r="D389" s="7">
        <f t="shared" si="69"/>
        <v>4.1000000000000002E-2</v>
      </c>
      <c r="E389" s="20">
        <f t="shared" si="57"/>
        <v>3.4166666666666668E-3</v>
      </c>
      <c r="F389" s="2">
        <f t="shared" si="58"/>
        <v>0</v>
      </c>
      <c r="G389" s="14" t="str">
        <f t="shared" si="55"/>
        <v>No</v>
      </c>
      <c r="H389">
        <f t="shared" si="65"/>
        <v>0</v>
      </c>
      <c r="I389" s="2">
        <f t="shared" si="59"/>
        <v>0</v>
      </c>
      <c r="J389" s="13">
        <v>0</v>
      </c>
      <c r="K389" s="2">
        <f t="shared" si="56"/>
        <v>0</v>
      </c>
      <c r="L389" s="2">
        <f t="shared" si="60"/>
        <v>0</v>
      </c>
    </row>
    <row r="390" spans="1:12" x14ac:dyDescent="0.25">
      <c r="A390">
        <f t="shared" si="66"/>
        <v>377</v>
      </c>
      <c r="B390" s="1">
        <f t="shared" ca="1" si="67"/>
        <v>55305</v>
      </c>
      <c r="C390" s="2">
        <f t="shared" si="68"/>
        <v>0</v>
      </c>
      <c r="D390" s="7">
        <f t="shared" si="69"/>
        <v>4.1000000000000002E-2</v>
      </c>
      <c r="E390" s="20">
        <f t="shared" si="57"/>
        <v>3.4166666666666668E-3</v>
      </c>
      <c r="F390" s="2">
        <f t="shared" si="58"/>
        <v>0</v>
      </c>
      <c r="G390" s="14" t="str">
        <f t="shared" si="55"/>
        <v>No</v>
      </c>
      <c r="H390">
        <f t="shared" si="65"/>
        <v>0</v>
      </c>
      <c r="I390" s="2">
        <f t="shared" si="59"/>
        <v>0</v>
      </c>
      <c r="J390" s="13">
        <v>0</v>
      </c>
      <c r="K390" s="2">
        <f t="shared" si="56"/>
        <v>0</v>
      </c>
      <c r="L390" s="2">
        <f t="shared" si="60"/>
        <v>0</v>
      </c>
    </row>
    <row r="391" spans="1:12" x14ac:dyDescent="0.25">
      <c r="A391">
        <f t="shared" si="66"/>
        <v>378</v>
      </c>
      <c r="B391" s="1">
        <f t="shared" ca="1" si="67"/>
        <v>55335</v>
      </c>
      <c r="C391" s="2">
        <f t="shared" si="68"/>
        <v>0</v>
      </c>
      <c r="D391" s="7">
        <f t="shared" si="69"/>
        <v>4.1000000000000002E-2</v>
      </c>
      <c r="E391" s="20">
        <f t="shared" si="57"/>
        <v>3.4166666666666668E-3</v>
      </c>
      <c r="F391" s="2">
        <f t="shared" si="58"/>
        <v>0</v>
      </c>
      <c r="G391" s="14" t="str">
        <f t="shared" si="55"/>
        <v>No</v>
      </c>
      <c r="H391">
        <f t="shared" si="65"/>
        <v>0</v>
      </c>
      <c r="I391" s="2">
        <f t="shared" si="59"/>
        <v>0</v>
      </c>
      <c r="J391" s="13">
        <v>0</v>
      </c>
      <c r="K391" s="2">
        <f t="shared" si="56"/>
        <v>0</v>
      </c>
      <c r="L391" s="2">
        <f t="shared" si="60"/>
        <v>0</v>
      </c>
    </row>
    <row r="392" spans="1:12" x14ac:dyDescent="0.25">
      <c r="A392">
        <f t="shared" si="66"/>
        <v>379</v>
      </c>
      <c r="B392" s="1">
        <f t="shared" ca="1" si="67"/>
        <v>55366</v>
      </c>
      <c r="C392" s="2">
        <f t="shared" si="68"/>
        <v>0</v>
      </c>
      <c r="D392" s="7">
        <f t="shared" si="69"/>
        <v>4.1000000000000002E-2</v>
      </c>
      <c r="E392" s="20">
        <f t="shared" si="57"/>
        <v>3.4166666666666668E-3</v>
      </c>
      <c r="F392" s="2">
        <f t="shared" si="58"/>
        <v>0</v>
      </c>
      <c r="G392" s="14" t="str">
        <f t="shared" si="55"/>
        <v>No</v>
      </c>
      <c r="H392">
        <f t="shared" si="65"/>
        <v>0</v>
      </c>
      <c r="I392" s="2">
        <f t="shared" si="59"/>
        <v>0</v>
      </c>
      <c r="J392" s="13">
        <v>0</v>
      </c>
      <c r="K392" s="2">
        <f t="shared" si="56"/>
        <v>0</v>
      </c>
      <c r="L392" s="2">
        <f t="shared" si="60"/>
        <v>0</v>
      </c>
    </row>
    <row r="393" spans="1:12" x14ac:dyDescent="0.25">
      <c r="A393">
        <f t="shared" si="66"/>
        <v>380</v>
      </c>
      <c r="B393" s="1">
        <f t="shared" ca="1" si="67"/>
        <v>55397</v>
      </c>
      <c r="C393" s="2">
        <f t="shared" si="68"/>
        <v>0</v>
      </c>
      <c r="D393" s="7">
        <f t="shared" si="69"/>
        <v>4.1000000000000002E-2</v>
      </c>
      <c r="E393" s="20">
        <f t="shared" si="57"/>
        <v>3.4166666666666668E-3</v>
      </c>
      <c r="F393" s="2">
        <f t="shared" si="58"/>
        <v>0</v>
      </c>
      <c r="G393" s="14" t="str">
        <f t="shared" si="55"/>
        <v>No</v>
      </c>
      <c r="H393">
        <f t="shared" si="65"/>
        <v>0</v>
      </c>
      <c r="I393" s="2">
        <f t="shared" si="59"/>
        <v>0</v>
      </c>
      <c r="J393" s="13">
        <v>0</v>
      </c>
      <c r="K393" s="2">
        <f t="shared" si="56"/>
        <v>0</v>
      </c>
      <c r="L393" s="2">
        <f t="shared" si="60"/>
        <v>0</v>
      </c>
    </row>
    <row r="394" spans="1:12" x14ac:dyDescent="0.25">
      <c r="A394">
        <f t="shared" si="66"/>
        <v>381</v>
      </c>
      <c r="B394" s="1">
        <f t="shared" ca="1" si="67"/>
        <v>55427</v>
      </c>
      <c r="C394" s="2">
        <f t="shared" si="68"/>
        <v>0</v>
      </c>
      <c r="D394" s="7">
        <f t="shared" si="69"/>
        <v>4.1000000000000002E-2</v>
      </c>
      <c r="E394" s="20">
        <f t="shared" si="57"/>
        <v>3.4166666666666668E-3</v>
      </c>
      <c r="F394" s="2">
        <f t="shared" si="58"/>
        <v>0</v>
      </c>
      <c r="G394" s="14" t="str">
        <f t="shared" si="55"/>
        <v>No</v>
      </c>
      <c r="H394">
        <f t="shared" si="65"/>
        <v>0</v>
      </c>
      <c r="I394" s="2">
        <f t="shared" si="59"/>
        <v>0</v>
      </c>
      <c r="J394" s="13">
        <v>0</v>
      </c>
      <c r="K394" s="2">
        <f t="shared" si="56"/>
        <v>0</v>
      </c>
      <c r="L394" s="2">
        <f t="shared" si="60"/>
        <v>0</v>
      </c>
    </row>
    <row r="395" spans="1:12" x14ac:dyDescent="0.25">
      <c r="A395">
        <f t="shared" si="66"/>
        <v>382</v>
      </c>
      <c r="B395" s="1">
        <f t="shared" ca="1" si="67"/>
        <v>55458</v>
      </c>
      <c r="C395" s="2">
        <f t="shared" si="68"/>
        <v>0</v>
      </c>
      <c r="D395" s="7">
        <f t="shared" si="69"/>
        <v>4.1000000000000002E-2</v>
      </c>
      <c r="E395" s="20">
        <f t="shared" si="57"/>
        <v>3.4166666666666668E-3</v>
      </c>
      <c r="F395" s="2">
        <f t="shared" si="58"/>
        <v>0</v>
      </c>
      <c r="G395" s="14" t="str">
        <f t="shared" si="55"/>
        <v>No</v>
      </c>
      <c r="H395">
        <f t="shared" si="65"/>
        <v>0</v>
      </c>
      <c r="I395" s="2">
        <f t="shared" si="59"/>
        <v>0</v>
      </c>
      <c r="J395" s="13">
        <v>0</v>
      </c>
      <c r="K395" s="2">
        <f t="shared" si="56"/>
        <v>0</v>
      </c>
      <c r="L395" s="2">
        <f t="shared" si="60"/>
        <v>0</v>
      </c>
    </row>
    <row r="396" spans="1:12" x14ac:dyDescent="0.25">
      <c r="A396">
        <f t="shared" ref="A396:A408" si="70">+A395+1</f>
        <v>383</v>
      </c>
      <c r="B396" s="1">
        <f t="shared" ref="B396:B408" ca="1" si="71">EOMONTH(B395,0)+1</f>
        <v>55488</v>
      </c>
      <c r="C396" s="2">
        <f t="shared" ref="C396:C408" si="72">+L395</f>
        <v>0</v>
      </c>
      <c r="D396" s="7">
        <f t="shared" ref="D396:D408" si="73">+D395</f>
        <v>4.1000000000000002E-2</v>
      </c>
      <c r="E396" s="20">
        <f t="shared" si="57"/>
        <v>3.4166666666666668E-3</v>
      </c>
      <c r="F396" s="2">
        <f t="shared" si="58"/>
        <v>0</v>
      </c>
      <c r="G396" s="14" t="str">
        <f t="shared" si="55"/>
        <v>No</v>
      </c>
      <c r="H396">
        <f t="shared" si="65"/>
        <v>0</v>
      </c>
      <c r="I396" s="2">
        <f t="shared" si="59"/>
        <v>0</v>
      </c>
      <c r="J396" s="13">
        <v>0</v>
      </c>
      <c r="K396" s="2">
        <f t="shared" si="56"/>
        <v>0</v>
      </c>
      <c r="L396" s="2">
        <f t="shared" si="60"/>
        <v>0</v>
      </c>
    </row>
    <row r="397" spans="1:12" x14ac:dyDescent="0.25">
      <c r="A397">
        <f t="shared" si="70"/>
        <v>384</v>
      </c>
      <c r="B397" s="1">
        <f t="shared" ca="1" si="71"/>
        <v>55519</v>
      </c>
      <c r="C397" s="2">
        <f t="shared" si="72"/>
        <v>0</v>
      </c>
      <c r="D397" s="7">
        <f t="shared" si="73"/>
        <v>4.1000000000000002E-2</v>
      </c>
      <c r="E397" s="20">
        <f t="shared" si="57"/>
        <v>3.4166666666666668E-3</v>
      </c>
      <c r="F397" s="2">
        <f t="shared" si="58"/>
        <v>0</v>
      </c>
      <c r="G397" s="14" t="str">
        <f t="shared" si="55"/>
        <v>No</v>
      </c>
      <c r="H397">
        <f t="shared" si="65"/>
        <v>0</v>
      </c>
      <c r="I397" s="2">
        <f t="shared" si="59"/>
        <v>0</v>
      </c>
      <c r="J397" s="13">
        <v>0</v>
      </c>
      <c r="K397" s="2">
        <f t="shared" si="56"/>
        <v>0</v>
      </c>
      <c r="L397" s="2">
        <f t="shared" si="60"/>
        <v>0</v>
      </c>
    </row>
    <row r="398" spans="1:12" x14ac:dyDescent="0.25">
      <c r="A398">
        <f t="shared" si="70"/>
        <v>385</v>
      </c>
      <c r="B398" s="1">
        <f t="shared" ca="1" si="71"/>
        <v>55550</v>
      </c>
      <c r="C398" s="2">
        <f t="shared" si="72"/>
        <v>0</v>
      </c>
      <c r="D398" s="7">
        <f t="shared" si="73"/>
        <v>4.1000000000000002E-2</v>
      </c>
      <c r="E398" s="20">
        <f t="shared" si="57"/>
        <v>3.4166666666666668E-3</v>
      </c>
      <c r="F398" s="2">
        <f t="shared" si="58"/>
        <v>0</v>
      </c>
      <c r="G398" s="14" t="str">
        <f t="shared" ref="G398:G413" si="74">IF(A398&lt;=$B$7,"Yes","No")</f>
        <v>No</v>
      </c>
      <c r="H398">
        <f t="shared" si="65"/>
        <v>0</v>
      </c>
      <c r="I398" s="2">
        <f t="shared" si="59"/>
        <v>0</v>
      </c>
      <c r="J398" s="13">
        <v>0</v>
      </c>
      <c r="K398" s="2">
        <f t="shared" ref="K398:K413" si="75">+I398+F398+J398</f>
        <v>0</v>
      </c>
      <c r="L398" s="2">
        <f t="shared" si="60"/>
        <v>0</v>
      </c>
    </row>
    <row r="399" spans="1:12" x14ac:dyDescent="0.25">
      <c r="A399">
        <f t="shared" si="70"/>
        <v>386</v>
      </c>
      <c r="B399" s="1">
        <f t="shared" ca="1" si="71"/>
        <v>55579</v>
      </c>
      <c r="C399" s="2">
        <f t="shared" si="72"/>
        <v>0</v>
      </c>
      <c r="D399" s="7">
        <f t="shared" si="73"/>
        <v>4.1000000000000002E-2</v>
      </c>
      <c r="E399" s="20">
        <f t="shared" ref="E399:E413" si="76">IF($B$8="Actual/360",(B399-B398)/360,IF($B$8="Actual/365",(B399-B398)/365,30/360))*$D$14</f>
        <v>3.4166666666666668E-3</v>
      </c>
      <c r="F399" s="2">
        <f t="shared" ref="F399:F413" si="77">E399*C399</f>
        <v>0</v>
      </c>
      <c r="G399" s="14" t="str">
        <f t="shared" si="74"/>
        <v>No</v>
      </c>
      <c r="H399">
        <f t="shared" si="65"/>
        <v>0</v>
      </c>
      <c r="I399" s="2">
        <f t="shared" ref="I399:I413" si="78">MIN(IF(OR(C399=0,G399="Yes"),0,IF($B$9="Yes",$B$10-F399,
PPMT(E399,1,H399,C399)*-1)),C399)</f>
        <v>0</v>
      </c>
      <c r="J399" s="13">
        <v>0</v>
      </c>
      <c r="K399" s="2">
        <f t="shared" si="75"/>
        <v>0</v>
      </c>
      <c r="L399" s="2">
        <f t="shared" ref="L399:L413" si="79">ROUND(C399-I399-J399,2)</f>
        <v>0</v>
      </c>
    </row>
    <row r="400" spans="1:12" x14ac:dyDescent="0.25">
      <c r="A400">
        <f t="shared" si="70"/>
        <v>387</v>
      </c>
      <c r="B400" s="1">
        <f t="shared" ca="1" si="71"/>
        <v>55610</v>
      </c>
      <c r="C400" s="2">
        <f t="shared" si="72"/>
        <v>0</v>
      </c>
      <c r="D400" s="7">
        <f t="shared" si="73"/>
        <v>4.1000000000000002E-2</v>
      </c>
      <c r="E400" s="20">
        <f t="shared" si="76"/>
        <v>3.4166666666666668E-3</v>
      </c>
      <c r="F400" s="2">
        <f t="shared" si="77"/>
        <v>0</v>
      </c>
      <c r="G400" s="14" t="str">
        <f t="shared" si="74"/>
        <v>No</v>
      </c>
      <c r="H400">
        <f t="shared" ref="H400:H413" si="80">IF(OR(G400="Yes",C400=0),0,IF(H399=0,$B$5*12,H399-1))</f>
        <v>0</v>
      </c>
      <c r="I400" s="2">
        <f t="shared" si="78"/>
        <v>0</v>
      </c>
      <c r="J400" s="13">
        <v>0</v>
      </c>
      <c r="K400" s="2">
        <f t="shared" si="75"/>
        <v>0</v>
      </c>
      <c r="L400" s="2">
        <f t="shared" si="79"/>
        <v>0</v>
      </c>
    </row>
    <row r="401" spans="1:12" x14ac:dyDescent="0.25">
      <c r="A401">
        <f t="shared" si="70"/>
        <v>388</v>
      </c>
      <c r="B401" s="1">
        <f t="shared" ca="1" si="71"/>
        <v>55640</v>
      </c>
      <c r="C401" s="2">
        <f t="shared" si="72"/>
        <v>0</v>
      </c>
      <c r="D401" s="7">
        <f t="shared" si="73"/>
        <v>4.1000000000000002E-2</v>
      </c>
      <c r="E401" s="20">
        <f t="shared" si="76"/>
        <v>3.4166666666666668E-3</v>
      </c>
      <c r="F401" s="2">
        <f t="shared" si="77"/>
        <v>0</v>
      </c>
      <c r="G401" s="14" t="str">
        <f t="shared" si="74"/>
        <v>No</v>
      </c>
      <c r="H401">
        <f t="shared" si="80"/>
        <v>0</v>
      </c>
      <c r="I401" s="2">
        <f t="shared" si="78"/>
        <v>0</v>
      </c>
      <c r="J401" s="13">
        <v>0</v>
      </c>
      <c r="K401" s="2">
        <f t="shared" si="75"/>
        <v>0</v>
      </c>
      <c r="L401" s="2">
        <f t="shared" si="79"/>
        <v>0</v>
      </c>
    </row>
    <row r="402" spans="1:12" x14ac:dyDescent="0.25">
      <c r="A402">
        <f t="shared" si="70"/>
        <v>389</v>
      </c>
      <c r="B402" s="1">
        <f t="shared" ca="1" si="71"/>
        <v>55671</v>
      </c>
      <c r="C402" s="2">
        <f t="shared" si="72"/>
        <v>0</v>
      </c>
      <c r="D402" s="7">
        <f t="shared" si="73"/>
        <v>4.1000000000000002E-2</v>
      </c>
      <c r="E402" s="20">
        <f t="shared" si="76"/>
        <v>3.4166666666666668E-3</v>
      </c>
      <c r="F402" s="2">
        <f t="shared" si="77"/>
        <v>0</v>
      </c>
      <c r="G402" s="14" t="str">
        <f t="shared" si="74"/>
        <v>No</v>
      </c>
      <c r="H402">
        <f t="shared" si="80"/>
        <v>0</v>
      </c>
      <c r="I402" s="2">
        <f t="shared" si="78"/>
        <v>0</v>
      </c>
      <c r="J402" s="13">
        <v>0</v>
      </c>
      <c r="K402" s="2">
        <f t="shared" si="75"/>
        <v>0</v>
      </c>
      <c r="L402" s="2">
        <f t="shared" si="79"/>
        <v>0</v>
      </c>
    </row>
    <row r="403" spans="1:12" x14ac:dyDescent="0.25">
      <c r="A403">
        <f t="shared" si="70"/>
        <v>390</v>
      </c>
      <c r="B403" s="1">
        <f t="shared" ca="1" si="71"/>
        <v>55701</v>
      </c>
      <c r="C403" s="2">
        <f t="shared" si="72"/>
        <v>0</v>
      </c>
      <c r="D403" s="7">
        <f t="shared" si="73"/>
        <v>4.1000000000000002E-2</v>
      </c>
      <c r="E403" s="20">
        <f t="shared" si="76"/>
        <v>3.4166666666666668E-3</v>
      </c>
      <c r="F403" s="2">
        <f t="shared" si="77"/>
        <v>0</v>
      </c>
      <c r="G403" s="14" t="str">
        <f t="shared" si="74"/>
        <v>No</v>
      </c>
      <c r="H403">
        <f t="shared" si="80"/>
        <v>0</v>
      </c>
      <c r="I403" s="2">
        <f t="shared" si="78"/>
        <v>0</v>
      </c>
      <c r="J403" s="13">
        <v>0</v>
      </c>
      <c r="K403" s="2">
        <f t="shared" si="75"/>
        <v>0</v>
      </c>
      <c r="L403" s="2">
        <f t="shared" si="79"/>
        <v>0</v>
      </c>
    </row>
    <row r="404" spans="1:12" x14ac:dyDescent="0.25">
      <c r="A404">
        <f t="shared" si="70"/>
        <v>391</v>
      </c>
      <c r="B404" s="1">
        <f t="shared" ca="1" si="71"/>
        <v>55732</v>
      </c>
      <c r="C404" s="2">
        <f t="shared" si="72"/>
        <v>0</v>
      </c>
      <c r="D404" s="7">
        <f t="shared" si="73"/>
        <v>4.1000000000000002E-2</v>
      </c>
      <c r="E404" s="20">
        <f t="shared" si="76"/>
        <v>3.4166666666666668E-3</v>
      </c>
      <c r="F404" s="2">
        <f t="shared" si="77"/>
        <v>0</v>
      </c>
      <c r="G404" s="14" t="str">
        <f t="shared" si="74"/>
        <v>No</v>
      </c>
      <c r="H404">
        <f t="shared" si="80"/>
        <v>0</v>
      </c>
      <c r="I404" s="2">
        <f t="shared" si="78"/>
        <v>0</v>
      </c>
      <c r="J404" s="13">
        <v>0</v>
      </c>
      <c r="K404" s="2">
        <f t="shared" si="75"/>
        <v>0</v>
      </c>
      <c r="L404" s="2">
        <f t="shared" si="79"/>
        <v>0</v>
      </c>
    </row>
    <row r="405" spans="1:12" x14ac:dyDescent="0.25">
      <c r="A405">
        <f t="shared" si="70"/>
        <v>392</v>
      </c>
      <c r="B405" s="1">
        <f t="shared" ca="1" si="71"/>
        <v>55763</v>
      </c>
      <c r="C405" s="2">
        <f t="shared" si="72"/>
        <v>0</v>
      </c>
      <c r="D405" s="7">
        <f t="shared" si="73"/>
        <v>4.1000000000000002E-2</v>
      </c>
      <c r="E405" s="20">
        <f t="shared" si="76"/>
        <v>3.4166666666666668E-3</v>
      </c>
      <c r="F405" s="2">
        <f t="shared" si="77"/>
        <v>0</v>
      </c>
      <c r="G405" s="14" t="str">
        <f t="shared" si="74"/>
        <v>No</v>
      </c>
      <c r="H405">
        <f t="shared" si="80"/>
        <v>0</v>
      </c>
      <c r="I405" s="2">
        <f t="shared" si="78"/>
        <v>0</v>
      </c>
      <c r="J405" s="13">
        <v>0</v>
      </c>
      <c r="K405" s="2">
        <f t="shared" si="75"/>
        <v>0</v>
      </c>
      <c r="L405" s="2">
        <f t="shared" si="79"/>
        <v>0</v>
      </c>
    </row>
    <row r="406" spans="1:12" x14ac:dyDescent="0.25">
      <c r="A406">
        <f t="shared" si="70"/>
        <v>393</v>
      </c>
      <c r="B406" s="1">
        <f t="shared" ca="1" si="71"/>
        <v>55793</v>
      </c>
      <c r="C406" s="2">
        <f t="shared" si="72"/>
        <v>0</v>
      </c>
      <c r="D406" s="7">
        <f t="shared" si="73"/>
        <v>4.1000000000000002E-2</v>
      </c>
      <c r="E406" s="20">
        <f t="shared" si="76"/>
        <v>3.4166666666666668E-3</v>
      </c>
      <c r="F406" s="2">
        <f t="shared" si="77"/>
        <v>0</v>
      </c>
      <c r="G406" s="14" t="str">
        <f t="shared" si="74"/>
        <v>No</v>
      </c>
      <c r="H406">
        <f t="shared" si="80"/>
        <v>0</v>
      </c>
      <c r="I406" s="2">
        <f t="shared" si="78"/>
        <v>0</v>
      </c>
      <c r="J406" s="13">
        <v>0</v>
      </c>
      <c r="K406" s="2">
        <f t="shared" si="75"/>
        <v>0</v>
      </c>
      <c r="L406" s="2">
        <f t="shared" si="79"/>
        <v>0</v>
      </c>
    </row>
    <row r="407" spans="1:12" x14ac:dyDescent="0.25">
      <c r="A407">
        <f t="shared" si="70"/>
        <v>394</v>
      </c>
      <c r="B407" s="1">
        <f t="shared" ca="1" si="71"/>
        <v>55824</v>
      </c>
      <c r="C407" s="2">
        <f t="shared" si="72"/>
        <v>0</v>
      </c>
      <c r="D407" s="7">
        <f t="shared" si="73"/>
        <v>4.1000000000000002E-2</v>
      </c>
      <c r="E407" s="20">
        <f t="shared" si="76"/>
        <v>3.4166666666666668E-3</v>
      </c>
      <c r="F407" s="2">
        <f t="shared" si="77"/>
        <v>0</v>
      </c>
      <c r="G407" s="14" t="str">
        <f t="shared" si="74"/>
        <v>No</v>
      </c>
      <c r="H407">
        <f t="shared" si="80"/>
        <v>0</v>
      </c>
      <c r="I407" s="2">
        <f t="shared" si="78"/>
        <v>0</v>
      </c>
      <c r="J407" s="13">
        <v>0</v>
      </c>
      <c r="K407" s="2">
        <f t="shared" si="75"/>
        <v>0</v>
      </c>
      <c r="L407" s="2">
        <f t="shared" si="79"/>
        <v>0</v>
      </c>
    </row>
    <row r="408" spans="1:12" x14ac:dyDescent="0.25">
      <c r="A408">
        <f t="shared" si="70"/>
        <v>395</v>
      </c>
      <c r="B408" s="1">
        <f t="shared" ca="1" si="71"/>
        <v>55854</v>
      </c>
      <c r="C408" s="2">
        <f t="shared" si="72"/>
        <v>0</v>
      </c>
      <c r="D408" s="7">
        <f t="shared" si="73"/>
        <v>4.1000000000000002E-2</v>
      </c>
      <c r="E408" s="20">
        <f t="shared" si="76"/>
        <v>3.4166666666666668E-3</v>
      </c>
      <c r="F408" s="2">
        <f t="shared" si="77"/>
        <v>0</v>
      </c>
      <c r="G408" s="14" t="str">
        <f t="shared" si="74"/>
        <v>No</v>
      </c>
      <c r="H408">
        <f t="shared" si="80"/>
        <v>0</v>
      </c>
      <c r="I408" s="2">
        <f t="shared" si="78"/>
        <v>0</v>
      </c>
      <c r="J408" s="13">
        <v>0</v>
      </c>
      <c r="K408" s="2">
        <f t="shared" si="75"/>
        <v>0</v>
      </c>
      <c r="L408" s="2">
        <f t="shared" si="79"/>
        <v>0</v>
      </c>
    </row>
    <row r="409" spans="1:12" x14ac:dyDescent="0.25">
      <c r="A409">
        <f t="shared" ref="A409:A413" si="81">+A408+1</f>
        <v>396</v>
      </c>
      <c r="B409" s="1">
        <f t="shared" ref="B409:B413" ca="1" si="82">EOMONTH(B408,0)+1</f>
        <v>55885</v>
      </c>
      <c r="C409" s="2">
        <f t="shared" ref="C409:C413" si="83">+L408</f>
        <v>0</v>
      </c>
      <c r="D409" s="7">
        <f t="shared" ref="D409:D413" si="84">+D408</f>
        <v>4.1000000000000002E-2</v>
      </c>
      <c r="E409" s="20">
        <f t="shared" si="76"/>
        <v>3.4166666666666668E-3</v>
      </c>
      <c r="F409" s="2">
        <f t="shared" si="77"/>
        <v>0</v>
      </c>
      <c r="G409" s="14" t="str">
        <f t="shared" si="74"/>
        <v>No</v>
      </c>
      <c r="H409">
        <f t="shared" si="80"/>
        <v>0</v>
      </c>
      <c r="I409" s="2">
        <f t="shared" si="78"/>
        <v>0</v>
      </c>
      <c r="J409" s="13">
        <v>0</v>
      </c>
      <c r="K409" s="2">
        <f t="shared" si="75"/>
        <v>0</v>
      </c>
      <c r="L409" s="2">
        <f t="shared" si="79"/>
        <v>0</v>
      </c>
    </row>
    <row r="410" spans="1:12" x14ac:dyDescent="0.25">
      <c r="A410">
        <f t="shared" si="81"/>
        <v>397</v>
      </c>
      <c r="B410" s="1">
        <f t="shared" ca="1" si="82"/>
        <v>55916</v>
      </c>
      <c r="C410" s="2">
        <f t="shared" si="83"/>
        <v>0</v>
      </c>
      <c r="D410" s="7">
        <f t="shared" si="84"/>
        <v>4.1000000000000002E-2</v>
      </c>
      <c r="E410" s="20">
        <f t="shared" si="76"/>
        <v>3.4166666666666668E-3</v>
      </c>
      <c r="F410" s="2">
        <f t="shared" si="77"/>
        <v>0</v>
      </c>
      <c r="G410" s="14" t="str">
        <f t="shared" si="74"/>
        <v>No</v>
      </c>
      <c r="H410">
        <f t="shared" si="80"/>
        <v>0</v>
      </c>
      <c r="I410" s="2">
        <f t="shared" si="78"/>
        <v>0</v>
      </c>
      <c r="J410" s="13">
        <v>0</v>
      </c>
      <c r="K410" s="2">
        <f t="shared" si="75"/>
        <v>0</v>
      </c>
      <c r="L410" s="2">
        <f t="shared" si="79"/>
        <v>0</v>
      </c>
    </row>
    <row r="411" spans="1:12" x14ac:dyDescent="0.25">
      <c r="A411">
        <f t="shared" si="81"/>
        <v>398</v>
      </c>
      <c r="B411" s="1">
        <f t="shared" ca="1" si="82"/>
        <v>55944</v>
      </c>
      <c r="C411" s="2">
        <f t="shared" si="83"/>
        <v>0</v>
      </c>
      <c r="D411" s="7">
        <f t="shared" si="84"/>
        <v>4.1000000000000002E-2</v>
      </c>
      <c r="E411" s="20">
        <f t="shared" si="76"/>
        <v>3.4166666666666668E-3</v>
      </c>
      <c r="F411" s="2">
        <f t="shared" si="77"/>
        <v>0</v>
      </c>
      <c r="G411" s="14" t="str">
        <f t="shared" si="74"/>
        <v>No</v>
      </c>
      <c r="H411">
        <f t="shared" si="80"/>
        <v>0</v>
      </c>
      <c r="I411" s="2">
        <f t="shared" si="78"/>
        <v>0</v>
      </c>
      <c r="J411" s="13">
        <v>0</v>
      </c>
      <c r="K411" s="2">
        <f t="shared" si="75"/>
        <v>0</v>
      </c>
      <c r="L411" s="2">
        <f t="shared" si="79"/>
        <v>0</v>
      </c>
    </row>
    <row r="412" spans="1:12" x14ac:dyDescent="0.25">
      <c r="A412">
        <f t="shared" si="81"/>
        <v>399</v>
      </c>
      <c r="B412" s="1">
        <f t="shared" ca="1" si="82"/>
        <v>55975</v>
      </c>
      <c r="C412" s="2">
        <f t="shared" si="83"/>
        <v>0</v>
      </c>
      <c r="D412" s="7">
        <f t="shared" si="84"/>
        <v>4.1000000000000002E-2</v>
      </c>
      <c r="E412" s="20">
        <f t="shared" si="76"/>
        <v>3.4166666666666668E-3</v>
      </c>
      <c r="F412" s="2">
        <f t="shared" si="77"/>
        <v>0</v>
      </c>
      <c r="G412" s="14" t="str">
        <f t="shared" si="74"/>
        <v>No</v>
      </c>
      <c r="H412">
        <f t="shared" si="80"/>
        <v>0</v>
      </c>
      <c r="I412" s="2">
        <f t="shared" si="78"/>
        <v>0</v>
      </c>
      <c r="J412" s="13">
        <v>0</v>
      </c>
      <c r="K412" s="2">
        <f t="shared" si="75"/>
        <v>0</v>
      </c>
      <c r="L412" s="2">
        <f t="shared" si="79"/>
        <v>0</v>
      </c>
    </row>
    <row r="413" spans="1:12" x14ac:dyDescent="0.25">
      <c r="A413">
        <f t="shared" si="81"/>
        <v>400</v>
      </c>
      <c r="B413" s="1">
        <f t="shared" ca="1" si="82"/>
        <v>56005</v>
      </c>
      <c r="C413" s="2">
        <f t="shared" si="83"/>
        <v>0</v>
      </c>
      <c r="D413" s="7">
        <f t="shared" si="84"/>
        <v>4.1000000000000002E-2</v>
      </c>
      <c r="E413" s="20">
        <f t="shared" si="76"/>
        <v>3.4166666666666668E-3</v>
      </c>
      <c r="F413" s="2">
        <f t="shared" si="77"/>
        <v>0</v>
      </c>
      <c r="G413" s="14" t="str">
        <f t="shared" si="74"/>
        <v>No</v>
      </c>
      <c r="H413">
        <f t="shared" si="80"/>
        <v>0</v>
      </c>
      <c r="I413" s="2">
        <f t="shared" si="78"/>
        <v>0</v>
      </c>
      <c r="J413" s="13">
        <v>0</v>
      </c>
      <c r="K413" s="2">
        <f t="shared" si="75"/>
        <v>0</v>
      </c>
      <c r="L413" s="2">
        <f t="shared" si="79"/>
        <v>0</v>
      </c>
    </row>
  </sheetData>
  <dataValidations count="2">
    <dataValidation type="list" allowBlank="1" showInputMessage="1" showErrorMessage="1" sqref="B9" xr:uid="{C13DC2CF-3935-4946-9340-9A125CA00469}">
      <formula1>"Yes,No"</formula1>
    </dataValidation>
    <dataValidation type="list" allowBlank="1" showInputMessage="1" showErrorMessage="1" sqref="B8" xr:uid="{4320D865-51AD-4E02-89A8-2BF7B9C52D44}">
      <formula1>"30/360,Actual/365,Actual/360"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Schoch</dc:creator>
  <cp:keywords/>
  <dc:description/>
  <cp:lastModifiedBy>Nick Schoch</cp:lastModifiedBy>
  <cp:revision/>
  <dcterms:created xsi:type="dcterms:W3CDTF">2015-06-05T18:17:20Z</dcterms:created>
  <dcterms:modified xsi:type="dcterms:W3CDTF">2020-01-22T21:38:26Z</dcterms:modified>
  <cp:category/>
  <cp:contentStatus/>
</cp:coreProperties>
</file>