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lexl\Documents\Cal MIDS\w209FinalProjectGit\w209-movies\data\"/>
    </mc:Choice>
  </mc:AlternateContent>
  <bookViews>
    <workbookView xWindow="25598" yWindow="458" windowWidth="25598" windowHeight="21038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P854" i="1"/>
  <c r="P556" i="1"/>
  <c r="P633" i="1"/>
  <c r="P388" i="1"/>
  <c r="P848" i="1"/>
  <c r="P188" i="1"/>
  <c r="P474" i="1"/>
  <c r="P758" i="1"/>
  <c r="P203" i="1"/>
  <c r="P189" i="1"/>
  <c r="P711" i="1"/>
  <c r="P613" i="1"/>
  <c r="P480" i="1"/>
  <c r="P273" i="1"/>
  <c r="P449" i="1"/>
  <c r="P715" i="1"/>
  <c r="P450" i="1"/>
  <c r="P847" i="1"/>
  <c r="P508" i="1"/>
  <c r="P208" i="1"/>
  <c r="P614" i="1"/>
  <c r="P557" i="1"/>
  <c r="P363" i="1"/>
  <c r="P491" i="1"/>
  <c r="P589" i="1"/>
  <c r="P399" i="1"/>
  <c r="P433" i="1"/>
  <c r="P492" i="1"/>
  <c r="P451" i="1"/>
  <c r="P204" i="1"/>
  <c r="P700" i="1"/>
  <c r="P213" i="1"/>
  <c r="P452" i="1"/>
  <c r="P308" i="1"/>
  <c r="P341" i="1"/>
  <c r="P509" i="1"/>
  <c r="P419" i="1"/>
  <c r="P398" i="1"/>
  <c r="P215" i="1"/>
  <c r="P453" i="1"/>
  <c r="P454" i="1"/>
  <c r="P692" i="1"/>
  <c r="P510" i="1"/>
  <c r="P511" i="1"/>
  <c r="P455" i="1"/>
  <c r="P356" i="1"/>
  <c r="P558" i="1"/>
  <c r="P330" i="1"/>
  <c r="P481" i="1"/>
  <c r="P243" i="1"/>
  <c r="P357" i="1"/>
  <c r="P837" i="1"/>
  <c r="P428" i="1"/>
  <c r="P667" i="1"/>
  <c r="P512" i="1"/>
  <c r="P331" i="1"/>
  <c r="P228" i="1"/>
  <c r="P403" i="1"/>
  <c r="P297" i="1"/>
  <c r="P472" i="1"/>
  <c r="P597" i="1"/>
  <c r="P593" i="1"/>
  <c r="P759" i="1"/>
  <c r="P229" i="1"/>
  <c r="P342" i="1"/>
  <c r="P367" i="1"/>
  <c r="P237" i="1"/>
  <c r="P513" i="1"/>
  <c r="P456" i="1"/>
  <c r="P238" i="1"/>
  <c r="P493" i="1"/>
  <c r="P559" i="1"/>
  <c r="P389" i="1"/>
  <c r="P630" i="1"/>
  <c r="P495" i="1"/>
  <c r="P410" i="1"/>
  <c r="P241" i="1"/>
  <c r="P514" i="1"/>
  <c r="P475" i="1"/>
  <c r="P256" i="1"/>
  <c r="P652" i="1"/>
  <c r="P668" i="1"/>
  <c r="P646" i="1"/>
  <c r="P560" i="1"/>
  <c r="P260" i="1"/>
  <c r="P669" i="1"/>
  <c r="P148" i="1"/>
  <c r="P332" i="1"/>
  <c r="P333" i="1"/>
  <c r="P838" i="1"/>
  <c r="P263" i="1"/>
  <c r="P561" i="1"/>
  <c r="P264" i="1"/>
  <c r="P515" i="1"/>
  <c r="P615" i="1"/>
  <c r="P701" i="1"/>
  <c r="P641" i="1"/>
  <c r="P562" i="1"/>
  <c r="P725" i="1"/>
  <c r="P497" i="1"/>
  <c r="P735" i="1"/>
  <c r="P344" i="1"/>
  <c r="P771" i="1"/>
  <c r="P339" i="1"/>
  <c r="P736" i="1"/>
  <c r="P267" i="1"/>
  <c r="P756" i="1"/>
  <c r="P498" i="1"/>
  <c r="P365" i="1"/>
  <c r="P314" i="1"/>
  <c r="P457" i="1"/>
  <c r="P802" i="1"/>
  <c r="P670" i="1"/>
  <c r="P345" i="1"/>
  <c r="P653" i="1"/>
  <c r="P277" i="1"/>
  <c r="P563" i="1"/>
  <c r="P716" i="1"/>
  <c r="P274" i="1"/>
  <c r="P584" i="1"/>
  <c r="P279" i="1"/>
  <c r="P280" i="1"/>
  <c r="P723" i="1"/>
  <c r="P529" i="1"/>
  <c r="P292" i="1"/>
  <c r="P487" i="1"/>
  <c r="P603" i="1"/>
  <c r="P534" i="1"/>
  <c r="P616" i="1"/>
  <c r="P542" i="1"/>
  <c r="P205" i="1"/>
  <c r="P766" i="1"/>
  <c r="P298" i="1"/>
  <c r="P299" i="1"/>
  <c r="P301" i="1"/>
  <c r="P726" i="1"/>
  <c r="P784" i="1"/>
  <c r="P598" i="1"/>
  <c r="P671" i="1"/>
  <c r="P845" i="1"/>
  <c r="P564" i="1"/>
  <c r="P788" i="1"/>
  <c r="P565" i="1"/>
  <c r="P304" i="1"/>
  <c r="P311" i="1"/>
  <c r="P312" i="1"/>
  <c r="P855" i="1"/>
  <c r="P496" i="1"/>
  <c r="P313" i="1"/>
  <c r="P566" i="1"/>
  <c r="P631" i="1"/>
  <c r="P567" i="1"/>
  <c r="P401" i="1"/>
  <c r="P485" i="1"/>
  <c r="P789" i="1"/>
  <c r="P568" i="1"/>
  <c r="P334" i="1"/>
  <c r="P335" i="1"/>
  <c r="P390" i="1"/>
  <c r="P458" i="1"/>
  <c r="P702" i="1"/>
  <c r="P806" i="1"/>
  <c r="P672" i="1"/>
  <c r="P411" i="1"/>
  <c r="P516" i="1"/>
  <c r="P391" i="1"/>
  <c r="P336" i="1"/>
  <c r="P459" i="1"/>
  <c r="P841" i="1"/>
  <c r="P585" i="1"/>
  <c r="P785" i="1"/>
  <c r="P275" i="1"/>
  <c r="P737" i="1"/>
  <c r="P629" i="1"/>
  <c r="P412" i="1"/>
  <c r="P293" i="1"/>
  <c r="P569" i="1"/>
  <c r="P539" i="1"/>
  <c r="P347" i="1"/>
  <c r="P649" i="1"/>
  <c r="P349" i="1"/>
  <c r="P294" i="1"/>
  <c r="P484" i="1"/>
  <c r="P727" i="1"/>
  <c r="P850" i="1"/>
  <c r="P570" i="1"/>
  <c r="P351" i="1"/>
  <c r="P460" i="1"/>
  <c r="P654" i="1"/>
  <c r="P595" i="1"/>
  <c r="P571" i="1"/>
  <c r="P673" i="1"/>
  <c r="P359" i="1"/>
  <c r="P535" i="1"/>
  <c r="P257" i="1"/>
  <c r="P572" i="1"/>
  <c r="P599" i="1"/>
  <c r="P366" i="1"/>
  <c r="P361" i="1"/>
  <c r="P368" i="1"/>
  <c r="P674" i="1"/>
  <c r="P461" i="1"/>
  <c r="P369" i="1"/>
  <c r="P370" i="1"/>
  <c r="P675" i="1"/>
  <c r="P343" i="1"/>
  <c r="P372" i="1"/>
  <c r="P693" i="1"/>
  <c r="P676" i="1"/>
  <c r="P397" i="1"/>
  <c r="P738" i="1"/>
  <c r="P655" i="1"/>
  <c r="P482" i="1"/>
  <c r="P225" i="1"/>
  <c r="P573" i="1"/>
  <c r="P462" i="1"/>
  <c r="P418" i="1"/>
  <c r="P810" i="1"/>
  <c r="P691" i="1"/>
  <c r="P803" i="1"/>
  <c r="P647" i="1"/>
  <c r="P790" i="1"/>
  <c r="P337" i="1"/>
  <c r="P703" i="1"/>
  <c r="P463" i="1"/>
  <c r="P429" i="1"/>
  <c r="P517" i="1"/>
  <c r="P677" i="1"/>
  <c r="P406" i="1"/>
  <c r="P464" i="1"/>
  <c r="P678" i="1"/>
  <c r="P767" i="1"/>
  <c r="P856" i="1"/>
  <c r="P309" i="1"/>
  <c r="P415" i="1"/>
  <c r="P679" i="1"/>
  <c r="P417" i="1"/>
  <c r="P680" i="1"/>
  <c r="P420" i="1"/>
  <c r="P518" i="1"/>
  <c r="P421" i="1"/>
  <c r="P422" i="1"/>
  <c r="P600" i="1"/>
  <c r="P717" i="1"/>
  <c r="P857" i="1"/>
  <c r="P739" i="1"/>
  <c r="P424" i="1"/>
  <c r="P425" i="1"/>
  <c r="P536" i="1"/>
  <c r="P430" i="1"/>
  <c r="P465" i="1"/>
  <c r="P642" i="1"/>
  <c r="P858" i="1"/>
  <c r="P431" i="1"/>
  <c r="P432" i="1"/>
  <c r="P434" i="1"/>
  <c r="P435" i="1"/>
  <c r="P574" i="1"/>
  <c r="P437" i="1"/>
  <c r="P772" i="1"/>
  <c r="P586" i="1"/>
  <c r="P728" i="1"/>
  <c r="P438" i="1"/>
  <c r="P575" i="1"/>
  <c r="P604" i="1"/>
  <c r="P617" i="1"/>
  <c r="P740" i="1"/>
  <c r="P741" i="1"/>
  <c r="P471" i="1"/>
  <c r="P310" i="1"/>
  <c r="P681" i="1"/>
  <c r="P791" i="1"/>
  <c r="P742" i="1"/>
  <c r="P466" i="1"/>
  <c r="P804" i="1"/>
  <c r="P473" i="1"/>
  <c r="P125" i="1"/>
  <c r="P476" i="1"/>
  <c r="P392" i="1"/>
  <c r="P338" i="1"/>
  <c r="P639" i="1"/>
  <c r="P743" i="1"/>
  <c r="P721" i="1"/>
  <c r="P488" i="1"/>
  <c r="P618" i="1"/>
  <c r="P718" i="1"/>
  <c r="P393" i="1"/>
  <c r="P519" i="1"/>
  <c r="P782" i="1"/>
  <c r="P704" i="1"/>
  <c r="P394" i="1"/>
  <c r="P632" i="1"/>
  <c r="P699" i="1"/>
  <c r="P744" i="1"/>
  <c r="P777" i="1"/>
  <c r="P619" i="1"/>
  <c r="P694" i="1"/>
  <c r="P730" i="1"/>
  <c r="P745" i="1"/>
  <c r="P635" i="1"/>
  <c r="P792" i="1"/>
  <c r="P620" i="1"/>
  <c r="P524" i="1"/>
  <c r="P859" i="1"/>
  <c r="P831" i="1"/>
  <c r="P755" i="1"/>
  <c r="P770" i="1"/>
  <c r="P643" i="1"/>
  <c r="P525" i="1"/>
  <c r="P526" i="1"/>
  <c r="P746" i="1"/>
  <c r="P768" i="1"/>
  <c r="P576" i="1"/>
  <c r="P636" i="1"/>
  <c r="P577" i="1"/>
  <c r="P778" i="1"/>
  <c r="P695" i="1"/>
  <c r="P530" i="1"/>
  <c r="P697" i="1"/>
  <c r="P682" i="1"/>
  <c r="P729" i="1"/>
  <c r="P621" i="1"/>
  <c r="P811" i="1"/>
  <c r="P644" i="1"/>
  <c r="P601" i="1"/>
  <c r="P683" i="1"/>
  <c r="P540" i="1"/>
  <c r="P520" i="1"/>
  <c r="P822" i="1"/>
  <c r="P659" i="1"/>
  <c r="P544" i="1"/>
  <c r="P817" i="1"/>
  <c r="P545" i="1"/>
  <c r="P815" i="1"/>
  <c r="P684" i="1"/>
  <c r="P637" i="1"/>
  <c r="P580" i="1"/>
  <c r="P622" i="1"/>
  <c r="P818" i="1"/>
  <c r="P467" i="1"/>
  <c r="P413" i="1"/>
  <c r="P537" i="1"/>
  <c r="P602" i="1"/>
  <c r="P587" i="1"/>
  <c r="P588" i="1"/>
  <c r="P623" i="1"/>
  <c r="P685" i="1"/>
  <c r="P483" i="1"/>
  <c r="P773" i="1"/>
  <c r="P624" i="1"/>
  <c r="P591" i="1"/>
  <c r="P705" i="1"/>
  <c r="P757" i="1"/>
  <c r="P594" i="1"/>
  <c r="P807" i="1"/>
  <c r="P823" i="1"/>
  <c r="P851" i="1"/>
  <c r="P396" i="1"/>
  <c r="P824" i="1"/>
  <c r="P468" i="1"/>
  <c r="P760" i="1"/>
  <c r="P414" i="1"/>
  <c r="P634" i="1"/>
  <c r="P830" i="1"/>
  <c r="P625" i="1"/>
  <c r="P358" i="1"/>
  <c r="P686" i="1"/>
  <c r="P761" i="1"/>
  <c r="P638" i="1"/>
  <c r="P801" i="1"/>
  <c r="P640" i="1"/>
  <c r="P835" i="1"/>
  <c r="P521" i="1"/>
  <c r="P779" i="1"/>
  <c r="P648" i="1"/>
  <c r="P860" i="1"/>
  <c r="P650" i="1"/>
  <c r="P626" i="1"/>
  <c r="P747" i="1"/>
  <c r="P469" i="1"/>
  <c r="P842" i="1"/>
  <c r="P748" i="1"/>
  <c r="P719" i="1"/>
  <c r="P522" i="1"/>
  <c r="P706" i="1"/>
  <c r="P470" i="1"/>
  <c r="P833" i="1"/>
  <c r="P749" i="1"/>
  <c r="P843" i="1"/>
  <c r="P696" i="1"/>
  <c r="P687" i="1"/>
  <c r="P538" i="1"/>
  <c r="P829" i="1"/>
  <c r="P849" i="1"/>
  <c r="P698" i="1"/>
  <c r="P769" i="1"/>
  <c r="P708" i="1"/>
  <c r="P523" i="1"/>
  <c r="P709" i="1"/>
  <c r="P710" i="1"/>
  <c r="P813" i="1"/>
  <c r="P861" i="1"/>
  <c r="P862" i="1"/>
  <c r="P688" i="1"/>
  <c r="P798" i="1"/>
  <c r="P863" i="1"/>
  <c r="P814" i="1"/>
  <c r="P720" i="1"/>
  <c r="P722" i="1"/>
  <c r="P750" i="1"/>
  <c r="P825" i="1"/>
  <c r="P656" i="1"/>
  <c r="P864" i="1"/>
  <c r="P865" i="1"/>
  <c r="P707" i="1"/>
  <c r="P627" i="1"/>
  <c r="P731" i="1"/>
  <c r="P578" i="1"/>
  <c r="P866" i="1"/>
  <c r="P867" i="1"/>
  <c r="P543" i="1"/>
  <c r="P657" i="1"/>
  <c r="P834" i="1"/>
  <c r="P868" i="1"/>
  <c r="P844" i="1"/>
  <c r="P762" i="1"/>
  <c r="P763" i="1"/>
  <c r="P846" i="1"/>
  <c r="P395" i="1"/>
  <c r="P775" i="1"/>
  <c r="P689" i="1"/>
  <c r="P869" i="1"/>
  <c r="P870" i="1"/>
  <c r="P780" i="1"/>
  <c r="P781" i="1"/>
  <c r="P871" i="1"/>
  <c r="P872" i="1"/>
  <c r="P783" i="1"/>
  <c r="P404" i="1"/>
  <c r="P873" i="1"/>
  <c r="P808" i="1"/>
  <c r="P826" i="1"/>
  <c r="P874" i="1"/>
  <c r="P839" i="1"/>
  <c r="P786" i="1"/>
  <c r="P582" i="1"/>
  <c r="P812" i="1"/>
  <c r="P797" i="1"/>
  <c r="P774" i="1"/>
  <c r="P875" i="1"/>
  <c r="P645" i="1"/>
  <c r="P751" i="1"/>
  <c r="P793" i="1"/>
  <c r="P799" i="1"/>
  <c r="P876" i="1"/>
  <c r="P877" i="1"/>
  <c r="P800" i="1"/>
  <c r="P878" i="1"/>
  <c r="P879" i="1"/>
  <c r="P880" i="1"/>
  <c r="P881" i="1"/>
  <c r="P882" i="1"/>
  <c r="P816" i="1"/>
  <c r="P805" i="1"/>
  <c r="P883" i="1"/>
  <c r="P436" i="1"/>
  <c r="P884" i="1"/>
  <c r="P885" i="1"/>
  <c r="P886" i="1"/>
  <c r="P887" i="1"/>
  <c r="P628" i="1"/>
  <c r="P794" i="1"/>
  <c r="P888" i="1"/>
  <c r="P889" i="1"/>
  <c r="P890" i="1"/>
  <c r="P891" i="1"/>
  <c r="P752" i="1"/>
  <c r="P892" i="1"/>
  <c r="P658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753" i="1"/>
  <c r="P907" i="1"/>
  <c r="P908" i="1"/>
  <c r="P909" i="1"/>
  <c r="P754" i="1"/>
  <c r="P910" i="1"/>
  <c r="P795" i="1"/>
  <c r="P690" i="1"/>
  <c r="P911" i="1"/>
  <c r="P840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827" i="1"/>
  <c r="P930" i="1"/>
  <c r="P931" i="1"/>
  <c r="P932" i="1"/>
  <c r="P933" i="1"/>
  <c r="P934" i="1"/>
  <c r="P935" i="1"/>
  <c r="P936" i="1"/>
  <c r="P937" i="1"/>
  <c r="P938" i="1"/>
  <c r="P82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796" i="1"/>
  <c r="P966" i="1"/>
  <c r="P967" i="1"/>
  <c r="P968" i="1"/>
  <c r="P969" i="1"/>
  <c r="P970" i="1"/>
  <c r="P971" i="1"/>
  <c r="P852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579" i="1"/>
  <c r="P832" i="1"/>
  <c r="P42" i="1"/>
  <c r="P151" i="1"/>
  <c r="P52" i="1"/>
  <c r="P67" i="1"/>
  <c r="P53" i="1"/>
  <c r="P25" i="1"/>
  <c r="P54" i="1"/>
  <c r="P26" i="1"/>
  <c r="P55" i="1"/>
  <c r="P56" i="1"/>
  <c r="P74" i="1"/>
  <c r="P266" i="1"/>
  <c r="P18" i="1"/>
  <c r="P152" i="1"/>
  <c r="P107" i="1"/>
  <c r="P27" i="1"/>
  <c r="P23" i="1"/>
  <c r="P219" i="1"/>
  <c r="P210" i="1"/>
  <c r="P139" i="1"/>
  <c r="P38" i="1"/>
  <c r="P49" i="1"/>
  <c r="P158" i="1"/>
  <c r="P98" i="1"/>
  <c r="P108" i="1"/>
  <c r="P99" i="1"/>
  <c r="P100" i="1"/>
  <c r="P75" i="1"/>
  <c r="P57" i="1"/>
  <c r="P87" i="1"/>
  <c r="P37" i="1"/>
  <c r="P58" i="1"/>
  <c r="P78" i="1"/>
  <c r="P174" i="1"/>
  <c r="P373" i="1"/>
  <c r="P109" i="1"/>
  <c r="P300" i="1"/>
  <c r="P127" i="1"/>
  <c r="P261" i="1"/>
  <c r="P190" i="1"/>
  <c r="P39" i="1"/>
  <c r="P110" i="1"/>
  <c r="P83" i="1"/>
  <c r="P140" i="1"/>
  <c r="P153" i="1"/>
  <c r="P111" i="1"/>
  <c r="P40" i="1"/>
  <c r="P59" i="1"/>
  <c r="P8" i="1"/>
  <c r="P2" i="1"/>
  <c r="P159" i="1"/>
  <c r="P3" i="1"/>
  <c r="P22" i="1"/>
  <c r="P135" i="1"/>
  <c r="P245" i="1"/>
  <c r="P4" i="1"/>
  <c r="P5" i="1"/>
  <c r="P15" i="1"/>
  <c r="P175" i="1"/>
  <c r="P60" i="1"/>
  <c r="P141" i="1"/>
  <c r="P374" i="1"/>
  <c r="P154" i="1"/>
  <c r="P295" i="1"/>
  <c r="P70" i="1"/>
  <c r="P12" i="1"/>
  <c r="P220" i="1"/>
  <c r="P6" i="1"/>
  <c r="P88" i="1"/>
  <c r="P44" i="1"/>
  <c r="P155" i="1"/>
  <c r="P112" i="1"/>
  <c r="P221" i="1"/>
  <c r="P214" i="1"/>
  <c r="P89" i="1"/>
  <c r="P499" i="1"/>
  <c r="P71" i="1"/>
  <c r="P33" i="1"/>
  <c r="P30" i="1"/>
  <c r="P113" i="1"/>
  <c r="P43" i="1"/>
  <c r="P268" i="1"/>
  <c r="P317" i="1"/>
  <c r="P191" i="1"/>
  <c r="P7" i="1"/>
  <c r="P104" i="1"/>
  <c r="P9" i="1"/>
  <c r="P160" i="1"/>
  <c r="P732" i="1"/>
  <c r="P114" i="1"/>
  <c r="P72" i="1"/>
  <c r="P142" i="1"/>
  <c r="P128" i="1"/>
  <c r="P84" i="1"/>
  <c r="P85" i="1"/>
  <c r="P10" i="1"/>
  <c r="P132" i="1"/>
  <c r="P29" i="1"/>
  <c r="P79" i="1"/>
  <c r="P11" i="1"/>
  <c r="P407" i="1"/>
  <c r="P143" i="1"/>
  <c r="P144" i="1"/>
  <c r="P115" i="1"/>
  <c r="P17" i="1"/>
  <c r="P61" i="1"/>
  <c r="P133" i="1"/>
  <c r="P231" i="1"/>
  <c r="P186" i="1"/>
  <c r="P131" i="1"/>
  <c r="P439" i="1"/>
  <c r="P232" i="1"/>
  <c r="P101" i="1"/>
  <c r="P269" i="1"/>
  <c r="P182" i="1"/>
  <c r="P282" i="1"/>
  <c r="P183" i="1"/>
  <c r="P13" i="1"/>
  <c r="P47" i="1"/>
  <c r="P62" i="1"/>
  <c r="P258" i="1"/>
  <c r="P14" i="1"/>
  <c r="P764" i="1"/>
  <c r="P63" i="1"/>
  <c r="P145" i="1"/>
  <c r="P64" i="1"/>
  <c r="P283" i="1"/>
  <c r="P116" i="1"/>
  <c r="P660" i="1"/>
  <c r="P440" i="1"/>
  <c r="P69" i="1"/>
  <c r="P192" i="1"/>
  <c r="P16" i="1"/>
  <c r="P581" i="1"/>
  <c r="P129" i="1"/>
  <c r="P193" i="1"/>
  <c r="P117" i="1"/>
  <c r="P216" i="1"/>
  <c r="P50" i="1"/>
  <c r="P80" i="1"/>
  <c r="P176" i="1"/>
  <c r="P19" i="1"/>
  <c r="P319" i="1"/>
  <c r="P246" i="1"/>
  <c r="P177" i="1"/>
  <c r="P118" i="1"/>
  <c r="P103" i="1"/>
  <c r="P531" i="1"/>
  <c r="P194" i="1"/>
  <c r="P95" i="1"/>
  <c r="P161" i="1"/>
  <c r="P166" i="1"/>
  <c r="P28" i="1"/>
  <c r="P136" i="1"/>
  <c r="P195" i="1"/>
  <c r="P156" i="1"/>
  <c r="P305" i="1"/>
  <c r="P242" i="1"/>
  <c r="P247" i="1"/>
  <c r="P489" i="1"/>
  <c r="P527" i="1"/>
  <c r="P20" i="1"/>
  <c r="P196" i="1"/>
  <c r="P184" i="1"/>
  <c r="P134" i="1"/>
  <c r="P21" i="1"/>
  <c r="P164" i="1"/>
  <c r="P320" i="1"/>
  <c r="P45" i="1"/>
  <c r="P375" i="1"/>
  <c r="P163" i="1"/>
  <c r="P262" i="1"/>
  <c r="P230" i="1"/>
  <c r="P24" i="1"/>
  <c r="P477" i="1"/>
  <c r="P248" i="1"/>
  <c r="P137" i="1"/>
  <c r="P119" i="1"/>
  <c r="P146" i="1"/>
  <c r="P197" i="1"/>
  <c r="P31" i="1"/>
  <c r="P32" i="1"/>
  <c r="P306" i="1"/>
  <c r="P172" i="1"/>
  <c r="P76" i="1"/>
  <c r="P651" i="1"/>
  <c r="P376" i="1"/>
  <c r="P35" i="1"/>
  <c r="P416" i="1"/>
  <c r="P222" i="1"/>
  <c r="P226" i="1"/>
  <c r="P36" i="1"/>
  <c r="P423" i="1"/>
  <c r="P171" i="1"/>
  <c r="P162" i="1"/>
  <c r="P270" i="1"/>
  <c r="P605" i="1"/>
  <c r="P211" i="1"/>
  <c r="P377" i="1"/>
  <c r="P378" i="1"/>
  <c r="P284" i="1"/>
  <c r="P41" i="1"/>
  <c r="P65" i="1"/>
  <c r="P379" i="1"/>
  <c r="P500" i="1"/>
  <c r="P233" i="1"/>
  <c r="P281" i="1"/>
  <c r="P321" i="1"/>
  <c r="P606" i="1"/>
  <c r="P352" i="1"/>
  <c r="P364" i="1"/>
  <c r="P130" i="1"/>
  <c r="P661" i="1"/>
  <c r="P120" i="1"/>
  <c r="P249" i="1"/>
  <c r="P198" i="1"/>
  <c r="P46" i="1"/>
  <c r="P285" i="1"/>
  <c r="P380" i="1"/>
  <c r="P48" i="1"/>
  <c r="P546" i="1"/>
  <c r="P501" i="1"/>
  <c r="P234" i="1"/>
  <c r="P819" i="1"/>
  <c r="P121" i="1"/>
  <c r="P478" i="1"/>
  <c r="P322" i="1"/>
  <c r="P240" i="1"/>
  <c r="P426" i="1"/>
  <c r="P250" i="1"/>
  <c r="P51" i="1"/>
  <c r="P607" i="1"/>
  <c r="P66" i="1"/>
  <c r="P223" i="1"/>
  <c r="P340" i="1"/>
  <c r="P157" i="1"/>
  <c r="P68" i="1"/>
  <c r="P167" i="1"/>
  <c r="P547" i="1"/>
  <c r="P494" i="1"/>
  <c r="P853" i="1"/>
  <c r="P73" i="1"/>
  <c r="P353" i="1"/>
  <c r="P441" i="1"/>
  <c r="P302" i="1"/>
  <c r="P122" i="1"/>
  <c r="P147" i="1"/>
  <c r="P316" i="1"/>
  <c r="P381" i="1"/>
  <c r="P596" i="1"/>
  <c r="P548" i="1"/>
  <c r="P307" i="1"/>
  <c r="P608" i="1"/>
  <c r="P77" i="1"/>
  <c r="P303" i="1"/>
  <c r="P836" i="1"/>
  <c r="P662" i="1"/>
  <c r="P199" i="1"/>
  <c r="P549" i="1"/>
  <c r="P200" i="1"/>
  <c r="P244" i="1"/>
  <c r="P93" i="1"/>
  <c r="P502" i="1"/>
  <c r="P442" i="1"/>
  <c r="P276" i="1"/>
  <c r="P323" i="1"/>
  <c r="P663" i="1"/>
  <c r="P207" i="1"/>
  <c r="P82" i="1"/>
  <c r="P201" i="1"/>
  <c r="P400" i="1"/>
  <c r="P251" i="1"/>
  <c r="P278" i="1"/>
  <c r="P224" i="1"/>
  <c r="P86" i="1"/>
  <c r="P212" i="1"/>
  <c r="P550" i="1"/>
  <c r="P809" i="1"/>
  <c r="P235" i="1"/>
  <c r="P382" i="1"/>
  <c r="P408" i="1"/>
  <c r="P90" i="1"/>
  <c r="P91" i="1"/>
  <c r="P92" i="1"/>
  <c r="P94" i="1"/>
  <c r="P443" i="1"/>
  <c r="P592" i="1"/>
  <c r="P541" i="1"/>
  <c r="P820" i="1"/>
  <c r="P286" i="1"/>
  <c r="P96" i="1"/>
  <c r="P97" i="1"/>
  <c r="P287" i="1"/>
  <c r="P409" i="1"/>
  <c r="P315" i="1"/>
  <c r="P551" i="1"/>
  <c r="P102" i="1"/>
  <c r="P444" i="1"/>
  <c r="P252" i="1"/>
  <c r="P185" i="1"/>
  <c r="P503" i="1"/>
  <c r="P490" i="1"/>
  <c r="P271" i="1"/>
  <c r="P206" i="1"/>
  <c r="P354" i="1"/>
  <c r="P105" i="1"/>
  <c r="P712" i="1"/>
  <c r="P106" i="1"/>
  <c r="P138" i="1"/>
  <c r="P202" i="1"/>
  <c r="P324" i="1"/>
  <c r="P259" i="1"/>
  <c r="P504" i="1"/>
  <c r="P126" i="1"/>
  <c r="P609" i="1"/>
  <c r="P218" i="1"/>
  <c r="P733" i="1"/>
  <c r="P346" i="1"/>
  <c r="P123" i="1"/>
  <c r="P532" i="1"/>
  <c r="P734" i="1"/>
  <c r="P209" i="1"/>
  <c r="P590" i="1"/>
  <c r="P383" i="1"/>
  <c r="P821" i="1"/>
  <c r="P239" i="1"/>
  <c r="P350" i="1"/>
  <c r="P528" i="1"/>
  <c r="P253" i="1"/>
  <c r="P124" i="1"/>
  <c r="P265" i="1"/>
  <c r="P427" i="1"/>
  <c r="P787" i="1"/>
  <c r="P445" i="1"/>
  <c r="P664" i="1"/>
  <c r="P665" i="1"/>
  <c r="P288" i="1"/>
  <c r="P325" i="1"/>
  <c r="P289" i="1"/>
  <c r="P724" i="1"/>
  <c r="P384" i="1"/>
  <c r="P446" i="1"/>
  <c r="P348" i="1"/>
  <c r="P272" i="1"/>
  <c r="P318" i="1"/>
  <c r="P552" i="1"/>
  <c r="P187" i="1"/>
  <c r="P610" i="1"/>
  <c r="P227" i="1"/>
  <c r="P666" i="1"/>
  <c r="P149" i="1"/>
  <c r="P150" i="1"/>
  <c r="P371" i="1"/>
  <c r="P217" i="1"/>
  <c r="P713" i="1"/>
  <c r="P447" i="1"/>
  <c r="P776" i="1"/>
  <c r="P448" i="1"/>
  <c r="P360" i="1"/>
  <c r="P533" i="1"/>
  <c r="P326" i="1"/>
  <c r="P355" i="1"/>
  <c r="P254" i="1"/>
  <c r="P327" i="1"/>
  <c r="P405" i="1"/>
  <c r="P81" i="1"/>
  <c r="P385" i="1"/>
  <c r="P611" i="1"/>
  <c r="P362" i="1"/>
  <c r="P486" i="1"/>
  <c r="P583" i="1"/>
  <c r="P479" i="1"/>
  <c r="P505" i="1"/>
  <c r="P506" i="1"/>
  <c r="P296" i="1"/>
  <c r="P507" i="1"/>
  <c r="P165" i="1"/>
  <c r="P612" i="1"/>
  <c r="P765" i="1"/>
  <c r="P553" i="1"/>
  <c r="P554" i="1"/>
  <c r="P168" i="1"/>
  <c r="P169" i="1"/>
  <c r="P255" i="1"/>
  <c r="P714" i="1"/>
  <c r="P170" i="1"/>
  <c r="P236" i="1"/>
  <c r="P402" i="1"/>
  <c r="P178" i="1"/>
  <c r="P173" i="1"/>
  <c r="P386" i="1"/>
  <c r="P179" i="1"/>
  <c r="P555" i="1"/>
  <c r="P290" i="1"/>
  <c r="P328" i="1"/>
  <c r="P387" i="1"/>
  <c r="P180" i="1"/>
  <c r="P291" i="1"/>
  <c r="P329" i="1"/>
  <c r="P181" i="1"/>
  <c r="P34" i="1"/>
</calcChain>
</file>

<file path=xl/sharedStrings.xml><?xml version="1.0" encoding="utf-8"?>
<sst xmlns="http://schemas.openxmlformats.org/spreadsheetml/2006/main" count="5650" uniqueCount="2360">
  <si>
    <t>filmName</t>
  </si>
  <si>
    <t>normalizedDistributor</t>
  </si>
  <si>
    <t>Director</t>
  </si>
  <si>
    <t>Lead Actor</t>
  </si>
  <si>
    <t>scoreRotten</t>
  </si>
  <si>
    <t>scoreAudience</t>
  </si>
  <si>
    <t>story</t>
  </si>
  <si>
    <t>genre</t>
  </si>
  <si>
    <t>openingWeekendNumTheaters</t>
  </si>
  <si>
    <t>year</t>
  </si>
  <si>
    <t>domesticGrossAdj</t>
  </si>
  <si>
    <t>foreignGrossAdj</t>
  </si>
  <si>
    <t>worldwideGrossAdj</t>
  </si>
  <si>
    <t>budgetAdj</t>
  </si>
  <si>
    <t>openingWeekend</t>
  </si>
  <si>
    <t>domesticProfitability</t>
  </si>
  <si>
    <t>worldwideProfitability</t>
  </si>
  <si>
    <t>domToForeignRatio</t>
  </si>
  <si>
    <t>openingWeekendGrossPerScreen</t>
  </si>
  <si>
    <t>domesticGrossInfAdj</t>
  </si>
  <si>
    <t xml:space="preserve">Avatar </t>
  </si>
  <si>
    <t>Fox</t>
  </si>
  <si>
    <t>James Cameron</t>
  </si>
  <si>
    <t>Sam Worthington</t>
  </si>
  <si>
    <t>Metamorphosis</t>
  </si>
  <si>
    <t>Action</t>
  </si>
  <si>
    <t>Marvel's The Avengers</t>
  </si>
  <si>
    <t>Buena Vista</t>
  </si>
  <si>
    <t>Joss Whedon</t>
  </si>
  <si>
    <t>Robert Downey Jr.</t>
  </si>
  <si>
    <t>Harry Potter and the Deathly Hallows Part 2</t>
  </si>
  <si>
    <t>Warner Brothers</t>
  </si>
  <si>
    <t>David Yates</t>
  </si>
  <si>
    <t>Daniel Radcliffe</t>
  </si>
  <si>
    <t>Rivalry</t>
  </si>
  <si>
    <t>Iron Man 3</t>
  </si>
  <si>
    <t>Shane Black</t>
  </si>
  <si>
    <t>Transformers: Dark of the Moon</t>
  </si>
  <si>
    <t>Dreamworks</t>
  </si>
  <si>
    <t>Michael Bay</t>
  </si>
  <si>
    <t>Shia LaBeouf</t>
  </si>
  <si>
    <t>Quest</t>
  </si>
  <si>
    <t>Skyfall</t>
  </si>
  <si>
    <t>Sony</t>
  </si>
  <si>
    <t>Sam Mendes</t>
  </si>
  <si>
    <t>Daniel Craig</t>
  </si>
  <si>
    <t>The Dark Knight Rises</t>
  </si>
  <si>
    <t>Christopher Nolan</t>
  </si>
  <si>
    <t>Christian Bale</t>
  </si>
  <si>
    <t>Toy Story 3</t>
  </si>
  <si>
    <t>Disney</t>
  </si>
  <si>
    <t>Lee Unkrich</t>
  </si>
  <si>
    <t>Tom Hanks</t>
  </si>
  <si>
    <t>Rescue</t>
  </si>
  <si>
    <t>Pirates of the Caribbean:
On Stranger Tides</t>
  </si>
  <si>
    <t>Rob Marshall</t>
  </si>
  <si>
    <t>Johnny Depp</t>
  </si>
  <si>
    <t>Alice in Wonderland</t>
  </si>
  <si>
    <t>Tim Burton</t>
  </si>
  <si>
    <t>Journey and Return</t>
  </si>
  <si>
    <t>The Hobbit: An Unexpected Journey</t>
  </si>
  <si>
    <t>Peter Jackson</t>
  </si>
  <si>
    <t>Martin Freeman</t>
  </si>
  <si>
    <t>The Dark Knight</t>
  </si>
  <si>
    <t>Revenge</t>
  </si>
  <si>
    <t>Thriller</t>
  </si>
  <si>
    <t>Despicable Me 2</t>
  </si>
  <si>
    <t>Universal</t>
  </si>
  <si>
    <t>Chris Renaud</t>
  </si>
  <si>
    <t>Steve Carell</t>
  </si>
  <si>
    <t>Comedy</t>
  </si>
  <si>
    <t>Pirates of the Caribbean: At World's End</t>
  </si>
  <si>
    <t>Gore Verbinski</t>
  </si>
  <si>
    <t>Harry Potter and the Deathly Hallows Part 1</t>
  </si>
  <si>
    <t>Harry Potter and the Order of the Phoenix</t>
  </si>
  <si>
    <t xml:space="preserve">Harry Potter and the Half-Blood Prince </t>
  </si>
  <si>
    <t>Spider-Man 3</t>
  </si>
  <si>
    <t>Sam Raimi</t>
  </si>
  <si>
    <t>Tobey Maguire</t>
  </si>
  <si>
    <t xml:space="preserve">Ice Age: Dawn of the Dinosaurs </t>
  </si>
  <si>
    <t>Carlos Saldanha</t>
  </si>
  <si>
    <t>Ray Romano</t>
  </si>
  <si>
    <t>Ice Age: Continental Drift</t>
  </si>
  <si>
    <t>Steve Martino</t>
  </si>
  <si>
    <t>THG: Catching Fire</t>
  </si>
  <si>
    <t>Lionsgate</t>
  </si>
  <si>
    <t>Gary Ross</t>
  </si>
  <si>
    <t>Josh Hutcherson</t>
  </si>
  <si>
    <t>The Desolation of Smaug</t>
  </si>
  <si>
    <t xml:space="preserve">Transformers: Revenge of the Fallen </t>
  </si>
  <si>
    <t>Paramount</t>
  </si>
  <si>
    <t>The Twilight Saga: Breaking Dawn Part 2</t>
  </si>
  <si>
    <t>Bill Condon</t>
  </si>
  <si>
    <t>Robert Pattinson</t>
  </si>
  <si>
    <t>Drama</t>
  </si>
  <si>
    <t>Inception</t>
  </si>
  <si>
    <t>Leonardo Di Caprio</t>
  </si>
  <si>
    <t>Frozen</t>
  </si>
  <si>
    <t>Chris Buck</t>
  </si>
  <si>
    <t>Jonathan Groff</t>
  </si>
  <si>
    <t>Shrek the Third</t>
  </si>
  <si>
    <t>Chris Miller</t>
  </si>
  <si>
    <t>Mike Myers</t>
  </si>
  <si>
    <t>Fast &amp; Furious 6</t>
  </si>
  <si>
    <t>Justin Lin</t>
  </si>
  <si>
    <t>Vin Diesel</t>
  </si>
  <si>
    <t>Indiana Jones and the Kingdom of the Crystal Skull</t>
  </si>
  <si>
    <t>Steven Spielberg</t>
  </si>
  <si>
    <t>Harrison Ford</t>
  </si>
  <si>
    <t>Pursuit</t>
  </si>
  <si>
    <t>Roland Emmerich</t>
  </si>
  <si>
    <t>John Cusack</t>
  </si>
  <si>
    <t>Escape</t>
  </si>
  <si>
    <t>Shrek Forever After</t>
  </si>
  <si>
    <t>Mike Mitchell</t>
  </si>
  <si>
    <t>The Amazing Spider-Man</t>
  </si>
  <si>
    <t>Marc Webb</t>
  </si>
  <si>
    <t>Andrew Garfield</t>
  </si>
  <si>
    <t>Monsters University</t>
  </si>
  <si>
    <t>Dan Scanlon</t>
  </si>
  <si>
    <t>Billy Crystal</t>
  </si>
  <si>
    <t xml:space="preserve">Up </t>
  </si>
  <si>
    <t>Pete Docter</t>
  </si>
  <si>
    <t>Ed Asner</t>
  </si>
  <si>
    <t>Twilight: Breaking Dawn</t>
  </si>
  <si>
    <t>Indie</t>
  </si>
  <si>
    <t>Love</t>
  </si>
  <si>
    <t>Romance</t>
  </si>
  <si>
    <t xml:space="preserve">The Twilight Saga: New Moon </t>
  </si>
  <si>
    <t>Summit Entertainment</t>
  </si>
  <si>
    <t>Transformers</t>
  </si>
  <si>
    <t>Monster Force</t>
  </si>
  <si>
    <t xml:space="preserve">The Twilight Saga: Eclipse	</t>
  </si>
  <si>
    <t>Mission Impossible 4</t>
  </si>
  <si>
    <t>Brad Bird</t>
  </si>
  <si>
    <t>Tom Cruise</t>
  </si>
  <si>
    <t>The Hunger Games</t>
  </si>
  <si>
    <t>Gravity</t>
  </si>
  <si>
    <t>Alfonso Cuaron</t>
  </si>
  <si>
    <t>George Clooney</t>
  </si>
  <si>
    <t>Man of Steel</t>
  </si>
  <si>
    <t>Zack Snyder</t>
  </si>
  <si>
    <t>Henry Cavill</t>
  </si>
  <si>
    <t>Kung Fu Panda 2</t>
  </si>
  <si>
    <t>Jennifer Yuh Nelson</t>
  </si>
  <si>
    <t>Jack Black</t>
  </si>
  <si>
    <t>Thor: The Dark World</t>
  </si>
  <si>
    <t>Alan Taylor</t>
  </si>
  <si>
    <t>Chris Hemsworth</t>
  </si>
  <si>
    <t>Kung Fu Panda</t>
  </si>
  <si>
    <t>John Stevenson</t>
  </si>
  <si>
    <t>Underdog</t>
  </si>
  <si>
    <t>Fast Five</t>
  </si>
  <si>
    <t>Hancock</t>
  </si>
  <si>
    <t>Peter Berg</t>
  </si>
  <si>
    <t>Will Smith</t>
  </si>
  <si>
    <t>Discovery</t>
  </si>
  <si>
    <t>MIB 3</t>
  </si>
  <si>
    <t>Barry Sonnenfeld</t>
  </si>
  <si>
    <t>Iron Man 2</t>
  </si>
  <si>
    <t>Jon Favreau</t>
  </si>
  <si>
    <t>Ratatouille</t>
  </si>
  <si>
    <t>Patton Oswalt</t>
  </si>
  <si>
    <t>Transformation</t>
  </si>
  <si>
    <t>Mamma Mia!</t>
  </si>
  <si>
    <t>Phyllida Lloyd</t>
  </si>
  <si>
    <t>Pierce Brosnan</t>
  </si>
  <si>
    <t>Life of Pi</t>
  </si>
  <si>
    <t>Ang Lee</t>
  </si>
  <si>
    <t>Suraj Sharma</t>
  </si>
  <si>
    <t>Madagascar: Escape 2 Africa</t>
  </si>
  <si>
    <t>Eric Darnell</t>
  </si>
  <si>
    <t>Ben Stiller</t>
  </si>
  <si>
    <t>Tangled</t>
  </si>
  <si>
    <t>Nathan Greno</t>
  </si>
  <si>
    <t>Zachary Levi</t>
  </si>
  <si>
    <t>The Croods</t>
  </si>
  <si>
    <t>Chris Sanders</t>
  </si>
  <si>
    <t>Nicolas Cage</t>
  </si>
  <si>
    <t>The Hangover Part II</t>
  </si>
  <si>
    <t>Legendary</t>
  </si>
  <si>
    <t>Todd Phillips</t>
  </si>
  <si>
    <t>Bradley Cooper</t>
  </si>
  <si>
    <t>Quantum of Solace</t>
  </si>
  <si>
    <t>MGM</t>
  </si>
  <si>
    <t>Marc Forster</t>
  </si>
  <si>
    <t>Iron Man</t>
  </si>
  <si>
    <t>I Am Legend</t>
  </si>
  <si>
    <t>Francis Lawrence</t>
  </si>
  <si>
    <t>The Smurfs</t>
  </si>
  <si>
    <t>Raja Gosnell</t>
  </si>
  <si>
    <t>Jonathan Winters</t>
  </si>
  <si>
    <t>Fish Out Of Water</t>
  </si>
  <si>
    <t>Cars 2</t>
  </si>
  <si>
    <t>Pixar</t>
  </si>
  <si>
    <t>John Lasseter</t>
  </si>
  <si>
    <t>Owen Wilson</t>
  </si>
  <si>
    <t>Puss In Boots</t>
  </si>
  <si>
    <t>Antonio Banderas</t>
  </si>
  <si>
    <t>Ted</t>
  </si>
  <si>
    <t>Seth MacFarlane</t>
  </si>
  <si>
    <t>Mark Wahlberg</t>
  </si>
  <si>
    <t>Sherlock Holmes 2</t>
  </si>
  <si>
    <t>Guy Ritchie</t>
  </si>
  <si>
    <t>Despicable Me</t>
  </si>
  <si>
    <t>Maturation</t>
  </si>
  <si>
    <t>World War Z</t>
  </si>
  <si>
    <t>Brad Pitt</t>
  </si>
  <si>
    <t>The Simpsons Movie</t>
  </si>
  <si>
    <t>David Silverman</t>
  </si>
  <si>
    <t>Dan Castellaneta</t>
  </si>
  <si>
    <t xml:space="preserve">Sherlock Holmes </t>
  </si>
  <si>
    <t>The Riddle</t>
  </si>
  <si>
    <t>WALL-E</t>
  </si>
  <si>
    <t>Andrew Stanton</t>
  </si>
  <si>
    <t>Ben Burtt</t>
  </si>
  <si>
    <t>love</t>
  </si>
  <si>
    <t>How to Train Your Dragon</t>
  </si>
  <si>
    <t>Jay Baruchel</t>
  </si>
  <si>
    <t>Oz The Great &amp; Powerful</t>
  </si>
  <si>
    <t>James Franco</t>
  </si>
  <si>
    <t>Clash of the Titans</t>
  </si>
  <si>
    <t>Louis Leterrier</t>
  </si>
  <si>
    <t xml:space="preserve">Angels &amp; Demons </t>
  </si>
  <si>
    <t>Ron Howard</t>
  </si>
  <si>
    <t>Rio</t>
  </si>
  <si>
    <t>carlos Saldanha</t>
  </si>
  <si>
    <t>Jesse Eisenberg</t>
  </si>
  <si>
    <t>Rise of the Planet of the Apes</t>
  </si>
  <si>
    <t>Rupert Wyatt</t>
  </si>
  <si>
    <t>Wreck-It Ralph</t>
  </si>
  <si>
    <t>Rich Moore</t>
  </si>
  <si>
    <t>John C Reilly</t>
  </si>
  <si>
    <t xml:space="preserve">The Hangover </t>
  </si>
  <si>
    <t>Star Trek Into Darkness</t>
  </si>
  <si>
    <t>J J Abrams</t>
  </si>
  <si>
    <t>Chris Pine</t>
  </si>
  <si>
    <t>National Treasure: Book of Secrets</t>
  </si>
  <si>
    <t>Jon Turteltaub</t>
  </si>
  <si>
    <t xml:space="preserve">Gerard Butler </t>
  </si>
  <si>
    <t>Sacrifice</t>
  </si>
  <si>
    <t>Thor</t>
  </si>
  <si>
    <t>Kenneth Branagh</t>
  </si>
  <si>
    <t>The Bourne Ultimatum</t>
  </si>
  <si>
    <t>Paul Greengrass</t>
  </si>
  <si>
    <t>Matt Damon</t>
  </si>
  <si>
    <t xml:space="preserve">Alvin and the Chipmunks: The Squeakquel </t>
  </si>
  <si>
    <t>Betty Thomas</t>
  </si>
  <si>
    <t>Les Miserables (2012)</t>
  </si>
  <si>
    <t>Tom Hooper</t>
  </si>
  <si>
    <t>Hugh Jackman</t>
  </si>
  <si>
    <t>Musical</t>
  </si>
  <si>
    <t>Django Unchained</t>
  </si>
  <si>
    <t>Weinstein Company</t>
  </si>
  <si>
    <t>Quentin Tarantino</t>
  </si>
  <si>
    <t>Jamie Foxx</t>
  </si>
  <si>
    <t>The Chronicles of Narnia: Prince Caspian</t>
  </si>
  <si>
    <t>Andrew Adamson</t>
  </si>
  <si>
    <t>Ben Barnes</t>
  </si>
  <si>
    <t>fish out of water</t>
  </si>
  <si>
    <t>The Chronicles of Narnia: The Voyage of the Dawn Treader</t>
  </si>
  <si>
    <t>Michael Apted</t>
  </si>
  <si>
    <t>Georgie Henley</t>
  </si>
  <si>
    <t>Sex and the City</t>
  </si>
  <si>
    <t>Michael Patrick King</t>
  </si>
  <si>
    <t>Sarah Jessica Parker</t>
  </si>
  <si>
    <t>The Wolverine</t>
  </si>
  <si>
    <t>James Mangold</t>
  </si>
  <si>
    <t>The King's Speech</t>
  </si>
  <si>
    <t>Colin Firth</t>
  </si>
  <si>
    <t xml:space="preserve">Night at the Museum: Battle of the Smithsonian </t>
  </si>
  <si>
    <t>Shawn Levy</t>
  </si>
  <si>
    <t>Pacific Rim</t>
  </si>
  <si>
    <t>Guillermo del Toro</t>
  </si>
  <si>
    <t>Charlie Hunnam</t>
  </si>
  <si>
    <t>Prometheus</t>
  </si>
  <si>
    <t>Ridley Scott</t>
  </si>
  <si>
    <t>Noomi Rapace</t>
  </si>
  <si>
    <t>The Mummy: Tomb of the Dragon Emperor</t>
  </si>
  <si>
    <t>Rob Cohen</t>
  </si>
  <si>
    <t>Brendan Fraser</t>
  </si>
  <si>
    <t>Tron: Legacy</t>
  </si>
  <si>
    <t>Joseph Kosinski</t>
  </si>
  <si>
    <t>Jeff Bridges</t>
  </si>
  <si>
    <t>Snow White and the Huntsman</t>
  </si>
  <si>
    <t>Rupert Sanders</t>
  </si>
  <si>
    <t>Kristen Stewart</t>
  </si>
  <si>
    <t>Twilight</t>
  </si>
  <si>
    <t>Catherine Hardwicke</t>
  </si>
  <si>
    <t xml:space="preserve">Star Trek </t>
  </si>
  <si>
    <t>J.J. Abrams</t>
  </si>
  <si>
    <t>Live Free or Die Hard</t>
  </si>
  <si>
    <t>Len Wiseman</t>
  </si>
  <si>
    <t>Bruce Willis</t>
  </si>
  <si>
    <t xml:space="preserve">Monsters Vs. Aliens </t>
  </si>
  <si>
    <t>Robert Letterman</t>
  </si>
  <si>
    <t>Reese Witherspoon</t>
  </si>
  <si>
    <t>Slumdog Millionaire</t>
  </si>
  <si>
    <t>Danny Boyle, Loveleen Tandan(co-director)</t>
  </si>
  <si>
    <t>Dev Patel</t>
  </si>
  <si>
    <t>Taken 2</t>
  </si>
  <si>
    <t>Olivier Megaton</t>
  </si>
  <si>
    <t>Liam Neeson</t>
  </si>
  <si>
    <t>G.I. Joe: Retaliation</t>
  </si>
  <si>
    <t>Jon M. Chu</t>
  </si>
  <si>
    <t>Dwayne Johnson</t>
  </si>
  <si>
    <t>The Adventures of Tintin</t>
  </si>
  <si>
    <t>Jamie Bell</t>
  </si>
  <si>
    <t xml:space="preserve">X-Men Origins: Wolverine </t>
  </si>
  <si>
    <t>Gavin Hood</t>
  </si>
  <si>
    <t>The Golden Compass</t>
  </si>
  <si>
    <t>Chris Weitz</t>
  </si>
  <si>
    <t>Nicole Kidman</t>
  </si>
  <si>
    <t xml:space="preserve">Terminator Salvation </t>
  </si>
  <si>
    <t>McG</t>
  </si>
  <si>
    <t>Captain America: The First Avenger</t>
  </si>
  <si>
    <t>Joe Johnston</t>
  </si>
  <si>
    <t>Chris Evans</t>
  </si>
  <si>
    <t xml:space="preserve">Fast and Furious </t>
  </si>
  <si>
    <t>Busby Berkeley</t>
  </si>
  <si>
    <t>Franchot Tone</t>
  </si>
  <si>
    <t>The Hangover Part III</t>
  </si>
  <si>
    <t>Alvin and the Chipmunks</t>
  </si>
  <si>
    <t>Tim Hill</t>
  </si>
  <si>
    <t>Jason Lee</t>
  </si>
  <si>
    <t>The Karate Kid</t>
  </si>
  <si>
    <t>John G. Avildsen</t>
  </si>
  <si>
    <t>Ralph Macchio</t>
  </si>
  <si>
    <t>Hotel Transylvania</t>
  </si>
  <si>
    <t>Genndy Tartakovsky</t>
  </si>
  <si>
    <t>Adam Sandler</t>
  </si>
  <si>
    <t>X-Men: First Class</t>
  </si>
  <si>
    <t>Matthew Vaughn</t>
  </si>
  <si>
    <t>James McAvoy</t>
  </si>
  <si>
    <t>Now You See Me</t>
  </si>
  <si>
    <t>The Great Gatsby</t>
  </si>
  <si>
    <t>Baz Luhrmann</t>
  </si>
  <si>
    <t>Lisa Adam</t>
  </si>
  <si>
    <t>Dr. Seuss' The Lorax</t>
  </si>
  <si>
    <t xml:space="preserve">Danny DeVito </t>
  </si>
  <si>
    <t>The Smurfs 2</t>
  </si>
  <si>
    <t>Hank Azaria</t>
  </si>
  <si>
    <t>Wanted</t>
  </si>
  <si>
    <t>Timur Bekmambetov</t>
  </si>
  <si>
    <t>Enchanted</t>
  </si>
  <si>
    <t>Kevin Lima</t>
  </si>
  <si>
    <t>Amy Adams</t>
  </si>
  <si>
    <t>Prince of Persia: The Sands of Time</t>
  </si>
  <si>
    <t>Mike Newell</t>
  </si>
  <si>
    <t>Jake Gyllenhaal</t>
  </si>
  <si>
    <t>Journey 2: The Mysterious Island</t>
  </si>
  <si>
    <t>Brad Peyton</t>
  </si>
  <si>
    <t>The Curious Case of Benjamin Button</t>
  </si>
  <si>
    <t>David Fincher</t>
  </si>
  <si>
    <t>Cate Blanchett</t>
  </si>
  <si>
    <t xml:space="preserve">Black Swan        </t>
  </si>
  <si>
    <t>Darren Aronofsky</t>
  </si>
  <si>
    <t>Natalie Portman</t>
  </si>
  <si>
    <t>Wretched Excess</t>
  </si>
  <si>
    <t>A Christmas Carol</t>
  </si>
  <si>
    <t>Robert Zemeckis</t>
  </si>
  <si>
    <t>Jim Carrey</t>
  </si>
  <si>
    <t>Megamind</t>
  </si>
  <si>
    <t>Tom McGrath</t>
  </si>
  <si>
    <t>Will Ferrell</t>
  </si>
  <si>
    <t>Robin Hood</t>
  </si>
  <si>
    <t>Russell Crowe</t>
  </si>
  <si>
    <t xml:space="preserve">Inglourious Basterds </t>
  </si>
  <si>
    <t>Quentin Tarantino, Eli Roth</t>
  </si>
  <si>
    <t>The Last Airbender</t>
  </si>
  <si>
    <t>M. Night Shyamalan</t>
  </si>
  <si>
    <t>Noah Ringer</t>
  </si>
  <si>
    <t>The Conjuring</t>
  </si>
  <si>
    <t>James Wan</t>
  </si>
  <si>
    <t>Vera Farmiga</t>
  </si>
  <si>
    <t>Horror</t>
  </si>
  <si>
    <t xml:space="preserve">The Proposal </t>
  </si>
  <si>
    <t>Anne Fletcher</t>
  </si>
  <si>
    <t>Sandra Bullock</t>
  </si>
  <si>
    <t>Ocean's 13</t>
  </si>
  <si>
    <t>Steven Soderbergh</t>
  </si>
  <si>
    <t>Little Fockers</t>
  </si>
  <si>
    <t>Paul Weitz</t>
  </si>
  <si>
    <t>Robert De Niro</t>
  </si>
  <si>
    <t>Bolt</t>
  </si>
  <si>
    <t>Byron Howard, Chris Williams</t>
  </si>
  <si>
    <t>John Travolta</t>
  </si>
  <si>
    <t>rescue</t>
  </si>
  <si>
    <t xml:space="preserve">The Blind Side </t>
  </si>
  <si>
    <t>John Lee Hancock</t>
  </si>
  <si>
    <t>Rags To Riches</t>
  </si>
  <si>
    <t>Rise of the Guardians</t>
  </si>
  <si>
    <t>Peter Ramsey</t>
  </si>
  <si>
    <t>The Expendables 2</t>
  </si>
  <si>
    <t>Simon West</t>
  </si>
  <si>
    <t>Sylvester Stallone</t>
  </si>
  <si>
    <t>Wrath of the Titans</t>
  </si>
  <si>
    <t>Jonathan Liebesman</t>
  </si>
  <si>
    <t>A Good Day to Die Hard</t>
  </si>
  <si>
    <t>John Moore</t>
  </si>
  <si>
    <t>Battleship</t>
  </si>
  <si>
    <t>Taylor Kitsch</t>
  </si>
  <si>
    <t xml:space="preserve">G.I. Joe: The Rise of Cobra </t>
  </si>
  <si>
    <t>Stephen Sommers</t>
  </si>
  <si>
    <t>Adewale Akinnuoye-Agbaje</t>
  </si>
  <si>
    <t>Real Steel</t>
  </si>
  <si>
    <t>Dr. Seuss' Horton Hears a Who!</t>
  </si>
  <si>
    <t>Resident Evil: Afterlife</t>
  </si>
  <si>
    <t>Paul W.S. Anderson</t>
  </si>
  <si>
    <t>Milla Jovovich</t>
  </si>
  <si>
    <t>Shutter Island</t>
  </si>
  <si>
    <t>Martin Scorsese</t>
  </si>
  <si>
    <t>Leonardo DiCaprio</t>
  </si>
  <si>
    <t>Salt</t>
  </si>
  <si>
    <t>Phillip Noyce</t>
  </si>
  <si>
    <t>Angelina Jolie</t>
  </si>
  <si>
    <t xml:space="preserve">G-Force </t>
  </si>
  <si>
    <t>Hoyt Yeatman</t>
  </si>
  <si>
    <t>Bill Nighy</t>
  </si>
  <si>
    <t>Fantastic Four: Rise of the Silver Surfer</t>
  </si>
  <si>
    <t>Tim Story</t>
  </si>
  <si>
    <t>Ioan Gruffudd</t>
  </si>
  <si>
    <t>Bridesmaids</t>
  </si>
  <si>
    <t>Relativity Media</t>
  </si>
  <si>
    <t>Paul Feig</t>
  </si>
  <si>
    <t>Kristen Wiig</t>
  </si>
  <si>
    <t>Sex and the City 2</t>
  </si>
  <si>
    <t>Bee Movie</t>
  </si>
  <si>
    <t>Simon J. Smith, Steve Hickner</t>
  </si>
  <si>
    <t>Jerry Seinfeld</t>
  </si>
  <si>
    <t>Oblivion</t>
  </si>
  <si>
    <t>Elysium</t>
  </si>
  <si>
    <t>Tristar</t>
  </si>
  <si>
    <t>Neill Blomkamp</t>
  </si>
  <si>
    <t>John Carter</t>
  </si>
  <si>
    <t>Turbo</t>
  </si>
  <si>
    <t>David Soren</t>
  </si>
  <si>
    <t>Ryan Reynolds</t>
  </si>
  <si>
    <t>The Tourist</t>
  </si>
  <si>
    <t>Florian Henckel von Donnersmarck</t>
  </si>
  <si>
    <t>The Bourne Legacy</t>
  </si>
  <si>
    <t>Tony Gilroy</t>
  </si>
  <si>
    <t>Jeremy Renner</t>
  </si>
  <si>
    <t>Lincoln</t>
  </si>
  <si>
    <t>Daniel Day-Lewis</t>
  </si>
  <si>
    <t>The Expendables</t>
  </si>
  <si>
    <t xml:space="preserve">Grown Ups	</t>
  </si>
  <si>
    <t>Dennis Dugan</t>
  </si>
  <si>
    <t>We're the Millers</t>
  </si>
  <si>
    <t>Rawson Marshall Thurber</t>
  </si>
  <si>
    <t>Jennifer Aniston</t>
  </si>
  <si>
    <t>Gran Torino</t>
  </si>
  <si>
    <t>Clint Eastwood</t>
  </si>
  <si>
    <t>Temptation</t>
  </si>
  <si>
    <t>10,000 B.C.</t>
  </si>
  <si>
    <t>Willis H. O'Brien</t>
  </si>
  <si>
    <t>Epic</t>
  </si>
  <si>
    <t>Chris Wedge</t>
  </si>
  <si>
    <t>Blake Anderson</t>
  </si>
  <si>
    <t xml:space="preserve">The Princess and the Frog </t>
  </si>
  <si>
    <t>Ron Clements, John Musker</t>
  </si>
  <si>
    <t>Anika Noni Rose</t>
  </si>
  <si>
    <t>American Gangster</t>
  </si>
  <si>
    <t>Denzel Washington</t>
  </si>
  <si>
    <t>pursuit</t>
  </si>
  <si>
    <t>The Incredible Hulk</t>
  </si>
  <si>
    <t>Edward Norton</t>
  </si>
  <si>
    <t>Knight and Day</t>
  </si>
  <si>
    <t xml:space="preserve">Michael Jackson's This Is It </t>
  </si>
  <si>
    <t>Kenny Ortega</t>
  </si>
  <si>
    <t>Alex Al</t>
  </si>
  <si>
    <t>Tragedy</t>
  </si>
  <si>
    <t>Documentary</t>
  </si>
  <si>
    <t>The Lone Ranger</t>
  </si>
  <si>
    <t xml:space="preserve">Super 8 </t>
  </si>
  <si>
    <t>Joel Courtney</t>
  </si>
  <si>
    <t>Rush Hour 3</t>
  </si>
  <si>
    <t>Brett Ratner</t>
  </si>
  <si>
    <t>Chris Tucker</t>
  </si>
  <si>
    <t>Cloudy with a Chance of Meatballs 2</t>
  </si>
  <si>
    <t>Cody Cameron, Kris Pearn</t>
  </si>
  <si>
    <t>Bill Hader</t>
  </si>
  <si>
    <t>Wild Hogs</t>
  </si>
  <si>
    <t>Walt Becker</t>
  </si>
  <si>
    <t>Tim Allen</t>
  </si>
  <si>
    <t>High School Musical 3: Senior Year</t>
  </si>
  <si>
    <t>Zac Efron</t>
  </si>
  <si>
    <t>True Grit</t>
  </si>
  <si>
    <t>Ethan Coen, Joel Coen</t>
  </si>
  <si>
    <t>Grown Ups 2</t>
  </si>
  <si>
    <t>Rango</t>
  </si>
  <si>
    <t>Dark Shadows</t>
  </si>
  <si>
    <t>After Earth</t>
  </si>
  <si>
    <t>Jaden Smith</t>
  </si>
  <si>
    <t xml:space="preserve">Cloudy with a Chance of Meatballs </t>
  </si>
  <si>
    <t>Phil Lord, Christopher Miller</t>
  </si>
  <si>
    <t>Marley and Me</t>
  </si>
  <si>
    <t>David Frankel</t>
  </si>
  <si>
    <t>Journey to the Center of the Earth</t>
  </si>
  <si>
    <t>Eric Brevig</t>
  </si>
  <si>
    <t>Resident Evil: Retribution</t>
  </si>
  <si>
    <t>Screen Gems</t>
  </si>
  <si>
    <t>Gulliver's Travels</t>
  </si>
  <si>
    <t>Rob Letterman</t>
  </si>
  <si>
    <t>Brave</t>
  </si>
  <si>
    <t>Mark Andrews, Brenda Chapman, Steve Purcell(co-director)</t>
  </si>
  <si>
    <t>Kelly Macdonald</t>
  </si>
  <si>
    <t xml:space="preserve">301,700,000           </t>
  </si>
  <si>
    <t>Silver Linings Playbook</t>
  </si>
  <si>
    <t>David O. Russell</t>
  </si>
  <si>
    <t>American Reunion</t>
  </si>
  <si>
    <t>Jon Hurwitz, Hayden Schlossberg</t>
  </si>
  <si>
    <t>Jason Biggs</t>
  </si>
  <si>
    <t xml:space="preserve">The Day the Earth Stood Still </t>
  </si>
  <si>
    <t>Scott Derrickson</t>
  </si>
  <si>
    <t>Keanu Reeves</t>
  </si>
  <si>
    <t>Argo</t>
  </si>
  <si>
    <t>Ben Affleck</t>
  </si>
  <si>
    <t>The Girl With The Dragon Tattoo</t>
  </si>
  <si>
    <t>Juno</t>
  </si>
  <si>
    <t>Jason Reitman</t>
  </si>
  <si>
    <t>Ellen Page</t>
  </si>
  <si>
    <t>Get Smart</t>
  </si>
  <si>
    <t>Peter Segal</t>
  </si>
  <si>
    <t>The Heat</t>
  </si>
  <si>
    <t>Ghost Rider</t>
  </si>
  <si>
    <t>Mark Steven Johnson</t>
  </si>
  <si>
    <t>Matt Long</t>
  </si>
  <si>
    <t>The Green Hornet</t>
  </si>
  <si>
    <t>Columbia</t>
  </si>
  <si>
    <t>Michel Gondry</t>
  </si>
  <si>
    <t>Seth Rogen</t>
  </si>
  <si>
    <t>Immortals</t>
  </si>
  <si>
    <t>Tarsem Singh</t>
  </si>
  <si>
    <t xml:space="preserve">Taken </t>
  </si>
  <si>
    <t>Pierre Morel</t>
  </si>
  <si>
    <t>Percy Jackson &amp; the Olympians: The Lightning Thief</t>
  </si>
  <si>
    <t>Chris Columbus</t>
  </si>
  <si>
    <t>Logan Lerman</t>
  </si>
  <si>
    <t>Hansel &amp; Gretel</t>
  </si>
  <si>
    <t>Anthony C. Ferrante</t>
  </si>
  <si>
    <t>Dee Wallace</t>
  </si>
  <si>
    <t>The Social Network</t>
  </si>
  <si>
    <t>Rags to Riches</t>
  </si>
  <si>
    <t>Yes Man</t>
  </si>
  <si>
    <t>Peyton Reed</t>
  </si>
  <si>
    <t>Jumper</t>
  </si>
  <si>
    <t>Doug Liman</t>
  </si>
  <si>
    <t>Hayden Christensen</t>
  </si>
  <si>
    <t>Green Lantern</t>
  </si>
  <si>
    <t>Martin Campbell</t>
  </si>
  <si>
    <t>Planes</t>
  </si>
  <si>
    <t>Walt Disney Pictures</t>
  </si>
  <si>
    <t>Klay Hall</t>
  </si>
  <si>
    <t>Dane Cook</t>
  </si>
  <si>
    <t>What Happens in Vegas</t>
  </si>
  <si>
    <t>Tom Vaughan</t>
  </si>
  <si>
    <t>Cameron Diaz</t>
  </si>
  <si>
    <t xml:space="preserve">It's Complicated </t>
  </si>
  <si>
    <t>Nancy Meyers</t>
  </si>
  <si>
    <t>Meryl Streep</t>
  </si>
  <si>
    <t>Knocked Up</t>
  </si>
  <si>
    <t>Judd Apatow</t>
  </si>
  <si>
    <t>Jack Reacher</t>
  </si>
  <si>
    <t>Christopher McQuarrie</t>
  </si>
  <si>
    <t>The Help</t>
  </si>
  <si>
    <t>Tate Taylor</t>
  </si>
  <si>
    <t>Emma Stone</t>
  </si>
  <si>
    <t>Captain Phillips</t>
  </si>
  <si>
    <t>Valentine's Day</t>
  </si>
  <si>
    <t>Garry Marshall</t>
  </si>
  <si>
    <t>Jessica Alba</t>
  </si>
  <si>
    <t>Madagascar 3: Europe's Most Wanted</t>
  </si>
  <si>
    <t>Eric Darnell, Tom McGrath, Conrad Vernon</t>
  </si>
  <si>
    <t xml:space="preserve">530,529,792        </t>
  </si>
  <si>
    <t>Bad Teacher</t>
  </si>
  <si>
    <t>Jake Kasdan</t>
  </si>
  <si>
    <t>The Sorcerer's Apprentice</t>
  </si>
  <si>
    <t>Just Go With It</t>
  </si>
  <si>
    <t>Happy Madison</t>
  </si>
  <si>
    <t xml:space="preserve">Public Enemies </t>
  </si>
  <si>
    <t>Michael Mann</t>
  </si>
  <si>
    <t>Bedtime Stories</t>
  </si>
  <si>
    <t>Adam Shankman</t>
  </si>
  <si>
    <t>rivalry</t>
  </si>
  <si>
    <t>Battle: Los Angeles</t>
  </si>
  <si>
    <t>Aaron Eckhart</t>
  </si>
  <si>
    <t>Due Date</t>
  </si>
  <si>
    <t>Australia</t>
  </si>
  <si>
    <t>Shea Adams</t>
  </si>
  <si>
    <t>Fish Out of Water</t>
  </si>
  <si>
    <t xml:space="preserve">District 9 </t>
  </si>
  <si>
    <t>Sharlto Copley</t>
  </si>
  <si>
    <t>Horrible Bosses</t>
  </si>
  <si>
    <t>Seth Gordon</t>
  </si>
  <si>
    <t>Jason Bateman</t>
  </si>
  <si>
    <t>Safe House</t>
  </si>
  <si>
    <t>Daniel Espinosa</t>
  </si>
  <si>
    <t>Paranormal Activity 3</t>
  </si>
  <si>
    <t>Henry Joost, Ariel Schulman</t>
  </si>
  <si>
    <t>Lauren Bittner</t>
  </si>
  <si>
    <t>White House Down</t>
  </si>
  <si>
    <t>Channing Tatum</t>
  </si>
  <si>
    <t xml:space="preserve">The Ugly Truth </t>
  </si>
  <si>
    <t>Robert Luketic</t>
  </si>
  <si>
    <t>Katherine Heigl</t>
  </si>
  <si>
    <t xml:space="preserve">Eat Pray Love	</t>
  </si>
  <si>
    <t>Ryan Murphy</t>
  </si>
  <si>
    <t>Julia Roberts</t>
  </si>
  <si>
    <t>Hairspray</t>
  </si>
  <si>
    <t>21 Jump Street</t>
  </si>
  <si>
    <t>Jonah Hill</t>
  </si>
  <si>
    <t>Yogi Bear</t>
  </si>
  <si>
    <t>Dan Aykroyd</t>
  </si>
  <si>
    <t>Valkyrie</t>
  </si>
  <si>
    <t>Bryan Singer</t>
  </si>
  <si>
    <t xml:space="preserve">Up in the Air </t>
  </si>
  <si>
    <t>You Don't Mess with the Zohan</t>
  </si>
  <si>
    <t>Percy Jackson: Sea of Monsters</t>
  </si>
  <si>
    <t>Thor Freudenthal</t>
  </si>
  <si>
    <t>Red</t>
  </si>
  <si>
    <t>Robert Schwentke</t>
  </si>
  <si>
    <t>Total Recall (2012)</t>
  </si>
  <si>
    <t>Colin Farrell</t>
  </si>
  <si>
    <t>Jack the Giant Slayer</t>
  </si>
  <si>
    <t>Nicholas Hoult</t>
  </si>
  <si>
    <t>Beowulf</t>
  </si>
  <si>
    <t>Robin Wright</t>
  </si>
  <si>
    <t>The Vow</t>
  </si>
  <si>
    <t>Michael Sucsy</t>
  </si>
  <si>
    <t>Rachel McAdams</t>
  </si>
  <si>
    <t>Gnomeo and Juliet</t>
  </si>
  <si>
    <t>Kelly Aysbury</t>
  </si>
  <si>
    <t xml:space="preserve">Paranormal Activity </t>
  </si>
  <si>
    <t>Oren Peli</t>
  </si>
  <si>
    <t>Katie Featherston</t>
  </si>
  <si>
    <t>Tropic Thunder</t>
  </si>
  <si>
    <t>Jeff Kahn</t>
  </si>
  <si>
    <t>Mr. Popper's Penguins</t>
  </si>
  <si>
    <t>Mark Waters</t>
  </si>
  <si>
    <t xml:space="preserve">The Final Destination </t>
  </si>
  <si>
    <t>David R. Ellis</t>
  </si>
  <si>
    <t>Bobby Campo</t>
  </si>
  <si>
    <t>I Now Pronounce You Chuck and Larry</t>
  </si>
  <si>
    <t>Hugo</t>
  </si>
  <si>
    <t>Ben Kingsley</t>
  </si>
  <si>
    <t xml:space="preserve">Watchmen </t>
  </si>
  <si>
    <t>Malin Akerman</t>
  </si>
  <si>
    <t>Hop</t>
  </si>
  <si>
    <t>James Marsden</t>
  </si>
  <si>
    <t xml:space="preserve">Knowing </t>
  </si>
  <si>
    <t>Alex Proyas</t>
  </si>
  <si>
    <t xml:space="preserve">Paul Blart: Mall Cop </t>
  </si>
  <si>
    <t>Steve Carr</t>
  </si>
  <si>
    <t>Kevin James</t>
  </si>
  <si>
    <t>The Impossible</t>
  </si>
  <si>
    <t>J.A. Bayona</t>
  </si>
  <si>
    <t>Naomi Watts</t>
  </si>
  <si>
    <t>The Dictator</t>
  </si>
  <si>
    <t>Larry Charles</t>
  </si>
  <si>
    <t>Sacha Baron Cohen</t>
  </si>
  <si>
    <t xml:space="preserve">He's Just Not That Into You </t>
  </si>
  <si>
    <t>Ken Kwapis</t>
  </si>
  <si>
    <t>Morgan Lily</t>
  </si>
  <si>
    <t>Eagle Eye</t>
  </si>
  <si>
    <t>D.J. Caruso</t>
  </si>
  <si>
    <t>War Horse</t>
  </si>
  <si>
    <t>Jeremy Irvine</t>
  </si>
  <si>
    <t>Paranormal Activity 2</t>
  </si>
  <si>
    <t>Tod Williams</t>
  </si>
  <si>
    <t>David Bierend</t>
  </si>
  <si>
    <t>The Descendants</t>
  </si>
  <si>
    <t>Alexander Payne</t>
  </si>
  <si>
    <t>The A-Team</t>
  </si>
  <si>
    <t>Joe Carnahan</t>
  </si>
  <si>
    <t>Looper</t>
  </si>
  <si>
    <t>Rian Johnson</t>
  </si>
  <si>
    <t>Joseph Gordon-Levitt</t>
  </si>
  <si>
    <t>The Wolf of Wall Street</t>
  </si>
  <si>
    <t>The Bucket List</t>
  </si>
  <si>
    <t>Rob Reiner</t>
  </si>
  <si>
    <t>Jack Nicholson</t>
  </si>
  <si>
    <t>discovery</t>
  </si>
  <si>
    <t>Cowboys and Aliens</t>
  </si>
  <si>
    <t>Identity Thief</t>
  </si>
  <si>
    <t>In Time</t>
  </si>
  <si>
    <t>Regency Enterprises</t>
  </si>
  <si>
    <t>Andrew Niccol</t>
  </si>
  <si>
    <t>Justin Timberlake</t>
  </si>
  <si>
    <t>Evan Almighty</t>
  </si>
  <si>
    <t>Tom Shadyac</t>
  </si>
  <si>
    <t xml:space="preserve">Couples Retreat </t>
  </si>
  <si>
    <t>Peter Billingsley</t>
  </si>
  <si>
    <t>Vince Vaughn</t>
  </si>
  <si>
    <t>Jackass 3-D</t>
  </si>
  <si>
    <t>Jeff Tremaine</t>
  </si>
  <si>
    <t>Johnny Knoxville</t>
  </si>
  <si>
    <t>No Country for Old Men</t>
  </si>
  <si>
    <t>Tommy Lee Jones</t>
  </si>
  <si>
    <t>Cloverfield</t>
  </si>
  <si>
    <t>Matt Reeves</t>
  </si>
  <si>
    <t>Lizzy Caplan</t>
  </si>
  <si>
    <t>The Other Guys</t>
  </si>
  <si>
    <t>Adam McKay</t>
  </si>
  <si>
    <t>Superbad</t>
  </si>
  <si>
    <t>Greg Mottola</t>
  </si>
  <si>
    <t>Zookeeper</t>
  </si>
  <si>
    <t>Frank Coraci</t>
  </si>
  <si>
    <t>Meet the Robinsons</t>
  </si>
  <si>
    <t>Stephen J. Anderson</t>
  </si>
  <si>
    <t>Angela Bassett</t>
  </si>
  <si>
    <t>The Secret Life of Walter Mitty</t>
  </si>
  <si>
    <t>Seven Pounds</t>
  </si>
  <si>
    <t>Gabriele Muccino</t>
  </si>
  <si>
    <t>Unstoppable</t>
  </si>
  <si>
    <t>Tony Scott</t>
  </si>
  <si>
    <t>Lee Daniels' The Butler</t>
  </si>
  <si>
    <t>Lee Daniels</t>
  </si>
  <si>
    <t>Forest Whitaker</t>
  </si>
  <si>
    <t>Magic Mike</t>
  </si>
  <si>
    <t>Matthew McConaughey</t>
  </si>
  <si>
    <t>Mirror Mirror</t>
  </si>
  <si>
    <t>Anchorman 2</t>
  </si>
  <si>
    <t>The Muppets</t>
  </si>
  <si>
    <t>James Bobin</t>
  </si>
  <si>
    <t>Jason Segel</t>
  </si>
  <si>
    <t>Four Christmases</t>
  </si>
  <si>
    <t>Burn After Reading</t>
  </si>
  <si>
    <t>The Happening</t>
  </si>
  <si>
    <t>escape</t>
  </si>
  <si>
    <t>The Spiderwick Chronicles</t>
  </si>
  <si>
    <t>Freddie Highmore</t>
  </si>
  <si>
    <t>American Hustle</t>
  </si>
  <si>
    <t>Limitless</t>
  </si>
  <si>
    <t>Virgin</t>
  </si>
  <si>
    <t>Neil Burger</t>
  </si>
  <si>
    <t>Flight</t>
  </si>
  <si>
    <t>Nadine Velazquez</t>
  </si>
  <si>
    <t>Insidious Chapter 2</t>
  </si>
  <si>
    <t>FilmDistrict</t>
  </si>
  <si>
    <t>Patrick Wilson</t>
  </si>
  <si>
    <t>Olympus Has Fallen</t>
  </si>
  <si>
    <t>Millennium Films</t>
  </si>
  <si>
    <t>Antoine Fuqua</t>
  </si>
  <si>
    <t>Gerard Butler</t>
  </si>
  <si>
    <t>Hellboy II: The Golden Army</t>
  </si>
  <si>
    <t>Ron Perlman</t>
  </si>
  <si>
    <t>sacrifice</t>
  </si>
  <si>
    <t>27 Dresses</t>
  </si>
  <si>
    <t>Brian Kerwin</t>
  </si>
  <si>
    <t>Underworld Awakening</t>
  </si>
  <si>
    <t>Måns Mårlind, Björn Stein</t>
  </si>
  <si>
    <t>Kate Beckinsale</t>
  </si>
  <si>
    <t>Johnny English Reborn</t>
  </si>
  <si>
    <t>Oliver Parker</t>
  </si>
  <si>
    <t>Roger Barclay</t>
  </si>
  <si>
    <t>Norbit</t>
  </si>
  <si>
    <t>Brian Robbins</t>
  </si>
  <si>
    <t>Eddie Murphy</t>
  </si>
  <si>
    <t>Step Up 3D</t>
  </si>
  <si>
    <t>Rick Malambri</t>
  </si>
  <si>
    <t>21</t>
  </si>
  <si>
    <t>Jim Sturgess</t>
  </si>
  <si>
    <t>quest</t>
  </si>
  <si>
    <t>Final Destination 5</t>
  </si>
  <si>
    <t>New Line</t>
  </si>
  <si>
    <t>Steven Quale</t>
  </si>
  <si>
    <t>Nicholas D'Agosto</t>
  </si>
  <si>
    <t xml:space="preserve">The Book of Eli        </t>
  </si>
  <si>
    <t>Albert Hughes, Allen Hughes</t>
  </si>
  <si>
    <t>P.S. I Love You</t>
  </si>
  <si>
    <t>Richard LaGravenese</t>
  </si>
  <si>
    <t>Hilary Swank</t>
  </si>
  <si>
    <t xml:space="preserve">Hannah Montana: The Movie </t>
  </si>
  <si>
    <t>Peter Chelsom</t>
  </si>
  <si>
    <t>Miley Cyrus</t>
  </si>
  <si>
    <t>The Town</t>
  </si>
  <si>
    <t>Tower Heist</t>
  </si>
  <si>
    <t>Sweeney Todd: The Demon Barber of Fleet Street</t>
  </si>
  <si>
    <t>Date Night</t>
  </si>
  <si>
    <t>Vantage Point</t>
  </si>
  <si>
    <t>Pete Travis</t>
  </si>
  <si>
    <t>Dennis Quaid</t>
  </si>
  <si>
    <t>Midnight in Paris</t>
  </si>
  <si>
    <t>Woody Allen</t>
  </si>
  <si>
    <t>Step Up 2: The Streets</t>
  </si>
  <si>
    <t>Briana Evigan</t>
  </si>
  <si>
    <t>underdog</t>
  </si>
  <si>
    <t>Happy Feet 2</t>
  </si>
  <si>
    <t>Village Roadshow Pictures</t>
  </si>
  <si>
    <t>Gary Eck</t>
  </si>
  <si>
    <t>Elijah Wood</t>
  </si>
  <si>
    <t xml:space="preserve">The Taking of Pelham 1 2 3 </t>
  </si>
  <si>
    <t>I Am Number Four</t>
  </si>
  <si>
    <t>Alex Pettyfer</t>
  </si>
  <si>
    <t>Jack and Jill</t>
  </si>
  <si>
    <t>Friends With Benefits</t>
  </si>
  <si>
    <t>Will Gluck</t>
  </si>
  <si>
    <t>Beverly Hills Chihuahua</t>
  </si>
  <si>
    <t>Piper Perabo</t>
  </si>
  <si>
    <t>No Strings Attached</t>
  </si>
  <si>
    <t>Spyglass Entertainment</t>
  </si>
  <si>
    <t>Ivan Reitman</t>
  </si>
  <si>
    <t>Surf's Up</t>
  </si>
  <si>
    <t>Ash Brannon, Chris Buck</t>
  </si>
  <si>
    <t>Jackass Presents: Bad Grandpa</t>
  </si>
  <si>
    <t>The Game Plan</t>
  </si>
  <si>
    <t>Andy Fickman</t>
  </si>
  <si>
    <t>Arthur Christmas</t>
  </si>
  <si>
    <t>Aardman Animations</t>
  </si>
  <si>
    <t>Sarah Smith, Barry Cook(co-director)</t>
  </si>
  <si>
    <t>Source Code</t>
  </si>
  <si>
    <t>Duncan Jones</t>
  </si>
  <si>
    <t>Mama</t>
  </si>
  <si>
    <t>Andy Muschietti</t>
  </si>
  <si>
    <t>Jessica Chastain</t>
  </si>
  <si>
    <t>Music and Lyrics</t>
  </si>
  <si>
    <t>Marc Lawrence</t>
  </si>
  <si>
    <t>Hugh Grant</t>
  </si>
  <si>
    <t>Blades of Glory</t>
  </si>
  <si>
    <t>Josh Gordon, Will Speck</t>
  </si>
  <si>
    <t>Crazy, Stupid, Love</t>
  </si>
  <si>
    <t>Glenn Ficarra, John Requa</t>
  </si>
  <si>
    <t>Paranormal Activity 4</t>
  </si>
  <si>
    <t>Red 2</t>
  </si>
  <si>
    <t>Dean Parisot</t>
  </si>
  <si>
    <t>New Year's Eve</t>
  </si>
  <si>
    <t>Michelle Pfeiffer</t>
  </si>
  <si>
    <t>Step Up Revolution</t>
  </si>
  <si>
    <t>Scott Speer</t>
  </si>
  <si>
    <t>Cleopatra Coleman</t>
  </si>
  <si>
    <t>Legend of the Guardians: The Owls of Ga'Hoole</t>
  </si>
  <si>
    <t>Emily Barclay</t>
  </si>
  <si>
    <t>The Wolfman</t>
  </si>
  <si>
    <t>Simon Merrells</t>
  </si>
  <si>
    <t>Saw IV</t>
  </si>
  <si>
    <t>Darren Lynn Bousman</t>
  </si>
  <si>
    <t>Tobin Bell</t>
  </si>
  <si>
    <t xml:space="preserve">Bruno </t>
  </si>
  <si>
    <t>Shirley MacLaine</t>
  </si>
  <si>
    <t>Alex D. Linz</t>
  </si>
  <si>
    <t>The Best Exotic Marigold Hotel</t>
  </si>
  <si>
    <t>Fox Spotlight</t>
  </si>
  <si>
    <t>John Madden</t>
  </si>
  <si>
    <t>Judi Dench</t>
  </si>
  <si>
    <t>The Bounty Hunter</t>
  </si>
  <si>
    <t>Andy Tennant</t>
  </si>
  <si>
    <t xml:space="preserve">17 Again </t>
  </si>
  <si>
    <t>Burr Steers</t>
  </si>
  <si>
    <t>Saw 3-D</t>
  </si>
  <si>
    <t>Kevin Greutert</t>
  </si>
  <si>
    <t>Stardust</t>
  </si>
  <si>
    <t>Ian McKellen</t>
  </si>
  <si>
    <t>Contagion</t>
  </si>
  <si>
    <t>Marion Cotillard</t>
  </si>
  <si>
    <t>Wall Street: Money Never Sleeps</t>
  </si>
  <si>
    <t>Oliver Stone</t>
  </si>
  <si>
    <t>Richard Stratton</t>
  </si>
  <si>
    <t>The Artist</t>
  </si>
  <si>
    <t>Michel Hazanavicius</t>
  </si>
  <si>
    <t>Jean Dujardin</t>
  </si>
  <si>
    <t>Escape Plan</t>
  </si>
  <si>
    <t>Mikael Håfström</t>
  </si>
  <si>
    <t>Zero Dark Thirty</t>
  </si>
  <si>
    <t>Kathryn Bigelow</t>
  </si>
  <si>
    <t>Jason Clarke</t>
  </si>
  <si>
    <t>Ghost Rider: Spirit of Vengeance</t>
  </si>
  <si>
    <t>Mark Neveldine, Brian Taylor</t>
  </si>
  <si>
    <t>The Three Musketeers</t>
  </si>
  <si>
    <t>Matthew Macfadyen</t>
  </si>
  <si>
    <t>2 Guns</t>
  </si>
  <si>
    <t>Baltasar Kormákur</t>
  </si>
  <si>
    <t>Unknown</t>
  </si>
  <si>
    <t>Jaume Collet-Serra</t>
  </si>
  <si>
    <t>Cloud Atlas</t>
  </si>
  <si>
    <t>Tom Tykwer, Lana Wachowski, Lilly Wachowski</t>
  </si>
  <si>
    <t>The Fighter</t>
  </si>
  <si>
    <t>Alien vs. Predator -- Requiem</t>
  </si>
  <si>
    <t>Colin Strause</t>
  </si>
  <si>
    <t>Steven Pasquale</t>
  </si>
  <si>
    <t>12 years a slave</t>
  </si>
  <si>
    <t>Steve McQueen</t>
  </si>
  <si>
    <t>Chiwetel Ejiofor</t>
  </si>
  <si>
    <t>drama</t>
  </si>
  <si>
    <t>Step Brothers</t>
  </si>
  <si>
    <t>The Forbidden Kingdom</t>
  </si>
  <si>
    <t>Rob Minkoff</t>
  </si>
  <si>
    <t>Jet Li</t>
  </si>
  <si>
    <t>journey &amp; return</t>
  </si>
  <si>
    <t>The Adjustment Bureau</t>
  </si>
  <si>
    <t>George Nolfi</t>
  </si>
  <si>
    <t>The Heartbreak Kid</t>
  </si>
  <si>
    <t>Bobby Farrelly, Peter Farrelly</t>
  </si>
  <si>
    <t>The Woman in Black</t>
  </si>
  <si>
    <t>CBS</t>
  </si>
  <si>
    <t>James Watkins</t>
  </si>
  <si>
    <t>Emma Shorey</t>
  </si>
  <si>
    <t>Predators</t>
  </si>
  <si>
    <t>Nimród Antal</t>
  </si>
  <si>
    <t>Adrien Brody</t>
  </si>
  <si>
    <t>Chronicle (2012)</t>
  </si>
  <si>
    <t>Josh Trank</t>
  </si>
  <si>
    <t>Dane DeHaan</t>
  </si>
  <si>
    <t xml:space="preserve">Julie &amp; Julia </t>
  </si>
  <si>
    <t>Nora Ephron</t>
  </si>
  <si>
    <t xml:space="preserve">Law Abiding Citizen </t>
  </si>
  <si>
    <t>F. Gary Gray</t>
  </si>
  <si>
    <t>This is the End</t>
  </si>
  <si>
    <t>Evan Goldberg, Seth Rogen</t>
  </si>
  <si>
    <t xml:space="preserve">Coraline </t>
  </si>
  <si>
    <t>Henry Selick</t>
  </si>
  <si>
    <t>Dakota Fanning</t>
  </si>
  <si>
    <t>The Pirates! Band of Misfits</t>
  </si>
  <si>
    <t>Peter Lord, Jeff Newitt(co-director)</t>
  </si>
  <si>
    <t xml:space="preserve">Surrogates </t>
  </si>
  <si>
    <t>Jonathan Mostow</t>
  </si>
  <si>
    <t>Invictus</t>
  </si>
  <si>
    <t>Morgan Freeman</t>
  </si>
  <si>
    <t>Prisoners</t>
  </si>
  <si>
    <t>Denis Villeneuve</t>
  </si>
  <si>
    <t>47 Ronin</t>
  </si>
  <si>
    <t>Carl Rinsch</t>
  </si>
  <si>
    <t>We Bought a Zoo</t>
  </si>
  <si>
    <t>Cameron Crowe</t>
  </si>
  <si>
    <t>Parental Guidance</t>
  </si>
  <si>
    <t>Charlie Wilson's War</t>
  </si>
  <si>
    <t>Mike Nichols</t>
  </si>
  <si>
    <t>Disturbia</t>
  </si>
  <si>
    <t>Last Vegas</t>
  </si>
  <si>
    <t>Michael Douglas</t>
  </si>
  <si>
    <t>Water For Elephants</t>
  </si>
  <si>
    <t>Warm Bodies</t>
  </si>
  <si>
    <t>Jonathan Levine</t>
  </si>
  <si>
    <t xml:space="preserve">Hotel for Dogs </t>
  </si>
  <si>
    <t>Emma Roberts</t>
  </si>
  <si>
    <t>Abraham Lincoln: Vampire Hunter</t>
  </si>
  <si>
    <t>Benjamin Walker</t>
  </si>
  <si>
    <t>A Nightmare on Elm Street</t>
  </si>
  <si>
    <t>Wes Craven</t>
  </si>
  <si>
    <t>John Saxon</t>
  </si>
  <si>
    <t>Body of Lies</t>
  </si>
  <si>
    <t>Dear John</t>
  </si>
  <si>
    <t>Lasse Hallström</t>
  </si>
  <si>
    <t>The Iron Lady</t>
  </si>
  <si>
    <t xml:space="preserve">Bride Wars </t>
  </si>
  <si>
    <t>Gary Winick</t>
  </si>
  <si>
    <t>Kate Hudson</t>
  </si>
  <si>
    <t>Hope Springs</t>
  </si>
  <si>
    <t>Saw V</t>
  </si>
  <si>
    <t>David Hackl</t>
  </si>
  <si>
    <t>Rambo</t>
  </si>
  <si>
    <t>Walking with Dinosaurs</t>
  </si>
  <si>
    <t>Neil Nightingale</t>
  </si>
  <si>
    <t>John Leguizamo</t>
  </si>
  <si>
    <t>Pitch Perfect</t>
  </si>
  <si>
    <t>Jason Moore</t>
  </si>
  <si>
    <t>Anna Kendrick</t>
  </si>
  <si>
    <t>Changeling</t>
  </si>
  <si>
    <t>Cats &amp; Dogs: The Revenge of Kitty Galore</t>
  </si>
  <si>
    <t>Tooth Fairy</t>
  </si>
  <si>
    <t>Michael Lembeck</t>
  </si>
  <si>
    <t>Ender's Game</t>
  </si>
  <si>
    <t>Asa Butterfield</t>
  </si>
  <si>
    <t>Fool's Gold</t>
  </si>
  <si>
    <t>Moneyball</t>
  </si>
  <si>
    <t>Bennett Miller</t>
  </si>
  <si>
    <t>Transporter 3</t>
  </si>
  <si>
    <t>Jason Statham</t>
  </si>
  <si>
    <t>Sanctum</t>
  </si>
  <si>
    <t>Alister Grierson</t>
  </si>
  <si>
    <t>Richard Roxburgh</t>
  </si>
  <si>
    <t xml:space="preserve">Confessions of a Shopaholic </t>
  </si>
  <si>
    <t>P.J. Hogan</t>
  </si>
  <si>
    <t>Isla Fisher</t>
  </si>
  <si>
    <t>ParaNorman</t>
  </si>
  <si>
    <t>Focus</t>
  </si>
  <si>
    <t>Chris Butler, Sam Fell</t>
  </si>
  <si>
    <t>Kodi Smit-McPhee</t>
  </si>
  <si>
    <t xml:space="preserve">Race to Witch Mountain </t>
  </si>
  <si>
    <t>Made of Honor</t>
  </si>
  <si>
    <t>Paul Weiland</t>
  </si>
  <si>
    <t>Patrick Dempsey</t>
  </si>
  <si>
    <t xml:space="preserve">Planet 51 </t>
  </si>
  <si>
    <t>Jorge Blanco, Javier Abad(co-director), Marcos Martínez(co-director)</t>
  </si>
  <si>
    <t>Gangster Squad</t>
  </si>
  <si>
    <t>Ruben Fleischer</t>
  </si>
  <si>
    <t>Sean Penn</t>
  </si>
  <si>
    <t>Forgetting Sarah Marshall</t>
  </si>
  <si>
    <t>Nicholas Stoller</t>
  </si>
  <si>
    <t>maturation</t>
  </si>
  <si>
    <t>The Campaign</t>
  </si>
  <si>
    <t>Jay Roach</t>
  </si>
  <si>
    <t>Love &amp; Other Drugs</t>
  </si>
  <si>
    <t>Edward Zwick</t>
  </si>
  <si>
    <t xml:space="preserve">Zombieland </t>
  </si>
  <si>
    <t xml:space="preserve">Ghosts of Girlfriends Past </t>
  </si>
  <si>
    <t>The Devil Inside</t>
  </si>
  <si>
    <t>William Brent Bell</t>
  </si>
  <si>
    <t>Fernanda Andrade</t>
  </si>
  <si>
    <t>Pineapple Express</t>
  </si>
  <si>
    <t>David Gordon Green</t>
  </si>
  <si>
    <t xml:space="preserve">The Time Traveler's Wife </t>
  </si>
  <si>
    <t>Michelle Nolden</t>
  </si>
  <si>
    <t xml:space="preserve">My Bloody Valentine 3-D </t>
  </si>
  <si>
    <t>Patrick Lussier</t>
  </si>
  <si>
    <t>Edi Gathegi</t>
  </si>
  <si>
    <t xml:space="preserve">Where the Wild Things Are </t>
  </si>
  <si>
    <t>Spike Jonze</t>
  </si>
  <si>
    <t>Max Records</t>
  </si>
  <si>
    <t>Nim's Island</t>
  </si>
  <si>
    <t>Jennifer Flackett, Mark Levin</t>
  </si>
  <si>
    <t>Abigail Breslin</t>
  </si>
  <si>
    <t>Hitman</t>
  </si>
  <si>
    <t>Xavier Gens</t>
  </si>
  <si>
    <t>Timothy Olyphant</t>
  </si>
  <si>
    <t>The Lucky One</t>
  </si>
  <si>
    <t>Scott Hicks</t>
  </si>
  <si>
    <t>Riddick</t>
  </si>
  <si>
    <t>David Twohy</t>
  </si>
  <si>
    <t>Killers</t>
  </si>
  <si>
    <t>Ashton Kutcher</t>
  </si>
  <si>
    <t>Paul</t>
  </si>
  <si>
    <t>Mia Stallard</t>
  </si>
  <si>
    <t>Evil Dead</t>
  </si>
  <si>
    <t>Fede Alvarez</t>
  </si>
  <si>
    <t>Jane Levy</t>
  </si>
  <si>
    <t>Scream 4</t>
  </si>
  <si>
    <t>Lucy Hale</t>
  </si>
  <si>
    <t>Insidious</t>
  </si>
  <si>
    <t xml:space="preserve">Old Dogs </t>
  </si>
  <si>
    <t>Vicky Cristina Barcelona</t>
  </si>
  <si>
    <t>Weinstein Co.</t>
  </si>
  <si>
    <t>Rebecca Hall</t>
  </si>
  <si>
    <t>temptation</t>
  </si>
  <si>
    <t>Contraband</t>
  </si>
  <si>
    <t>Robert Wahlberg</t>
  </si>
  <si>
    <t>Kick-Ass</t>
  </si>
  <si>
    <t>Aaron Taylor-Johnson</t>
  </si>
  <si>
    <t>Life as We Know It</t>
  </si>
  <si>
    <t>Greg Berlanti</t>
  </si>
  <si>
    <t>The Rite</t>
  </si>
  <si>
    <t>Anthony Hopkins</t>
  </si>
  <si>
    <t xml:space="preserve">My Sister's Keeper </t>
  </si>
  <si>
    <t>Nick Cassavetes</t>
  </si>
  <si>
    <t>Shooter</t>
  </si>
  <si>
    <t>TMNT</t>
  </si>
  <si>
    <t>Kevin Munroe</t>
  </si>
  <si>
    <t>Dolphin Tale</t>
  </si>
  <si>
    <t>Charles Martin Smith</t>
  </si>
  <si>
    <t>Harry Connick Jr.</t>
  </si>
  <si>
    <t>Brian Helgeland</t>
  </si>
  <si>
    <t>Chadwick Boseman</t>
  </si>
  <si>
    <t>Green Zone</t>
  </si>
  <si>
    <t>Igal Naor</t>
  </si>
  <si>
    <t>Blue Jasmine</t>
  </si>
  <si>
    <t>Speed Racer</t>
  </si>
  <si>
    <t>Lana Wachowski, Lilly Wachowski</t>
  </si>
  <si>
    <t>Emile Hirsch</t>
  </si>
  <si>
    <t>Lone Survivor</t>
  </si>
  <si>
    <t xml:space="preserve">The Lovely Bones </t>
  </si>
  <si>
    <t>The Internship</t>
  </si>
  <si>
    <t>Nanny McPhee Returns</t>
  </si>
  <si>
    <t>Susanna White</t>
  </si>
  <si>
    <t>Maggie Gyllenhaal</t>
  </si>
  <si>
    <t>Michael Clayton</t>
  </si>
  <si>
    <t>Tom Wilkinson</t>
  </si>
  <si>
    <t>No Reservations</t>
  </si>
  <si>
    <t>Catherine Zeta-Jones</t>
  </si>
  <si>
    <t>Role Models</t>
  </si>
  <si>
    <t>David Wain</t>
  </si>
  <si>
    <t>Seann William Scott</t>
  </si>
  <si>
    <t>Season Of The Witch</t>
  </si>
  <si>
    <t>Dominic Sena</t>
  </si>
  <si>
    <t xml:space="preserve">I Love You, Man </t>
  </si>
  <si>
    <t>John Hamburg</t>
  </si>
  <si>
    <t>Paul Rudd</t>
  </si>
  <si>
    <t>Friday the 13th</t>
  </si>
  <si>
    <t>Sean S. Cunningham</t>
  </si>
  <si>
    <t>Betsy Palmer</t>
  </si>
  <si>
    <t xml:space="preserve">Underworld: Rise of the Lycans </t>
  </si>
  <si>
    <t>Patrick Tatopoulos</t>
  </si>
  <si>
    <t>Michael Sheen</t>
  </si>
  <si>
    <t>Saving Mr. Banks</t>
  </si>
  <si>
    <t>Emma Thompson</t>
  </si>
  <si>
    <t>Get Him to the Greek</t>
  </si>
  <si>
    <t>Russell Brand</t>
  </si>
  <si>
    <t>Free Birds</t>
  </si>
  <si>
    <t>Jimmy Hayward</t>
  </si>
  <si>
    <t xml:space="preserve">Drag Me to Hell </t>
  </si>
  <si>
    <t>Alison Lohman</t>
  </si>
  <si>
    <t>The Mortal Instruments: City of Bones</t>
  </si>
  <si>
    <t>Harald Zwart</t>
  </si>
  <si>
    <t>Lily Collins</t>
  </si>
  <si>
    <t>Rush</t>
  </si>
  <si>
    <t>Sucker Punch</t>
  </si>
  <si>
    <t>Emily Browning</t>
  </si>
  <si>
    <t>Burlesque</t>
  </si>
  <si>
    <t>Steve Antin</t>
  </si>
  <si>
    <t>Cher</t>
  </si>
  <si>
    <t>The Purge</t>
  </si>
  <si>
    <t>James DeMonaco</t>
  </si>
  <si>
    <t>Ethan Hawke</t>
  </si>
  <si>
    <t>Red Riding Hood</t>
  </si>
  <si>
    <t>Amanda Seyfried</t>
  </si>
  <si>
    <t>The Last Song</t>
  </si>
  <si>
    <t>Julie Anne Robinson</t>
  </si>
  <si>
    <t>This Is 40</t>
  </si>
  <si>
    <t xml:space="preserve">State of Play </t>
  </si>
  <si>
    <t>Kevin Macdonald</t>
  </si>
  <si>
    <t>The Tale of Despereaux</t>
  </si>
  <si>
    <t>Sam Fell, Robert Stevenhagen</t>
  </si>
  <si>
    <t>Matthew Broderick</t>
  </si>
  <si>
    <t>Epic Movie</t>
  </si>
  <si>
    <t>Jason Friedberg, Aaron Seltzer</t>
  </si>
  <si>
    <t>Kal Penn</t>
  </si>
  <si>
    <t>Dinner for Schmucks</t>
  </si>
  <si>
    <t>The Kingdom</t>
  </si>
  <si>
    <t>Pain and Gain</t>
  </si>
  <si>
    <t>Spy Kids: All The Time in the World</t>
  </si>
  <si>
    <t>Robert Rodriguez</t>
  </si>
  <si>
    <t>The Possession</t>
  </si>
  <si>
    <t>Ole Bornedal</t>
  </si>
  <si>
    <t>Jeffrey Dean Morgan</t>
  </si>
  <si>
    <t>Max Payne</t>
  </si>
  <si>
    <t xml:space="preserve">Did You Hear About the Morgans? </t>
  </si>
  <si>
    <t>Zodiac</t>
  </si>
  <si>
    <t>Meet the Spartans</t>
  </si>
  <si>
    <t>Sean Maguire</t>
  </si>
  <si>
    <t>comedy</t>
  </si>
  <si>
    <t>J.Edgar</t>
  </si>
  <si>
    <t>What to Expect When You're Expecting</t>
  </si>
  <si>
    <t>Kirk Jones</t>
  </si>
  <si>
    <t>Nights in Rodanthe</t>
  </si>
  <si>
    <t>George C. Wolfe</t>
  </si>
  <si>
    <t>Richard Gere</t>
  </si>
  <si>
    <t>Premonition</t>
  </si>
  <si>
    <t>Mennan Yapo</t>
  </si>
  <si>
    <t>Carrie</t>
  </si>
  <si>
    <t>Brian De Palma</t>
  </si>
  <si>
    <t>Sissy Spacek</t>
  </si>
  <si>
    <t>Marmaduke</t>
  </si>
  <si>
    <t>Tom Dey</t>
  </si>
  <si>
    <t>Piranha 3-D</t>
  </si>
  <si>
    <t>Alexandre Aja</t>
  </si>
  <si>
    <t>Adam Scott</t>
  </si>
  <si>
    <t>Hall Pass</t>
  </si>
  <si>
    <t>Savages (2012)</t>
  </si>
  <si>
    <t>The Strangers</t>
  </si>
  <si>
    <t>Bryan Bertino</t>
  </si>
  <si>
    <t>Alex Fisher</t>
  </si>
  <si>
    <t>Abduction</t>
  </si>
  <si>
    <t>Vertigo Entertainment</t>
  </si>
  <si>
    <t>John Singleton</t>
  </si>
  <si>
    <t>Jake Andolina</t>
  </si>
  <si>
    <t>Frankenweenie</t>
  </si>
  <si>
    <t>Catherine O'Hara</t>
  </si>
  <si>
    <t>Edge of Darkness</t>
  </si>
  <si>
    <t>Mel Gibson</t>
  </si>
  <si>
    <t>Tinker Tailor Soldier Spy</t>
  </si>
  <si>
    <t>Tomas Alfredson</t>
  </si>
  <si>
    <t>Mark Strong</t>
  </si>
  <si>
    <t>Vampires Suck</t>
  </si>
  <si>
    <t>Jenn Proske</t>
  </si>
  <si>
    <t>Halloween</t>
  </si>
  <si>
    <t>John Carpenter</t>
  </si>
  <si>
    <t>Donald Pleasence</t>
  </si>
  <si>
    <t>Letters to Juliet</t>
  </si>
  <si>
    <t>Righteous Kill</t>
  </si>
  <si>
    <t>Overture Films</t>
  </si>
  <si>
    <t>Jon Avnet</t>
  </si>
  <si>
    <t>Scary Movie 5</t>
  </si>
  <si>
    <t>Dimension Films</t>
  </si>
  <si>
    <t>Malcolm D. Lee, David Zucker</t>
  </si>
  <si>
    <t>Ashley Tisdale</t>
  </si>
  <si>
    <t>R.I.P.D.</t>
  </si>
  <si>
    <t>Priest</t>
  </si>
  <si>
    <t>Scott Stewart</t>
  </si>
  <si>
    <t>Paul Bettany</t>
  </si>
  <si>
    <t xml:space="preserve">Duplicity </t>
  </si>
  <si>
    <t>Clive Owen</t>
  </si>
  <si>
    <t>Sinister</t>
  </si>
  <si>
    <t>The Other Boleyn Girl</t>
  </si>
  <si>
    <t>Justin Chadwick</t>
  </si>
  <si>
    <t>tragedy</t>
  </si>
  <si>
    <t xml:space="preserve">The Haunting in Connecticut </t>
  </si>
  <si>
    <t>Peter Cornwell</t>
  </si>
  <si>
    <t>Virginia Madsen</t>
  </si>
  <si>
    <t>Mirrors</t>
  </si>
  <si>
    <t>Kiefer Sutherland</t>
  </si>
  <si>
    <t>monster force</t>
  </si>
  <si>
    <t>The Back-up Plan</t>
  </si>
  <si>
    <t>Alan Poul</t>
  </si>
  <si>
    <t>Jennifer Lopez</t>
  </si>
  <si>
    <t>The Grey</t>
  </si>
  <si>
    <t>Open Road Films</t>
  </si>
  <si>
    <t>Fame</t>
  </si>
  <si>
    <t>Alan Parker</t>
  </si>
  <si>
    <t>Eddie Barth</t>
  </si>
  <si>
    <t>Diary of a Wimpy Kid: Dog Days</t>
  </si>
  <si>
    <t>David Bowers</t>
  </si>
  <si>
    <t>Zachary Gordon</t>
  </si>
  <si>
    <t xml:space="preserve">Orphan </t>
  </si>
  <si>
    <t>The Unborn</t>
  </si>
  <si>
    <t>David S. Goyer</t>
  </si>
  <si>
    <t>Odette Annable</t>
  </si>
  <si>
    <t>There Will Be Blood</t>
  </si>
  <si>
    <t>Paul Thomas Anderson</t>
  </si>
  <si>
    <t>Drive</t>
  </si>
  <si>
    <t>Nicolas Winding Refn</t>
  </si>
  <si>
    <t>Ryan Gosling</t>
  </si>
  <si>
    <t>Next</t>
  </si>
  <si>
    <t>Lee Tamahori</t>
  </si>
  <si>
    <t>The Ides of March</t>
  </si>
  <si>
    <t xml:space="preserve">The Pink Panther 2 </t>
  </si>
  <si>
    <t>Steve Martin</t>
  </si>
  <si>
    <t>Diary of a Wimpy Kid</t>
  </si>
  <si>
    <t>Death Race</t>
  </si>
  <si>
    <t>Stomp the Yard</t>
  </si>
  <si>
    <t>Sylvain White</t>
  </si>
  <si>
    <t>Columbus Short</t>
  </si>
  <si>
    <t>30 Days of Night</t>
  </si>
  <si>
    <t>David Slade</t>
  </si>
  <si>
    <t>Josh Hartnett</t>
  </si>
  <si>
    <t>The Change Up</t>
  </si>
  <si>
    <t>David Dobkin</t>
  </si>
  <si>
    <t>Dragon Wars (aka D-War)</t>
  </si>
  <si>
    <t>Hyung-rae Shim</t>
  </si>
  <si>
    <t>Jason Behr</t>
  </si>
  <si>
    <t>The Lincoln Lawyer</t>
  </si>
  <si>
    <t>Brad Furman</t>
  </si>
  <si>
    <t>Easy A</t>
  </si>
  <si>
    <t xml:space="preserve">Obsessed </t>
  </si>
  <si>
    <t>Steve Shill</t>
  </si>
  <si>
    <t>Idris Elba</t>
  </si>
  <si>
    <t>The Kite Runner</t>
  </si>
  <si>
    <t>Khalid Abdalla</t>
  </si>
  <si>
    <t>Diary of a Wimpy Kid 2: Rodrick Rules</t>
  </si>
  <si>
    <t>Babylon A.D.</t>
  </si>
  <si>
    <t>Mathieu Kassovitz</t>
  </si>
  <si>
    <t>Larry Crowne</t>
  </si>
  <si>
    <t>The Best Man Holiday</t>
  </si>
  <si>
    <t>Malcolm D. Lee</t>
  </si>
  <si>
    <t>Monica Calhoun</t>
  </si>
  <si>
    <t xml:space="preserve">Funny People </t>
  </si>
  <si>
    <t>Safe Haven</t>
  </si>
  <si>
    <t>Julianne Hough</t>
  </si>
  <si>
    <t>Superhero Movie</t>
  </si>
  <si>
    <t>Craig Mazin</t>
  </si>
  <si>
    <t>Drake Bell</t>
  </si>
  <si>
    <t>The House Bunny</t>
  </si>
  <si>
    <t>Fred Wolf</t>
  </si>
  <si>
    <t>Anna Faris</t>
  </si>
  <si>
    <t>3:10 to Yuma</t>
  </si>
  <si>
    <t>The Brave One</t>
  </si>
  <si>
    <t>Neil Jordan</t>
  </si>
  <si>
    <t>Jodie Foster</t>
  </si>
  <si>
    <t>The Dilemma</t>
  </si>
  <si>
    <t>Mr. Magorium's Wonder Emporium</t>
  </si>
  <si>
    <t>Zach Helm</t>
  </si>
  <si>
    <t>Ted Ludzik</t>
  </si>
  <si>
    <t>License to Wed</t>
  </si>
  <si>
    <t>Robin Williams</t>
  </si>
  <si>
    <t>Takers</t>
  </si>
  <si>
    <t>John Luessenhop</t>
  </si>
  <si>
    <t>Chris Brown</t>
  </si>
  <si>
    <t xml:space="preserve">The Men Who Stare at Goats </t>
  </si>
  <si>
    <t>Grant Heslov</t>
  </si>
  <si>
    <t>Anna Karenina</t>
  </si>
  <si>
    <t>Joe Wright</t>
  </si>
  <si>
    <t xml:space="preserve">Land of the Lost </t>
  </si>
  <si>
    <t>Brad Silberling</t>
  </si>
  <si>
    <t>The Call</t>
  </si>
  <si>
    <t>Brad Anderson</t>
  </si>
  <si>
    <t>Halle Berry</t>
  </si>
  <si>
    <t>The X-Files: I Want to Believe</t>
  </si>
  <si>
    <t>Chris Carter</t>
  </si>
  <si>
    <t>David Duchovny</t>
  </si>
  <si>
    <t>Star Wars: The Clone Wars</t>
  </si>
  <si>
    <t>Dave Filoni</t>
  </si>
  <si>
    <t>Matt Lanter</t>
  </si>
  <si>
    <t>The Watch</t>
  </si>
  <si>
    <t>Akiva Schaffer</t>
  </si>
  <si>
    <t>Moonrise Kingdom</t>
  </si>
  <si>
    <t>Wes Anderson</t>
  </si>
  <si>
    <t xml:space="preserve">Saw VI </t>
  </si>
  <si>
    <t>Legion</t>
  </si>
  <si>
    <t>The American</t>
  </si>
  <si>
    <t>Anton Corbijn</t>
  </si>
  <si>
    <t>The Last Exorcism</t>
  </si>
  <si>
    <t>Daniel Stamm</t>
  </si>
  <si>
    <t>Patrick Fabian</t>
  </si>
  <si>
    <t>The Next Three Days</t>
  </si>
  <si>
    <t>Paul Haggis</t>
  </si>
  <si>
    <t>Skyline</t>
  </si>
  <si>
    <t>Eric Balfour</t>
  </si>
  <si>
    <t>The Cabin in the Woods</t>
  </si>
  <si>
    <t>Drew Goddard</t>
  </si>
  <si>
    <t>Kristen Connolly</t>
  </si>
  <si>
    <t>Street Kings</t>
  </si>
  <si>
    <t>David Ayer</t>
  </si>
  <si>
    <t>Space Chimps</t>
  </si>
  <si>
    <t>Kirk De Micco</t>
  </si>
  <si>
    <t>Andy Samberg</t>
  </si>
  <si>
    <t>The Bank Job</t>
  </si>
  <si>
    <t>Roger Donaldson</t>
  </si>
  <si>
    <t>Philomena</t>
  </si>
  <si>
    <t>Stephen Frears</t>
  </si>
  <si>
    <t>Hot Tub Time Machine</t>
  </si>
  <si>
    <t>Steve Pink</t>
  </si>
  <si>
    <t>Baby Mama</t>
  </si>
  <si>
    <t>Michael McCullers</t>
  </si>
  <si>
    <t>Amy Poehler</t>
  </si>
  <si>
    <t>Hanna</t>
  </si>
  <si>
    <t>Saoirse Ronan</t>
  </si>
  <si>
    <t>Footloose</t>
  </si>
  <si>
    <t>Herbert Ross</t>
  </si>
  <si>
    <t>Kevin Bacon</t>
  </si>
  <si>
    <t>Side Effects</t>
  </si>
  <si>
    <t>Rooney Mara</t>
  </si>
  <si>
    <t>Lions for Lambs</t>
  </si>
  <si>
    <t>Robert Redford</t>
  </si>
  <si>
    <t>The Reaping</t>
  </si>
  <si>
    <t>Stephen Hopkins</t>
  </si>
  <si>
    <t>Devil</t>
  </si>
  <si>
    <t>John Erick Dowdle</t>
  </si>
  <si>
    <t>Chris Messina</t>
  </si>
  <si>
    <t>Runner Runner</t>
  </si>
  <si>
    <t xml:space="preserve">Inkheart </t>
  </si>
  <si>
    <t>Iain Softley</t>
  </si>
  <si>
    <t xml:space="preserve">Year One </t>
  </si>
  <si>
    <t>Harold Ramis</t>
  </si>
  <si>
    <t xml:space="preserve">Ninja Assassin </t>
  </si>
  <si>
    <t>James McTeigue</t>
  </si>
  <si>
    <t>Rain</t>
  </si>
  <si>
    <t>Colombiana</t>
  </si>
  <si>
    <t>Zoe Saldana</t>
  </si>
  <si>
    <t>127 Hours</t>
  </si>
  <si>
    <t>Danny Boyle</t>
  </si>
  <si>
    <t xml:space="preserve">(500) Days of Summer </t>
  </si>
  <si>
    <t>Fox Searchlight</t>
  </si>
  <si>
    <t>Why Did I Get Married Too?</t>
  </si>
  <si>
    <t>Tyler Perry</t>
  </si>
  <si>
    <t>The Ghost Writer</t>
  </si>
  <si>
    <t>Roman Polanski</t>
  </si>
  <si>
    <t>Ewan McGregor</t>
  </si>
  <si>
    <t>Something Borrowed</t>
  </si>
  <si>
    <t>Luke Greenfield</t>
  </si>
  <si>
    <t xml:space="preserve">The International </t>
  </si>
  <si>
    <t>Tom Tykwer</t>
  </si>
  <si>
    <t>Beautiful Creatures</t>
  </si>
  <si>
    <t>Alden Ehrenreich</t>
  </si>
  <si>
    <t>Morning Glory</t>
  </si>
  <si>
    <t>Roger Michell</t>
  </si>
  <si>
    <t>A Haunted House</t>
  </si>
  <si>
    <t>Michael Tiddes</t>
  </si>
  <si>
    <t>Marlon Wayans</t>
  </si>
  <si>
    <t>Kick-Ass 2</t>
  </si>
  <si>
    <t>Jeff Wadlow</t>
  </si>
  <si>
    <t>Quartet</t>
  </si>
  <si>
    <t>Dustin Hoffman</t>
  </si>
  <si>
    <t>Maggie Smith</t>
  </si>
  <si>
    <t>Rock of Ages</t>
  </si>
  <si>
    <t>One Day</t>
  </si>
  <si>
    <t>Lone Scherfig</t>
  </si>
  <si>
    <t>Anne Hathaway</t>
  </si>
  <si>
    <t>Good Luck Chuck</t>
  </si>
  <si>
    <t>Mark Helfrich</t>
  </si>
  <si>
    <t>Connor Price</t>
  </si>
  <si>
    <t xml:space="preserve">Aliens in the Attic </t>
  </si>
  <si>
    <t>John Schultz</t>
  </si>
  <si>
    <t>Carter Jenkins</t>
  </si>
  <si>
    <t>That's My Boy</t>
  </si>
  <si>
    <t>Sean Anders</t>
  </si>
  <si>
    <t xml:space="preserve">Dragonball Evolution </t>
  </si>
  <si>
    <t>James Wong</t>
  </si>
  <si>
    <t>Justin Chatwin</t>
  </si>
  <si>
    <t>The Mist</t>
  </si>
  <si>
    <t>Frank Darabont</t>
  </si>
  <si>
    <t>Thomas Jane</t>
  </si>
  <si>
    <t>Prom Night</t>
  </si>
  <si>
    <t>Nelson McCormick</t>
  </si>
  <si>
    <t>Brittany Snow</t>
  </si>
  <si>
    <t>Smokin' Aces</t>
  </si>
  <si>
    <t>The Eye</t>
  </si>
  <si>
    <t>David Moreau, Xavier Palud</t>
  </si>
  <si>
    <t>Killer Elite</t>
  </si>
  <si>
    <t>Gary McKendry</t>
  </si>
  <si>
    <t>Into the Wild</t>
  </si>
  <si>
    <t>Remember Me</t>
  </si>
  <si>
    <t>Allen Coulter</t>
  </si>
  <si>
    <t>Caitlyn Rund</t>
  </si>
  <si>
    <t>Tyler Perry's Why Did I get Married</t>
  </si>
  <si>
    <t>Cop Out</t>
  </si>
  <si>
    <t>Kevin Smith</t>
  </si>
  <si>
    <t>Definitely, Maybe</t>
  </si>
  <si>
    <t>Adam Brooks</t>
  </si>
  <si>
    <t>Extremely Loud and Incredibly Close</t>
  </si>
  <si>
    <t>Stephen Daldry</t>
  </si>
  <si>
    <t>For Colored Girls</t>
  </si>
  <si>
    <t>Kimberly Elise</t>
  </si>
  <si>
    <t>We Own the Night</t>
  </si>
  <si>
    <t>James Gray</t>
  </si>
  <si>
    <t>Joaquin Phoenix</t>
  </si>
  <si>
    <t>The Three Stooges</t>
  </si>
  <si>
    <t>Sean Hayes</t>
  </si>
  <si>
    <t>The Crazies</t>
  </si>
  <si>
    <t>Breck Eisner</t>
  </si>
  <si>
    <t>Milk</t>
  </si>
  <si>
    <t>Gus Van Sant</t>
  </si>
  <si>
    <t>The Tree Of Life</t>
  </si>
  <si>
    <t>Terrence Malick</t>
  </si>
  <si>
    <t xml:space="preserve">Nine </t>
  </si>
  <si>
    <t>The Five-Year Engagement</t>
  </si>
  <si>
    <t>Lawless</t>
  </si>
  <si>
    <t>John Hillcoat</t>
  </si>
  <si>
    <t>From Paris with Love</t>
  </si>
  <si>
    <t>Untraceable</t>
  </si>
  <si>
    <t>Gregory Hoblit</t>
  </si>
  <si>
    <t>Diane Lane</t>
  </si>
  <si>
    <t>riddle</t>
  </si>
  <si>
    <t>College Road Trip</t>
  </si>
  <si>
    <t>Roger Kumble</t>
  </si>
  <si>
    <t>Martin Lawrence</t>
  </si>
  <si>
    <t xml:space="preserve">Daybreakers	</t>
  </si>
  <si>
    <t>Michael Spierig, Peter Spierig</t>
  </si>
  <si>
    <t>Harriet Minto-Day</t>
  </si>
  <si>
    <t>The Mechanic</t>
  </si>
  <si>
    <t>Doubt</t>
  </si>
  <si>
    <t>John Patrick Shanley</t>
  </si>
  <si>
    <t>Meet Dave</t>
  </si>
  <si>
    <t>Alpha and Omega</t>
  </si>
  <si>
    <t>Crest</t>
  </si>
  <si>
    <t>Anthony Bell, Ben Gluck</t>
  </si>
  <si>
    <t>Justin Long</t>
  </si>
  <si>
    <t>Red Tails</t>
  </si>
  <si>
    <t>Anthony Hemingway</t>
  </si>
  <si>
    <t>Terrence Howard</t>
  </si>
  <si>
    <t>The Women</t>
  </si>
  <si>
    <t>Diane English</t>
  </si>
  <si>
    <t>Meg Ryan</t>
  </si>
  <si>
    <t>The Switch</t>
  </si>
  <si>
    <t>She's Out of My League</t>
  </si>
  <si>
    <t>Jim Field Smith</t>
  </si>
  <si>
    <t>Drillbit Taylor</t>
  </si>
  <si>
    <t>Steven Brill</t>
  </si>
  <si>
    <t>Nate Hartley</t>
  </si>
  <si>
    <t xml:space="preserve">The Hurt Locker </t>
  </si>
  <si>
    <t>Death at a Funeral</t>
  </si>
  <si>
    <t>Frank Oz</t>
  </si>
  <si>
    <t xml:space="preserve">Push </t>
  </si>
  <si>
    <t>Paul McGuigan</t>
  </si>
  <si>
    <t>Colin Ford</t>
  </si>
  <si>
    <t>Conan the Barbarian</t>
  </si>
  <si>
    <t>John Milius</t>
  </si>
  <si>
    <t>Arnold Schwarzenegger</t>
  </si>
  <si>
    <t>Shane Acker</t>
  </si>
  <si>
    <t>Christopher Plummer</t>
  </si>
  <si>
    <t>The Host</t>
  </si>
  <si>
    <t>Rachel Roberts</t>
  </si>
  <si>
    <t xml:space="preserve">Charlie St. Cloud	</t>
  </si>
  <si>
    <t>End of Watch</t>
  </si>
  <si>
    <t>Mr. Brooks</t>
  </si>
  <si>
    <t>Bruce A. Evans</t>
  </si>
  <si>
    <t>Kevin Costner</t>
  </si>
  <si>
    <t>Shutter</t>
  </si>
  <si>
    <t>Banjong Pisanthanakun, Parkpoom Wongpoom</t>
  </si>
  <si>
    <t>Ananda Everingham</t>
  </si>
  <si>
    <t>The Nanny Diaries</t>
  </si>
  <si>
    <t>Shari Springer Berman, Robert Pulcini</t>
  </si>
  <si>
    <t>Scarlett Johansson</t>
  </si>
  <si>
    <t xml:space="preserve">The Fourth Kind </t>
  </si>
  <si>
    <t>Olatunde Osunsanmi</t>
  </si>
  <si>
    <t>Scott Pilgrim vs. the World</t>
  </si>
  <si>
    <t>Edgar Wright</t>
  </si>
  <si>
    <t>Michael Cera</t>
  </si>
  <si>
    <t>Soul Surfer</t>
  </si>
  <si>
    <t>Sean McNamara</t>
  </si>
  <si>
    <t>AnnaSophia Robb</t>
  </si>
  <si>
    <t xml:space="preserve">Fantastic Mr. Fox </t>
  </si>
  <si>
    <t>Man on a Ledge</t>
  </si>
  <si>
    <t>Asger Leth</t>
  </si>
  <si>
    <t>Parker</t>
  </si>
  <si>
    <t>Incentive Filmed Entertainment</t>
  </si>
  <si>
    <t>Taylor Hackford</t>
  </si>
  <si>
    <t>The World's End</t>
  </si>
  <si>
    <t>Thomas Law</t>
  </si>
  <si>
    <t>One Missed Call</t>
  </si>
  <si>
    <t>Eric Valette</t>
  </si>
  <si>
    <t>Shannyn Sossamon</t>
  </si>
  <si>
    <t>Arthur</t>
  </si>
  <si>
    <t>Jason Winer</t>
  </si>
  <si>
    <t>The Debt</t>
  </si>
  <si>
    <t>Helen Mirren</t>
  </si>
  <si>
    <t>21 and Over</t>
  </si>
  <si>
    <t>Scott Moore</t>
  </si>
  <si>
    <t>Miles Teller</t>
  </si>
  <si>
    <t>The Spy Next Door</t>
  </si>
  <si>
    <t>Brian Levant</t>
  </si>
  <si>
    <t>Jackie Chan</t>
  </si>
  <si>
    <t>Red Dawn (2012)</t>
  </si>
  <si>
    <t>Dan Bradley</t>
  </si>
  <si>
    <t>Lakeview Terrace</t>
  </si>
  <si>
    <t>Neil LaBute</t>
  </si>
  <si>
    <t>Samuel L. Jackson</t>
  </si>
  <si>
    <t>Notorious</t>
  </si>
  <si>
    <t>Alfred Hitchcock</t>
  </si>
  <si>
    <t>Cary Grant</t>
  </si>
  <si>
    <t xml:space="preserve">Tragedy </t>
  </si>
  <si>
    <t>The Sisterhood of the Traveling Pants 2</t>
  </si>
  <si>
    <t>Sanaa Hamri</t>
  </si>
  <si>
    <t>Amber Tamblyn</t>
  </si>
  <si>
    <t>Machete</t>
  </si>
  <si>
    <t>Ethan Maniquis, Robert Rodriguez</t>
  </si>
  <si>
    <t>Danny Trejo</t>
  </si>
  <si>
    <t>Semi-Pro</t>
  </si>
  <si>
    <t>Kent Alterman</t>
  </si>
  <si>
    <t>Welcome Home, Roscoe Jenkins</t>
  </si>
  <si>
    <t>Harold and Kumar Escape from Guantanamo Bay</t>
  </si>
  <si>
    <t>Hayden Schlossberg</t>
  </si>
  <si>
    <t>The Duchess</t>
  </si>
  <si>
    <t>Saul Dibb</t>
  </si>
  <si>
    <t>Keira Knightley</t>
  </si>
  <si>
    <t xml:space="preserve">Brothers </t>
  </si>
  <si>
    <t>Jim Sheridan</t>
  </si>
  <si>
    <t>Beastly</t>
  </si>
  <si>
    <t>Daniel Barnz</t>
  </si>
  <si>
    <t>When in Rome</t>
  </si>
  <si>
    <t>Kristen Bell</t>
  </si>
  <si>
    <t>Snitch</t>
  </si>
  <si>
    <t>Ric Roman Waugh</t>
  </si>
  <si>
    <t>Bangkok Dangerous</t>
  </si>
  <si>
    <t>Danny Pang, Oxide Chun Pang</t>
  </si>
  <si>
    <t>Zack and Miri Make a Porno</t>
  </si>
  <si>
    <t>Elizabeth Banks</t>
  </si>
  <si>
    <t>Going the Distance</t>
  </si>
  <si>
    <t>Nanette Burstein</t>
  </si>
  <si>
    <t>Drew Barrymore</t>
  </si>
  <si>
    <t>Tyler Perry's Meet the Browns</t>
  </si>
  <si>
    <t>The Guilt Trip</t>
  </si>
  <si>
    <t>Barbra Streisand</t>
  </si>
  <si>
    <t xml:space="preserve">The Informant! </t>
  </si>
  <si>
    <t xml:space="preserve">The Uninvited </t>
  </si>
  <si>
    <t>Charles Guard, Thomas Guard</t>
  </si>
  <si>
    <t>Never Back Down</t>
  </si>
  <si>
    <t>Sean Faris</t>
  </si>
  <si>
    <t>My Best Friend's Girl</t>
  </si>
  <si>
    <t>Howard Deutch</t>
  </si>
  <si>
    <t>Quarantine</t>
  </si>
  <si>
    <t>Jennifer Carpenter</t>
  </si>
  <si>
    <t>Leatherheads</t>
  </si>
  <si>
    <t>John Krasinski</t>
  </si>
  <si>
    <t>Fright Night</t>
  </si>
  <si>
    <t>Craig Gillespie</t>
  </si>
  <si>
    <t>Anton Yelchin</t>
  </si>
  <si>
    <t>The Love Guru</t>
  </si>
  <si>
    <t>Marco Schnabel</t>
  </si>
  <si>
    <t>Jessica Simpson</t>
  </si>
  <si>
    <t xml:space="preserve">Gamer </t>
  </si>
  <si>
    <t>30 Minutes or Less</t>
  </si>
  <si>
    <t>The Roommate</t>
  </si>
  <si>
    <t>Christian E. Christiansen</t>
  </si>
  <si>
    <t>Leighton Meester</t>
  </si>
  <si>
    <t>The Boy in the Striped Pyjamas</t>
  </si>
  <si>
    <t>Mark Herman</t>
  </si>
  <si>
    <t>Safe (2012)</t>
  </si>
  <si>
    <t>Boaz Yakin</t>
  </si>
  <si>
    <t>The Invasion</t>
  </si>
  <si>
    <t>Oliver Hirschbiegel, James McTeigue</t>
  </si>
  <si>
    <t>Shark Night 3D</t>
  </si>
  <si>
    <t>Sara Paxton</t>
  </si>
  <si>
    <t xml:space="preserve">All About Steve </t>
  </si>
  <si>
    <t>Phil Traill</t>
  </si>
  <si>
    <t>The Secret Life of Bees</t>
  </si>
  <si>
    <t>Gina Prince-Bythewood</t>
  </si>
  <si>
    <t xml:space="preserve">Astro Boy </t>
  </si>
  <si>
    <t>Charlize Theron</t>
  </si>
  <si>
    <t>Monte Carlo</t>
  </si>
  <si>
    <t>Thomas Bezucha</t>
  </si>
  <si>
    <t>Selena Gomez</t>
  </si>
  <si>
    <t>House at the End of The Street</t>
  </si>
  <si>
    <t>Mark Tonderai</t>
  </si>
  <si>
    <t>Jennifer Lawrence</t>
  </si>
  <si>
    <t>Halloween II</t>
  </si>
  <si>
    <t>Rick Rosenthal</t>
  </si>
  <si>
    <t>Jamie Lee Curtis</t>
  </si>
  <si>
    <t xml:space="preserve">Cirque du Freak: The Vampire's Assistant </t>
  </si>
  <si>
    <t>John C. Reilly</t>
  </si>
  <si>
    <t>50/50</t>
  </si>
  <si>
    <t>The Spirit</t>
  </si>
  <si>
    <t>Frank Miller</t>
  </si>
  <si>
    <t>Jaime King</t>
  </si>
  <si>
    <t>Mars Needs Moms</t>
  </si>
  <si>
    <t>Simon Wells</t>
  </si>
  <si>
    <t>Seth Green</t>
  </si>
  <si>
    <t>First Sunday</t>
  </si>
  <si>
    <t>David E. Talbert</t>
  </si>
  <si>
    <t>Ice Cube</t>
  </si>
  <si>
    <t>Dream House</t>
  </si>
  <si>
    <t>Morgan Creek Productions</t>
  </si>
  <si>
    <t xml:space="preserve">The Soloist </t>
  </si>
  <si>
    <t>Happily N'Ever After</t>
  </si>
  <si>
    <t>Paul Bolger, Yvette Kaplan, Greg Tiernan, Dino Athanassiou</t>
  </si>
  <si>
    <t>George Carlin</t>
  </si>
  <si>
    <t>Killing Them Softly</t>
  </si>
  <si>
    <t>Andrew Dominik</t>
  </si>
  <si>
    <t>The Hills Have Eyes 2</t>
  </si>
  <si>
    <t>Fox Atomic</t>
  </si>
  <si>
    <t>Martin Weisz</t>
  </si>
  <si>
    <t>Michael McMillian</t>
  </si>
  <si>
    <t>Tyler Perry's The Family That Preys</t>
  </si>
  <si>
    <t>Alfre Woodard</t>
  </si>
  <si>
    <t>Don't Be Afraid Of The Dark</t>
  </si>
  <si>
    <t>Miramax</t>
  </si>
  <si>
    <t>Troy Nixey</t>
  </si>
  <si>
    <t>Bruce Gleeson</t>
  </si>
  <si>
    <t>Brooklyn's Finest</t>
  </si>
  <si>
    <t>Pirate Radio (The Boat that Rocked, UK)</t>
  </si>
  <si>
    <t>Richard Curtis</t>
  </si>
  <si>
    <t>Philip Seymour Hoffman</t>
  </si>
  <si>
    <t xml:space="preserve">Furry Vengeance	</t>
  </si>
  <si>
    <t>Sicko</t>
  </si>
  <si>
    <t>Michael Moore</t>
  </si>
  <si>
    <t xml:space="preserve">Love Happens </t>
  </si>
  <si>
    <t>Brandon Camp</t>
  </si>
  <si>
    <t>Dredd</t>
  </si>
  <si>
    <t>Karl Urban</t>
  </si>
  <si>
    <t xml:space="preserve">Faster	</t>
  </si>
  <si>
    <t>George Tillman Jr.</t>
  </si>
  <si>
    <t>Hostel: Part II</t>
  </si>
  <si>
    <t>Eli Roth</t>
  </si>
  <si>
    <t>Lauren German</t>
  </si>
  <si>
    <t>The Place Beyond the Pines</t>
  </si>
  <si>
    <t>Derek Cianfrance</t>
  </si>
  <si>
    <t>Arbitrage</t>
  </si>
  <si>
    <t>Roadside Attractions</t>
  </si>
  <si>
    <t>Nicholas Jarecki</t>
  </si>
  <si>
    <t>August: Osage County</t>
  </si>
  <si>
    <t>John Wells</t>
  </si>
  <si>
    <t>A Very Harold and Kumar Christmas</t>
  </si>
  <si>
    <t>Todd Strauss-Schulson</t>
  </si>
  <si>
    <t>John Cho</t>
  </si>
  <si>
    <t>Vacancy</t>
  </si>
  <si>
    <t xml:space="preserve">Whatever Works </t>
  </si>
  <si>
    <t>Larry David</t>
  </si>
  <si>
    <t>The Darjeeling Limited</t>
  </si>
  <si>
    <t>My Week with Marilyn</t>
  </si>
  <si>
    <t>Simon Curtis</t>
  </si>
  <si>
    <t>Michelle Williams</t>
  </si>
  <si>
    <t>The Sitter</t>
  </si>
  <si>
    <t>Disaster Movie</t>
  </si>
  <si>
    <t>Jane Eyre</t>
  </si>
  <si>
    <t>Cary Fukunaga</t>
  </si>
  <si>
    <t>Mia Wasikowska</t>
  </si>
  <si>
    <t>The Kids Are All Right</t>
  </si>
  <si>
    <t>Lisa Cholodenko</t>
  </si>
  <si>
    <t>Julianne Moore</t>
  </si>
  <si>
    <t>Salmon Fishing in the Yemen</t>
  </si>
  <si>
    <t>Amr Waked</t>
  </si>
  <si>
    <t xml:space="preserve">Crank: High Voltage </t>
  </si>
  <si>
    <t xml:space="preserve">Pursuit
</t>
  </si>
  <si>
    <t>You Will Meet a Tall Dark Stranger</t>
  </si>
  <si>
    <t>Gemma Jones</t>
  </si>
  <si>
    <t>Nick and Norah's Infinite Playlist</t>
  </si>
  <si>
    <t>Peter Sollett</t>
  </si>
  <si>
    <t>Fireproof</t>
  </si>
  <si>
    <t>Alex Kendrick</t>
  </si>
  <si>
    <t>Kirk Cameron</t>
  </si>
  <si>
    <t>In Bruges</t>
  </si>
  <si>
    <t>Martin McDonagh</t>
  </si>
  <si>
    <t>Elizabeth Berrington</t>
  </si>
  <si>
    <t>The Perks of Being a Wallflower</t>
  </si>
  <si>
    <t>Stephen Chbosky</t>
  </si>
  <si>
    <t xml:space="preserve">The Box </t>
  </si>
  <si>
    <t>Richard Kelly</t>
  </si>
  <si>
    <t>Haywire</t>
  </si>
  <si>
    <t>Gina Carano</t>
  </si>
  <si>
    <t>Winnie The Pooh</t>
  </si>
  <si>
    <t>Stephen J. Anderson, Don Hall</t>
  </si>
  <si>
    <t>John Cleese</t>
  </si>
  <si>
    <t>Katy Perry: Part of Me</t>
  </si>
  <si>
    <t>Dan Cutforth, Jane Lipsitz</t>
  </si>
  <si>
    <t>Katy Perry</t>
  </si>
  <si>
    <t>Leap Year</t>
  </si>
  <si>
    <t>Anand Tucker</t>
  </si>
  <si>
    <t>88 Minutes</t>
  </si>
  <si>
    <t>Al Pacino</t>
  </si>
  <si>
    <t xml:space="preserve">The Invention of Lying </t>
  </si>
  <si>
    <t>Ricky Gervais, Matthew Robinson</t>
  </si>
  <si>
    <t>Ricky Gervais</t>
  </si>
  <si>
    <t>You Again</t>
  </si>
  <si>
    <t xml:space="preserve">Jennifer's Body </t>
  </si>
  <si>
    <t>Karyn Kusama</t>
  </si>
  <si>
    <t>Megan Fox</t>
  </si>
  <si>
    <t xml:space="preserve">Dance Flick </t>
  </si>
  <si>
    <t>Damien Dante Wayans</t>
  </si>
  <si>
    <t>Shoshana Bush</t>
  </si>
  <si>
    <t xml:space="preserve">A Serious Man </t>
  </si>
  <si>
    <t>Michael Stuhlbarg</t>
  </si>
  <si>
    <t>Homefront</t>
  </si>
  <si>
    <t>Gary Fleder</t>
  </si>
  <si>
    <t>Delivery Man</t>
  </si>
  <si>
    <t>Ken Scott</t>
  </si>
  <si>
    <t>The Stepfather</t>
  </si>
  <si>
    <t>Dylan Walsh</t>
  </si>
  <si>
    <t>Pride &amp; Glory</t>
  </si>
  <si>
    <t>Gavin O'Connor</t>
  </si>
  <si>
    <t>Premium Rush</t>
  </si>
  <si>
    <t>David Koepp</t>
  </si>
  <si>
    <t>Dallas Buyers Club</t>
  </si>
  <si>
    <t>Jean-Marc Vallée</t>
  </si>
  <si>
    <t>Pathfinder: Legend of the Ghost Warrior</t>
  </si>
  <si>
    <t>Marcus Nispel</t>
  </si>
  <si>
    <t>Igor</t>
  </si>
  <si>
    <t>Tony Leondis</t>
  </si>
  <si>
    <t>Nancy Drew</t>
  </si>
  <si>
    <t>Andrew Fleming</t>
  </si>
  <si>
    <t>Be Kind, Rewind</t>
  </si>
  <si>
    <t>Don Jon</t>
  </si>
  <si>
    <t>What's Your Number</t>
  </si>
  <si>
    <t>Mark Mylod</t>
  </si>
  <si>
    <t>Her</t>
  </si>
  <si>
    <t>W.</t>
  </si>
  <si>
    <t>Josh Brolin</t>
  </si>
  <si>
    <t>The Losers</t>
  </si>
  <si>
    <t>Across the Universe</t>
  </si>
  <si>
    <t>Julie Taymor</t>
  </si>
  <si>
    <t>Evan Rachel Wood</t>
  </si>
  <si>
    <t>Grudge Match</t>
  </si>
  <si>
    <t>Jim Lampley</t>
  </si>
  <si>
    <t>Drive Angry</t>
  </si>
  <si>
    <t>The Master</t>
  </si>
  <si>
    <t>Case 39</t>
  </si>
  <si>
    <t>Christian Alvart</t>
  </si>
  <si>
    <t>Renée Zellweger</t>
  </si>
  <si>
    <t>Appaloosa</t>
  </si>
  <si>
    <t>Ed Harris</t>
  </si>
  <si>
    <t>Robert Jauregui</t>
  </si>
  <si>
    <t>Traitor</t>
  </si>
  <si>
    <t>Jeffrey Nachmanoff</t>
  </si>
  <si>
    <t>Don Cheadle</t>
  </si>
  <si>
    <t xml:space="preserve">The Road </t>
  </si>
  <si>
    <t>Viggo Mortensen</t>
  </si>
  <si>
    <t>A Dangerous Method</t>
  </si>
  <si>
    <t>David Cronenberg</t>
  </si>
  <si>
    <t>The Thing</t>
  </si>
  <si>
    <t>Kurt Russell</t>
  </si>
  <si>
    <t xml:space="preserve">Sorority Row </t>
  </si>
  <si>
    <t>Stewart Hendler</t>
  </si>
  <si>
    <t>Teri Andrez</t>
  </si>
  <si>
    <t>The Eagle</t>
  </si>
  <si>
    <t>Ghost Town</t>
  </si>
  <si>
    <t>Greg Kinnear</t>
  </si>
  <si>
    <t>transformation</t>
  </si>
  <si>
    <t xml:space="preserve">Observe and Report </t>
  </si>
  <si>
    <t>Jody Hill</t>
  </si>
  <si>
    <t>Shoot 'Em Up</t>
  </si>
  <si>
    <t>Michael Davis</t>
  </si>
  <si>
    <t>Mad Money</t>
  </si>
  <si>
    <t>Callie Khouri</t>
  </si>
  <si>
    <t>Diane Keaton</t>
  </si>
  <si>
    <t>An Education</t>
  </si>
  <si>
    <t>Carey Mulligan</t>
  </si>
  <si>
    <t>Apollo 18</t>
  </si>
  <si>
    <t>Gonzalo López-Gallego</t>
  </si>
  <si>
    <t>Warren Christie</t>
  </si>
  <si>
    <t>Grindhouse</t>
  </si>
  <si>
    <t>Robert Rodriguez, Eli Roth, Quentin Tarantino, Edgar Wright, Rob Zombie</t>
  </si>
  <si>
    <t>Your Highness</t>
  </si>
  <si>
    <t>Danny McBride</t>
  </si>
  <si>
    <t>Our Idiot Brother</t>
  </si>
  <si>
    <t>Jesse Peretz</t>
  </si>
  <si>
    <t>Big Miracle</t>
  </si>
  <si>
    <t>John Pingayak</t>
  </si>
  <si>
    <t>Sparkle (2012)</t>
  </si>
  <si>
    <t>Salim Akil</t>
  </si>
  <si>
    <t>Jordin Sparks</t>
  </si>
  <si>
    <t>The Rum Diary</t>
  </si>
  <si>
    <t>Bruce Robinson</t>
  </si>
  <si>
    <t>Under the Same Moon</t>
  </si>
  <si>
    <t>Patricia Riggen</t>
  </si>
  <si>
    <t>Adrian Alonso</t>
  </si>
  <si>
    <t>The Way, Way Back</t>
  </si>
  <si>
    <t>Nat Faxon</t>
  </si>
  <si>
    <t>Warrior</t>
  </si>
  <si>
    <t>Joel Edgerton</t>
  </si>
  <si>
    <t xml:space="preserve">Imagine That </t>
  </si>
  <si>
    <t>Karey Kirkpatrick</t>
  </si>
  <si>
    <t xml:space="preserve">Armored </t>
  </si>
  <si>
    <t>Matt Dillon</t>
  </si>
  <si>
    <t xml:space="preserve">A Perfect Getaway </t>
  </si>
  <si>
    <t>Steve Zahn</t>
  </si>
  <si>
    <t>The Ruins</t>
  </si>
  <si>
    <t>Carter Smith</t>
  </si>
  <si>
    <t>Jonathan Tucker</t>
  </si>
  <si>
    <t>Baggage Claim</t>
  </si>
  <si>
    <t>Paula Patton</t>
  </si>
  <si>
    <t>Doomsday</t>
  </si>
  <si>
    <t>Neil Marshall</t>
  </si>
  <si>
    <t>Caryn Peterson</t>
  </si>
  <si>
    <t>Waitress</t>
  </si>
  <si>
    <t>Adrienne Shelly</t>
  </si>
  <si>
    <t>Keri Russell</t>
  </si>
  <si>
    <t>The Big Wedding</t>
  </si>
  <si>
    <t>Justin Zackham</t>
  </si>
  <si>
    <t>Just Wright</t>
  </si>
  <si>
    <t>Queen Latifah</t>
  </si>
  <si>
    <t>Over Her Dead Body</t>
  </si>
  <si>
    <t>Jeff Lowell</t>
  </si>
  <si>
    <t>Eva Longoria</t>
  </si>
  <si>
    <t>Our Family Wedding</t>
  </si>
  <si>
    <t>Rick Famuyiwa</t>
  </si>
  <si>
    <t>Penelope</t>
  </si>
  <si>
    <t>Mark Palansky</t>
  </si>
  <si>
    <t>Richard E. Grant</t>
  </si>
  <si>
    <t>My Soul to Take</t>
  </si>
  <si>
    <t>Max Thieriot</t>
  </si>
  <si>
    <t>I Love You Phillip Morris</t>
  </si>
  <si>
    <t xml:space="preserve">Pandorum </t>
  </si>
  <si>
    <t>Walk Hard: The Dewey Cox Story</t>
  </si>
  <si>
    <t>Country Strong</t>
  </si>
  <si>
    <t>Shana Feste</t>
  </si>
  <si>
    <t>Gwyneth Paltrow</t>
  </si>
  <si>
    <t xml:space="preserve">My Life in Ruins </t>
  </si>
  <si>
    <t>Donald Petrie</t>
  </si>
  <si>
    <t>Nia Vardalos</t>
  </si>
  <si>
    <t>Broken City</t>
  </si>
  <si>
    <t>Allen Hughes</t>
  </si>
  <si>
    <t>Youth in Revolt</t>
  </si>
  <si>
    <t>Miguel Arteta</t>
  </si>
  <si>
    <t xml:space="preserve">Amelia </t>
  </si>
  <si>
    <t>Mira Nair</t>
  </si>
  <si>
    <t>Margin Call</t>
  </si>
  <si>
    <t>J.C. Chandor</t>
  </si>
  <si>
    <t>Kevin Spacey</t>
  </si>
  <si>
    <t>Seven Psychopaths</t>
  </si>
  <si>
    <t>Buried</t>
  </si>
  <si>
    <t>Rodrigo Cortés</t>
  </si>
  <si>
    <t>Sex Drive</t>
  </si>
  <si>
    <t>Josh Zuckerman</t>
  </si>
  <si>
    <t xml:space="preserve">Fired Up! </t>
  </si>
  <si>
    <t>Repo Men</t>
  </si>
  <si>
    <t>Miguel Sapochnik</t>
  </si>
  <si>
    <t>Jude Law</t>
  </si>
  <si>
    <t>Daddy Day Camp</t>
  </si>
  <si>
    <t>Fred Savage</t>
  </si>
  <si>
    <t>Cuba Gooding Jr.</t>
  </si>
  <si>
    <t>Chernobyl Diaries</t>
  </si>
  <si>
    <t>Bradley Parker</t>
  </si>
  <si>
    <t>Ingrid Bolsø Berdal</t>
  </si>
  <si>
    <t xml:space="preserve">19,038,008        </t>
  </si>
  <si>
    <t>The Visitor</t>
  </si>
  <si>
    <t>Tom McCarthy</t>
  </si>
  <si>
    <t>Richard Jenkins</t>
  </si>
  <si>
    <t>Admission</t>
  </si>
  <si>
    <t>Tina Fey</t>
  </si>
  <si>
    <t>City of Ember</t>
  </si>
  <si>
    <t>Gil Kenan</t>
  </si>
  <si>
    <t xml:space="preserve">Whiteout </t>
  </si>
  <si>
    <t>Kit Kittredge: An American Girl</t>
  </si>
  <si>
    <t>Patricia Rozema</t>
  </si>
  <si>
    <t>Swing Vote</t>
  </si>
  <si>
    <t>Joshua Michael Stern</t>
  </si>
  <si>
    <t>In the Land of Women</t>
  </si>
  <si>
    <t>Jon Kasdan</t>
  </si>
  <si>
    <t>Adam Brody</t>
  </si>
  <si>
    <t>Enough Said</t>
  </si>
  <si>
    <t>Nicole Holofcener</t>
  </si>
  <si>
    <t>Julia Louis-Dreyfus</t>
  </si>
  <si>
    <t>Dark Skies</t>
  </si>
  <si>
    <t xml:space="preserve">12 Rounds </t>
  </si>
  <si>
    <t>Renny Harlin</t>
  </si>
  <si>
    <t>John Cena</t>
  </si>
  <si>
    <t xml:space="preserve">Adventureland </t>
  </si>
  <si>
    <t>The Counselor</t>
  </si>
  <si>
    <t>Guy Bauer</t>
  </si>
  <si>
    <t>Miles Fisher</t>
  </si>
  <si>
    <t>Shame</t>
  </si>
  <si>
    <t>Michael Fassbender</t>
  </si>
  <si>
    <t>Miss Pettigrew Lives for a Day</t>
  </si>
  <si>
    <t>Bharat Nalluri</t>
  </si>
  <si>
    <t>Rachel Getting Married</t>
  </si>
  <si>
    <t>Jonathan Demme</t>
  </si>
  <si>
    <t>Sebastian Stan</t>
  </si>
  <si>
    <t xml:space="preserve">Whip It </t>
  </si>
  <si>
    <t>Sarah Habel</t>
  </si>
  <si>
    <t xml:space="preserve">Sunshine Cleaning </t>
  </si>
  <si>
    <t>Christine Jeffs</t>
  </si>
  <si>
    <t xml:space="preserve">Everybody's Fine </t>
  </si>
  <si>
    <t>Jobs</t>
  </si>
  <si>
    <t>Fruitvale Station</t>
  </si>
  <si>
    <t>Ryan Coogler</t>
  </si>
  <si>
    <t>Michael B. Jordan</t>
  </si>
  <si>
    <t xml:space="preserve">I Love You Beth Cooper </t>
  </si>
  <si>
    <t>Hayden Panettiere</t>
  </si>
  <si>
    <t>The Conspirator</t>
  </si>
  <si>
    <t>The Haunting of Molly Hartley</t>
  </si>
  <si>
    <t>Mickey Liddell</t>
  </si>
  <si>
    <t>Haley Bennett</t>
  </si>
  <si>
    <t>Anonymous</t>
  </si>
  <si>
    <t>Rhys Ifans</t>
  </si>
  <si>
    <t>About Time</t>
  </si>
  <si>
    <t>Domhnall Gleeson</t>
  </si>
  <si>
    <t>The Last Exorcism Part II</t>
  </si>
  <si>
    <t>Ed Gass-Donnelly</t>
  </si>
  <si>
    <t>Ashley Bell</t>
  </si>
  <si>
    <t xml:space="preserve">Extraordinary Measures	</t>
  </si>
  <si>
    <t xml:space="preserve">Away We Go </t>
  </si>
  <si>
    <t>Beginners</t>
  </si>
  <si>
    <t>Mike Mills</t>
  </si>
  <si>
    <t>Spring Breakers</t>
  </si>
  <si>
    <t>A24</t>
  </si>
  <si>
    <t>Harmony Korine</t>
  </si>
  <si>
    <t>Winter's Bone</t>
  </si>
  <si>
    <t>Debra Granik</t>
  </si>
  <si>
    <t>Religulous</t>
  </si>
  <si>
    <t>Bill Maher</t>
  </si>
  <si>
    <t>The Pirates Who Don't Do Anything</t>
  </si>
  <si>
    <t>Mike Nawrocki</t>
  </si>
  <si>
    <t>Phil Vischer</t>
  </si>
  <si>
    <t>Beasts of the Southern Wild</t>
  </si>
  <si>
    <t>Benh Zeitlin</t>
  </si>
  <si>
    <t>Quvenzhané Wallis</t>
  </si>
  <si>
    <t xml:space="preserve">Street Fighter: The Legend of Chun-Li </t>
  </si>
  <si>
    <t>Andrzej Bartkowiak</t>
  </si>
  <si>
    <t>Kristin Kreuk</t>
  </si>
  <si>
    <t>Soul Men</t>
  </si>
  <si>
    <t xml:space="preserve">Bandslam </t>
  </si>
  <si>
    <t>Todd Graff</t>
  </si>
  <si>
    <t>Aly Michalka</t>
  </si>
  <si>
    <t>The Last Stand</t>
  </si>
  <si>
    <t>Jee-woon Kim</t>
  </si>
  <si>
    <t>Arron Shiver</t>
  </si>
  <si>
    <t>Inside Llewyn Davis</t>
  </si>
  <si>
    <t>Oscar Isaac</t>
  </si>
  <si>
    <t>Smart People</t>
  </si>
  <si>
    <t>Noam Murro</t>
  </si>
  <si>
    <t>The Longshots</t>
  </si>
  <si>
    <t>Fred Durst</t>
  </si>
  <si>
    <t>Nebraska</t>
  </si>
  <si>
    <t>Bruce Dern</t>
  </si>
  <si>
    <t>Out of the Furnace</t>
  </si>
  <si>
    <t>Scott Cooper</t>
  </si>
  <si>
    <t>Woody Harrelson</t>
  </si>
  <si>
    <t>Stop-Loss</t>
  </si>
  <si>
    <t>Kimberly Peirce</t>
  </si>
  <si>
    <t>Ryan Phillippe</t>
  </si>
  <si>
    <t>Jonah Hex</t>
  </si>
  <si>
    <t>Dead Man Down</t>
  </si>
  <si>
    <t>Niels Arden Oplev</t>
  </si>
  <si>
    <t xml:space="preserve">Extract </t>
  </si>
  <si>
    <t>Mike Judge</t>
  </si>
  <si>
    <t xml:space="preserve">Not Easily Broken </t>
  </si>
  <si>
    <t>Bill Duke</t>
  </si>
  <si>
    <t>Morris Chestnut</t>
  </si>
  <si>
    <t>Getaway</t>
  </si>
  <si>
    <t>Courtney Solomon</t>
  </si>
  <si>
    <t xml:space="preserve">Next Day Air </t>
  </si>
  <si>
    <t>Benny Boom</t>
  </si>
  <si>
    <t>Donald Faison</t>
  </si>
  <si>
    <t>Punisher: War Zone</t>
  </si>
  <si>
    <t>Lexi Alexander</t>
  </si>
  <si>
    <t>Ray Stevenson</t>
  </si>
  <si>
    <t xml:space="preserve">Taking Woodstock </t>
  </si>
  <si>
    <t>Henry Goodman</t>
  </si>
  <si>
    <t>Cyrus</t>
  </si>
  <si>
    <t>Jay Duplass, Mark Duplass</t>
  </si>
  <si>
    <t>The Express</t>
  </si>
  <si>
    <t>Rob Brown</t>
  </si>
  <si>
    <t>Conviction</t>
  </si>
  <si>
    <t>Tony Goldwyn</t>
  </si>
  <si>
    <t>Bullet to the Head</t>
  </si>
  <si>
    <t>Walter Hill</t>
  </si>
  <si>
    <t>Stone</t>
  </si>
  <si>
    <t>John Curran</t>
  </si>
  <si>
    <t>Never Let Me Go</t>
  </si>
  <si>
    <t>Mark Romanek</t>
  </si>
  <si>
    <t>MacGruber</t>
  </si>
  <si>
    <t>Jorma Taccone</t>
  </si>
  <si>
    <t>Will Forte</t>
  </si>
  <si>
    <t>Miracle at St. Anna</t>
  </si>
  <si>
    <t>Spike Lee</t>
  </si>
  <si>
    <t>Derek Luke</t>
  </si>
  <si>
    <t>Tyler Perry Presents Peeples</t>
  </si>
  <si>
    <t>Battle of the Year</t>
  </si>
  <si>
    <t>Benson Lee</t>
  </si>
  <si>
    <t>Josh Holloway</t>
  </si>
  <si>
    <t>Cadillac Records</t>
  </si>
  <si>
    <t>Darnell Martin</t>
  </si>
  <si>
    <t>Joshua Alscher</t>
  </si>
  <si>
    <t>Movie 43</t>
  </si>
  <si>
    <t>Elizabeth Banks, Steven Brill, Steve Carr, Rusty Cundieff, James Duffy, Griffin Dunne, Peter Farrelly, Patrik Forsberg, Will Graham, James Gunn, Brett Ratner, Jonathan van Tulleken, Bob Odenkirk</t>
  </si>
  <si>
    <t>Before Midnight</t>
  </si>
  <si>
    <t>Richard Linklater</t>
  </si>
  <si>
    <t>Mandela: Long Walk to Freedom</t>
  </si>
  <si>
    <t>Dhoom 3</t>
  </si>
  <si>
    <t>Yash Raj Films</t>
  </si>
  <si>
    <t>Vijay Krishna Acharya</t>
  </si>
  <si>
    <t>Aamir Khan</t>
  </si>
  <si>
    <t>Machete Kills</t>
  </si>
  <si>
    <t>City Island</t>
  </si>
  <si>
    <t>Raymond De Felitta</t>
  </si>
  <si>
    <t>Andy Garcia</t>
  </si>
  <si>
    <t>Expelled: No Intelligence Allowed</t>
  </si>
  <si>
    <t>Rocky Mountain Pictures</t>
  </si>
  <si>
    <t>Nathan Frankowski</t>
  </si>
  <si>
    <t>Ben Stein</t>
  </si>
  <si>
    <t>Promised Land (2012)</t>
  </si>
  <si>
    <t>The Big Year</t>
  </si>
  <si>
    <t>Paranoia</t>
  </si>
  <si>
    <t>Liam Hemsworth</t>
  </si>
  <si>
    <t>Friends with Kids</t>
  </si>
  <si>
    <t>Jennifer Westfeldt</t>
  </si>
  <si>
    <t>Seeking a Friend for the End of the World</t>
  </si>
  <si>
    <t>Lorene Scafaria</t>
  </si>
  <si>
    <t>Brad Morris</t>
  </si>
  <si>
    <t>Black Nativity</t>
  </si>
  <si>
    <t>Kasi Lemmons</t>
  </si>
  <si>
    <t>Take Me Home Tonight</t>
  </si>
  <si>
    <t>Michael Dowse</t>
  </si>
  <si>
    <t>Topher Grace</t>
  </si>
  <si>
    <t>Cedar Rapids</t>
  </si>
  <si>
    <t>Ed Helms</t>
  </si>
  <si>
    <t>The Spectacular Now</t>
  </si>
  <si>
    <t>James Ponsoldt</t>
  </si>
  <si>
    <t>The Collection</t>
  </si>
  <si>
    <t>LD Entertainment</t>
  </si>
  <si>
    <t>Marcus Dunstan</t>
  </si>
  <si>
    <t>Josh Stewart</t>
  </si>
  <si>
    <t>Amour</t>
  </si>
  <si>
    <t>Michael Haneke</t>
  </si>
  <si>
    <t>Jean-Louis Trintignant</t>
  </si>
  <si>
    <t>The Grandmaster</t>
  </si>
  <si>
    <t>Kar-Wai Wong</t>
  </si>
  <si>
    <t>Tony Chiu-Wai Leung</t>
  </si>
  <si>
    <t xml:space="preserve">Post Grad </t>
  </si>
  <si>
    <t>Vicky Jenson</t>
  </si>
  <si>
    <t>Alexis Bledel</t>
  </si>
  <si>
    <t>Hyde Park on Hudson</t>
  </si>
  <si>
    <t>Bill Murray</t>
  </si>
  <si>
    <t>The Beaver</t>
  </si>
  <si>
    <t>All Is Lost</t>
  </si>
  <si>
    <t>Believe</t>
  </si>
  <si>
    <t>Greenberg</t>
  </si>
  <si>
    <t>Noah Baumbach</t>
  </si>
  <si>
    <t>Greta Gerwig</t>
  </si>
  <si>
    <t>Hitchcock</t>
  </si>
  <si>
    <t>Sacha Gervasi</t>
  </si>
  <si>
    <t>Chasing Mavericks</t>
  </si>
  <si>
    <t>Michael Apted, Curtis Hanson</t>
  </si>
  <si>
    <t>The Sessions</t>
  </si>
  <si>
    <t>Ben Lewin</t>
  </si>
  <si>
    <t>John Hawkes</t>
  </si>
  <si>
    <t>Casa De Mi Padre</t>
  </si>
  <si>
    <t>Matt Piedmont</t>
  </si>
  <si>
    <t>The Bling Ring</t>
  </si>
  <si>
    <t>Sofia Coppola</t>
  </si>
  <si>
    <t>Pulling Strings</t>
  </si>
  <si>
    <t>Pedro Pablo Ibarra</t>
  </si>
  <si>
    <t>Jaime Camil</t>
  </si>
  <si>
    <t>Closed Circuit</t>
  </si>
  <si>
    <t>John Crowley</t>
  </si>
  <si>
    <t>Kate Lock</t>
  </si>
  <si>
    <t>For Greater Glory</t>
  </si>
  <si>
    <t>ARC Entertainment</t>
  </si>
  <si>
    <t>Dean Wright</t>
  </si>
  <si>
    <t>The Wizard of Oz</t>
  </si>
  <si>
    <t>Victor Fleming, George Cukor, Mervyn LeRoy, Norman Taurog, King Vidor</t>
  </si>
  <si>
    <t>Judy Garland</t>
  </si>
  <si>
    <t>Won't Back Down</t>
  </si>
  <si>
    <t>Chennai Express</t>
  </si>
  <si>
    <t>Rohit Shetty</t>
  </si>
  <si>
    <t>Deepika Padukone</t>
  </si>
  <si>
    <t>Solitary Man</t>
  </si>
  <si>
    <t>Brian Koppelman, David Levien</t>
  </si>
  <si>
    <t>Samuel Goldwyn Films</t>
  </si>
  <si>
    <t>The Company You Keep</t>
  </si>
  <si>
    <t>The Apparition</t>
  </si>
  <si>
    <t>Todd Lincoln</t>
  </si>
  <si>
    <t>Ashley Greene</t>
  </si>
  <si>
    <t>The Company Men</t>
  </si>
  <si>
    <t>20 Feet from Stardom</t>
  </si>
  <si>
    <t>RADiUS-TWC</t>
  </si>
  <si>
    <t>Morgan Neville</t>
  </si>
  <si>
    <t>Lou Adler</t>
  </si>
  <si>
    <t>The Runaways</t>
  </si>
  <si>
    <t>Floria Sigismondi</t>
  </si>
  <si>
    <t>Dylan Dog: Dead of Night</t>
  </si>
  <si>
    <t>Brandon Routh</t>
  </si>
  <si>
    <t>Much Ado About Nothing</t>
  </si>
  <si>
    <t>Richard Briers</t>
  </si>
  <si>
    <t>Please Give</t>
  </si>
  <si>
    <t>Jeff, Who Lives at Home</t>
  </si>
  <si>
    <t>Goon</t>
  </si>
  <si>
    <t>Magnolia Pictures</t>
  </si>
  <si>
    <t>The Raid: Redemption</t>
  </si>
  <si>
    <t>Gareth Evans</t>
  </si>
  <si>
    <t>Iko Uwais</t>
  </si>
  <si>
    <t>Frances Ha</t>
  </si>
  <si>
    <t>IFC</t>
  </si>
  <si>
    <t>Safety Not Guaranteed</t>
  </si>
  <si>
    <t>Colin Trevorrow</t>
  </si>
  <si>
    <t>Aubrey Plaza</t>
  </si>
  <si>
    <t>Yeh Jawaani Hai Deewani</t>
  </si>
  <si>
    <t>Eros</t>
  </si>
  <si>
    <t>Ayan Mukherjee</t>
  </si>
  <si>
    <t>The Cold Light of Day</t>
  </si>
  <si>
    <t>Mabrouk El Mechri</t>
  </si>
  <si>
    <t>Searching for Sugar Man</t>
  </si>
  <si>
    <t>Malik Bendjelloul</t>
  </si>
  <si>
    <t>Stephen 'Sugar' Segerman</t>
  </si>
  <si>
    <t>The To-Do List</t>
  </si>
  <si>
    <t>Maggie Carey</t>
  </si>
  <si>
    <t>Metallica Through the Never</t>
  </si>
  <si>
    <t>Picturehouse</t>
  </si>
  <si>
    <t>Nitro Circus the Movie 3D</t>
  </si>
  <si>
    <t>Emperor</t>
  </si>
  <si>
    <t>Peter Webber</t>
  </si>
  <si>
    <t>Matthew Fox</t>
  </si>
  <si>
    <t>Atlas Shrugged: Part II</t>
  </si>
  <si>
    <t>Atlas Distribution Company</t>
  </si>
  <si>
    <t>Last Ounce of Courage</t>
  </si>
  <si>
    <t>Darrel Campbell, Kevin McAfee</t>
  </si>
  <si>
    <t>Marshall R. Teague</t>
  </si>
  <si>
    <t>Robot &amp; Frank</t>
  </si>
  <si>
    <t>Jake Schreier</t>
  </si>
  <si>
    <t>Frank Langella</t>
  </si>
  <si>
    <t>Stand Up Guys</t>
  </si>
  <si>
    <t>Fisher Stevens</t>
  </si>
  <si>
    <t>The Fifth Estate</t>
  </si>
  <si>
    <t>Peter Capaldi</t>
  </si>
  <si>
    <t>Take Shelter</t>
  </si>
  <si>
    <t>Jeff Nichols</t>
  </si>
  <si>
    <t>Michael Shannon</t>
  </si>
  <si>
    <t>Celeste and Jesse Forever</t>
  </si>
  <si>
    <t>Jab Tak Hai Jaan</t>
  </si>
  <si>
    <t>Yash Chopra</t>
  </si>
  <si>
    <t>Shah Rukh Khan</t>
  </si>
  <si>
    <t>Albert Nobbs</t>
  </si>
  <si>
    <t>Rodrigo García</t>
  </si>
  <si>
    <t>Glenn Close</t>
  </si>
  <si>
    <t>In a World</t>
  </si>
  <si>
    <t>Lake Bell</t>
  </si>
  <si>
    <t>Talaash</t>
  </si>
  <si>
    <t>Reliance Big Pictures</t>
  </si>
  <si>
    <t>Reema Kagti</t>
  </si>
  <si>
    <t>Home Run</t>
  </si>
  <si>
    <t>David Boyd</t>
  </si>
  <si>
    <t>Scott Elrod</t>
  </si>
  <si>
    <t>Filly Brown</t>
  </si>
  <si>
    <t>Youssef Delara, Michael D. Olmos</t>
  </si>
  <si>
    <t>Gina Rodriguez</t>
  </si>
  <si>
    <t>Barfi!</t>
  </si>
  <si>
    <t>Anurag Basu</t>
  </si>
  <si>
    <t>Ranbir Kapoor</t>
  </si>
  <si>
    <t>Ram-Leela</t>
  </si>
  <si>
    <t>Sanjay Leela Bhansali</t>
  </si>
  <si>
    <t>Ranveer Singh</t>
  </si>
  <si>
    <t>Everything Must Go</t>
  </si>
  <si>
    <t>Reliance Entertainment</t>
  </si>
  <si>
    <t>Dan Rush</t>
  </si>
  <si>
    <t>Samsara</t>
  </si>
  <si>
    <t>Oscilloscope</t>
  </si>
  <si>
    <t>Ron Fricke</t>
  </si>
  <si>
    <t>Balinese Tari Legong Dancers</t>
  </si>
  <si>
    <t>Girl in Progress</t>
  </si>
  <si>
    <t>Eva Mendes</t>
  </si>
  <si>
    <t>Jiro Dreams of Sushi</t>
  </si>
  <si>
    <t>David Gelb</t>
  </si>
  <si>
    <t>Jiro Ono</t>
  </si>
  <si>
    <t>Ruby Sparks</t>
  </si>
  <si>
    <t>Jonathan Dayton, Valerie Faris</t>
  </si>
  <si>
    <t>Paul Dano</t>
  </si>
  <si>
    <t>Dabangg 2</t>
  </si>
  <si>
    <t>Arbaaz Khan</t>
  </si>
  <si>
    <t>Salman Khan</t>
  </si>
  <si>
    <t>Grace Unplugged</t>
  </si>
  <si>
    <t>Brad J. Silverman</t>
  </si>
  <si>
    <t>AJ Michalka</t>
  </si>
  <si>
    <t>The Sapphires</t>
  </si>
  <si>
    <t>Wayne Blair</t>
  </si>
  <si>
    <t>Tanika Lonesborough</t>
  </si>
  <si>
    <t>The Gatekeepers</t>
  </si>
  <si>
    <t>Dror Moreh</t>
  </si>
  <si>
    <t>Ami Ayalon</t>
  </si>
  <si>
    <t>The Queen of Versailles</t>
  </si>
  <si>
    <t>Lauren Greenfield</t>
  </si>
  <si>
    <t>Alyse Barker</t>
  </si>
  <si>
    <t>I'm In Love With a Church Girl</t>
  </si>
  <si>
    <t>High Top Releasing</t>
  </si>
  <si>
    <t>Steve Race</t>
  </si>
  <si>
    <t>Michael Madsen</t>
  </si>
  <si>
    <t>Ek Tha Tiger</t>
  </si>
  <si>
    <t>Kabir Khan</t>
  </si>
  <si>
    <t>No</t>
  </si>
  <si>
    <t>Pablo Larraín</t>
  </si>
  <si>
    <t>Gael García Bernal</t>
  </si>
  <si>
    <t>Trance</t>
  </si>
  <si>
    <t>The East</t>
  </si>
  <si>
    <t>Zal Batmanglij</t>
  </si>
  <si>
    <t>Brit Marling</t>
  </si>
  <si>
    <t>Renoir</t>
  </si>
  <si>
    <t>Gilles Bourdos</t>
  </si>
  <si>
    <t>Michel Bouquet</t>
  </si>
  <si>
    <t>Sleepwalk with Me</t>
  </si>
  <si>
    <t>Mike Birbiglia, Seth Barrish(co-director)</t>
  </si>
  <si>
    <t>Mike Birbiglia</t>
  </si>
  <si>
    <t>The Christmas Candle</t>
  </si>
  <si>
    <t>EchoLight Studios</t>
  </si>
  <si>
    <t>John Stephenson</t>
  </si>
  <si>
    <t>Hans Matheson</t>
  </si>
  <si>
    <t>Oldboy</t>
  </si>
  <si>
    <t>Chan-wook Park</t>
  </si>
  <si>
    <t>Krrish 3</t>
  </si>
  <si>
    <t>Rakesh Roshan</t>
  </si>
  <si>
    <t>Priyanka Chopra</t>
  </si>
  <si>
    <t>Blue Is the Warmest Color</t>
  </si>
  <si>
    <t>Abdellatif Kechiche</t>
  </si>
  <si>
    <t>Léa Seydoux</t>
  </si>
  <si>
    <t>Austenland</t>
  </si>
  <si>
    <t>Jerusha Hess</t>
  </si>
  <si>
    <t>Blackfish</t>
  </si>
  <si>
    <t>Gabriela Cowperthwaite</t>
  </si>
  <si>
    <t>Tilikum</t>
  </si>
  <si>
    <t>Rust and Bone</t>
  </si>
  <si>
    <t>Jacques Audiard</t>
  </si>
  <si>
    <t>Music Box Films</t>
  </si>
  <si>
    <t>Footnote</t>
  </si>
  <si>
    <t>Joseph Cedar</t>
  </si>
  <si>
    <t>Shlomo Bar-Aba</t>
  </si>
  <si>
    <t>Killer Joe</t>
  </si>
  <si>
    <t>William Friedkin</t>
  </si>
  <si>
    <t>Agneepath</t>
  </si>
  <si>
    <t>Karan Malhotra</t>
  </si>
  <si>
    <t>Hrithik Roshan</t>
  </si>
  <si>
    <t>The Joneses</t>
  </si>
  <si>
    <t>Derrick Borte</t>
  </si>
  <si>
    <t>English Vinglish</t>
  </si>
  <si>
    <t>Gauri Shinde</t>
  </si>
  <si>
    <t>Sridevi</t>
  </si>
  <si>
    <t>Crooked Arrows</t>
  </si>
  <si>
    <t>Steve Rash</t>
  </si>
  <si>
    <t>Hysteria</t>
  </si>
  <si>
    <t>Tanya Wexler</t>
  </si>
  <si>
    <t>Hugh Dancy</t>
  </si>
  <si>
    <t>Housefull 2</t>
  </si>
  <si>
    <t>Sajid Khan</t>
  </si>
  <si>
    <t>Akshay Kumar</t>
  </si>
  <si>
    <t>Fill the Void</t>
  </si>
  <si>
    <t>Rama Burshtein</t>
  </si>
  <si>
    <t>Hadas Yaron</t>
  </si>
  <si>
    <t>Another Earth</t>
  </si>
  <si>
    <t>Mike Cahill</t>
  </si>
  <si>
    <t>William Mapother</t>
  </si>
  <si>
    <t>The Attack</t>
  </si>
  <si>
    <t>Cohen</t>
  </si>
  <si>
    <t>Ziad Doueiri</t>
  </si>
  <si>
    <t>Ali Suliman</t>
  </si>
  <si>
    <t>Stoker</t>
  </si>
  <si>
    <t>Unfinished Song</t>
  </si>
  <si>
    <t>Paul Andrew Williams</t>
  </si>
  <si>
    <t>Terence Stamp</t>
  </si>
  <si>
    <t>The Saratov Approach</t>
  </si>
  <si>
    <t>Purdie Distribution</t>
  </si>
  <si>
    <t>Garrett Batty</t>
  </si>
  <si>
    <t>Corbin Allred</t>
  </si>
  <si>
    <t>Bhaag Milkha Bhaag</t>
  </si>
  <si>
    <t>Rakeysh Omprakash Mehra</t>
  </si>
  <si>
    <t>Farhan Akhtar</t>
  </si>
  <si>
    <t>Your Sister's Sister</t>
  </si>
  <si>
    <t>Lynn Shelton</t>
  </si>
  <si>
    <t>Michael Harring</t>
  </si>
  <si>
    <t>Love is All You Need</t>
  </si>
  <si>
    <t>Susanne Bier</t>
  </si>
  <si>
    <t>Trine Dyrholm</t>
  </si>
  <si>
    <t>Girl Rising</t>
  </si>
  <si>
    <t>GathrFilms</t>
  </si>
  <si>
    <t>Richard Robbins</t>
  </si>
  <si>
    <t>Amina</t>
  </si>
  <si>
    <t>Stories We Tell</t>
  </si>
  <si>
    <t>Sarah Polley</t>
  </si>
  <si>
    <t>Michael Polley</t>
  </si>
  <si>
    <t>Farewell My Queen</t>
  </si>
  <si>
    <t>Benoît Jacquot</t>
  </si>
  <si>
    <t>Race 2</t>
  </si>
  <si>
    <t>Abbas Alibhai Burmawalla, Mastan Alibhai Burmawalla</t>
  </si>
  <si>
    <t>Anil Kapoor</t>
  </si>
  <si>
    <t>A Late Quartet</t>
  </si>
  <si>
    <t>Entertainment One</t>
  </si>
  <si>
    <t>Yaron Zilberman</t>
  </si>
  <si>
    <t>Catherine Keener</t>
  </si>
  <si>
    <t>Bless Me Ultima</t>
  </si>
  <si>
    <t>Arenas Entertainment</t>
  </si>
  <si>
    <t>Carl Franklin</t>
  </si>
  <si>
    <t>Luke Ganalon</t>
  </si>
  <si>
    <t>A Royal Affair</t>
  </si>
  <si>
    <t>Nikolaj Arcel</t>
  </si>
  <si>
    <t>Alicia Vikander</t>
  </si>
  <si>
    <t>Kon-Tiki</t>
  </si>
  <si>
    <t>Joachim Rønning, Espen Sandberg</t>
  </si>
  <si>
    <t>Pål Sverre Hagen</t>
  </si>
  <si>
    <t>Kid With a Bike</t>
  </si>
  <si>
    <t>Jean-Pierre Dardenne, Luc Dardenne</t>
  </si>
  <si>
    <t>Thomas Doret</t>
  </si>
  <si>
    <t>The Great Beauty</t>
  </si>
  <si>
    <t>Janus Films</t>
  </si>
  <si>
    <t>Paolo Sorrentino</t>
  </si>
  <si>
    <t>Toni Servillo</t>
  </si>
  <si>
    <t>Disconnect</t>
  </si>
  <si>
    <t>Henry Alex Rubin</t>
  </si>
  <si>
    <t>Marley</t>
  </si>
  <si>
    <t>Bob Marley</t>
  </si>
  <si>
    <t>Girl Most Likely</t>
  </si>
  <si>
    <t>I'm So Excited</t>
  </si>
  <si>
    <t>Denis deVallance</t>
  </si>
  <si>
    <t>Anita Pointer</t>
  </si>
  <si>
    <t>Wadjda</t>
  </si>
  <si>
    <t>Haifaa Al-Mansour</t>
  </si>
  <si>
    <t>Reem Abdullah</t>
  </si>
  <si>
    <t>Chasing Ice</t>
  </si>
  <si>
    <t>Submarine Deluxe</t>
  </si>
  <si>
    <t>Jeff Orlowski</t>
  </si>
  <si>
    <t>James Balog</t>
  </si>
  <si>
    <t>The Ultimate Life</t>
  </si>
  <si>
    <t>Michael Landon Jr.</t>
  </si>
  <si>
    <t>Logan Bartholomew</t>
  </si>
  <si>
    <t>The Kings of Summer</t>
  </si>
  <si>
    <t>Jordan Vogt-Roberts</t>
  </si>
  <si>
    <t>Nick Robinson</t>
  </si>
  <si>
    <t>Air Racers 3D</t>
  </si>
  <si>
    <t>3D</t>
  </si>
  <si>
    <t>Machine Gun Preacher</t>
  </si>
  <si>
    <t>Red State</t>
  </si>
  <si>
    <t>Tina Gordon Chism</t>
  </si>
  <si>
    <t>Craig Robinson</t>
  </si>
  <si>
    <t>Andrew Erwin</t>
  </si>
  <si>
    <t>Rachel Hendriz</t>
  </si>
  <si>
    <t xml:space="preserve">October Baby </t>
  </si>
  <si>
    <t>Bully</t>
  </si>
  <si>
    <t>Lee Hirsch</t>
  </si>
  <si>
    <t>Alex Libby</t>
  </si>
  <si>
    <t>Gregg Godfrey</t>
  </si>
  <si>
    <t>Travis Pastrana</t>
  </si>
  <si>
    <t>John Putch</t>
  </si>
  <si>
    <t>Samantha Mathis</t>
  </si>
  <si>
    <t>Rashida Jones</t>
  </si>
  <si>
    <t>Lee Toland Krieger</t>
  </si>
  <si>
    <t>Monsieur Lazhar</t>
  </si>
  <si>
    <t>Philippe Falardeau</t>
  </si>
  <si>
    <t>Sophie Nélisse</t>
  </si>
  <si>
    <t>The Iceman</t>
  </si>
  <si>
    <t>Ariel Vromen</t>
  </si>
  <si>
    <t>Christian Fry</t>
  </si>
  <si>
    <t>Paul Walker</t>
  </si>
  <si>
    <t>Michael Parks</t>
  </si>
  <si>
    <t>Batman Begins</t>
  </si>
  <si>
    <t>audCriticDiff</t>
  </si>
  <si>
    <t>David Scheinmann</t>
  </si>
  <si>
    <t>Brian Cox</t>
  </si>
  <si>
    <t>Emma Watson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</si>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</sst>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79A5B-1368-4781-9D66-66F1026FB6EC}" name="Table1" displayName="Table1" ref="A1:U998" totalsRowShown="0" headerRowDxfId="3" headerRowBorderDxfId="2" tableBorderDxfId="1">
  <autoFilter ref="A1:U998" xr:uid="{86A8B22E-8F30-4876-90F2-9FBBEE726EE3}"/>
  <tableColumns count="21">
    <tableColumn id="1" xr3:uid="{5CACA7C5-018F-4983-8C28-D6D63A8F1618}" name="filmName"/>
    <tableColumn id="2" xr3:uid="{C1DF41B9-F35D-4170-92D6-1C19B7B6133B}" name="normalizedDistributor"/>
    <tableColumn id="3" xr3:uid="{FFC10A6B-EDEF-4D4A-84E8-826017FF7346}" name="Director"/>
    <tableColumn id="4" xr3:uid="{507600BE-4C68-4B6C-85A5-635EE644421D}" name="Lead Actor"/>
    <tableColumn id="5" xr3:uid="{C5D28068-1698-45F5-82F5-D73B19672335}" name="scoreRotten"/>
    <tableColumn id="6" xr3:uid="{98CA1AA8-8FB5-4601-944C-4E09F80196D1}" name="scoreAudience"/>
    <tableColumn id="7" xr3:uid="{ED7E1508-E0CA-4329-89EA-1EBC52910FE1}" name="story"/>
    <tableColumn id="8" xr3:uid="{AC017D29-CABF-48E9-A249-257752689CBE}" name="genre"/>
    <tableColumn id="9" xr3:uid="{7DCCA0D0-7C83-4E88-BEDF-0135EFC03F2B}" name="openingWeekendNumTheaters"/>
    <tableColumn id="10" xr3:uid="{B7062F3F-438B-4766-9E4C-DB056793CBC1}" name="year"/>
    <tableColumn id="11" xr3:uid="{2B943918-4FA8-4EBC-980D-EDFB7F63D09C}" name="domesticGrossAdj"/>
    <tableColumn id="12" xr3:uid="{D8FFCE76-B2C6-4483-AA11-2B2BBFD24501}" name="foreignGrossAdj"/>
    <tableColumn id="13" xr3:uid="{0F3850C4-B685-472F-B431-FF8CE620B3EE}" name="worldwideGrossAdj"/>
    <tableColumn id="14" xr3:uid="{54284F60-3F98-4EAD-BB98-FDCD57BDD401}" name="budgetAdj"/>
    <tableColumn id="15" xr3:uid="{170049AA-72F4-471F-82D6-00A94A7A08C8}" name="openingWeekend"/>
    <tableColumn id="16" xr3:uid="{1934756A-0E29-4006-B939-4BD881E895A9}" name="domesticProfitability">
      <calculatedColumnFormula>K2/N2</calculatedColumnFormula>
    </tableColumn>
    <tableColumn id="17" xr3:uid="{88B15DC7-3FCF-4411-8BD2-93CF804739A2}" name="worldwideProfitability"/>
    <tableColumn id="18" xr3:uid="{AB3F9B89-7EB9-4959-ABFB-DACFC3FDE46C}" name="domToForeignRatio"/>
    <tableColumn id="19" xr3:uid="{C02D5FBB-FFFD-4016-82A2-4B46C6A60B6B}" name="openingWeekendGrossPerScreen"/>
    <tableColumn id="20" xr3:uid="{02D0F703-0E52-4067-AD5F-AE4F38D86A41}" name="domesticGrossInfAdj"/>
    <tableColumn id="21" xr3:uid="{778BC0CA-4BCA-4CEB-8CF0-ECDE43426F65}" name="audCriticDiff" dataDxfId="0">
      <calculatedColumnFormula>Table1[[#This Row],[scoreAudience]]-Table1[[#This Row],[scoreRotten]]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workbookViewId="0">
      <pane xSplit="1" ySplit="1" topLeftCell="N876" activePane="bottomRight" state="frozen"/>
      <selection pane="topRight" activeCell="B1" sqref="B1"/>
      <selection pane="bottomLeft" activeCell="A2" sqref="A2"/>
      <selection pane="bottomRight" activeCell="U901" sqref="U901"/>
    </sheetView>
  </sheetViews>
  <sheetFormatPr defaultColWidth="8.796875" defaultRowHeight="14.25" x14ac:dyDescent="0.45"/>
  <cols>
    <col min="1" max="1" width="44.6640625" bestFit="1" customWidth="1"/>
    <col min="2" max="2" width="20.53125" customWidth="1"/>
    <col min="3" max="4" width="12.19921875" customWidth="1"/>
    <col min="5" max="5" width="12.46484375" customWidth="1"/>
    <col min="6" max="6" width="14.59765625" customWidth="1"/>
    <col min="9" max="9" width="28.06640625" customWidth="1"/>
    <col min="11" max="11" width="17.33203125" customWidth="1"/>
    <col min="12" max="12" width="15.6640625" customWidth="1"/>
    <col min="13" max="13" width="18.59765625" customWidth="1"/>
    <col min="14" max="14" width="14.46484375" customWidth="1"/>
    <col min="15" max="15" width="17.06640625" customWidth="1"/>
    <col min="16" max="16" width="23" customWidth="1"/>
    <col min="17" max="17" width="20.796875" customWidth="1"/>
    <col min="18" max="18" width="18.59765625" customWidth="1"/>
    <col min="19" max="19" width="29.73046875" customWidth="1"/>
    <col min="20" max="20" width="19.53125" customWidth="1"/>
    <col min="21" max="21" width="12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2355</v>
      </c>
    </row>
    <row r="2" spans="1:21" x14ac:dyDescent="0.45">
      <c r="A2" t="s">
        <v>164</v>
      </c>
      <c r="B2" t="s">
        <v>67</v>
      </c>
      <c r="C2" t="s">
        <v>165</v>
      </c>
      <c r="D2" t="s">
        <v>166</v>
      </c>
      <c r="E2">
        <v>53</v>
      </c>
      <c r="F2">
        <v>76</v>
      </c>
      <c r="G2" t="s">
        <v>126</v>
      </c>
      <c r="H2" t="s">
        <v>70</v>
      </c>
      <c r="I2">
        <v>2976</v>
      </c>
      <c r="J2">
        <v>2008</v>
      </c>
      <c r="K2">
        <v>144130000</v>
      </c>
      <c r="L2">
        <v>465711000</v>
      </c>
      <c r="M2">
        <v>609841000</v>
      </c>
      <c r="N2">
        <v>52000000</v>
      </c>
      <c r="O2">
        <v>27750000</v>
      </c>
      <c r="P2">
        <f t="shared" ref="P2:P65" si="0">K2/N2</f>
        <v>2.7717307692307691</v>
      </c>
      <c r="Q2">
        <v>1</v>
      </c>
      <c r="R2">
        <v>0.30948377856653592</v>
      </c>
      <c r="S2">
        <v>9324.5967741935492</v>
      </c>
      <c r="T2">
        <v>125993641.6666666</v>
      </c>
      <c r="U2">
        <f>Table1[[#This Row],[scoreAudience]]-Table1[[#This Row],[scoreRotten]]</f>
        <v>23</v>
      </c>
    </row>
    <row r="3" spans="1:21" x14ac:dyDescent="0.45">
      <c r="A3" t="s">
        <v>170</v>
      </c>
      <c r="B3" t="s">
        <v>90</v>
      </c>
      <c r="C3" t="s">
        <v>171</v>
      </c>
      <c r="D3" t="s">
        <v>172</v>
      </c>
      <c r="E3">
        <v>64</v>
      </c>
      <c r="F3">
        <v>73</v>
      </c>
      <c r="G3" t="s">
        <v>59</v>
      </c>
      <c r="H3" t="s">
        <v>2359</v>
      </c>
      <c r="I3">
        <v>4056</v>
      </c>
      <c r="J3">
        <v>2008</v>
      </c>
      <c r="K3">
        <v>180010000</v>
      </c>
      <c r="L3">
        <v>423889000</v>
      </c>
      <c r="M3">
        <v>603899000</v>
      </c>
      <c r="N3">
        <v>150000000</v>
      </c>
      <c r="O3">
        <v>63110000</v>
      </c>
      <c r="P3">
        <f t="shared" si="0"/>
        <v>1.2000666666666666</v>
      </c>
      <c r="Q3">
        <v>1</v>
      </c>
      <c r="R3">
        <v>0.42466306037665519</v>
      </c>
      <c r="S3">
        <v>15559.66469428008</v>
      </c>
      <c r="T3">
        <v>157358741.66666669</v>
      </c>
      <c r="U3">
        <f>Table1[[#This Row],[scoreAudience]]-Table1[[#This Row],[scoreRotten]]</f>
        <v>9</v>
      </c>
    </row>
    <row r="4" spans="1:21" x14ac:dyDescent="0.45">
      <c r="A4" t="s">
        <v>183</v>
      </c>
      <c r="B4" t="s">
        <v>184</v>
      </c>
      <c r="C4" t="s">
        <v>185</v>
      </c>
      <c r="D4" t="s">
        <v>45</v>
      </c>
      <c r="E4">
        <v>64</v>
      </c>
      <c r="F4">
        <v>62</v>
      </c>
      <c r="G4" t="s">
        <v>64</v>
      </c>
      <c r="H4" t="s">
        <v>25</v>
      </c>
      <c r="I4">
        <v>3451</v>
      </c>
      <c r="J4">
        <v>2008</v>
      </c>
      <c r="K4">
        <v>168368000</v>
      </c>
      <c r="L4">
        <v>417722000</v>
      </c>
      <c r="M4">
        <v>586090000</v>
      </c>
      <c r="N4">
        <v>200000000</v>
      </c>
      <c r="O4">
        <v>67500000</v>
      </c>
      <c r="P4">
        <f t="shared" si="0"/>
        <v>0.84184000000000003</v>
      </c>
      <c r="Q4">
        <v>1</v>
      </c>
      <c r="R4">
        <v>0.4030623237464151</v>
      </c>
      <c r="S4">
        <v>19559.547957113879</v>
      </c>
      <c r="T4">
        <v>147181693.33333331</v>
      </c>
      <c r="U4">
        <f>Table1[[#This Row],[scoreAudience]]-Table1[[#This Row],[scoreRotten]]</f>
        <v>-2</v>
      </c>
    </row>
    <row r="5" spans="1:21" x14ac:dyDescent="0.45">
      <c r="A5" t="s">
        <v>186</v>
      </c>
      <c r="B5" t="s">
        <v>90</v>
      </c>
      <c r="C5" t="s">
        <v>160</v>
      </c>
      <c r="D5" t="s">
        <v>29</v>
      </c>
      <c r="E5">
        <v>94</v>
      </c>
      <c r="F5">
        <v>91</v>
      </c>
      <c r="G5" t="s">
        <v>24</v>
      </c>
      <c r="H5" t="s">
        <v>25</v>
      </c>
      <c r="I5">
        <v>4105</v>
      </c>
      <c r="J5">
        <v>2008</v>
      </c>
      <c r="K5">
        <v>318762000</v>
      </c>
      <c r="L5">
        <v>266762000</v>
      </c>
      <c r="M5">
        <v>585524000</v>
      </c>
      <c r="N5">
        <v>140000000</v>
      </c>
      <c r="O5">
        <v>98620000</v>
      </c>
      <c r="P5">
        <f t="shared" si="0"/>
        <v>2.2768714285714284</v>
      </c>
      <c r="Q5">
        <v>1</v>
      </c>
      <c r="R5">
        <v>1.1949303124133119</v>
      </c>
      <c r="S5">
        <v>24024.360535931792</v>
      </c>
      <c r="T5">
        <v>278651114.99999988</v>
      </c>
      <c r="U5">
        <f>Table1[[#This Row],[scoreAudience]]-Table1[[#This Row],[scoreRotten]]</f>
        <v>-3</v>
      </c>
    </row>
    <row r="6" spans="1:21" x14ac:dyDescent="0.45">
      <c r="A6" t="s">
        <v>213</v>
      </c>
      <c r="B6" t="s">
        <v>50</v>
      </c>
      <c r="C6" t="s">
        <v>214</v>
      </c>
      <c r="D6" t="s">
        <v>215</v>
      </c>
      <c r="E6">
        <v>96</v>
      </c>
      <c r="F6">
        <v>89</v>
      </c>
      <c r="G6" t="s">
        <v>216</v>
      </c>
      <c r="H6" t="s">
        <v>2359</v>
      </c>
      <c r="I6">
        <v>3992</v>
      </c>
      <c r="J6">
        <v>2008</v>
      </c>
      <c r="K6">
        <v>223808000</v>
      </c>
      <c r="L6">
        <v>297503000</v>
      </c>
      <c r="M6">
        <v>521311000</v>
      </c>
      <c r="N6">
        <v>180000000</v>
      </c>
      <c r="O6">
        <v>63090000</v>
      </c>
      <c r="P6">
        <f t="shared" si="0"/>
        <v>1.2433777777777777</v>
      </c>
      <c r="Q6">
        <v>1</v>
      </c>
      <c r="R6">
        <v>0.75228821221970876</v>
      </c>
      <c r="S6">
        <v>15804.108216432871</v>
      </c>
      <c r="T6">
        <v>195645493.33333331</v>
      </c>
      <c r="U6">
        <f>Table1[[#This Row],[scoreAudience]]-Table1[[#This Row],[scoreRotten]]</f>
        <v>-7</v>
      </c>
    </row>
    <row r="7" spans="1:21" x14ac:dyDescent="0.45">
      <c r="A7" t="s">
        <v>256</v>
      </c>
      <c r="B7" t="s">
        <v>50</v>
      </c>
      <c r="C7" t="s">
        <v>257</v>
      </c>
      <c r="D7" t="s">
        <v>258</v>
      </c>
      <c r="E7">
        <v>66</v>
      </c>
      <c r="F7">
        <v>78</v>
      </c>
      <c r="G7" t="s">
        <v>259</v>
      </c>
      <c r="H7" t="s">
        <v>25</v>
      </c>
      <c r="I7">
        <v>3929</v>
      </c>
      <c r="J7">
        <v>2008</v>
      </c>
      <c r="K7">
        <v>141621000</v>
      </c>
      <c r="L7">
        <v>278044000</v>
      </c>
      <c r="M7">
        <v>419665000</v>
      </c>
      <c r="N7">
        <v>225000000</v>
      </c>
      <c r="O7">
        <v>55030000</v>
      </c>
      <c r="P7">
        <f t="shared" si="0"/>
        <v>0.62942666666666669</v>
      </c>
      <c r="Q7">
        <v>1</v>
      </c>
      <c r="R7">
        <v>0.5093474414121506</v>
      </c>
      <c r="S7">
        <v>14006.10842453551</v>
      </c>
      <c r="T7">
        <v>123800357.5</v>
      </c>
      <c r="U7">
        <f>Table1[[#This Row],[scoreAudience]]-Table1[[#This Row],[scoreRotten]]</f>
        <v>12</v>
      </c>
    </row>
    <row r="8" spans="1:21" x14ac:dyDescent="0.45">
      <c r="A8" t="s">
        <v>161</v>
      </c>
      <c r="B8" t="s">
        <v>50</v>
      </c>
      <c r="C8" t="s">
        <v>134</v>
      </c>
      <c r="D8" t="s">
        <v>162</v>
      </c>
      <c r="E8">
        <v>97</v>
      </c>
      <c r="F8">
        <v>84</v>
      </c>
      <c r="G8" t="s">
        <v>163</v>
      </c>
      <c r="H8" t="s">
        <v>2359</v>
      </c>
      <c r="I8">
        <v>3940</v>
      </c>
      <c r="J8">
        <v>2008</v>
      </c>
      <c r="K8">
        <v>206445000</v>
      </c>
      <c r="L8">
        <v>417277000</v>
      </c>
      <c r="M8">
        <v>623722000</v>
      </c>
      <c r="N8">
        <v>150000000</v>
      </c>
      <c r="O8">
        <v>47000000</v>
      </c>
      <c r="P8">
        <f t="shared" si="0"/>
        <v>1.3763000000000001</v>
      </c>
      <c r="Q8">
        <v>1.494743300014139</v>
      </c>
      <c r="R8">
        <v>0.4947433000141393</v>
      </c>
      <c r="S8">
        <v>11928.934010152279</v>
      </c>
      <c r="T8">
        <v>180467337.5</v>
      </c>
      <c r="U8">
        <f>Table1[[#This Row],[scoreAudience]]-Table1[[#This Row],[scoreRotten]]</f>
        <v>-13</v>
      </c>
    </row>
    <row r="9" spans="1:21" x14ac:dyDescent="0.45">
      <c r="A9" t="s">
        <v>263</v>
      </c>
      <c r="B9" t="s">
        <v>31</v>
      </c>
      <c r="C9" t="s">
        <v>264</v>
      </c>
      <c r="D9" t="s">
        <v>265</v>
      </c>
      <c r="E9">
        <v>49</v>
      </c>
      <c r="F9">
        <v>81</v>
      </c>
      <c r="G9" t="s">
        <v>216</v>
      </c>
      <c r="H9" t="s">
        <v>70</v>
      </c>
      <c r="I9">
        <v>3285</v>
      </c>
      <c r="J9">
        <v>2008</v>
      </c>
      <c r="K9">
        <v>152647000</v>
      </c>
      <c r="L9">
        <v>262606000</v>
      </c>
      <c r="M9">
        <v>415253000</v>
      </c>
      <c r="N9">
        <v>65000000</v>
      </c>
      <c r="O9">
        <v>57040000</v>
      </c>
      <c r="P9">
        <f t="shared" si="0"/>
        <v>2.3484153846153846</v>
      </c>
      <c r="Q9">
        <v>1</v>
      </c>
      <c r="R9">
        <v>0.5812776554991127</v>
      </c>
      <c r="S9">
        <v>17363.774733637751</v>
      </c>
      <c r="T9">
        <v>133438919.1666666</v>
      </c>
      <c r="U9">
        <f>Table1[[#This Row],[scoreAudience]]-Table1[[#This Row],[scoreRotten]]</f>
        <v>32</v>
      </c>
    </row>
    <row r="10" spans="1:21" x14ac:dyDescent="0.45">
      <c r="A10" t="s">
        <v>287</v>
      </c>
      <c r="B10" t="s">
        <v>129</v>
      </c>
      <c r="C10" t="s">
        <v>288</v>
      </c>
      <c r="D10" t="s">
        <v>286</v>
      </c>
      <c r="E10">
        <v>49</v>
      </c>
      <c r="F10">
        <v>82</v>
      </c>
      <c r="G10" t="s">
        <v>126</v>
      </c>
      <c r="H10" t="s">
        <v>127</v>
      </c>
      <c r="I10">
        <v>3419</v>
      </c>
      <c r="J10">
        <v>2008</v>
      </c>
      <c r="K10">
        <v>192769000</v>
      </c>
      <c r="L10">
        <v>199846000</v>
      </c>
      <c r="M10">
        <v>392615000</v>
      </c>
      <c r="N10">
        <v>37000000</v>
      </c>
      <c r="O10">
        <v>69640000</v>
      </c>
      <c r="P10">
        <f t="shared" si="0"/>
        <v>5.2099729729729729</v>
      </c>
      <c r="Q10">
        <v>1</v>
      </c>
      <c r="R10">
        <v>0.9645877325540666</v>
      </c>
      <c r="S10">
        <v>20368.528809593448</v>
      </c>
      <c r="T10">
        <v>168512234.1666666</v>
      </c>
      <c r="U10">
        <f>Table1[[#This Row],[scoreAudience]]-Table1[[#This Row],[scoreRotten]]</f>
        <v>33</v>
      </c>
    </row>
    <row r="11" spans="1:21" x14ac:dyDescent="0.45">
      <c r="A11" t="s">
        <v>297</v>
      </c>
      <c r="B11" t="s">
        <v>125</v>
      </c>
      <c r="C11" t="s">
        <v>298</v>
      </c>
      <c r="D11" t="s">
        <v>299</v>
      </c>
      <c r="E11">
        <v>94</v>
      </c>
      <c r="F11">
        <v>90</v>
      </c>
      <c r="G11" t="s">
        <v>151</v>
      </c>
      <c r="H11" t="s">
        <v>65</v>
      </c>
      <c r="J11">
        <v>2008</v>
      </c>
      <c r="K11">
        <v>141319000</v>
      </c>
      <c r="L11">
        <v>236590000</v>
      </c>
      <c r="M11">
        <v>377909000</v>
      </c>
      <c r="N11">
        <v>15000000</v>
      </c>
      <c r="O11">
        <v>4300000</v>
      </c>
      <c r="P11">
        <f t="shared" si="0"/>
        <v>9.421266666666666</v>
      </c>
      <c r="Q11">
        <v>1</v>
      </c>
      <c r="R11">
        <v>0.59731603195401328</v>
      </c>
      <c r="T11">
        <v>123536359.1666666</v>
      </c>
      <c r="U11">
        <f>Table1[[#This Row],[scoreAudience]]-Table1[[#This Row],[scoreRotten]]</f>
        <v>-4</v>
      </c>
    </row>
    <row r="12" spans="1:21" x14ac:dyDescent="0.45">
      <c r="A12" t="s">
        <v>208</v>
      </c>
      <c r="B12" t="s">
        <v>21</v>
      </c>
      <c r="C12" t="s">
        <v>209</v>
      </c>
      <c r="D12" t="s">
        <v>210</v>
      </c>
      <c r="E12">
        <v>90</v>
      </c>
      <c r="F12">
        <v>78</v>
      </c>
      <c r="G12" t="s">
        <v>205</v>
      </c>
      <c r="H12" t="s">
        <v>70</v>
      </c>
      <c r="I12">
        <v>3922</v>
      </c>
      <c r="J12">
        <v>2008</v>
      </c>
      <c r="K12">
        <v>183135000</v>
      </c>
      <c r="L12">
        <v>343936000</v>
      </c>
      <c r="M12">
        <v>527071000</v>
      </c>
      <c r="N12">
        <v>75000000</v>
      </c>
      <c r="O12">
        <v>74000000</v>
      </c>
      <c r="P12">
        <f t="shared" si="0"/>
        <v>2.4418000000000002</v>
      </c>
      <c r="Q12">
        <v>1.53246824990696</v>
      </c>
      <c r="R12">
        <v>0.5324682499069594</v>
      </c>
      <c r="S12">
        <v>18867.92452830189</v>
      </c>
      <c r="T12">
        <v>160090512.5</v>
      </c>
      <c r="U12">
        <f>Table1[[#This Row],[scoreAudience]]-Table1[[#This Row],[scoreRotten]]</f>
        <v>-12</v>
      </c>
    </row>
    <row r="13" spans="1:21" x14ac:dyDescent="0.45">
      <c r="A13" t="s">
        <v>342</v>
      </c>
      <c r="B13" t="s">
        <v>67</v>
      </c>
      <c r="C13" t="s">
        <v>343</v>
      </c>
      <c r="D13" t="s">
        <v>333</v>
      </c>
      <c r="E13">
        <v>73</v>
      </c>
      <c r="F13">
        <v>72</v>
      </c>
      <c r="G13" t="s">
        <v>163</v>
      </c>
      <c r="H13" t="s">
        <v>25</v>
      </c>
      <c r="I13">
        <v>3175</v>
      </c>
      <c r="J13">
        <v>2008</v>
      </c>
      <c r="K13">
        <v>134508000</v>
      </c>
      <c r="L13">
        <v>206924000</v>
      </c>
      <c r="M13">
        <v>341432000</v>
      </c>
      <c r="N13">
        <v>75000000</v>
      </c>
      <c r="O13">
        <v>50930000</v>
      </c>
      <c r="P13">
        <f t="shared" si="0"/>
        <v>1.7934399999999999</v>
      </c>
      <c r="Q13">
        <v>1</v>
      </c>
      <c r="R13">
        <v>0.65003576192225165</v>
      </c>
      <c r="S13">
        <v>16040.94488188976</v>
      </c>
      <c r="T13">
        <v>117582410</v>
      </c>
      <c r="U13">
        <f>Table1[[#This Row],[scoreAudience]]-Table1[[#This Row],[scoreRotten]]</f>
        <v>-1</v>
      </c>
    </row>
    <row r="14" spans="1:21" x14ac:dyDescent="0.45">
      <c r="A14" t="s">
        <v>352</v>
      </c>
      <c r="B14" t="s">
        <v>31</v>
      </c>
      <c r="C14" t="s">
        <v>353</v>
      </c>
      <c r="D14" t="s">
        <v>354</v>
      </c>
      <c r="E14">
        <v>73</v>
      </c>
      <c r="F14">
        <v>81</v>
      </c>
      <c r="G14" t="s">
        <v>216</v>
      </c>
      <c r="H14" t="s">
        <v>25</v>
      </c>
      <c r="I14">
        <v>2988</v>
      </c>
      <c r="J14">
        <v>2008</v>
      </c>
      <c r="K14">
        <v>127509000</v>
      </c>
      <c r="L14">
        <v>206422000</v>
      </c>
      <c r="M14">
        <v>333931000</v>
      </c>
      <c r="N14">
        <v>150000000</v>
      </c>
      <c r="O14">
        <v>26850000</v>
      </c>
      <c r="P14">
        <f t="shared" si="0"/>
        <v>0.85006000000000004</v>
      </c>
      <c r="Q14">
        <v>1</v>
      </c>
      <c r="R14">
        <v>0.61771032157425076</v>
      </c>
      <c r="S14">
        <v>8985.9437751004025</v>
      </c>
      <c r="T14">
        <v>111464117.5</v>
      </c>
      <c r="U14">
        <f>Table1[[#This Row],[scoreAudience]]-Table1[[#This Row],[scoreRotten]]</f>
        <v>8</v>
      </c>
    </row>
    <row r="15" spans="1:21" x14ac:dyDescent="0.45">
      <c r="A15" t="s">
        <v>187</v>
      </c>
      <c r="B15" t="s">
        <v>31</v>
      </c>
      <c r="C15" t="s">
        <v>188</v>
      </c>
      <c r="D15" t="s">
        <v>155</v>
      </c>
      <c r="E15">
        <v>69</v>
      </c>
      <c r="F15">
        <v>69</v>
      </c>
      <c r="G15" t="s">
        <v>41</v>
      </c>
      <c r="H15" t="s">
        <v>65</v>
      </c>
      <c r="I15">
        <v>3606</v>
      </c>
      <c r="J15">
        <v>2008</v>
      </c>
      <c r="K15">
        <v>256393000</v>
      </c>
      <c r="L15">
        <v>328956000</v>
      </c>
      <c r="M15">
        <v>585349000</v>
      </c>
      <c r="N15">
        <v>150000000</v>
      </c>
      <c r="O15">
        <v>77200000</v>
      </c>
      <c r="P15">
        <f t="shared" si="0"/>
        <v>1.7092866666666666</v>
      </c>
      <c r="Q15">
        <v>1.779414268169603</v>
      </c>
      <c r="R15">
        <v>0.77941426816960313</v>
      </c>
      <c r="S15">
        <v>21408.763172490289</v>
      </c>
      <c r="T15">
        <v>224130214.1666666</v>
      </c>
      <c r="U15">
        <f>Table1[[#This Row],[scoreAudience]]-Table1[[#This Row],[scoreRotten]]</f>
        <v>0</v>
      </c>
    </row>
    <row r="16" spans="1:21" x14ac:dyDescent="0.45">
      <c r="A16" t="s">
        <v>384</v>
      </c>
      <c r="B16" t="s">
        <v>50</v>
      </c>
      <c r="C16" t="s">
        <v>385</v>
      </c>
      <c r="D16" t="s">
        <v>386</v>
      </c>
      <c r="E16">
        <v>89</v>
      </c>
      <c r="F16">
        <v>76</v>
      </c>
      <c r="G16" t="s">
        <v>387</v>
      </c>
      <c r="H16" t="s">
        <v>2359</v>
      </c>
      <c r="I16">
        <v>3651</v>
      </c>
      <c r="J16">
        <v>2008</v>
      </c>
      <c r="K16">
        <v>114053000</v>
      </c>
      <c r="L16">
        <v>195926000</v>
      </c>
      <c r="M16">
        <v>309979000</v>
      </c>
      <c r="N16">
        <v>150000000</v>
      </c>
      <c r="O16">
        <v>26200000</v>
      </c>
      <c r="P16">
        <f t="shared" si="0"/>
        <v>0.76035333333333333</v>
      </c>
      <c r="Q16">
        <v>1</v>
      </c>
      <c r="R16">
        <v>0.58212284229760214</v>
      </c>
      <c r="S16">
        <v>7176.1161325664198</v>
      </c>
      <c r="T16">
        <v>99701330.833333313</v>
      </c>
      <c r="U16">
        <f>Table1[[#This Row],[scoreAudience]]-Table1[[#This Row],[scoreRotten]]</f>
        <v>-13</v>
      </c>
    </row>
    <row r="17" spans="1:21" x14ac:dyDescent="0.45">
      <c r="A17" t="s">
        <v>310</v>
      </c>
      <c r="B17" t="s">
        <v>31</v>
      </c>
      <c r="C17" t="s">
        <v>311</v>
      </c>
      <c r="D17" t="s">
        <v>312</v>
      </c>
      <c r="E17">
        <v>42</v>
      </c>
      <c r="F17">
        <v>55</v>
      </c>
      <c r="G17" t="s">
        <v>53</v>
      </c>
      <c r="H17" t="s">
        <v>25</v>
      </c>
      <c r="I17">
        <v>3528</v>
      </c>
      <c r="J17">
        <v>2008</v>
      </c>
      <c r="K17">
        <v>70107000</v>
      </c>
      <c r="L17">
        <v>302127000</v>
      </c>
      <c r="M17">
        <v>372234000</v>
      </c>
      <c r="N17">
        <v>180000000</v>
      </c>
      <c r="O17">
        <v>25700000</v>
      </c>
      <c r="P17">
        <f t="shared" si="0"/>
        <v>0.38948333333333335</v>
      </c>
      <c r="Q17">
        <v>1.2320448023513291</v>
      </c>
      <c r="R17">
        <v>0.2320448023513291</v>
      </c>
      <c r="S17">
        <v>7284.580498866213</v>
      </c>
      <c r="T17">
        <v>61285202.499999993</v>
      </c>
      <c r="U17">
        <f>Table1[[#This Row],[scoreAudience]]-Table1[[#This Row],[scoreRotten]]</f>
        <v>13</v>
      </c>
    </row>
    <row r="18" spans="1:21" x14ac:dyDescent="0.45">
      <c r="A18" t="s">
        <v>71</v>
      </c>
      <c r="B18" t="s">
        <v>50</v>
      </c>
      <c r="C18" t="s">
        <v>72</v>
      </c>
      <c r="D18" t="s">
        <v>56</v>
      </c>
      <c r="E18">
        <v>45</v>
      </c>
      <c r="F18">
        <v>74</v>
      </c>
      <c r="G18" t="s">
        <v>53</v>
      </c>
      <c r="H18" t="s">
        <v>25</v>
      </c>
      <c r="I18">
        <v>4362</v>
      </c>
      <c r="J18">
        <v>2008</v>
      </c>
      <c r="K18">
        <v>309420425</v>
      </c>
      <c r="L18">
        <v>654000000</v>
      </c>
      <c r="M18">
        <v>963420000</v>
      </c>
      <c r="N18">
        <v>300000000</v>
      </c>
      <c r="O18">
        <v>114700000</v>
      </c>
      <c r="P18">
        <f t="shared" si="0"/>
        <v>1.0314014166666667</v>
      </c>
      <c r="Q18">
        <v>1.4731192660550461</v>
      </c>
      <c r="R18">
        <v>0.4731192660550459</v>
      </c>
      <c r="S18">
        <v>26295.277395690049</v>
      </c>
      <c r="T18">
        <v>270484649.99999988</v>
      </c>
      <c r="U18">
        <f>Table1[[#This Row],[scoreAudience]]-Table1[[#This Row],[scoreRotten]]</f>
        <v>29</v>
      </c>
    </row>
    <row r="19" spans="1:21" x14ac:dyDescent="0.45">
      <c r="A19" t="s">
        <v>406</v>
      </c>
      <c r="B19" t="s">
        <v>21</v>
      </c>
      <c r="C19" t="s">
        <v>83</v>
      </c>
      <c r="D19" t="s">
        <v>361</v>
      </c>
      <c r="E19">
        <v>79</v>
      </c>
      <c r="F19">
        <v>75</v>
      </c>
      <c r="G19" t="s">
        <v>387</v>
      </c>
      <c r="H19" t="s">
        <v>2359</v>
      </c>
      <c r="I19">
        <v>3954</v>
      </c>
      <c r="J19">
        <v>2008</v>
      </c>
      <c r="K19">
        <v>154529000</v>
      </c>
      <c r="L19">
        <v>142608000</v>
      </c>
      <c r="M19">
        <v>297137000</v>
      </c>
      <c r="N19">
        <v>85000000</v>
      </c>
      <c r="O19">
        <v>45000000</v>
      </c>
      <c r="P19">
        <f t="shared" si="0"/>
        <v>1.8179882352941177</v>
      </c>
      <c r="Q19">
        <v>1</v>
      </c>
      <c r="R19">
        <v>1.0835927858184671</v>
      </c>
      <c r="S19">
        <v>11380.880121396051</v>
      </c>
      <c r="T19">
        <v>135084100.83333331</v>
      </c>
      <c r="U19">
        <f>Table1[[#This Row],[scoreAudience]]-Table1[[#This Row],[scoreRotten]]</f>
        <v>-4</v>
      </c>
    </row>
    <row r="20" spans="1:21" x14ac:dyDescent="0.45">
      <c r="A20" t="s">
        <v>454</v>
      </c>
      <c r="B20" t="s">
        <v>31</v>
      </c>
      <c r="C20" t="s">
        <v>455</v>
      </c>
      <c r="E20">
        <v>9</v>
      </c>
      <c r="F20">
        <v>44</v>
      </c>
      <c r="G20" t="s">
        <v>53</v>
      </c>
      <c r="H20" t="s">
        <v>25</v>
      </c>
      <c r="I20">
        <v>3410</v>
      </c>
      <c r="J20">
        <v>2008</v>
      </c>
      <c r="K20">
        <v>94784000</v>
      </c>
      <c r="L20">
        <v>175000000</v>
      </c>
      <c r="M20">
        <v>269784000</v>
      </c>
      <c r="N20">
        <v>105000000</v>
      </c>
      <c r="O20">
        <v>35900000</v>
      </c>
      <c r="P20">
        <f t="shared" si="0"/>
        <v>0.9027047619047619</v>
      </c>
      <c r="Q20">
        <v>1</v>
      </c>
      <c r="R20">
        <v>0.54162285714285718</v>
      </c>
      <c r="S20">
        <v>10527.859237536661</v>
      </c>
      <c r="T20">
        <v>82857013.333333328</v>
      </c>
      <c r="U20">
        <f>Table1[[#This Row],[scoreAudience]]-Table1[[#This Row],[scoreRotten]]</f>
        <v>35</v>
      </c>
    </row>
    <row r="21" spans="1:21" x14ac:dyDescent="0.45">
      <c r="A21" t="s">
        <v>465</v>
      </c>
      <c r="B21" t="s">
        <v>67</v>
      </c>
      <c r="C21" t="s">
        <v>222</v>
      </c>
      <c r="D21" t="s">
        <v>466</v>
      </c>
      <c r="E21">
        <v>67</v>
      </c>
      <c r="F21">
        <v>75</v>
      </c>
      <c r="G21" t="s">
        <v>24</v>
      </c>
      <c r="H21" t="s">
        <v>25</v>
      </c>
      <c r="I21">
        <v>3505</v>
      </c>
      <c r="J21">
        <v>2008</v>
      </c>
      <c r="K21">
        <v>134806000</v>
      </c>
      <c r="L21">
        <v>128620000</v>
      </c>
      <c r="M21">
        <v>263426000</v>
      </c>
      <c r="N21">
        <v>150000000</v>
      </c>
      <c r="O21">
        <v>55140000</v>
      </c>
      <c r="P21">
        <f t="shared" si="0"/>
        <v>0.89870666666666665</v>
      </c>
      <c r="Q21">
        <v>1</v>
      </c>
      <c r="R21">
        <v>1.0480951640491369</v>
      </c>
      <c r="S21">
        <v>15731.811697574891</v>
      </c>
      <c r="T21">
        <v>117842911.6666666</v>
      </c>
      <c r="U21">
        <f>Table1[[#This Row],[scoreAudience]]-Table1[[#This Row],[scoreRotten]]</f>
        <v>8</v>
      </c>
    </row>
    <row r="22" spans="1:21" x14ac:dyDescent="0.45">
      <c r="A22" t="s">
        <v>173</v>
      </c>
      <c r="B22" t="s">
        <v>50</v>
      </c>
      <c r="C22" t="s">
        <v>174</v>
      </c>
      <c r="D22" t="s">
        <v>175</v>
      </c>
      <c r="E22">
        <v>89</v>
      </c>
      <c r="F22">
        <v>88</v>
      </c>
      <c r="G22" t="s">
        <v>126</v>
      </c>
      <c r="H22" t="s">
        <v>2359</v>
      </c>
      <c r="I22">
        <v>3603</v>
      </c>
      <c r="J22">
        <v>2010</v>
      </c>
      <c r="K22">
        <v>200821000</v>
      </c>
      <c r="L22">
        <v>390973000</v>
      </c>
      <c r="M22">
        <v>591794000</v>
      </c>
      <c r="N22">
        <v>260000000</v>
      </c>
      <c r="O22">
        <v>48770000</v>
      </c>
      <c r="P22">
        <f t="shared" si="0"/>
        <v>0.77238846153846152</v>
      </c>
      <c r="Q22">
        <v>2.2761307692307691</v>
      </c>
      <c r="R22">
        <v>0.51364416468656404</v>
      </c>
      <c r="S22">
        <v>13535.942270330281</v>
      </c>
      <c r="T22">
        <v>177391883.33333331</v>
      </c>
      <c r="U22">
        <f>Table1[[#This Row],[scoreAudience]]-Table1[[#This Row],[scoreRotten]]</f>
        <v>-1</v>
      </c>
    </row>
    <row r="23" spans="1:21" x14ac:dyDescent="0.45">
      <c r="A23" t="s">
        <v>76</v>
      </c>
      <c r="B23" t="s">
        <v>43</v>
      </c>
      <c r="C23" t="s">
        <v>77</v>
      </c>
      <c r="D23" t="s">
        <v>78</v>
      </c>
      <c r="E23">
        <v>61</v>
      </c>
      <c r="F23">
        <v>54</v>
      </c>
      <c r="G23" t="s">
        <v>24</v>
      </c>
      <c r="H23" t="s">
        <v>25</v>
      </c>
      <c r="I23">
        <v>4252</v>
      </c>
      <c r="J23">
        <v>2008</v>
      </c>
      <c r="K23">
        <v>336530000</v>
      </c>
      <c r="L23">
        <v>554341000</v>
      </c>
      <c r="M23">
        <v>890871000</v>
      </c>
      <c r="N23">
        <v>258000000</v>
      </c>
      <c r="O23">
        <v>151100000</v>
      </c>
      <c r="P23">
        <f t="shared" si="0"/>
        <v>1.3043798449612403</v>
      </c>
      <c r="Q23">
        <v>1.607081200921455</v>
      </c>
      <c r="R23">
        <v>0.60708120092145446</v>
      </c>
      <c r="S23">
        <v>35536.218250235193</v>
      </c>
      <c r="T23">
        <v>294183308.33333331</v>
      </c>
      <c r="U23">
        <f>Table1[[#This Row],[scoreAudience]]-Table1[[#This Row],[scoreRotten]]</f>
        <v>-7</v>
      </c>
    </row>
    <row r="24" spans="1:21" x14ac:dyDescent="0.45">
      <c r="A24" t="s">
        <v>485</v>
      </c>
      <c r="B24" t="s">
        <v>50</v>
      </c>
      <c r="C24" t="s">
        <v>469</v>
      </c>
      <c r="D24" t="s">
        <v>486</v>
      </c>
      <c r="E24">
        <v>65</v>
      </c>
      <c r="F24">
        <v>76</v>
      </c>
      <c r="G24" t="s">
        <v>216</v>
      </c>
      <c r="H24" t="s">
        <v>70</v>
      </c>
      <c r="I24">
        <v>3623</v>
      </c>
      <c r="J24">
        <v>2008</v>
      </c>
      <c r="K24">
        <v>90559000</v>
      </c>
      <c r="L24">
        <v>162349000</v>
      </c>
      <c r="M24">
        <v>252908000</v>
      </c>
      <c r="N24">
        <v>11000000</v>
      </c>
      <c r="O24">
        <v>42030000</v>
      </c>
      <c r="P24">
        <f t="shared" si="0"/>
        <v>8.2326363636363631</v>
      </c>
      <c r="Q24">
        <v>1</v>
      </c>
      <c r="R24">
        <v>0.55780448293491181</v>
      </c>
      <c r="S24">
        <v>11600.88324592879</v>
      </c>
      <c r="T24">
        <v>79163659.166666657</v>
      </c>
      <c r="U24">
        <f>Table1[[#This Row],[scoreAudience]]-Table1[[#This Row],[scoreRotten]]</f>
        <v>11</v>
      </c>
    </row>
    <row r="25" spans="1:21" x14ac:dyDescent="0.45">
      <c r="A25" t="s">
        <v>46</v>
      </c>
      <c r="B25" t="s">
        <v>31</v>
      </c>
      <c r="C25" t="s">
        <v>47</v>
      </c>
      <c r="D25" t="s">
        <v>48</v>
      </c>
      <c r="E25">
        <v>88</v>
      </c>
      <c r="F25">
        <v>90</v>
      </c>
      <c r="H25" t="s">
        <v>25</v>
      </c>
      <c r="I25">
        <v>4404</v>
      </c>
      <c r="J25">
        <v>2012</v>
      </c>
      <c r="K25">
        <v>448139099</v>
      </c>
      <c r="L25">
        <v>636300000</v>
      </c>
      <c r="M25">
        <v>1084439099</v>
      </c>
      <c r="N25">
        <v>250000000</v>
      </c>
      <c r="O25">
        <v>160887295</v>
      </c>
      <c r="P25">
        <f t="shared" si="0"/>
        <v>1.7925563959999999</v>
      </c>
      <c r="Q25">
        <v>4.3377563959999996</v>
      </c>
      <c r="R25">
        <v>0.70428901304416158</v>
      </c>
      <c r="S25">
        <v>36532.083333333343</v>
      </c>
      <c r="T25">
        <v>416769362.06999987</v>
      </c>
      <c r="U25">
        <f>Table1[[#This Row],[scoreAudience]]-Table1[[#This Row],[scoreRotten]]</f>
        <v>2</v>
      </c>
    </row>
    <row r="26" spans="1:21" x14ac:dyDescent="0.45">
      <c r="A26" t="s">
        <v>54</v>
      </c>
      <c r="B26" t="s">
        <v>50</v>
      </c>
      <c r="C26" t="s">
        <v>55</v>
      </c>
      <c r="D26" t="s">
        <v>56</v>
      </c>
      <c r="E26">
        <v>34</v>
      </c>
      <c r="F26">
        <v>61</v>
      </c>
      <c r="G26" t="s">
        <v>41</v>
      </c>
      <c r="H26" t="s">
        <v>25</v>
      </c>
      <c r="I26">
        <v>4155</v>
      </c>
      <c r="J26">
        <v>2011</v>
      </c>
      <c r="K26">
        <v>241071000</v>
      </c>
      <c r="L26">
        <v>804640000</v>
      </c>
      <c r="M26">
        <v>1045711000</v>
      </c>
      <c r="N26">
        <v>250000000</v>
      </c>
      <c r="O26">
        <v>90151000</v>
      </c>
      <c r="P26">
        <f t="shared" si="0"/>
        <v>0.96428400000000003</v>
      </c>
      <c r="Q26">
        <v>4.1828440000000002</v>
      </c>
      <c r="R26">
        <v>0.29960106382978718</v>
      </c>
      <c r="S26">
        <v>21696.991576413959</v>
      </c>
      <c r="T26">
        <v>219977287.5</v>
      </c>
      <c r="U26">
        <f>Table1[[#This Row],[scoreAudience]]-Table1[[#This Row],[scoreRotten]]</f>
        <v>27</v>
      </c>
    </row>
    <row r="27" spans="1:21" x14ac:dyDescent="0.45">
      <c r="A27" t="s">
        <v>75</v>
      </c>
      <c r="B27" t="s">
        <v>31</v>
      </c>
      <c r="C27" t="s">
        <v>32</v>
      </c>
      <c r="D27" t="s">
        <v>33</v>
      </c>
      <c r="E27">
        <v>83</v>
      </c>
      <c r="F27">
        <v>75</v>
      </c>
      <c r="G27" t="s">
        <v>41</v>
      </c>
      <c r="H27" t="s">
        <v>25</v>
      </c>
      <c r="I27">
        <v>4325</v>
      </c>
      <c r="J27">
        <v>2009</v>
      </c>
      <c r="K27">
        <v>301959197</v>
      </c>
      <c r="L27">
        <v>632000000</v>
      </c>
      <c r="M27">
        <v>934000000</v>
      </c>
      <c r="N27">
        <v>250000000</v>
      </c>
      <c r="O27">
        <v>77800000</v>
      </c>
      <c r="P27">
        <f t="shared" si="0"/>
        <v>1.2078367880000001</v>
      </c>
      <c r="Q27">
        <v>3.7360000000000002</v>
      </c>
      <c r="R27">
        <v>0.47784810126582278</v>
      </c>
      <c r="S27">
        <v>17988.439306358381</v>
      </c>
      <c r="T27">
        <v>262488333.33333331</v>
      </c>
      <c r="U27">
        <f>Table1[[#This Row],[scoreAudience]]-Table1[[#This Row],[scoreRotten]]</f>
        <v>-8</v>
      </c>
    </row>
    <row r="28" spans="1:21" x14ac:dyDescent="0.45">
      <c r="A28" t="s">
        <v>434</v>
      </c>
      <c r="B28" t="s">
        <v>27</v>
      </c>
      <c r="C28" t="s">
        <v>214</v>
      </c>
      <c r="D28" t="s">
        <v>401</v>
      </c>
      <c r="E28">
        <v>51</v>
      </c>
      <c r="F28">
        <v>60</v>
      </c>
      <c r="H28" t="s">
        <v>25</v>
      </c>
      <c r="I28">
        <v>3749</v>
      </c>
      <c r="J28">
        <v>2012</v>
      </c>
      <c r="K28">
        <v>73078100</v>
      </c>
      <c r="L28">
        <v>211061000</v>
      </c>
      <c r="M28">
        <v>284139100</v>
      </c>
      <c r="N28">
        <v>250000000</v>
      </c>
      <c r="O28">
        <v>30180188</v>
      </c>
      <c r="P28">
        <f t="shared" si="0"/>
        <v>0.29231239999999997</v>
      </c>
      <c r="Q28">
        <v>1.1365563999999999</v>
      </c>
      <c r="R28">
        <v>0.34624160787639591</v>
      </c>
      <c r="S28">
        <v>8050.1968524939984</v>
      </c>
      <c r="T28">
        <v>67962632.999999985</v>
      </c>
      <c r="U28">
        <f>Table1[[#This Row],[scoreAudience]]-Table1[[#This Row],[scoreRotten]]</f>
        <v>9</v>
      </c>
    </row>
    <row r="29" spans="1:21" x14ac:dyDescent="0.45">
      <c r="A29" t="s">
        <v>291</v>
      </c>
      <c r="B29" t="s">
        <v>21</v>
      </c>
      <c r="C29" t="s">
        <v>292</v>
      </c>
      <c r="D29" t="s">
        <v>293</v>
      </c>
      <c r="E29">
        <v>79</v>
      </c>
      <c r="F29">
        <v>86</v>
      </c>
      <c r="G29" t="s">
        <v>53</v>
      </c>
      <c r="H29" t="s">
        <v>25</v>
      </c>
      <c r="I29">
        <v>3408</v>
      </c>
      <c r="J29">
        <v>2008</v>
      </c>
      <c r="K29">
        <v>134529000</v>
      </c>
      <c r="L29">
        <v>249002000</v>
      </c>
      <c r="M29">
        <v>383531000</v>
      </c>
      <c r="N29">
        <v>110000000</v>
      </c>
      <c r="O29">
        <v>33400000</v>
      </c>
      <c r="P29">
        <f t="shared" si="0"/>
        <v>1.222990909090909</v>
      </c>
      <c r="Q29">
        <v>1.540272768893423</v>
      </c>
      <c r="R29">
        <v>0.54027276889342257</v>
      </c>
      <c r="S29">
        <v>9800.4694835680748</v>
      </c>
      <c r="T29">
        <v>117600767.5</v>
      </c>
      <c r="U29">
        <f>Table1[[#This Row],[scoreAudience]]-Table1[[#This Row],[scoreRotten]]</f>
        <v>7</v>
      </c>
    </row>
    <row r="30" spans="1:21" x14ac:dyDescent="0.45">
      <c r="A30">
        <v>300</v>
      </c>
      <c r="B30" t="s">
        <v>31</v>
      </c>
      <c r="C30" t="s">
        <v>141</v>
      </c>
      <c r="D30" t="s">
        <v>239</v>
      </c>
      <c r="E30">
        <v>60</v>
      </c>
      <c r="F30">
        <v>90</v>
      </c>
      <c r="G30" t="s">
        <v>240</v>
      </c>
      <c r="H30" t="s">
        <v>25</v>
      </c>
      <c r="I30">
        <v>3103</v>
      </c>
      <c r="J30">
        <v>2008</v>
      </c>
      <c r="K30">
        <v>210614000</v>
      </c>
      <c r="L30">
        <v>245453000</v>
      </c>
      <c r="M30">
        <v>456067000</v>
      </c>
      <c r="N30">
        <v>65000000</v>
      </c>
      <c r="O30">
        <v>70900000</v>
      </c>
      <c r="P30">
        <f t="shared" si="0"/>
        <v>3.2402153846153845</v>
      </c>
      <c r="Q30">
        <v>1.8580624396523979</v>
      </c>
      <c r="R30">
        <v>0.85806243965239781</v>
      </c>
      <c r="S30">
        <v>22848.85594585885</v>
      </c>
      <c r="T30">
        <v>184111738.33333331</v>
      </c>
      <c r="U30">
        <f>Table1[[#This Row],[scoreAudience]]-Table1[[#This Row],[scoreRotten]]</f>
        <v>30</v>
      </c>
    </row>
    <row r="31" spans="1:21" x14ac:dyDescent="0.45">
      <c r="A31" t="s">
        <v>496</v>
      </c>
      <c r="B31" t="s">
        <v>21</v>
      </c>
      <c r="C31" t="s">
        <v>497</v>
      </c>
      <c r="D31" t="s">
        <v>450</v>
      </c>
      <c r="E31">
        <v>63</v>
      </c>
      <c r="F31">
        <v>77</v>
      </c>
      <c r="G31" t="s">
        <v>216</v>
      </c>
      <c r="H31" t="s">
        <v>70</v>
      </c>
      <c r="I31">
        <v>3480</v>
      </c>
      <c r="J31">
        <v>2008</v>
      </c>
      <c r="K31">
        <v>143153000</v>
      </c>
      <c r="L31">
        <v>99563000</v>
      </c>
      <c r="M31">
        <v>242716000</v>
      </c>
      <c r="N31">
        <v>60000000</v>
      </c>
      <c r="O31">
        <v>36360000</v>
      </c>
      <c r="P31">
        <f t="shared" si="0"/>
        <v>2.3858833333333331</v>
      </c>
      <c r="Q31">
        <v>1</v>
      </c>
      <c r="R31">
        <v>1.4378132438757369</v>
      </c>
      <c r="S31">
        <v>10448.275862068969</v>
      </c>
      <c r="T31">
        <v>125139580.8333333</v>
      </c>
      <c r="U31">
        <f>Table1[[#This Row],[scoreAudience]]-Table1[[#This Row],[scoreRotten]]</f>
        <v>14</v>
      </c>
    </row>
    <row r="32" spans="1:21" x14ac:dyDescent="0.45">
      <c r="A32" t="s">
        <v>498</v>
      </c>
      <c r="B32" t="s">
        <v>31</v>
      </c>
      <c r="C32" t="s">
        <v>499</v>
      </c>
      <c r="D32" t="s">
        <v>280</v>
      </c>
      <c r="E32">
        <v>61</v>
      </c>
      <c r="F32">
        <v>55</v>
      </c>
      <c r="G32" t="s">
        <v>41</v>
      </c>
      <c r="H32" t="s">
        <v>25</v>
      </c>
      <c r="I32">
        <v>2811</v>
      </c>
      <c r="J32">
        <v>2008</v>
      </c>
      <c r="K32">
        <v>101704000</v>
      </c>
      <c r="L32">
        <v>140290000</v>
      </c>
      <c r="M32">
        <v>241994000</v>
      </c>
      <c r="N32">
        <v>60000000</v>
      </c>
      <c r="O32">
        <v>21000000</v>
      </c>
      <c r="P32">
        <f t="shared" si="0"/>
        <v>1.6950666666666667</v>
      </c>
      <c r="Q32">
        <v>1</v>
      </c>
      <c r="R32">
        <v>0.72495544942618861</v>
      </c>
      <c r="S32">
        <v>7470.6510138740659</v>
      </c>
      <c r="T32">
        <v>88906246.666666657</v>
      </c>
      <c r="U32">
        <f>Table1[[#This Row],[scoreAudience]]-Table1[[#This Row],[scoreRotten]]</f>
        <v>-6</v>
      </c>
    </row>
    <row r="33" spans="1:21" x14ac:dyDescent="0.45">
      <c r="A33" t="s">
        <v>237</v>
      </c>
      <c r="B33" t="s">
        <v>50</v>
      </c>
      <c r="C33" t="s">
        <v>238</v>
      </c>
      <c r="D33" t="s">
        <v>178</v>
      </c>
      <c r="E33">
        <v>31</v>
      </c>
      <c r="F33">
        <v>72</v>
      </c>
      <c r="G33" t="s">
        <v>212</v>
      </c>
      <c r="H33" t="s">
        <v>65</v>
      </c>
      <c r="I33">
        <v>3832</v>
      </c>
      <c r="J33">
        <v>2008</v>
      </c>
      <c r="K33">
        <v>219964000</v>
      </c>
      <c r="L33">
        <v>237400000</v>
      </c>
      <c r="M33">
        <v>457364000</v>
      </c>
      <c r="N33">
        <v>130000000</v>
      </c>
      <c r="O33">
        <v>44800000</v>
      </c>
      <c r="P33">
        <f t="shared" si="0"/>
        <v>1.6920307692307692</v>
      </c>
      <c r="Q33">
        <v>1.926554338668913</v>
      </c>
      <c r="R33">
        <v>0.92655433866891324</v>
      </c>
      <c r="S33">
        <v>11691.0229645094</v>
      </c>
      <c r="T33">
        <v>192285196.6666666</v>
      </c>
      <c r="U33">
        <f>Table1[[#This Row],[scoreAudience]]-Table1[[#This Row],[scoreRotten]]</f>
        <v>41</v>
      </c>
    </row>
    <row r="34" spans="1:21" x14ac:dyDescent="0.45">
      <c r="A34" t="s">
        <v>20</v>
      </c>
      <c r="B34" t="s">
        <v>21</v>
      </c>
      <c r="C34" t="s">
        <v>22</v>
      </c>
      <c r="D34" t="s">
        <v>23</v>
      </c>
      <c r="E34">
        <v>83</v>
      </c>
      <c r="F34">
        <v>92</v>
      </c>
      <c r="G34" t="s">
        <v>24</v>
      </c>
      <c r="H34" t="s">
        <v>25</v>
      </c>
      <c r="I34">
        <v>3452</v>
      </c>
      <c r="J34">
        <v>2009</v>
      </c>
      <c r="K34">
        <v>760500000</v>
      </c>
      <c r="L34">
        <v>2021000000</v>
      </c>
      <c r="M34">
        <v>2781500000</v>
      </c>
      <c r="N34">
        <v>237000000</v>
      </c>
      <c r="O34">
        <v>77000000</v>
      </c>
      <c r="P34">
        <f t="shared" si="0"/>
        <v>3.2088607594936707</v>
      </c>
      <c r="Q34">
        <v>11.736286919831221</v>
      </c>
      <c r="R34">
        <v>0.37629886194952988</v>
      </c>
      <c r="S34">
        <v>22305.909617612979</v>
      </c>
      <c r="T34">
        <v>661001250</v>
      </c>
      <c r="U34">
        <f>Table1[[#This Row],[scoreAudience]]-Table1[[#This Row],[scoreRotten]]</f>
        <v>9</v>
      </c>
    </row>
    <row r="35" spans="1:21" x14ac:dyDescent="0.45">
      <c r="A35" t="s">
        <v>513</v>
      </c>
      <c r="B35" t="s">
        <v>21</v>
      </c>
      <c r="C35" t="s">
        <v>514</v>
      </c>
      <c r="D35" t="s">
        <v>515</v>
      </c>
      <c r="E35">
        <v>19</v>
      </c>
      <c r="F35">
        <v>34</v>
      </c>
      <c r="G35" t="s">
        <v>240</v>
      </c>
      <c r="H35" t="s">
        <v>65</v>
      </c>
      <c r="I35">
        <v>3560</v>
      </c>
      <c r="J35">
        <v>2008</v>
      </c>
      <c r="K35">
        <v>79366000</v>
      </c>
      <c r="L35">
        <v>153726000</v>
      </c>
      <c r="M35">
        <v>233092000</v>
      </c>
      <c r="N35">
        <v>80000000</v>
      </c>
      <c r="O35">
        <v>30500000</v>
      </c>
      <c r="P35">
        <f t="shared" si="0"/>
        <v>0.99207500000000004</v>
      </c>
      <c r="Q35">
        <v>1</v>
      </c>
      <c r="R35">
        <v>0.51628221641101701</v>
      </c>
      <c r="S35">
        <v>8567.4157303370794</v>
      </c>
      <c r="T35">
        <v>69379111.666666657</v>
      </c>
      <c r="U35">
        <f>Table1[[#This Row],[scoreAudience]]-Table1[[#This Row],[scoreRotten]]</f>
        <v>15</v>
      </c>
    </row>
    <row r="36" spans="1:21" x14ac:dyDescent="0.45">
      <c r="A36" t="s">
        <v>522</v>
      </c>
      <c r="B36" t="s">
        <v>31</v>
      </c>
      <c r="C36" t="s">
        <v>523</v>
      </c>
      <c r="D36" t="s">
        <v>69</v>
      </c>
      <c r="E36">
        <v>51</v>
      </c>
      <c r="F36">
        <v>73</v>
      </c>
      <c r="G36" t="s">
        <v>109</v>
      </c>
      <c r="H36" t="s">
        <v>25</v>
      </c>
      <c r="I36">
        <v>3911</v>
      </c>
      <c r="J36">
        <v>2008</v>
      </c>
      <c r="K36">
        <v>130319000</v>
      </c>
      <c r="L36">
        <v>100366000</v>
      </c>
      <c r="M36">
        <v>230685000</v>
      </c>
      <c r="N36">
        <v>80000000</v>
      </c>
      <c r="O36">
        <v>38700000</v>
      </c>
      <c r="P36">
        <f t="shared" si="0"/>
        <v>1.6289875</v>
      </c>
      <c r="Q36">
        <v>1</v>
      </c>
      <c r="R36">
        <v>1.2984377179522939</v>
      </c>
      <c r="S36">
        <v>9895.167476348759</v>
      </c>
      <c r="T36">
        <v>113920525.8333333</v>
      </c>
      <c r="U36">
        <f>Table1[[#This Row],[scoreAudience]]-Table1[[#This Row],[scoreRotten]]</f>
        <v>22</v>
      </c>
    </row>
    <row r="37" spans="1:21" x14ac:dyDescent="0.45">
      <c r="A37" t="s">
        <v>115</v>
      </c>
      <c r="B37" t="s">
        <v>43</v>
      </c>
      <c r="C37" t="s">
        <v>116</v>
      </c>
      <c r="D37" t="s">
        <v>117</v>
      </c>
      <c r="E37">
        <v>73</v>
      </c>
      <c r="F37">
        <v>77</v>
      </c>
      <c r="H37" t="s">
        <v>25</v>
      </c>
      <c r="I37">
        <v>4318</v>
      </c>
      <c r="J37">
        <v>2012</v>
      </c>
      <c r="K37">
        <v>262030663</v>
      </c>
      <c r="L37">
        <v>490185894</v>
      </c>
      <c r="M37">
        <v>752216557</v>
      </c>
      <c r="N37">
        <v>230000000</v>
      </c>
      <c r="O37">
        <v>62004688</v>
      </c>
      <c r="P37">
        <f t="shared" si="0"/>
        <v>1.1392637521739131</v>
      </c>
      <c r="Q37">
        <v>3.270506769565217</v>
      </c>
      <c r="R37">
        <v>0.53455365853510262</v>
      </c>
      <c r="S37">
        <v>14359.58499305234</v>
      </c>
      <c r="T37">
        <v>243688516.58999991</v>
      </c>
      <c r="U37">
        <f>Table1[[#This Row],[scoreAudience]]-Table1[[#This Row],[scoreRotten]]</f>
        <v>4</v>
      </c>
    </row>
    <row r="38" spans="1:21" x14ac:dyDescent="0.45">
      <c r="A38" t="s">
        <v>88</v>
      </c>
      <c r="B38" t="s">
        <v>31</v>
      </c>
      <c r="C38" t="s">
        <v>61</v>
      </c>
      <c r="D38" t="s">
        <v>62</v>
      </c>
      <c r="E38">
        <v>75</v>
      </c>
      <c r="F38">
        <v>85</v>
      </c>
      <c r="H38" t="s">
        <v>25</v>
      </c>
      <c r="I38">
        <v>3903</v>
      </c>
      <c r="J38">
        <v>2013</v>
      </c>
      <c r="K38">
        <v>252326338</v>
      </c>
      <c r="L38">
        <v>595000000</v>
      </c>
      <c r="M38">
        <v>847326338</v>
      </c>
      <c r="N38">
        <v>225000000</v>
      </c>
      <c r="O38">
        <v>73645197</v>
      </c>
      <c r="P38">
        <f t="shared" si="0"/>
        <v>1.1214503911111111</v>
      </c>
      <c r="Q38">
        <v>3.7658948355555562</v>
      </c>
      <c r="R38">
        <v>0.42407787899159671</v>
      </c>
      <c r="S38">
        <v>18868.869331283629</v>
      </c>
      <c r="T38">
        <v>238027845.51333329</v>
      </c>
      <c r="U38">
        <f>Table1[[#This Row],[scoreAudience]]-Table1[[#This Row],[scoreRotten]]</f>
        <v>10</v>
      </c>
    </row>
    <row r="39" spans="1:21" x14ac:dyDescent="0.45">
      <c r="A39" t="s">
        <v>140</v>
      </c>
      <c r="B39" t="s">
        <v>31</v>
      </c>
      <c r="C39" t="s">
        <v>141</v>
      </c>
      <c r="D39" t="s">
        <v>142</v>
      </c>
      <c r="E39">
        <v>55</v>
      </c>
      <c r="F39">
        <v>76</v>
      </c>
      <c r="H39" t="s">
        <v>25</v>
      </c>
      <c r="I39">
        <v>4207</v>
      </c>
      <c r="J39">
        <v>2013</v>
      </c>
      <c r="K39">
        <v>291045518</v>
      </c>
      <c r="L39">
        <v>377000000</v>
      </c>
      <c r="M39">
        <v>668045518</v>
      </c>
      <c r="N39">
        <v>225000000</v>
      </c>
      <c r="O39">
        <v>116619362</v>
      </c>
      <c r="P39">
        <f t="shared" si="0"/>
        <v>1.2935356355555556</v>
      </c>
      <c r="Q39">
        <v>2.9690911911111111</v>
      </c>
      <c r="R39">
        <v>0.77200402652519895</v>
      </c>
      <c r="S39">
        <v>27720.314238174469</v>
      </c>
      <c r="T39">
        <v>274552938.64666659</v>
      </c>
      <c r="U39">
        <f>Table1[[#This Row],[scoreAudience]]-Table1[[#This Row],[scoreRotten]]</f>
        <v>21</v>
      </c>
    </row>
    <row r="40" spans="1:21" x14ac:dyDescent="0.45">
      <c r="A40" t="s">
        <v>157</v>
      </c>
      <c r="B40" t="s">
        <v>43</v>
      </c>
      <c r="C40" t="s">
        <v>158</v>
      </c>
      <c r="D40" t="s">
        <v>155</v>
      </c>
      <c r="E40">
        <v>70</v>
      </c>
      <c r="F40">
        <v>71</v>
      </c>
      <c r="H40" t="s">
        <v>70</v>
      </c>
      <c r="I40">
        <v>4248</v>
      </c>
      <c r="J40">
        <v>2012</v>
      </c>
      <c r="K40">
        <v>179020854</v>
      </c>
      <c r="L40">
        <v>445005922</v>
      </c>
      <c r="M40">
        <v>624026776</v>
      </c>
      <c r="N40">
        <v>225000000</v>
      </c>
      <c r="O40">
        <v>54592779</v>
      </c>
      <c r="P40">
        <f t="shared" si="0"/>
        <v>0.79564824000000001</v>
      </c>
      <c r="Q40">
        <v>2.773452337777778</v>
      </c>
      <c r="R40">
        <v>0.40228870032880149</v>
      </c>
      <c r="S40">
        <v>12851.40748587571</v>
      </c>
      <c r="T40">
        <v>166489394.22</v>
      </c>
      <c r="U40">
        <f>Table1[[#This Row],[scoreAudience]]-Table1[[#This Row],[scoreRotten]]</f>
        <v>1</v>
      </c>
    </row>
    <row r="41" spans="1:21" x14ac:dyDescent="0.45">
      <c r="A41" t="s">
        <v>546</v>
      </c>
      <c r="B41" t="s">
        <v>21</v>
      </c>
      <c r="C41" t="s">
        <v>547</v>
      </c>
      <c r="D41" t="s">
        <v>548</v>
      </c>
      <c r="E41">
        <v>16</v>
      </c>
      <c r="F41">
        <v>50</v>
      </c>
      <c r="G41" t="s">
        <v>53</v>
      </c>
      <c r="H41" t="s">
        <v>25</v>
      </c>
      <c r="I41">
        <v>3428</v>
      </c>
      <c r="J41">
        <v>2008</v>
      </c>
      <c r="K41">
        <v>80172000</v>
      </c>
      <c r="L41">
        <v>142059000</v>
      </c>
      <c r="M41">
        <v>222231000</v>
      </c>
      <c r="N41">
        <v>85000000</v>
      </c>
      <c r="O41">
        <v>27400000</v>
      </c>
      <c r="P41">
        <f t="shared" si="0"/>
        <v>0.94320000000000004</v>
      </c>
      <c r="Q41">
        <v>1</v>
      </c>
      <c r="R41">
        <v>0.56435706291048082</v>
      </c>
      <c r="S41">
        <v>7992.9988331388568</v>
      </c>
      <c r="T41">
        <v>70083689.999999985</v>
      </c>
      <c r="U41">
        <f>Table1[[#This Row],[scoreAudience]]-Table1[[#This Row],[scoreRotten]]</f>
        <v>34</v>
      </c>
    </row>
    <row r="42" spans="1:21" x14ac:dyDescent="0.45">
      <c r="A42" t="s">
        <v>26</v>
      </c>
      <c r="B42" t="s">
        <v>27</v>
      </c>
      <c r="C42" t="s">
        <v>28</v>
      </c>
      <c r="D42" t="s">
        <v>29</v>
      </c>
      <c r="E42">
        <v>92</v>
      </c>
      <c r="F42">
        <v>91</v>
      </c>
      <c r="H42" t="s">
        <v>25</v>
      </c>
      <c r="I42">
        <v>4349</v>
      </c>
      <c r="J42">
        <v>2012</v>
      </c>
      <c r="K42">
        <v>623357910</v>
      </c>
      <c r="L42">
        <v>895237000</v>
      </c>
      <c r="M42">
        <v>1518594910</v>
      </c>
      <c r="N42">
        <v>220000000</v>
      </c>
      <c r="O42">
        <v>207438708</v>
      </c>
      <c r="P42">
        <f t="shared" si="0"/>
        <v>2.8334450454545457</v>
      </c>
      <c r="Q42">
        <v>6.9027041363636368</v>
      </c>
      <c r="R42">
        <v>0.69630490026663328</v>
      </c>
      <c r="S42">
        <v>47698.024373419183</v>
      </c>
      <c r="T42">
        <v>579722856.29999983</v>
      </c>
      <c r="U42">
        <f>Table1[[#This Row],[scoreAudience]]-Table1[[#This Row],[scoreRotten]]</f>
        <v>-1</v>
      </c>
    </row>
    <row r="43" spans="1:21" x14ac:dyDescent="0.45">
      <c r="A43" t="s">
        <v>243</v>
      </c>
      <c r="B43" t="s">
        <v>67</v>
      </c>
      <c r="C43" t="s">
        <v>244</v>
      </c>
      <c r="D43" t="s">
        <v>245</v>
      </c>
      <c r="E43">
        <v>93</v>
      </c>
      <c r="F43">
        <v>91</v>
      </c>
      <c r="G43" t="s">
        <v>109</v>
      </c>
      <c r="H43" t="s">
        <v>65</v>
      </c>
      <c r="I43">
        <v>3660</v>
      </c>
      <c r="J43">
        <v>2008</v>
      </c>
      <c r="K43">
        <v>227471000</v>
      </c>
      <c r="L43">
        <v>215353000</v>
      </c>
      <c r="M43">
        <v>442824000</v>
      </c>
      <c r="N43">
        <v>110000000</v>
      </c>
      <c r="O43">
        <v>69300000</v>
      </c>
      <c r="P43">
        <f t="shared" si="0"/>
        <v>2.067918181818182</v>
      </c>
      <c r="Q43">
        <v>2.0562704025483738</v>
      </c>
      <c r="R43">
        <v>1.056270402548374</v>
      </c>
      <c r="S43">
        <v>18934.426229508201</v>
      </c>
      <c r="T43">
        <v>198847565.83333331</v>
      </c>
      <c r="U43">
        <f>Table1[[#This Row],[scoreAudience]]-Table1[[#This Row],[scoreRotten]]</f>
        <v>-2</v>
      </c>
    </row>
    <row r="44" spans="1:21" x14ac:dyDescent="0.45">
      <c r="A44" t="s">
        <v>219</v>
      </c>
      <c r="B44" t="s">
        <v>27</v>
      </c>
      <c r="C44" t="s">
        <v>77</v>
      </c>
      <c r="D44" t="s">
        <v>220</v>
      </c>
      <c r="E44">
        <v>59</v>
      </c>
      <c r="F44">
        <v>57</v>
      </c>
      <c r="H44" t="s">
        <v>2359</v>
      </c>
      <c r="I44">
        <v>3912</v>
      </c>
      <c r="J44">
        <v>2013</v>
      </c>
      <c r="K44">
        <v>234911825</v>
      </c>
      <c r="L44">
        <v>258400000</v>
      </c>
      <c r="M44">
        <v>493311825</v>
      </c>
      <c r="N44">
        <v>215000000</v>
      </c>
      <c r="O44">
        <v>79110453</v>
      </c>
      <c r="P44">
        <f t="shared" si="0"/>
        <v>1.0926131395348837</v>
      </c>
      <c r="Q44">
        <v>2.2944736046511629</v>
      </c>
      <c r="R44">
        <v>0.90910148993808049</v>
      </c>
      <c r="S44">
        <v>20222.508435582818</v>
      </c>
      <c r="T44">
        <v>221600154.91666669</v>
      </c>
      <c r="U44">
        <f>Table1[[#This Row],[scoreAudience]]-Table1[[#This Row],[scoreRotten]]</f>
        <v>-2</v>
      </c>
    </row>
    <row r="45" spans="1:21" x14ac:dyDescent="0.45">
      <c r="A45" t="s">
        <v>473</v>
      </c>
      <c r="B45" t="s">
        <v>27</v>
      </c>
      <c r="C45" t="s">
        <v>72</v>
      </c>
      <c r="D45" t="s">
        <v>56</v>
      </c>
      <c r="E45">
        <v>31</v>
      </c>
      <c r="F45">
        <v>55</v>
      </c>
      <c r="H45" t="s">
        <v>25</v>
      </c>
      <c r="I45">
        <v>3904</v>
      </c>
      <c r="J45">
        <v>2013</v>
      </c>
      <c r="K45">
        <v>89302115</v>
      </c>
      <c r="L45">
        <v>171200000</v>
      </c>
      <c r="M45">
        <v>260502115</v>
      </c>
      <c r="N45">
        <v>215000000</v>
      </c>
      <c r="O45">
        <v>29210849</v>
      </c>
      <c r="P45">
        <f t="shared" si="0"/>
        <v>0.41535867441860463</v>
      </c>
      <c r="Q45">
        <v>1.211637744186046</v>
      </c>
      <c r="R45">
        <v>0.52162450350467293</v>
      </c>
      <c r="S45">
        <v>7482.2871413934427</v>
      </c>
      <c r="T45">
        <v>84241661.816666663</v>
      </c>
      <c r="U45">
        <f>Table1[[#This Row],[scoreAudience]]-Table1[[#This Row],[scoreRotten]]</f>
        <v>24</v>
      </c>
    </row>
    <row r="46" spans="1:21" x14ac:dyDescent="0.45">
      <c r="A46" t="s">
        <v>582</v>
      </c>
      <c r="B46" t="s">
        <v>552</v>
      </c>
      <c r="C46" t="s">
        <v>583</v>
      </c>
      <c r="D46" t="s">
        <v>330</v>
      </c>
      <c r="E46">
        <v>25</v>
      </c>
      <c r="F46">
        <v>63</v>
      </c>
      <c r="G46" t="s">
        <v>584</v>
      </c>
      <c r="H46" t="s">
        <v>70</v>
      </c>
      <c r="I46">
        <v>3681</v>
      </c>
      <c r="J46">
        <v>2008</v>
      </c>
      <c r="K46">
        <v>110101000</v>
      </c>
      <c r="L46">
        <v>102772000</v>
      </c>
      <c r="M46">
        <v>212873000</v>
      </c>
      <c r="N46">
        <v>80000000</v>
      </c>
      <c r="O46">
        <v>27500000</v>
      </c>
      <c r="P46">
        <f t="shared" si="0"/>
        <v>1.3762624999999999</v>
      </c>
      <c r="Q46">
        <v>1</v>
      </c>
      <c r="R46">
        <v>1.0713131981473549</v>
      </c>
      <c r="S46">
        <v>7470.7959793534365</v>
      </c>
      <c r="T46">
        <v>96246624.166666657</v>
      </c>
      <c r="U46">
        <f>Table1[[#This Row],[scoreAudience]]-Table1[[#This Row],[scoreRotten]]</f>
        <v>38</v>
      </c>
    </row>
    <row r="47" spans="1:21" x14ac:dyDescent="0.45">
      <c r="A47" t="s">
        <v>344</v>
      </c>
      <c r="B47" t="s">
        <v>50</v>
      </c>
      <c r="C47" t="s">
        <v>345</v>
      </c>
      <c r="D47" t="s">
        <v>346</v>
      </c>
      <c r="E47">
        <v>93</v>
      </c>
      <c r="F47">
        <v>80</v>
      </c>
      <c r="G47" t="s">
        <v>126</v>
      </c>
      <c r="H47" t="s">
        <v>70</v>
      </c>
      <c r="I47">
        <v>3730</v>
      </c>
      <c r="J47">
        <v>2008</v>
      </c>
      <c r="K47">
        <v>127807000</v>
      </c>
      <c r="L47">
        <v>212680000</v>
      </c>
      <c r="M47">
        <v>340487000</v>
      </c>
      <c r="N47">
        <v>85000000</v>
      </c>
      <c r="O47">
        <v>34400000</v>
      </c>
      <c r="P47">
        <f t="shared" si="0"/>
        <v>1.5036117647058824</v>
      </c>
      <c r="Q47">
        <v>1.6009356780139179</v>
      </c>
      <c r="R47">
        <v>0.60093567801391767</v>
      </c>
      <c r="S47">
        <v>9222.5201072386062</v>
      </c>
      <c r="T47">
        <v>111724619.1666667</v>
      </c>
      <c r="U47">
        <f>Table1[[#This Row],[scoreAudience]]-Table1[[#This Row],[scoreRotten]]</f>
        <v>-13</v>
      </c>
    </row>
    <row r="48" spans="1:21" x14ac:dyDescent="0.45">
      <c r="A48" t="s">
        <v>588</v>
      </c>
      <c r="B48" t="s">
        <v>21</v>
      </c>
      <c r="C48" t="s">
        <v>336</v>
      </c>
      <c r="D48" t="s">
        <v>589</v>
      </c>
      <c r="E48">
        <v>55</v>
      </c>
      <c r="F48">
        <v>69</v>
      </c>
      <c r="G48" t="s">
        <v>590</v>
      </c>
      <c r="H48" t="s">
        <v>25</v>
      </c>
      <c r="I48">
        <v>2642</v>
      </c>
      <c r="J48">
        <v>2008</v>
      </c>
      <c r="K48">
        <v>49554000</v>
      </c>
      <c r="L48">
        <v>161788000</v>
      </c>
      <c r="M48">
        <v>211342000</v>
      </c>
      <c r="N48">
        <v>130000000</v>
      </c>
      <c r="O48">
        <v>14800000</v>
      </c>
      <c r="P48">
        <f t="shared" si="0"/>
        <v>0.3811846153846154</v>
      </c>
      <c r="Q48">
        <v>1</v>
      </c>
      <c r="R48">
        <v>0.30628971246322351</v>
      </c>
      <c r="S48">
        <v>5601.8168054504167</v>
      </c>
      <c r="T48">
        <v>43318454.999999993</v>
      </c>
      <c r="U48">
        <f>Table1[[#This Row],[scoreAudience]]-Table1[[#This Row],[scoreRotten]]</f>
        <v>14</v>
      </c>
    </row>
    <row r="49" spans="1:21" x14ac:dyDescent="0.45">
      <c r="A49" t="s">
        <v>89</v>
      </c>
      <c r="B49" t="s">
        <v>90</v>
      </c>
      <c r="C49" t="s">
        <v>39</v>
      </c>
      <c r="D49" t="s">
        <v>40</v>
      </c>
      <c r="E49">
        <v>20</v>
      </c>
      <c r="F49">
        <v>76</v>
      </c>
      <c r="G49" t="s">
        <v>64</v>
      </c>
      <c r="H49" t="s">
        <v>25</v>
      </c>
      <c r="I49">
        <v>4234</v>
      </c>
      <c r="J49">
        <v>2009</v>
      </c>
      <c r="K49">
        <v>402100000</v>
      </c>
      <c r="L49">
        <v>434200000</v>
      </c>
      <c r="M49">
        <v>836300000</v>
      </c>
      <c r="N49">
        <v>210000000</v>
      </c>
      <c r="O49">
        <v>109000000</v>
      </c>
      <c r="P49">
        <f t="shared" si="0"/>
        <v>1.9147619047619047</v>
      </c>
      <c r="Q49">
        <v>3.9823809523809519</v>
      </c>
      <c r="R49">
        <v>0.926070935052971</v>
      </c>
      <c r="S49">
        <v>25743.977326405289</v>
      </c>
      <c r="T49">
        <v>349491916.66666669</v>
      </c>
      <c r="U49">
        <f>Table1[[#This Row],[scoreAudience]]-Table1[[#This Row],[scoreRotten]]</f>
        <v>56</v>
      </c>
    </row>
    <row r="50" spans="1:21" x14ac:dyDescent="0.45">
      <c r="A50" t="s">
        <v>400</v>
      </c>
      <c r="B50" t="s">
        <v>67</v>
      </c>
      <c r="C50" t="s">
        <v>154</v>
      </c>
      <c r="D50" t="s">
        <v>401</v>
      </c>
      <c r="E50">
        <v>34</v>
      </c>
      <c r="F50">
        <v>55</v>
      </c>
      <c r="H50" t="s">
        <v>25</v>
      </c>
      <c r="I50">
        <v>3690</v>
      </c>
      <c r="J50">
        <v>2012</v>
      </c>
      <c r="K50">
        <v>65422625</v>
      </c>
      <c r="L50">
        <v>237602860</v>
      </c>
      <c r="M50">
        <v>303025485</v>
      </c>
      <c r="N50">
        <v>209000000</v>
      </c>
      <c r="O50">
        <v>25534825</v>
      </c>
      <c r="P50">
        <f t="shared" si="0"/>
        <v>0.31302691387559811</v>
      </c>
      <c r="Q50">
        <v>1.449882703349282</v>
      </c>
      <c r="R50">
        <v>0.27534443398534852</v>
      </c>
      <c r="S50">
        <v>6920.0067750677508</v>
      </c>
      <c r="T50">
        <v>60843041.249999993</v>
      </c>
      <c r="U50">
        <f>Table1[[#This Row],[scoreAudience]]-Table1[[#This Row],[scoreRotten]]</f>
        <v>21</v>
      </c>
    </row>
    <row r="51" spans="1:21" x14ac:dyDescent="0.45">
      <c r="A51" t="s">
        <v>614</v>
      </c>
      <c r="B51" t="s">
        <v>184</v>
      </c>
      <c r="C51" t="s">
        <v>615</v>
      </c>
      <c r="D51" t="s">
        <v>135</v>
      </c>
      <c r="E51">
        <v>58</v>
      </c>
      <c r="F51">
        <v>66</v>
      </c>
      <c r="G51" t="s">
        <v>240</v>
      </c>
      <c r="H51" t="s">
        <v>65</v>
      </c>
      <c r="I51">
        <v>2711</v>
      </c>
      <c r="J51">
        <v>2008</v>
      </c>
      <c r="K51">
        <v>83077000</v>
      </c>
      <c r="L51">
        <v>117198000</v>
      </c>
      <c r="M51">
        <v>200275000</v>
      </c>
      <c r="N51">
        <v>75000000</v>
      </c>
      <c r="O51">
        <v>21030000</v>
      </c>
      <c r="P51">
        <f t="shared" si="0"/>
        <v>1.1076933333333334</v>
      </c>
      <c r="Q51">
        <v>1</v>
      </c>
      <c r="R51">
        <v>0.70886021945766997</v>
      </c>
      <c r="S51">
        <v>7757.2851346366651</v>
      </c>
      <c r="T51">
        <v>72623144.166666657</v>
      </c>
      <c r="U51">
        <f>Table1[[#This Row],[scoreAudience]]-Table1[[#This Row],[scoreRotten]]</f>
        <v>8</v>
      </c>
    </row>
    <row r="52" spans="1:21" x14ac:dyDescent="0.45">
      <c r="A52" t="s">
        <v>35</v>
      </c>
      <c r="B52" t="s">
        <v>27</v>
      </c>
      <c r="C52" t="s">
        <v>36</v>
      </c>
      <c r="D52" t="s">
        <v>29</v>
      </c>
      <c r="E52">
        <v>78</v>
      </c>
      <c r="F52">
        <v>80</v>
      </c>
      <c r="H52" t="s">
        <v>25</v>
      </c>
      <c r="I52">
        <v>4253</v>
      </c>
      <c r="J52">
        <v>2013</v>
      </c>
      <c r="K52">
        <v>409013994</v>
      </c>
      <c r="L52">
        <v>806426000</v>
      </c>
      <c r="M52">
        <v>1215439994</v>
      </c>
      <c r="N52">
        <v>200000000</v>
      </c>
      <c r="O52">
        <v>174144585</v>
      </c>
      <c r="P52">
        <f t="shared" si="0"/>
        <v>2.0450699700000001</v>
      </c>
      <c r="Q52">
        <v>6.0771999699999997</v>
      </c>
      <c r="R52">
        <v>0.50719346102432217</v>
      </c>
      <c r="S52">
        <v>40946.293204796617</v>
      </c>
      <c r="T52">
        <v>385836534.33999997</v>
      </c>
      <c r="U52">
        <f>Table1[[#This Row],[scoreAudience]]-Table1[[#This Row],[scoreRotten]]</f>
        <v>2</v>
      </c>
    </row>
    <row r="53" spans="1:21" x14ac:dyDescent="0.45">
      <c r="A53" t="s">
        <v>42</v>
      </c>
      <c r="B53" t="s">
        <v>43</v>
      </c>
      <c r="C53" t="s">
        <v>44</v>
      </c>
      <c r="D53" t="s">
        <v>45</v>
      </c>
      <c r="E53">
        <v>92</v>
      </c>
      <c r="F53">
        <v>86</v>
      </c>
      <c r="H53" t="s">
        <v>25</v>
      </c>
      <c r="I53">
        <v>3505</v>
      </c>
      <c r="J53">
        <v>2012</v>
      </c>
      <c r="K53">
        <v>304360277</v>
      </c>
      <c r="L53">
        <v>804200736</v>
      </c>
      <c r="M53">
        <v>1108561013</v>
      </c>
      <c r="N53">
        <v>200000000</v>
      </c>
      <c r="O53">
        <v>88364714</v>
      </c>
      <c r="P53">
        <f t="shared" si="0"/>
        <v>1.5218013850000001</v>
      </c>
      <c r="Q53">
        <v>5.5428050649999996</v>
      </c>
      <c r="R53">
        <v>0.37846306696242571</v>
      </c>
      <c r="S53">
        <v>25211.04536376605</v>
      </c>
      <c r="T53">
        <v>283055057.61000001</v>
      </c>
      <c r="U53">
        <f>Table1[[#This Row],[scoreAudience]]-Table1[[#This Row],[scoreRotten]]</f>
        <v>-6</v>
      </c>
    </row>
    <row r="54" spans="1:21" x14ac:dyDescent="0.45">
      <c r="A54" t="s">
        <v>49</v>
      </c>
      <c r="B54" t="s">
        <v>50</v>
      </c>
      <c r="C54" t="s">
        <v>51</v>
      </c>
      <c r="D54" t="s">
        <v>52</v>
      </c>
      <c r="E54">
        <v>99</v>
      </c>
      <c r="F54">
        <v>91</v>
      </c>
      <c r="G54" t="s">
        <v>53</v>
      </c>
      <c r="H54" t="s">
        <v>2359</v>
      </c>
      <c r="I54">
        <v>4028</v>
      </c>
      <c r="J54">
        <v>2010</v>
      </c>
      <c r="K54">
        <v>415000000</v>
      </c>
      <c r="L54">
        <v>648160000</v>
      </c>
      <c r="M54">
        <v>1063160000</v>
      </c>
      <c r="N54">
        <v>200000000</v>
      </c>
      <c r="O54">
        <v>110300000</v>
      </c>
      <c r="P54">
        <f t="shared" si="0"/>
        <v>2.0750000000000002</v>
      </c>
      <c r="Q54">
        <v>5.3158000000000003</v>
      </c>
      <c r="R54">
        <v>0.64027400641816834</v>
      </c>
      <c r="S54">
        <v>27383.316782522339</v>
      </c>
      <c r="T54">
        <v>366583333.33333337</v>
      </c>
      <c r="U54">
        <f>Table1[[#This Row],[scoreAudience]]-Table1[[#This Row],[scoreRotten]]</f>
        <v>-8</v>
      </c>
    </row>
    <row r="55" spans="1:21" x14ac:dyDescent="0.45">
      <c r="A55" t="s">
        <v>57</v>
      </c>
      <c r="B55" t="s">
        <v>50</v>
      </c>
      <c r="C55" t="s">
        <v>58</v>
      </c>
      <c r="D55" t="s">
        <v>56</v>
      </c>
      <c r="E55">
        <v>52</v>
      </c>
      <c r="F55">
        <v>72</v>
      </c>
      <c r="G55" t="s">
        <v>59</v>
      </c>
      <c r="H55" t="s">
        <v>25</v>
      </c>
      <c r="I55">
        <v>3728</v>
      </c>
      <c r="J55">
        <v>2010</v>
      </c>
      <c r="K55">
        <v>334190000</v>
      </c>
      <c r="L55">
        <v>691276000</v>
      </c>
      <c r="M55">
        <v>1025466000</v>
      </c>
      <c r="N55">
        <v>200000000</v>
      </c>
      <c r="O55">
        <v>116100000</v>
      </c>
      <c r="P55">
        <f t="shared" si="0"/>
        <v>1.6709499999999999</v>
      </c>
      <c r="Q55">
        <v>5.1273299999999997</v>
      </c>
      <c r="R55">
        <v>0.48343932090800201</v>
      </c>
      <c r="S55">
        <v>31142.703862660939</v>
      </c>
      <c r="T55">
        <v>295201166.66666669</v>
      </c>
      <c r="U55">
        <f>Table1[[#This Row],[scoreAudience]]-Table1[[#This Row],[scoreRotten]]</f>
        <v>20</v>
      </c>
    </row>
    <row r="56" spans="1:21" x14ac:dyDescent="0.45">
      <c r="A56" t="s">
        <v>60</v>
      </c>
      <c r="B56" t="s">
        <v>31</v>
      </c>
      <c r="C56" t="s">
        <v>61</v>
      </c>
      <c r="D56" t="s">
        <v>62</v>
      </c>
      <c r="E56">
        <v>65</v>
      </c>
      <c r="F56">
        <v>83</v>
      </c>
      <c r="H56" t="s">
        <v>25</v>
      </c>
      <c r="I56">
        <v>4045</v>
      </c>
      <c r="J56">
        <v>2012</v>
      </c>
      <c r="K56">
        <v>303003568</v>
      </c>
      <c r="L56">
        <v>714000000</v>
      </c>
      <c r="M56">
        <v>1017003568</v>
      </c>
      <c r="N56">
        <v>200000000</v>
      </c>
      <c r="O56">
        <v>84617303</v>
      </c>
      <c r="P56">
        <f t="shared" si="0"/>
        <v>1.5150178400000001</v>
      </c>
      <c r="Q56">
        <v>5.0850178399999999</v>
      </c>
      <c r="R56">
        <v>0.42437474509803919</v>
      </c>
      <c r="S56">
        <v>20918.987144622992</v>
      </c>
      <c r="T56">
        <v>281793318.23999989</v>
      </c>
      <c r="U56">
        <f>Table1[[#This Row],[scoreAudience]]-Table1[[#This Row],[scoreRotten]]</f>
        <v>18</v>
      </c>
    </row>
    <row r="57" spans="1:21" x14ac:dyDescent="0.45">
      <c r="A57">
        <v>2012</v>
      </c>
      <c r="B57" t="s">
        <v>43</v>
      </c>
      <c r="C57" t="s">
        <v>110</v>
      </c>
      <c r="D57" t="s">
        <v>111</v>
      </c>
      <c r="E57">
        <v>39</v>
      </c>
      <c r="F57">
        <v>63</v>
      </c>
      <c r="G57" t="s">
        <v>112</v>
      </c>
      <c r="H57" t="s">
        <v>25</v>
      </c>
      <c r="I57">
        <v>3404</v>
      </c>
      <c r="J57">
        <v>2009</v>
      </c>
      <c r="K57">
        <v>166120000</v>
      </c>
      <c r="L57">
        <v>603567000</v>
      </c>
      <c r="M57">
        <v>769687000</v>
      </c>
      <c r="N57">
        <v>200000000</v>
      </c>
      <c r="O57">
        <v>65300000</v>
      </c>
      <c r="P57">
        <f t="shared" si="0"/>
        <v>0.8306</v>
      </c>
      <c r="Q57">
        <v>3.8484349999999998</v>
      </c>
      <c r="R57">
        <v>0.27523042180901208</v>
      </c>
      <c r="S57">
        <v>19183.313748531142</v>
      </c>
      <c r="T57">
        <v>144385966.66666669</v>
      </c>
      <c r="U57">
        <f>Table1[[#This Row],[scoreAudience]]-Table1[[#This Row],[scoreRotten]]</f>
        <v>24</v>
      </c>
    </row>
    <row r="58" spans="1:21" x14ac:dyDescent="0.45">
      <c r="A58" t="s">
        <v>118</v>
      </c>
      <c r="B58" t="s">
        <v>27</v>
      </c>
      <c r="C58" t="s">
        <v>119</v>
      </c>
      <c r="D58" t="s">
        <v>120</v>
      </c>
      <c r="E58">
        <v>78</v>
      </c>
      <c r="F58">
        <v>83</v>
      </c>
      <c r="H58" t="s">
        <v>2359</v>
      </c>
      <c r="I58">
        <v>4004</v>
      </c>
      <c r="J58">
        <v>2013</v>
      </c>
      <c r="K58">
        <v>268492764</v>
      </c>
      <c r="L58">
        <v>475066843</v>
      </c>
      <c r="M58">
        <v>743559607</v>
      </c>
      <c r="N58">
        <v>200000000</v>
      </c>
      <c r="O58">
        <v>82429469</v>
      </c>
      <c r="P58">
        <f t="shared" si="0"/>
        <v>1.3424638200000001</v>
      </c>
      <c r="Q58">
        <v>3.7177980349999999</v>
      </c>
      <c r="R58">
        <v>0.56516839252450213</v>
      </c>
      <c r="S58">
        <v>20586.780469530469</v>
      </c>
      <c r="T58">
        <v>253278174.03999999</v>
      </c>
      <c r="U58">
        <f>Table1[[#This Row],[scoreAudience]]-Table1[[#This Row],[scoreRotten]]</f>
        <v>5</v>
      </c>
    </row>
    <row r="59" spans="1:21" x14ac:dyDescent="0.45">
      <c r="A59" t="s">
        <v>159</v>
      </c>
      <c r="B59" t="s">
        <v>90</v>
      </c>
      <c r="C59" t="s">
        <v>160</v>
      </c>
      <c r="D59" t="s">
        <v>29</v>
      </c>
      <c r="E59">
        <v>74</v>
      </c>
      <c r="F59">
        <v>80</v>
      </c>
      <c r="G59" t="s">
        <v>34</v>
      </c>
      <c r="H59" t="s">
        <v>25</v>
      </c>
      <c r="I59">
        <v>4380</v>
      </c>
      <c r="J59">
        <v>2010</v>
      </c>
      <c r="K59">
        <v>312430000</v>
      </c>
      <c r="L59">
        <v>311500000</v>
      </c>
      <c r="M59">
        <v>623930000</v>
      </c>
      <c r="N59">
        <v>200000000</v>
      </c>
      <c r="O59">
        <v>128100000</v>
      </c>
      <c r="P59">
        <f t="shared" si="0"/>
        <v>1.5621499999999999</v>
      </c>
      <c r="Q59">
        <v>3.11965</v>
      </c>
      <c r="R59">
        <v>1.0029855537720711</v>
      </c>
      <c r="S59">
        <v>29246.575342465749</v>
      </c>
      <c r="T59">
        <v>275979833.33333337</v>
      </c>
      <c r="U59">
        <f>Table1[[#This Row],[scoreAudience]]-Table1[[#This Row],[scoreRotten]]</f>
        <v>6</v>
      </c>
    </row>
    <row r="60" spans="1:21" x14ac:dyDescent="0.45">
      <c r="A60" t="s">
        <v>193</v>
      </c>
      <c r="B60" t="s">
        <v>194</v>
      </c>
      <c r="C60" t="s">
        <v>195</v>
      </c>
      <c r="D60" t="s">
        <v>196</v>
      </c>
      <c r="E60">
        <v>38</v>
      </c>
      <c r="F60">
        <v>56</v>
      </c>
      <c r="G60" t="s">
        <v>192</v>
      </c>
      <c r="H60" t="s">
        <v>2359</v>
      </c>
      <c r="I60">
        <v>4115</v>
      </c>
      <c r="J60">
        <v>2011</v>
      </c>
      <c r="K60">
        <v>191450000</v>
      </c>
      <c r="L60">
        <v>368400000</v>
      </c>
      <c r="M60">
        <v>559850000</v>
      </c>
      <c r="N60">
        <v>200000000</v>
      </c>
      <c r="O60">
        <v>66135000.000000007</v>
      </c>
      <c r="P60">
        <f t="shared" si="0"/>
        <v>0.95725000000000005</v>
      </c>
      <c r="Q60">
        <v>2.7992499999999998</v>
      </c>
      <c r="R60">
        <v>0.51967969598262753</v>
      </c>
      <c r="S60">
        <v>16071.68894289186</v>
      </c>
      <c r="T60">
        <v>174698125</v>
      </c>
      <c r="U60">
        <f>Table1[[#This Row],[scoreAudience]]-Table1[[#This Row],[scoreRotten]]</f>
        <v>18</v>
      </c>
    </row>
    <row r="61" spans="1:21" x14ac:dyDescent="0.45">
      <c r="A61" t="s">
        <v>313</v>
      </c>
      <c r="B61" t="s">
        <v>31</v>
      </c>
      <c r="C61" t="s">
        <v>314</v>
      </c>
      <c r="D61" t="s">
        <v>48</v>
      </c>
      <c r="E61">
        <v>33</v>
      </c>
      <c r="F61">
        <v>64</v>
      </c>
      <c r="G61" t="s">
        <v>131</v>
      </c>
      <c r="H61" t="s">
        <v>25</v>
      </c>
      <c r="I61">
        <v>3530</v>
      </c>
      <c r="J61">
        <v>2009</v>
      </c>
      <c r="K61">
        <v>125300000</v>
      </c>
      <c r="L61">
        <v>246700000</v>
      </c>
      <c r="M61">
        <v>372000000</v>
      </c>
      <c r="N61">
        <v>200000000</v>
      </c>
      <c r="O61">
        <v>42600000</v>
      </c>
      <c r="P61">
        <f t="shared" si="0"/>
        <v>0.62649999999999995</v>
      </c>
      <c r="Q61">
        <v>1.86</v>
      </c>
      <c r="R61">
        <v>0.50790433725172279</v>
      </c>
      <c r="S61">
        <v>12067.988668555239</v>
      </c>
      <c r="T61">
        <v>108906583.3333333</v>
      </c>
      <c r="U61">
        <f>Table1[[#This Row],[scoreAudience]]-Table1[[#This Row],[scoreRotten]]</f>
        <v>31</v>
      </c>
    </row>
    <row r="62" spans="1:21" x14ac:dyDescent="0.45">
      <c r="A62" t="s">
        <v>347</v>
      </c>
      <c r="B62" t="s">
        <v>50</v>
      </c>
      <c r="C62" t="s">
        <v>348</v>
      </c>
      <c r="D62" t="s">
        <v>349</v>
      </c>
      <c r="E62">
        <v>36</v>
      </c>
      <c r="F62">
        <v>71</v>
      </c>
      <c r="G62" t="s">
        <v>34</v>
      </c>
      <c r="H62" t="s">
        <v>25</v>
      </c>
      <c r="I62">
        <v>3646</v>
      </c>
      <c r="J62">
        <v>2010</v>
      </c>
      <c r="K62">
        <v>90759000</v>
      </c>
      <c r="L62">
        <v>245606000</v>
      </c>
      <c r="M62">
        <v>336365000</v>
      </c>
      <c r="N62">
        <v>200000000</v>
      </c>
      <c r="O62">
        <v>30000000</v>
      </c>
      <c r="P62">
        <f t="shared" si="0"/>
        <v>0.453795</v>
      </c>
      <c r="Q62">
        <v>1.6818249999999999</v>
      </c>
      <c r="R62">
        <v>0.36953087465289941</v>
      </c>
      <c r="S62">
        <v>8228.1952825013705</v>
      </c>
      <c r="T62">
        <v>80170450</v>
      </c>
      <c r="U62">
        <f>Table1[[#This Row],[scoreAudience]]-Table1[[#This Row],[scoreRotten]]</f>
        <v>35</v>
      </c>
    </row>
    <row r="63" spans="1:21" x14ac:dyDescent="0.45">
      <c r="A63" t="s">
        <v>359</v>
      </c>
      <c r="B63" t="s">
        <v>50</v>
      </c>
      <c r="C63" t="s">
        <v>360</v>
      </c>
      <c r="D63" t="s">
        <v>361</v>
      </c>
      <c r="E63">
        <v>52</v>
      </c>
      <c r="F63">
        <v>72</v>
      </c>
      <c r="G63" t="s">
        <v>163</v>
      </c>
      <c r="H63" t="s">
        <v>2359</v>
      </c>
      <c r="I63">
        <v>3683</v>
      </c>
      <c r="J63">
        <v>2009</v>
      </c>
      <c r="K63">
        <v>137900000</v>
      </c>
      <c r="L63">
        <v>187430000</v>
      </c>
      <c r="M63">
        <v>325330000</v>
      </c>
      <c r="N63">
        <v>200000000</v>
      </c>
      <c r="O63">
        <v>30100000</v>
      </c>
      <c r="P63">
        <f t="shared" si="0"/>
        <v>0.6895</v>
      </c>
      <c r="Q63">
        <v>1.6266499999999999</v>
      </c>
      <c r="R63">
        <v>0.7357413434348824</v>
      </c>
      <c r="S63">
        <v>8172.6853108878631</v>
      </c>
      <c r="T63">
        <v>119858083.3333333</v>
      </c>
      <c r="U63">
        <f>Table1[[#This Row],[scoreAudience]]-Table1[[#This Row],[scoreRotten]]</f>
        <v>20</v>
      </c>
    </row>
    <row r="64" spans="1:21" x14ac:dyDescent="0.45">
      <c r="A64" t="s">
        <v>365</v>
      </c>
      <c r="B64" t="s">
        <v>67</v>
      </c>
      <c r="C64" t="s">
        <v>276</v>
      </c>
      <c r="D64" t="s">
        <v>366</v>
      </c>
      <c r="E64">
        <v>42</v>
      </c>
      <c r="F64">
        <v>59</v>
      </c>
      <c r="G64" t="s">
        <v>34</v>
      </c>
      <c r="H64" t="s">
        <v>25</v>
      </c>
      <c r="I64">
        <v>3503</v>
      </c>
      <c r="J64">
        <v>2010</v>
      </c>
      <c r="K64">
        <v>105269000</v>
      </c>
      <c r="L64">
        <v>216400000</v>
      </c>
      <c r="M64">
        <v>321669000</v>
      </c>
      <c r="N64">
        <v>200000000</v>
      </c>
      <c r="O64">
        <v>36000000</v>
      </c>
      <c r="P64">
        <f t="shared" si="0"/>
        <v>0.52634499999999995</v>
      </c>
      <c r="Q64">
        <v>1.6083449999999999</v>
      </c>
      <c r="R64">
        <v>0.48645563770794831</v>
      </c>
      <c r="S64">
        <v>10276.90550956323</v>
      </c>
      <c r="T64">
        <v>92987616.666666672</v>
      </c>
      <c r="U64">
        <f>Table1[[#This Row],[scoreAudience]]-Table1[[#This Row],[scoreRotten]]</f>
        <v>17</v>
      </c>
    </row>
    <row r="65" spans="1:21" x14ac:dyDescent="0.45">
      <c r="A65" t="s">
        <v>549</v>
      </c>
      <c r="B65" t="s">
        <v>31</v>
      </c>
      <c r="C65" t="s">
        <v>550</v>
      </c>
      <c r="D65" t="s">
        <v>437</v>
      </c>
      <c r="E65">
        <v>27</v>
      </c>
      <c r="F65">
        <v>48</v>
      </c>
      <c r="G65" t="s">
        <v>24</v>
      </c>
      <c r="H65" t="s">
        <v>25</v>
      </c>
      <c r="I65">
        <v>3816</v>
      </c>
      <c r="J65">
        <v>2011</v>
      </c>
      <c r="K65">
        <v>116601000</v>
      </c>
      <c r="L65">
        <v>103250000</v>
      </c>
      <c r="M65">
        <v>219851000</v>
      </c>
      <c r="N65">
        <v>200000000</v>
      </c>
      <c r="O65">
        <v>53174000</v>
      </c>
      <c r="P65">
        <f t="shared" si="0"/>
        <v>0.583005</v>
      </c>
      <c r="Q65">
        <v>1.0992550000000001</v>
      </c>
      <c r="R65">
        <v>1.1293075060532689</v>
      </c>
      <c r="S65">
        <v>13934.486373165621</v>
      </c>
      <c r="T65">
        <v>106398412.5</v>
      </c>
      <c r="U65">
        <f>Table1[[#This Row],[scoreAudience]]-Table1[[#This Row],[scoreRotten]]</f>
        <v>21</v>
      </c>
    </row>
    <row r="66" spans="1:21" x14ac:dyDescent="0.45">
      <c r="A66" t="s">
        <v>617</v>
      </c>
      <c r="B66" t="s">
        <v>43</v>
      </c>
      <c r="C66" t="s">
        <v>447</v>
      </c>
      <c r="D66" t="s">
        <v>330</v>
      </c>
      <c r="E66">
        <v>36</v>
      </c>
      <c r="F66">
        <v>50</v>
      </c>
      <c r="G66" t="s">
        <v>259</v>
      </c>
      <c r="H66" t="s">
        <v>70</v>
      </c>
      <c r="I66">
        <v>3462</v>
      </c>
      <c r="J66">
        <v>2008</v>
      </c>
      <c r="K66">
        <v>100018000</v>
      </c>
      <c r="L66">
        <v>99917000</v>
      </c>
      <c r="M66">
        <v>199935000</v>
      </c>
      <c r="N66">
        <v>90000000</v>
      </c>
      <c r="O66">
        <v>38530000</v>
      </c>
      <c r="P66">
        <f t="shared" ref="P66:P129" si="1">K66/N66</f>
        <v>1.1113111111111111</v>
      </c>
      <c r="Q66">
        <v>1</v>
      </c>
      <c r="R66">
        <v>1.001010838996367</v>
      </c>
      <c r="S66">
        <v>11129.404968226459</v>
      </c>
      <c r="T66">
        <v>87432401.666666657</v>
      </c>
      <c r="U66">
        <f>Table1[[#This Row],[scoreAudience]]-Table1[[#This Row],[scoreRotten]]</f>
        <v>14</v>
      </c>
    </row>
    <row r="67" spans="1:21" x14ac:dyDescent="0.45">
      <c r="A67" t="s">
        <v>37</v>
      </c>
      <c r="B67" t="s">
        <v>38</v>
      </c>
      <c r="C67" t="s">
        <v>39</v>
      </c>
      <c r="D67" t="s">
        <v>40</v>
      </c>
      <c r="E67">
        <v>35</v>
      </c>
      <c r="F67">
        <v>67</v>
      </c>
      <c r="G67" t="s">
        <v>41</v>
      </c>
      <c r="H67" t="s">
        <v>25</v>
      </c>
      <c r="I67">
        <v>4088</v>
      </c>
      <c r="J67">
        <v>2011</v>
      </c>
      <c r="K67">
        <v>352390000</v>
      </c>
      <c r="L67">
        <v>771400000</v>
      </c>
      <c r="M67">
        <v>1123790000</v>
      </c>
      <c r="N67">
        <v>195000000</v>
      </c>
      <c r="O67">
        <v>97852000</v>
      </c>
      <c r="P67">
        <f t="shared" si="1"/>
        <v>1.8071282051282052</v>
      </c>
      <c r="Q67">
        <v>5.7630256410256413</v>
      </c>
      <c r="R67">
        <v>0.45681877106559499</v>
      </c>
      <c r="S67">
        <v>23936.39921722114</v>
      </c>
      <c r="T67">
        <v>321555875.00000012</v>
      </c>
      <c r="U67">
        <f>Table1[[#This Row],[scoreAudience]]-Table1[[#This Row],[scoreRotten]]</f>
        <v>32</v>
      </c>
    </row>
    <row r="68" spans="1:21" x14ac:dyDescent="0.45">
      <c r="A68" t="s">
        <v>624</v>
      </c>
      <c r="B68" t="s">
        <v>31</v>
      </c>
      <c r="C68" t="s">
        <v>615</v>
      </c>
      <c r="D68" t="s">
        <v>625</v>
      </c>
      <c r="E68">
        <v>52</v>
      </c>
      <c r="F68">
        <v>56</v>
      </c>
      <c r="H68" t="s">
        <v>2359</v>
      </c>
      <c r="I68">
        <v>3525</v>
      </c>
      <c r="J68">
        <v>2013</v>
      </c>
      <c r="K68">
        <v>65187603</v>
      </c>
      <c r="L68">
        <v>132500000</v>
      </c>
      <c r="M68">
        <v>197687603</v>
      </c>
      <c r="N68">
        <v>195000000</v>
      </c>
      <c r="O68">
        <v>27202226</v>
      </c>
      <c r="P68">
        <f t="shared" si="1"/>
        <v>0.33429540000000002</v>
      </c>
      <c r="Q68">
        <v>1.01378257948718</v>
      </c>
      <c r="R68">
        <v>0.49198190943396231</v>
      </c>
      <c r="S68">
        <v>7716.9435460992909</v>
      </c>
      <c r="T68">
        <v>61493638.829999991</v>
      </c>
      <c r="U68">
        <f>Table1[[#This Row],[scoreAudience]]-Table1[[#This Row],[scoreRotten]]</f>
        <v>4</v>
      </c>
    </row>
    <row r="69" spans="1:21" x14ac:dyDescent="0.45">
      <c r="A69" t="s">
        <v>379</v>
      </c>
      <c r="B69" t="s">
        <v>31</v>
      </c>
      <c r="C69" t="s">
        <v>380</v>
      </c>
      <c r="D69" t="s">
        <v>139</v>
      </c>
      <c r="E69">
        <v>70</v>
      </c>
      <c r="F69">
        <v>74</v>
      </c>
      <c r="G69" t="s">
        <v>64</v>
      </c>
      <c r="H69" t="s">
        <v>65</v>
      </c>
      <c r="I69">
        <v>3565</v>
      </c>
      <c r="J69">
        <v>2008</v>
      </c>
      <c r="K69">
        <v>117154000</v>
      </c>
      <c r="L69">
        <v>194157000</v>
      </c>
      <c r="M69">
        <v>311311000</v>
      </c>
      <c r="N69">
        <v>85000000</v>
      </c>
      <c r="O69">
        <v>36100000</v>
      </c>
      <c r="P69">
        <f t="shared" si="1"/>
        <v>1.3782823529411765</v>
      </c>
      <c r="Q69">
        <v>1.6033982807727769</v>
      </c>
      <c r="R69">
        <v>0.60339828077277669</v>
      </c>
      <c r="S69">
        <v>10126.227208976159</v>
      </c>
      <c r="T69">
        <v>102412121.6666667</v>
      </c>
      <c r="U69">
        <f>Table1[[#This Row],[scoreAudience]]-Table1[[#This Row],[scoreRotten]]</f>
        <v>4</v>
      </c>
    </row>
    <row r="70" spans="1:21" x14ac:dyDescent="0.45">
      <c r="A70" t="s">
        <v>206</v>
      </c>
      <c r="B70" t="s">
        <v>90</v>
      </c>
      <c r="C70" t="s">
        <v>185</v>
      </c>
      <c r="D70" t="s">
        <v>207</v>
      </c>
      <c r="E70">
        <v>67</v>
      </c>
      <c r="F70">
        <v>73</v>
      </c>
      <c r="H70" t="s">
        <v>25</v>
      </c>
      <c r="I70">
        <v>3607</v>
      </c>
      <c r="J70">
        <v>2013</v>
      </c>
      <c r="K70">
        <v>202359711</v>
      </c>
      <c r="L70">
        <v>337648165</v>
      </c>
      <c r="M70">
        <v>540007876</v>
      </c>
      <c r="N70">
        <v>190000000</v>
      </c>
      <c r="O70">
        <v>66411834</v>
      </c>
      <c r="P70">
        <f t="shared" si="1"/>
        <v>1.0650511105263158</v>
      </c>
      <c r="Q70">
        <v>2.842146715789474</v>
      </c>
      <c r="R70">
        <v>0.59932122243282437</v>
      </c>
      <c r="S70">
        <v>18411.930690324371</v>
      </c>
      <c r="T70">
        <v>190892660.71000001</v>
      </c>
      <c r="U70">
        <f>Table1[[#This Row],[scoreAudience]]-Table1[[#This Row],[scoreRotten]]</f>
        <v>6</v>
      </c>
    </row>
    <row r="71" spans="1:21" x14ac:dyDescent="0.45">
      <c r="A71" t="s">
        <v>234</v>
      </c>
      <c r="B71" t="s">
        <v>90</v>
      </c>
      <c r="C71" t="s">
        <v>235</v>
      </c>
      <c r="D71" t="s">
        <v>236</v>
      </c>
      <c r="E71">
        <v>87</v>
      </c>
      <c r="F71">
        <v>90</v>
      </c>
      <c r="H71" t="s">
        <v>25</v>
      </c>
      <c r="I71">
        <v>3868</v>
      </c>
      <c r="J71">
        <v>2013</v>
      </c>
      <c r="K71">
        <v>228778661</v>
      </c>
      <c r="L71">
        <v>238586585</v>
      </c>
      <c r="M71">
        <v>467365246</v>
      </c>
      <c r="N71">
        <v>190000000</v>
      </c>
      <c r="O71">
        <v>70165559</v>
      </c>
      <c r="P71">
        <f t="shared" si="1"/>
        <v>1.2040982157894737</v>
      </c>
      <c r="Q71">
        <v>2.4598170842105258</v>
      </c>
      <c r="R71">
        <v>0.95889155293454575</v>
      </c>
      <c r="S71">
        <v>18140.010082730088</v>
      </c>
      <c r="T71">
        <v>215814536.87666661</v>
      </c>
      <c r="U71">
        <f>Table1[[#This Row],[scoreAudience]]-Table1[[#This Row],[scoreRotten]]</f>
        <v>3</v>
      </c>
    </row>
    <row r="72" spans="1:21" x14ac:dyDescent="0.45">
      <c r="A72" t="s">
        <v>272</v>
      </c>
      <c r="B72" t="s">
        <v>31</v>
      </c>
      <c r="C72" t="s">
        <v>273</v>
      </c>
      <c r="D72" t="s">
        <v>274</v>
      </c>
      <c r="E72">
        <v>71</v>
      </c>
      <c r="F72">
        <v>78</v>
      </c>
      <c r="H72" t="s">
        <v>25</v>
      </c>
      <c r="I72">
        <v>3275</v>
      </c>
      <c r="J72">
        <v>2013</v>
      </c>
      <c r="K72">
        <v>101802906</v>
      </c>
      <c r="L72">
        <v>309200000</v>
      </c>
      <c r="M72">
        <v>411002906</v>
      </c>
      <c r="N72">
        <v>190000000</v>
      </c>
      <c r="O72">
        <v>37285325</v>
      </c>
      <c r="P72">
        <f t="shared" si="1"/>
        <v>0.53580476842105262</v>
      </c>
      <c r="Q72">
        <v>2.1631731894736839</v>
      </c>
      <c r="R72">
        <v>0.3292461384217335</v>
      </c>
      <c r="S72">
        <v>11384.832061068701</v>
      </c>
      <c r="T72">
        <v>96034074.659999996</v>
      </c>
      <c r="U72">
        <f>Table1[[#This Row],[scoreAudience]]-Table1[[#This Row],[scoreRotten]]</f>
        <v>7</v>
      </c>
    </row>
    <row r="73" spans="1:21" x14ac:dyDescent="0.45">
      <c r="A73" t="s">
        <v>636</v>
      </c>
      <c r="B73" t="s">
        <v>90</v>
      </c>
      <c r="C73" t="s">
        <v>172</v>
      </c>
      <c r="D73" t="s">
        <v>637</v>
      </c>
      <c r="E73">
        <v>83</v>
      </c>
      <c r="F73">
        <v>69</v>
      </c>
      <c r="G73" t="s">
        <v>259</v>
      </c>
      <c r="H73" t="s">
        <v>70</v>
      </c>
      <c r="I73">
        <v>3319</v>
      </c>
      <c r="J73">
        <v>2008</v>
      </c>
      <c r="K73">
        <v>110515000</v>
      </c>
      <c r="L73">
        <v>77557000</v>
      </c>
      <c r="M73">
        <v>188072000</v>
      </c>
      <c r="N73">
        <v>92000000</v>
      </c>
      <c r="O73">
        <v>25810000</v>
      </c>
      <c r="P73">
        <f t="shared" si="1"/>
        <v>1.2012499999999999</v>
      </c>
      <c r="Q73">
        <v>1</v>
      </c>
      <c r="R73">
        <v>1.4249519708085669</v>
      </c>
      <c r="S73">
        <v>7776.4386863513109</v>
      </c>
      <c r="T73">
        <v>96608529.166666657</v>
      </c>
      <c r="U73">
        <f>Table1[[#This Row],[scoreAudience]]-Table1[[#This Row],[scoreRotten]]</f>
        <v>-14</v>
      </c>
    </row>
    <row r="74" spans="1:21" x14ac:dyDescent="0.45">
      <c r="A74" t="s">
        <v>63</v>
      </c>
      <c r="B74" t="s">
        <v>31</v>
      </c>
      <c r="C74" t="s">
        <v>47</v>
      </c>
      <c r="D74" t="s">
        <v>48</v>
      </c>
      <c r="E74">
        <v>94</v>
      </c>
      <c r="F74">
        <v>96</v>
      </c>
      <c r="G74" t="s">
        <v>64</v>
      </c>
      <c r="H74" t="s">
        <v>65</v>
      </c>
      <c r="I74">
        <v>4366</v>
      </c>
      <c r="J74">
        <v>2008</v>
      </c>
      <c r="K74">
        <v>534858444</v>
      </c>
      <c r="L74">
        <v>469700000</v>
      </c>
      <c r="M74">
        <v>1004558000</v>
      </c>
      <c r="N74">
        <v>185000000</v>
      </c>
      <c r="O74">
        <v>158400000</v>
      </c>
      <c r="P74">
        <f t="shared" si="1"/>
        <v>2.8911267243243244</v>
      </c>
      <c r="Q74">
        <v>1</v>
      </c>
      <c r="R74">
        <v>1.1387225888865229</v>
      </c>
      <c r="S74">
        <v>36280.348144754927</v>
      </c>
      <c r="T74">
        <v>467555034.99999988</v>
      </c>
      <c r="U74">
        <f>Table1[[#This Row],[scoreAudience]]-Table1[[#This Row],[scoreRotten]]</f>
        <v>2</v>
      </c>
    </row>
    <row r="75" spans="1:21" x14ac:dyDescent="0.45">
      <c r="A75" t="s">
        <v>106</v>
      </c>
      <c r="B75" t="s">
        <v>90</v>
      </c>
      <c r="C75" t="s">
        <v>107</v>
      </c>
      <c r="D75" t="s">
        <v>108</v>
      </c>
      <c r="E75">
        <v>77</v>
      </c>
      <c r="F75">
        <v>59</v>
      </c>
      <c r="G75" t="s">
        <v>109</v>
      </c>
      <c r="H75" t="s">
        <v>25</v>
      </c>
      <c r="I75">
        <v>4260</v>
      </c>
      <c r="J75">
        <v>2008</v>
      </c>
      <c r="K75">
        <v>317101000</v>
      </c>
      <c r="L75">
        <v>469534000</v>
      </c>
      <c r="M75">
        <v>786635000</v>
      </c>
      <c r="N75">
        <v>185000000</v>
      </c>
      <c r="O75">
        <v>100100000</v>
      </c>
      <c r="P75">
        <f t="shared" si="1"/>
        <v>1.7140594594594594</v>
      </c>
      <c r="Q75">
        <v>1</v>
      </c>
      <c r="R75">
        <v>0.67535258362546691</v>
      </c>
      <c r="S75">
        <v>23497.65258215963</v>
      </c>
      <c r="T75">
        <v>277199124.16666663</v>
      </c>
      <c r="U75">
        <f>Table1[[#This Row],[scoreAudience]]-Table1[[#This Row],[scoreRotten]]</f>
        <v>-18</v>
      </c>
    </row>
    <row r="76" spans="1:21" x14ac:dyDescent="0.45">
      <c r="A76" t="s">
        <v>504</v>
      </c>
      <c r="B76" t="s">
        <v>27</v>
      </c>
      <c r="C76" t="s">
        <v>505</v>
      </c>
      <c r="D76" t="s">
        <v>506</v>
      </c>
      <c r="E76">
        <v>78</v>
      </c>
      <c r="F76">
        <v>76</v>
      </c>
      <c r="H76" t="s">
        <v>2359</v>
      </c>
      <c r="I76">
        <v>4164</v>
      </c>
      <c r="J76">
        <v>2012</v>
      </c>
      <c r="K76">
        <v>237283207</v>
      </c>
      <c r="L76" t="s">
        <v>507</v>
      </c>
      <c r="M76">
        <v>237283207</v>
      </c>
      <c r="N76">
        <v>185000000</v>
      </c>
      <c r="O76">
        <v>66323594</v>
      </c>
      <c r="P76">
        <f t="shared" si="1"/>
        <v>1.2826119297297298</v>
      </c>
      <c r="Q76">
        <v>1.28261192972973</v>
      </c>
      <c r="R76">
        <v>0.78648726218097453</v>
      </c>
      <c r="S76">
        <v>15927.856388088379</v>
      </c>
      <c r="T76">
        <v>220673382.50999999</v>
      </c>
      <c r="U76">
        <f>Table1[[#This Row],[scoreAudience]]-Table1[[#This Row],[scoreRotten]]</f>
        <v>-2</v>
      </c>
    </row>
    <row r="77" spans="1:21" x14ac:dyDescent="0.45">
      <c r="A77" t="s">
        <v>664</v>
      </c>
      <c r="B77" t="s">
        <v>90</v>
      </c>
      <c r="C77" t="s">
        <v>665</v>
      </c>
      <c r="D77" t="s">
        <v>40</v>
      </c>
      <c r="E77">
        <v>27</v>
      </c>
      <c r="F77">
        <v>72</v>
      </c>
      <c r="G77" t="s">
        <v>464</v>
      </c>
      <c r="H77" t="s">
        <v>25</v>
      </c>
      <c r="I77">
        <v>3510</v>
      </c>
      <c r="J77">
        <v>2008</v>
      </c>
      <c r="K77">
        <v>101440000</v>
      </c>
      <c r="L77">
        <v>76625000</v>
      </c>
      <c r="M77">
        <v>178065000</v>
      </c>
      <c r="N77">
        <v>80000000</v>
      </c>
      <c r="O77">
        <v>29200000</v>
      </c>
      <c r="P77">
        <f t="shared" si="1"/>
        <v>1.268</v>
      </c>
      <c r="Q77">
        <v>1</v>
      </c>
      <c r="R77">
        <v>1.323849918433931</v>
      </c>
      <c r="S77">
        <v>8319.0883190883196</v>
      </c>
      <c r="T77">
        <v>88675466.666666657</v>
      </c>
      <c r="U77">
        <f>Table1[[#This Row],[scoreAudience]]-Table1[[#This Row],[scoreRotten]]</f>
        <v>45</v>
      </c>
    </row>
    <row r="78" spans="1:21" x14ac:dyDescent="0.45">
      <c r="A78" t="s">
        <v>121</v>
      </c>
      <c r="B78" t="s">
        <v>50</v>
      </c>
      <c r="C78" t="s">
        <v>122</v>
      </c>
      <c r="D78" t="s">
        <v>123</v>
      </c>
      <c r="E78">
        <v>98</v>
      </c>
      <c r="F78">
        <v>86</v>
      </c>
      <c r="G78" t="s">
        <v>59</v>
      </c>
      <c r="H78" t="s">
        <v>2359</v>
      </c>
      <c r="I78">
        <v>3766</v>
      </c>
      <c r="J78">
        <v>2009</v>
      </c>
      <c r="K78">
        <v>293000000</v>
      </c>
      <c r="L78">
        <v>438300000</v>
      </c>
      <c r="M78">
        <v>731300000</v>
      </c>
      <c r="N78">
        <v>175000000</v>
      </c>
      <c r="O78">
        <v>68100000</v>
      </c>
      <c r="P78">
        <f t="shared" si="1"/>
        <v>1.6742857142857144</v>
      </c>
      <c r="Q78">
        <v>4.1788571428571428</v>
      </c>
      <c r="R78">
        <v>0.66849190052475471</v>
      </c>
      <c r="S78">
        <v>18082.846521508229</v>
      </c>
      <c r="T78">
        <v>254665833.33333331</v>
      </c>
      <c r="U78">
        <f>Table1[[#This Row],[scoreAudience]]-Table1[[#This Row],[scoreRotten]]</f>
        <v>-12</v>
      </c>
    </row>
    <row r="79" spans="1:21" x14ac:dyDescent="0.45">
      <c r="A79" t="s">
        <v>294</v>
      </c>
      <c r="B79" t="s">
        <v>90</v>
      </c>
      <c r="C79" t="s">
        <v>295</v>
      </c>
      <c r="D79" t="s">
        <v>296</v>
      </c>
      <c r="E79">
        <v>72</v>
      </c>
      <c r="F79">
        <v>65</v>
      </c>
      <c r="G79" t="s">
        <v>131</v>
      </c>
      <c r="H79" t="s">
        <v>2359</v>
      </c>
      <c r="I79">
        <v>4104</v>
      </c>
      <c r="J79">
        <v>2009</v>
      </c>
      <c r="K79">
        <v>198400000</v>
      </c>
      <c r="L79">
        <v>183200000</v>
      </c>
      <c r="M79">
        <v>381600000</v>
      </c>
      <c r="N79">
        <v>175000000</v>
      </c>
      <c r="O79">
        <v>59300000</v>
      </c>
      <c r="P79">
        <f t="shared" si="1"/>
        <v>1.1337142857142857</v>
      </c>
      <c r="Q79">
        <v>2.180571428571429</v>
      </c>
      <c r="R79">
        <v>1.082969432314411</v>
      </c>
      <c r="S79">
        <v>14449.31773879142</v>
      </c>
      <c r="T79">
        <v>172442666.66666669</v>
      </c>
      <c r="U79">
        <f>Table1[[#This Row],[scoreAudience]]-Table1[[#This Row],[scoreRotten]]</f>
        <v>-7</v>
      </c>
    </row>
    <row r="80" spans="1:21" x14ac:dyDescent="0.45">
      <c r="A80" t="s">
        <v>402</v>
      </c>
      <c r="B80" t="s">
        <v>90</v>
      </c>
      <c r="C80" t="s">
        <v>403</v>
      </c>
      <c r="D80" t="s">
        <v>404</v>
      </c>
      <c r="E80">
        <v>33</v>
      </c>
      <c r="F80">
        <v>62</v>
      </c>
      <c r="G80" t="s">
        <v>109</v>
      </c>
      <c r="H80" t="s">
        <v>25</v>
      </c>
      <c r="I80">
        <v>4007</v>
      </c>
      <c r="J80">
        <v>2009</v>
      </c>
      <c r="K80">
        <v>150200000</v>
      </c>
      <c r="L80">
        <v>152260000</v>
      </c>
      <c r="M80">
        <v>302460000</v>
      </c>
      <c r="N80">
        <v>175000000</v>
      </c>
      <c r="O80">
        <v>54700000</v>
      </c>
      <c r="P80">
        <f t="shared" si="1"/>
        <v>0.85828571428571432</v>
      </c>
      <c r="Q80">
        <v>1.728342857142857</v>
      </c>
      <c r="R80">
        <v>0.98647051096808092</v>
      </c>
      <c r="S80">
        <v>13651.11055652608</v>
      </c>
      <c r="T80">
        <v>130548833.3333333</v>
      </c>
      <c r="U80">
        <f>Table1[[#This Row],[scoreAudience]]-Table1[[#This Row],[scoreRotten]]</f>
        <v>29</v>
      </c>
    </row>
    <row r="81" spans="1:21" x14ac:dyDescent="0.45">
      <c r="A81" t="s">
        <v>920</v>
      </c>
      <c r="B81" t="s">
        <v>67</v>
      </c>
      <c r="C81" t="s">
        <v>921</v>
      </c>
      <c r="D81" t="s">
        <v>515</v>
      </c>
      <c r="E81">
        <v>12</v>
      </c>
      <c r="F81">
        <v>56</v>
      </c>
      <c r="H81" t="s">
        <v>25</v>
      </c>
      <c r="I81">
        <v>2689</v>
      </c>
      <c r="J81">
        <v>2013</v>
      </c>
      <c r="K81">
        <v>38055840</v>
      </c>
      <c r="L81">
        <v>83700000</v>
      </c>
      <c r="M81">
        <v>121755840</v>
      </c>
      <c r="N81">
        <v>175000000</v>
      </c>
      <c r="O81">
        <v>9910310</v>
      </c>
      <c r="P81">
        <f t="shared" si="1"/>
        <v>0.21746194285714285</v>
      </c>
      <c r="Q81">
        <v>0.69574765714285713</v>
      </c>
      <c r="R81">
        <v>0.45466953405017918</v>
      </c>
      <c r="S81">
        <v>3685.5001859427298</v>
      </c>
      <c r="T81">
        <v>35899342.399999999</v>
      </c>
      <c r="U81">
        <f>Table1[[#This Row],[scoreAudience]]-Table1[[#This Row],[scoreRotten]]</f>
        <v>44</v>
      </c>
    </row>
    <row r="82" spans="1:21" x14ac:dyDescent="0.45">
      <c r="A82" t="s">
        <v>699</v>
      </c>
      <c r="B82" t="s">
        <v>90</v>
      </c>
      <c r="C82" t="s">
        <v>700</v>
      </c>
      <c r="D82" t="s">
        <v>701</v>
      </c>
      <c r="E82">
        <v>77</v>
      </c>
      <c r="F82">
        <v>67</v>
      </c>
      <c r="G82" t="s">
        <v>131</v>
      </c>
      <c r="H82" t="s">
        <v>25</v>
      </c>
      <c r="I82">
        <v>3411</v>
      </c>
      <c r="J82">
        <v>2008</v>
      </c>
      <c r="K82">
        <v>80048000</v>
      </c>
      <c r="L82">
        <v>90715000</v>
      </c>
      <c r="M82">
        <v>170763000</v>
      </c>
      <c r="N82">
        <v>25000000</v>
      </c>
      <c r="O82">
        <v>40100000</v>
      </c>
      <c r="P82">
        <f t="shared" si="1"/>
        <v>3.2019199999999999</v>
      </c>
      <c r="Q82">
        <v>1</v>
      </c>
      <c r="R82">
        <v>0.88241194951220858</v>
      </c>
      <c r="S82">
        <v>11756.083260041039</v>
      </c>
      <c r="T82">
        <v>69975293.333333328</v>
      </c>
      <c r="U82">
        <f>Table1[[#This Row],[scoreAudience]]-Table1[[#This Row],[scoreRotten]]</f>
        <v>-10</v>
      </c>
    </row>
    <row r="83" spans="1:21" x14ac:dyDescent="0.45">
      <c r="A83" t="s">
        <v>146</v>
      </c>
      <c r="B83" t="s">
        <v>27</v>
      </c>
      <c r="C83" t="s">
        <v>147</v>
      </c>
      <c r="D83" t="s">
        <v>148</v>
      </c>
      <c r="E83">
        <v>65</v>
      </c>
      <c r="F83">
        <v>83</v>
      </c>
      <c r="H83" t="s">
        <v>25</v>
      </c>
      <c r="I83">
        <v>3841</v>
      </c>
      <c r="J83">
        <v>2013</v>
      </c>
      <c r="K83">
        <v>204509243</v>
      </c>
      <c r="L83">
        <v>428400000</v>
      </c>
      <c r="M83">
        <v>632909243</v>
      </c>
      <c r="N83">
        <v>170000000</v>
      </c>
      <c r="O83">
        <v>85737841</v>
      </c>
      <c r="P83">
        <f t="shared" si="1"/>
        <v>1.2029955470588236</v>
      </c>
      <c r="Q83">
        <v>3.7229955470588241</v>
      </c>
      <c r="R83">
        <v>0.47737918534080298</v>
      </c>
      <c r="S83">
        <v>22321.749804738349</v>
      </c>
      <c r="T83">
        <v>192920385.89666659</v>
      </c>
      <c r="U83">
        <f>Table1[[#This Row],[scoreAudience]]-Table1[[#This Row],[scoreRotten]]</f>
        <v>18</v>
      </c>
    </row>
    <row r="84" spans="1:21" x14ac:dyDescent="0.45">
      <c r="A84" t="s">
        <v>281</v>
      </c>
      <c r="B84" t="s">
        <v>125</v>
      </c>
      <c r="C84" t="s">
        <v>282</v>
      </c>
      <c r="D84" t="s">
        <v>283</v>
      </c>
      <c r="E84">
        <v>50</v>
      </c>
      <c r="F84">
        <v>67</v>
      </c>
      <c r="G84" t="s">
        <v>192</v>
      </c>
      <c r="H84" t="s">
        <v>25</v>
      </c>
      <c r="I84">
        <v>3451</v>
      </c>
      <c r="J84">
        <v>2010</v>
      </c>
      <c r="K84">
        <v>172062000</v>
      </c>
      <c r="L84">
        <v>228000000</v>
      </c>
      <c r="M84">
        <v>400062000</v>
      </c>
      <c r="N84">
        <v>170000000</v>
      </c>
      <c r="O84">
        <v>44030000</v>
      </c>
      <c r="P84">
        <f t="shared" si="1"/>
        <v>1.0121294117647059</v>
      </c>
      <c r="Q84">
        <v>2.3533058823529411</v>
      </c>
      <c r="R84">
        <v>0.75465789473684208</v>
      </c>
      <c r="S84">
        <v>12758.62068965517</v>
      </c>
      <c r="T84">
        <v>151988100</v>
      </c>
      <c r="U84">
        <f>Table1[[#This Row],[scoreAudience]]-Table1[[#This Row],[scoreRotten]]</f>
        <v>17</v>
      </c>
    </row>
    <row r="85" spans="1:21" x14ac:dyDescent="0.45">
      <c r="A85" t="s">
        <v>284</v>
      </c>
      <c r="B85" t="s">
        <v>67</v>
      </c>
      <c r="C85" t="s">
        <v>285</v>
      </c>
      <c r="D85" t="s">
        <v>286</v>
      </c>
      <c r="E85">
        <v>48</v>
      </c>
      <c r="F85">
        <v>52</v>
      </c>
      <c r="H85" t="s">
        <v>25</v>
      </c>
      <c r="I85">
        <v>3773</v>
      </c>
      <c r="J85">
        <v>2012</v>
      </c>
      <c r="K85">
        <v>155332381</v>
      </c>
      <c r="L85">
        <v>241260448</v>
      </c>
      <c r="M85">
        <v>396592829</v>
      </c>
      <c r="N85">
        <v>170000000</v>
      </c>
      <c r="O85">
        <v>56217700</v>
      </c>
      <c r="P85">
        <f t="shared" si="1"/>
        <v>0.91371988823529415</v>
      </c>
      <c r="Q85">
        <v>2.332898994117647</v>
      </c>
      <c r="R85">
        <v>0.64383690856778975</v>
      </c>
      <c r="S85">
        <v>14900</v>
      </c>
      <c r="T85">
        <v>144459114.33000001</v>
      </c>
      <c r="U85">
        <f>Table1[[#This Row],[scoreAudience]]-Table1[[#This Row],[scoreRotten]]</f>
        <v>4</v>
      </c>
    </row>
    <row r="86" spans="1:21" x14ac:dyDescent="0.45">
      <c r="A86" t="s">
        <v>712</v>
      </c>
      <c r="B86" t="s">
        <v>43</v>
      </c>
      <c r="C86" t="s">
        <v>713</v>
      </c>
      <c r="D86" t="s">
        <v>155</v>
      </c>
      <c r="E86">
        <v>27</v>
      </c>
      <c r="F86">
        <v>77</v>
      </c>
      <c r="G86" t="s">
        <v>240</v>
      </c>
      <c r="H86" t="s">
        <v>94</v>
      </c>
      <c r="I86">
        <v>2758</v>
      </c>
      <c r="J86">
        <v>2008</v>
      </c>
      <c r="K86">
        <v>69951000</v>
      </c>
      <c r="L86">
        <v>98216000</v>
      </c>
      <c r="M86">
        <v>168167000</v>
      </c>
      <c r="N86">
        <v>54000000</v>
      </c>
      <c r="O86">
        <v>14900000</v>
      </c>
      <c r="P86">
        <f t="shared" si="1"/>
        <v>1.2953888888888889</v>
      </c>
      <c r="Q86">
        <v>1</v>
      </c>
      <c r="R86">
        <v>0.7122159322310011</v>
      </c>
      <c r="S86">
        <v>5402.4655547498187</v>
      </c>
      <c r="T86">
        <v>61148832.499999993</v>
      </c>
      <c r="U86">
        <f>Table1[[#This Row],[scoreAudience]]-Table1[[#This Row],[scoreRotten]]</f>
        <v>50</v>
      </c>
    </row>
    <row r="87" spans="1:21" x14ac:dyDescent="0.45">
      <c r="A87" t="s">
        <v>113</v>
      </c>
      <c r="B87" t="s">
        <v>90</v>
      </c>
      <c r="C87" t="s">
        <v>114</v>
      </c>
      <c r="D87" t="s">
        <v>102</v>
      </c>
      <c r="E87">
        <v>57</v>
      </c>
      <c r="F87">
        <v>64</v>
      </c>
      <c r="G87" t="s">
        <v>59</v>
      </c>
      <c r="H87" t="s">
        <v>2359</v>
      </c>
      <c r="I87">
        <v>4359</v>
      </c>
      <c r="J87">
        <v>2010</v>
      </c>
      <c r="K87">
        <v>238740000</v>
      </c>
      <c r="L87">
        <v>513864000.00000012</v>
      </c>
      <c r="M87">
        <v>752604000</v>
      </c>
      <c r="N87">
        <v>165000000</v>
      </c>
      <c r="O87">
        <v>70800000</v>
      </c>
      <c r="P87">
        <f t="shared" si="1"/>
        <v>1.4469090909090909</v>
      </c>
      <c r="Q87">
        <v>4.5612363636363638</v>
      </c>
      <c r="R87">
        <v>0.46459763672878418</v>
      </c>
      <c r="S87">
        <v>16242.25739848589</v>
      </c>
      <c r="T87">
        <v>210887000</v>
      </c>
      <c r="U87">
        <f>Table1[[#This Row],[scoreAudience]]-Table1[[#This Row],[scoreRotten]]</f>
        <v>7</v>
      </c>
    </row>
    <row r="88" spans="1:21" x14ac:dyDescent="0.45">
      <c r="A88" t="s">
        <v>217</v>
      </c>
      <c r="B88" t="s">
        <v>90</v>
      </c>
      <c r="C88" t="s">
        <v>177</v>
      </c>
      <c r="D88" t="s">
        <v>218</v>
      </c>
      <c r="E88">
        <v>98</v>
      </c>
      <c r="F88">
        <v>90</v>
      </c>
      <c r="G88" t="s">
        <v>151</v>
      </c>
      <c r="H88" t="s">
        <v>2359</v>
      </c>
      <c r="I88">
        <v>4055</v>
      </c>
      <c r="J88">
        <v>2010</v>
      </c>
      <c r="K88">
        <v>217580000</v>
      </c>
      <c r="L88">
        <v>277300000</v>
      </c>
      <c r="M88">
        <v>494880000</v>
      </c>
      <c r="N88">
        <v>165000000</v>
      </c>
      <c r="O88">
        <v>43700000</v>
      </c>
      <c r="P88">
        <f t="shared" si="1"/>
        <v>1.3186666666666667</v>
      </c>
      <c r="Q88">
        <v>2.9992727272727269</v>
      </c>
      <c r="R88">
        <v>0.78463757663180667</v>
      </c>
      <c r="S88">
        <v>10776.818742293461</v>
      </c>
      <c r="T88">
        <v>192195666.66666669</v>
      </c>
      <c r="U88">
        <f>Table1[[#This Row],[scoreAudience]]-Table1[[#This Row],[scoreRotten]]</f>
        <v>-8</v>
      </c>
    </row>
    <row r="89" spans="1:21" x14ac:dyDescent="0.45">
      <c r="A89" t="s">
        <v>230</v>
      </c>
      <c r="B89" t="s">
        <v>27</v>
      </c>
      <c r="C89" t="s">
        <v>231</v>
      </c>
      <c r="D89" t="s">
        <v>232</v>
      </c>
      <c r="E89">
        <v>86</v>
      </c>
      <c r="F89">
        <v>87</v>
      </c>
      <c r="H89" t="s">
        <v>2359</v>
      </c>
      <c r="I89">
        <v>3752</v>
      </c>
      <c r="J89">
        <v>2012</v>
      </c>
      <c r="K89">
        <v>189422889</v>
      </c>
      <c r="L89">
        <v>281800000</v>
      </c>
      <c r="M89">
        <v>471222889</v>
      </c>
      <c r="N89">
        <v>165000000</v>
      </c>
      <c r="O89">
        <v>49038712</v>
      </c>
      <c r="P89">
        <f t="shared" si="1"/>
        <v>1.148017509090909</v>
      </c>
      <c r="Q89">
        <v>2.8558962969696968</v>
      </c>
      <c r="R89">
        <v>0.67218910220014194</v>
      </c>
      <c r="S89">
        <v>13070.01918976546</v>
      </c>
      <c r="T89">
        <v>176163286.77000001</v>
      </c>
      <c r="U89">
        <f>Table1[[#This Row],[scoreAudience]]-Table1[[#This Row],[scoreRotten]]</f>
        <v>1</v>
      </c>
    </row>
    <row r="90" spans="1:21" x14ac:dyDescent="0.45">
      <c r="A90" t="s">
        <v>726</v>
      </c>
      <c r="B90" t="s">
        <v>31</v>
      </c>
      <c r="C90" t="s">
        <v>594</v>
      </c>
      <c r="D90" t="s">
        <v>693</v>
      </c>
      <c r="E90">
        <v>26</v>
      </c>
      <c r="F90">
        <v>52</v>
      </c>
      <c r="G90" t="s">
        <v>216</v>
      </c>
      <c r="H90" t="s">
        <v>70</v>
      </c>
      <c r="J90">
        <v>2008</v>
      </c>
      <c r="K90">
        <v>120146000</v>
      </c>
      <c r="L90">
        <v>43587000</v>
      </c>
      <c r="M90">
        <v>163733000</v>
      </c>
      <c r="N90">
        <v>80000000</v>
      </c>
      <c r="O90">
        <v>31070000</v>
      </c>
      <c r="P90">
        <f t="shared" si="1"/>
        <v>1.501825</v>
      </c>
      <c r="Q90">
        <v>1</v>
      </c>
      <c r="R90">
        <v>2.756464083327598</v>
      </c>
      <c r="T90">
        <v>105027628.3333333</v>
      </c>
      <c r="U90">
        <f>Table1[[#This Row],[scoreAudience]]-Table1[[#This Row],[scoreRotten]]</f>
        <v>26</v>
      </c>
    </row>
    <row r="91" spans="1:21" x14ac:dyDescent="0.45">
      <c r="A91" t="s">
        <v>727</v>
      </c>
      <c r="B91" t="s">
        <v>423</v>
      </c>
      <c r="C91" t="s">
        <v>488</v>
      </c>
      <c r="D91" t="s">
        <v>139</v>
      </c>
      <c r="E91">
        <v>78</v>
      </c>
      <c r="F91">
        <v>64</v>
      </c>
      <c r="G91" t="s">
        <v>70</v>
      </c>
      <c r="H91" t="s">
        <v>70</v>
      </c>
      <c r="I91">
        <v>2651</v>
      </c>
      <c r="J91">
        <v>2008</v>
      </c>
      <c r="K91">
        <v>60355000</v>
      </c>
      <c r="L91">
        <v>103364000</v>
      </c>
      <c r="M91">
        <v>163719000</v>
      </c>
      <c r="N91">
        <v>37000000</v>
      </c>
      <c r="O91">
        <v>19130000</v>
      </c>
      <c r="P91">
        <f t="shared" si="1"/>
        <v>1.6312162162162163</v>
      </c>
      <c r="Q91">
        <v>1</v>
      </c>
      <c r="R91">
        <v>0.58390735652645021</v>
      </c>
      <c r="S91">
        <v>7216.1448509996226</v>
      </c>
      <c r="T91">
        <v>52760329.166666657</v>
      </c>
      <c r="U91">
        <f>Table1[[#This Row],[scoreAudience]]-Table1[[#This Row],[scoreRotten]]</f>
        <v>-14</v>
      </c>
    </row>
    <row r="92" spans="1:21" x14ac:dyDescent="0.45">
      <c r="A92" t="s">
        <v>728</v>
      </c>
      <c r="B92" t="s">
        <v>21</v>
      </c>
      <c r="C92" t="s">
        <v>370</v>
      </c>
      <c r="D92" t="s">
        <v>201</v>
      </c>
      <c r="E92">
        <v>19</v>
      </c>
      <c r="F92">
        <v>29</v>
      </c>
      <c r="G92" t="s">
        <v>729</v>
      </c>
      <c r="H92" t="s">
        <v>65</v>
      </c>
      <c r="I92">
        <v>2986</v>
      </c>
      <c r="J92">
        <v>2008</v>
      </c>
      <c r="K92">
        <v>64506000</v>
      </c>
      <c r="L92">
        <v>98896000</v>
      </c>
      <c r="M92">
        <v>163402000</v>
      </c>
      <c r="N92">
        <v>60000000</v>
      </c>
      <c r="O92">
        <v>30520000</v>
      </c>
      <c r="P92">
        <f t="shared" si="1"/>
        <v>1.0750999999999999</v>
      </c>
      <c r="Q92">
        <v>1</v>
      </c>
      <c r="R92">
        <v>0.65226096100954534</v>
      </c>
      <c r="S92">
        <v>10221.031480241119</v>
      </c>
      <c r="T92">
        <v>56388994.999999993</v>
      </c>
      <c r="U92">
        <f>Table1[[#This Row],[scoreAudience]]-Table1[[#This Row],[scoreRotten]]</f>
        <v>10</v>
      </c>
    </row>
    <row r="93" spans="1:21" x14ac:dyDescent="0.45">
      <c r="A93" t="s">
        <v>683</v>
      </c>
      <c r="B93" t="s">
        <v>67</v>
      </c>
      <c r="C93" t="s">
        <v>160</v>
      </c>
      <c r="D93" t="s">
        <v>45</v>
      </c>
      <c r="E93">
        <v>44</v>
      </c>
      <c r="F93">
        <v>50</v>
      </c>
      <c r="G93" t="s">
        <v>131</v>
      </c>
      <c r="H93" t="s">
        <v>25</v>
      </c>
      <c r="I93">
        <v>3750</v>
      </c>
      <c r="J93">
        <v>2011</v>
      </c>
      <c r="K93">
        <v>100240000</v>
      </c>
      <c r="L93">
        <v>74581000</v>
      </c>
      <c r="M93">
        <v>174821000</v>
      </c>
      <c r="N93">
        <v>163000000</v>
      </c>
      <c r="O93">
        <v>36431000</v>
      </c>
      <c r="P93">
        <f t="shared" si="1"/>
        <v>0.61496932515337421</v>
      </c>
      <c r="Q93">
        <v>1.072521472392638</v>
      </c>
      <c r="R93">
        <v>1.3440420482428499</v>
      </c>
      <c r="S93">
        <v>9714.9333333333325</v>
      </c>
      <c r="T93">
        <v>91469000.000000015</v>
      </c>
      <c r="U93">
        <f>Table1[[#This Row],[scoreAudience]]-Table1[[#This Row],[scoreRotten]]</f>
        <v>6</v>
      </c>
    </row>
    <row r="94" spans="1:21" x14ac:dyDescent="0.45">
      <c r="A94" t="s">
        <v>730</v>
      </c>
      <c r="B94" t="s">
        <v>90</v>
      </c>
      <c r="C94" t="s">
        <v>639</v>
      </c>
      <c r="D94" t="s">
        <v>731</v>
      </c>
      <c r="E94">
        <v>79</v>
      </c>
      <c r="F94">
        <v>67</v>
      </c>
      <c r="G94" t="s">
        <v>259</v>
      </c>
      <c r="H94" t="s">
        <v>25</v>
      </c>
      <c r="I94">
        <v>3847</v>
      </c>
      <c r="J94">
        <v>2008</v>
      </c>
      <c r="K94">
        <v>71195000</v>
      </c>
      <c r="L94">
        <v>91644000</v>
      </c>
      <c r="M94">
        <v>162839000</v>
      </c>
      <c r="N94">
        <v>90000000</v>
      </c>
      <c r="O94">
        <v>19000000</v>
      </c>
      <c r="P94">
        <f t="shared" si="1"/>
        <v>0.79105555555555551</v>
      </c>
      <c r="Q94">
        <v>1</v>
      </c>
      <c r="R94">
        <v>0.77686482475666707</v>
      </c>
      <c r="S94">
        <v>4938.9134390434101</v>
      </c>
      <c r="T94">
        <v>62236295.833333321</v>
      </c>
      <c r="U94">
        <f>Table1[[#This Row],[scoreAudience]]-Table1[[#This Row],[scoreRotten]]</f>
        <v>-12</v>
      </c>
    </row>
    <row r="95" spans="1:21" x14ac:dyDescent="0.45">
      <c r="A95" t="s">
        <v>427</v>
      </c>
      <c r="B95" t="s">
        <v>90</v>
      </c>
      <c r="C95" t="s">
        <v>428</v>
      </c>
      <c r="D95" t="s">
        <v>429</v>
      </c>
      <c r="E95">
        <v>52</v>
      </c>
      <c r="F95">
        <v>57</v>
      </c>
      <c r="G95" t="s">
        <v>59</v>
      </c>
      <c r="H95" t="s">
        <v>2359</v>
      </c>
      <c r="I95">
        <v>3928</v>
      </c>
      <c r="J95">
        <v>2008</v>
      </c>
      <c r="K95">
        <v>126631000</v>
      </c>
      <c r="L95">
        <v>160963000</v>
      </c>
      <c r="M95">
        <v>287594000</v>
      </c>
      <c r="N95">
        <v>150000000</v>
      </c>
      <c r="O95">
        <v>38000000</v>
      </c>
      <c r="P95">
        <f t="shared" si="1"/>
        <v>0.84420666666666666</v>
      </c>
      <c r="Q95">
        <v>1.7867087467306151</v>
      </c>
      <c r="R95">
        <v>0.78670874673061508</v>
      </c>
      <c r="S95">
        <v>9674.1344195519341</v>
      </c>
      <c r="T95">
        <v>110696599.1666667</v>
      </c>
      <c r="U95">
        <f>Table1[[#This Row],[scoreAudience]]-Table1[[#This Row],[scoreRotten]]</f>
        <v>5</v>
      </c>
    </row>
    <row r="96" spans="1:21" x14ac:dyDescent="0.45">
      <c r="A96" t="s">
        <v>745</v>
      </c>
      <c r="B96" t="s">
        <v>67</v>
      </c>
      <c r="C96" t="s">
        <v>273</v>
      </c>
      <c r="D96" t="s">
        <v>746</v>
      </c>
      <c r="E96">
        <v>87</v>
      </c>
      <c r="F96">
        <v>70</v>
      </c>
      <c r="G96" t="s">
        <v>747</v>
      </c>
      <c r="H96" t="s">
        <v>25</v>
      </c>
      <c r="I96">
        <v>3204</v>
      </c>
      <c r="J96">
        <v>2008</v>
      </c>
      <c r="K96">
        <v>75986000</v>
      </c>
      <c r="L96">
        <v>84401000</v>
      </c>
      <c r="M96">
        <v>160387000</v>
      </c>
      <c r="N96">
        <v>85000000</v>
      </c>
      <c r="O96">
        <v>34500000</v>
      </c>
      <c r="P96">
        <f t="shared" si="1"/>
        <v>0.89395294117647062</v>
      </c>
      <c r="Q96">
        <v>1</v>
      </c>
      <c r="R96">
        <v>0.90029738984135255</v>
      </c>
      <c r="S96">
        <v>10767.790262172281</v>
      </c>
      <c r="T96">
        <v>66424428.333333321</v>
      </c>
      <c r="U96">
        <f>Table1[[#This Row],[scoreAudience]]-Table1[[#This Row],[scoreRotten]]</f>
        <v>-17</v>
      </c>
    </row>
    <row r="97" spans="1:21" x14ac:dyDescent="0.45">
      <c r="A97" t="s">
        <v>748</v>
      </c>
      <c r="B97" t="s">
        <v>21</v>
      </c>
      <c r="C97" t="s">
        <v>377</v>
      </c>
      <c r="D97" t="s">
        <v>749</v>
      </c>
      <c r="E97">
        <v>40</v>
      </c>
      <c r="F97">
        <v>71</v>
      </c>
      <c r="G97" t="s">
        <v>126</v>
      </c>
      <c r="H97" t="s">
        <v>70</v>
      </c>
      <c r="I97">
        <v>3057</v>
      </c>
      <c r="J97">
        <v>2008</v>
      </c>
      <c r="K97">
        <v>76808000</v>
      </c>
      <c r="L97">
        <v>83450000</v>
      </c>
      <c r="M97">
        <v>160258000</v>
      </c>
      <c r="N97">
        <v>30000000</v>
      </c>
      <c r="O97">
        <v>23010000</v>
      </c>
      <c r="P97">
        <f t="shared" si="1"/>
        <v>2.5602666666666667</v>
      </c>
      <c r="Q97">
        <v>1</v>
      </c>
      <c r="R97">
        <v>0.92040742959856203</v>
      </c>
      <c r="S97">
        <v>7526.9872423945044</v>
      </c>
      <c r="T97">
        <v>67142993.333333328</v>
      </c>
      <c r="U97">
        <f>Table1[[#This Row],[scoreAudience]]-Table1[[#This Row],[scoreRotten]]</f>
        <v>31</v>
      </c>
    </row>
    <row r="98" spans="1:21" x14ac:dyDescent="0.45">
      <c r="A98" t="s">
        <v>95</v>
      </c>
      <c r="B98" t="s">
        <v>31</v>
      </c>
      <c r="C98" t="s">
        <v>47</v>
      </c>
      <c r="D98" t="s">
        <v>96</v>
      </c>
      <c r="E98">
        <v>86</v>
      </c>
      <c r="F98">
        <v>93</v>
      </c>
      <c r="G98" t="s">
        <v>59</v>
      </c>
      <c r="H98" t="s">
        <v>25</v>
      </c>
      <c r="I98">
        <v>3792</v>
      </c>
      <c r="J98">
        <v>2010</v>
      </c>
      <c r="K98">
        <v>292580000</v>
      </c>
      <c r="L98">
        <v>532956000</v>
      </c>
      <c r="M98">
        <v>825536000</v>
      </c>
      <c r="N98">
        <v>160000000</v>
      </c>
      <c r="O98">
        <v>62800000</v>
      </c>
      <c r="P98">
        <f t="shared" si="1"/>
        <v>1.8286249999999999</v>
      </c>
      <c r="Q98">
        <v>5.1596000000000002</v>
      </c>
      <c r="R98">
        <v>0.54897590044956812</v>
      </c>
      <c r="S98">
        <v>16561.181434599159</v>
      </c>
      <c r="T98">
        <v>258445666.66666669</v>
      </c>
      <c r="U98">
        <f>Table1[[#This Row],[scoreAudience]]-Table1[[#This Row],[scoreRotten]]</f>
        <v>7</v>
      </c>
    </row>
    <row r="99" spans="1:21" x14ac:dyDescent="0.45">
      <c r="A99" t="s">
        <v>100</v>
      </c>
      <c r="B99" t="s">
        <v>90</v>
      </c>
      <c r="C99" t="s">
        <v>101</v>
      </c>
      <c r="D99" t="s">
        <v>102</v>
      </c>
      <c r="E99">
        <v>42</v>
      </c>
      <c r="F99">
        <v>57</v>
      </c>
      <c r="G99" t="s">
        <v>41</v>
      </c>
      <c r="H99" t="s">
        <v>2359</v>
      </c>
      <c r="I99">
        <v>4122</v>
      </c>
      <c r="J99">
        <v>2008</v>
      </c>
      <c r="K99">
        <v>322719000</v>
      </c>
      <c r="L99">
        <v>476238000</v>
      </c>
      <c r="M99">
        <v>798957000</v>
      </c>
      <c r="N99">
        <v>160000000</v>
      </c>
      <c r="O99">
        <v>121600000</v>
      </c>
      <c r="P99">
        <f t="shared" si="1"/>
        <v>2.0169937500000001</v>
      </c>
      <c r="Q99">
        <v>1.6776422713013239</v>
      </c>
      <c r="R99">
        <v>0.67764227130132415</v>
      </c>
      <c r="S99">
        <v>29500.242600679281</v>
      </c>
      <c r="T99">
        <v>282110192.49999988</v>
      </c>
      <c r="U99">
        <f>Table1[[#This Row],[scoreAudience]]-Table1[[#This Row],[scoreRotten]]</f>
        <v>15</v>
      </c>
    </row>
    <row r="100" spans="1:21" x14ac:dyDescent="0.45">
      <c r="A100" t="s">
        <v>103</v>
      </c>
      <c r="B100" t="s">
        <v>67</v>
      </c>
      <c r="C100" t="s">
        <v>104</v>
      </c>
      <c r="D100" t="s">
        <v>105</v>
      </c>
      <c r="E100">
        <v>69</v>
      </c>
      <c r="F100">
        <v>84</v>
      </c>
      <c r="H100" t="s">
        <v>25</v>
      </c>
      <c r="I100">
        <v>3658</v>
      </c>
      <c r="J100">
        <v>2013</v>
      </c>
      <c r="K100">
        <v>238679850</v>
      </c>
      <c r="L100">
        <v>550000000</v>
      </c>
      <c r="M100">
        <v>788679850</v>
      </c>
      <c r="N100">
        <v>160000000</v>
      </c>
      <c r="O100">
        <v>97375245</v>
      </c>
      <c r="P100">
        <f t="shared" si="1"/>
        <v>1.4917490625000001</v>
      </c>
      <c r="Q100">
        <v>4.9292490625000003</v>
      </c>
      <c r="R100">
        <v>0.43396336363636362</v>
      </c>
      <c r="S100">
        <v>26619.804537998909</v>
      </c>
      <c r="T100">
        <v>225154658.5</v>
      </c>
      <c r="U100">
        <f>Table1[[#This Row],[scoreAudience]]-Table1[[#This Row],[scoreRotten]]</f>
        <v>15</v>
      </c>
    </row>
    <row r="101" spans="1:21" x14ac:dyDescent="0.45">
      <c r="A101" t="s">
        <v>331</v>
      </c>
      <c r="B101" t="s">
        <v>50</v>
      </c>
      <c r="C101" t="s">
        <v>332</v>
      </c>
      <c r="D101" t="s">
        <v>333</v>
      </c>
      <c r="E101">
        <v>87</v>
      </c>
      <c r="F101">
        <v>88</v>
      </c>
      <c r="G101" t="s">
        <v>131</v>
      </c>
      <c r="H101" t="s">
        <v>25</v>
      </c>
      <c r="I101">
        <v>3641</v>
      </c>
      <c r="J101">
        <v>2011</v>
      </c>
      <c r="K101">
        <v>146408000</v>
      </c>
      <c r="L101">
        <v>207215000</v>
      </c>
      <c r="M101">
        <v>353623000</v>
      </c>
      <c r="N101">
        <v>160000000</v>
      </c>
      <c r="O101">
        <v>55101000</v>
      </c>
      <c r="P101">
        <f t="shared" si="1"/>
        <v>0.91505000000000003</v>
      </c>
      <c r="Q101">
        <v>2.2101437499999999</v>
      </c>
      <c r="R101">
        <v>0.70655116666264506</v>
      </c>
      <c r="S101">
        <v>15133.47981323812</v>
      </c>
      <c r="T101">
        <v>133597300</v>
      </c>
      <c r="U101">
        <f>Table1[[#This Row],[scoreAudience]]-Table1[[#This Row],[scoreRotten]]</f>
        <v>1</v>
      </c>
    </row>
    <row r="102" spans="1:21" x14ac:dyDescent="0.45">
      <c r="A102" t="s">
        <v>761</v>
      </c>
      <c r="B102" t="s">
        <v>43</v>
      </c>
      <c r="C102" t="s">
        <v>604</v>
      </c>
      <c r="D102" t="s">
        <v>762</v>
      </c>
      <c r="E102">
        <v>35</v>
      </c>
      <c r="F102">
        <v>73</v>
      </c>
      <c r="G102" t="s">
        <v>763</v>
      </c>
      <c r="H102" t="s">
        <v>65</v>
      </c>
      <c r="I102">
        <v>2648</v>
      </c>
      <c r="J102">
        <v>2008</v>
      </c>
      <c r="K102">
        <v>81159000</v>
      </c>
      <c r="L102">
        <v>76767000</v>
      </c>
      <c r="M102">
        <v>157926000</v>
      </c>
      <c r="N102">
        <v>35000000</v>
      </c>
      <c r="O102">
        <v>24100000</v>
      </c>
      <c r="P102">
        <f t="shared" si="1"/>
        <v>2.3188285714285715</v>
      </c>
      <c r="Q102">
        <v>1</v>
      </c>
      <c r="R102">
        <v>1.05721208331705</v>
      </c>
      <c r="S102">
        <v>9101.208459214502</v>
      </c>
      <c r="T102">
        <v>70946492.499999985</v>
      </c>
      <c r="U102">
        <f>Table1[[#This Row],[scoreAudience]]-Table1[[#This Row],[scoreRotten]]</f>
        <v>38</v>
      </c>
    </row>
    <row r="103" spans="1:21" x14ac:dyDescent="0.45">
      <c r="A103" t="s">
        <v>419</v>
      </c>
      <c r="B103" t="s">
        <v>21</v>
      </c>
      <c r="C103" t="s">
        <v>420</v>
      </c>
      <c r="D103" t="s">
        <v>421</v>
      </c>
      <c r="E103">
        <v>35</v>
      </c>
      <c r="F103">
        <v>55</v>
      </c>
      <c r="G103" t="s">
        <v>131</v>
      </c>
      <c r="H103" t="s">
        <v>25</v>
      </c>
      <c r="I103">
        <v>3959</v>
      </c>
      <c r="J103">
        <v>2008</v>
      </c>
      <c r="K103">
        <v>131921000</v>
      </c>
      <c r="L103">
        <v>157126000</v>
      </c>
      <c r="M103">
        <v>289047000</v>
      </c>
      <c r="N103">
        <v>130000000</v>
      </c>
      <c r="O103">
        <v>58000000</v>
      </c>
      <c r="P103">
        <f t="shared" si="1"/>
        <v>1.014776923076923</v>
      </c>
      <c r="Q103">
        <v>1.839587337550755</v>
      </c>
      <c r="R103">
        <v>0.83958733755075532</v>
      </c>
      <c r="S103">
        <v>14650.16418287446</v>
      </c>
      <c r="T103">
        <v>115320940.8333333</v>
      </c>
      <c r="U103">
        <f>Table1[[#This Row],[scoreAudience]]-Table1[[#This Row],[scoreRotten]]</f>
        <v>20</v>
      </c>
    </row>
    <row r="104" spans="1:21" x14ac:dyDescent="0.45">
      <c r="A104" t="s">
        <v>260</v>
      </c>
      <c r="B104" t="s">
        <v>21</v>
      </c>
      <c r="C104" t="s">
        <v>261</v>
      </c>
      <c r="D104" t="s">
        <v>262</v>
      </c>
      <c r="E104">
        <v>49</v>
      </c>
      <c r="F104">
        <v>63</v>
      </c>
      <c r="G104" t="s">
        <v>41</v>
      </c>
      <c r="H104" t="s">
        <v>25</v>
      </c>
      <c r="I104">
        <v>3555</v>
      </c>
      <c r="J104">
        <v>2010</v>
      </c>
      <c r="K104">
        <v>104386000</v>
      </c>
      <c r="L104">
        <v>311299000</v>
      </c>
      <c r="M104">
        <v>415685000</v>
      </c>
      <c r="N104">
        <v>155000000</v>
      </c>
      <c r="O104">
        <v>24000000</v>
      </c>
      <c r="P104">
        <f t="shared" si="1"/>
        <v>0.673458064516129</v>
      </c>
      <c r="Q104">
        <v>2.681838709677419</v>
      </c>
      <c r="R104">
        <v>0.33532391687734298</v>
      </c>
      <c r="S104">
        <v>6751.0548523206753</v>
      </c>
      <c r="T104">
        <v>92207633.333333343</v>
      </c>
      <c r="U104">
        <f>Table1[[#This Row],[scoreAudience]]-Table1[[#This Row],[scoreRotten]]</f>
        <v>14</v>
      </c>
    </row>
    <row r="105" spans="1:21" x14ac:dyDescent="0.45">
      <c r="A105" t="s">
        <v>780</v>
      </c>
      <c r="B105" t="s">
        <v>43</v>
      </c>
      <c r="C105" t="s">
        <v>781</v>
      </c>
      <c r="D105" t="s">
        <v>782</v>
      </c>
      <c r="E105">
        <v>35</v>
      </c>
      <c r="F105">
        <v>57</v>
      </c>
      <c r="G105" t="s">
        <v>212</v>
      </c>
      <c r="H105" t="s">
        <v>65</v>
      </c>
      <c r="I105">
        <v>3149</v>
      </c>
      <c r="J105">
        <v>2008</v>
      </c>
      <c r="K105">
        <v>72266000</v>
      </c>
      <c r="L105">
        <v>78895000</v>
      </c>
      <c r="M105">
        <v>151161000</v>
      </c>
      <c r="N105">
        <v>40000000</v>
      </c>
      <c r="O105">
        <v>22870000</v>
      </c>
      <c r="P105">
        <f t="shared" si="1"/>
        <v>1.8066500000000001</v>
      </c>
      <c r="Q105">
        <v>1</v>
      </c>
      <c r="R105">
        <v>0.91597693136447178</v>
      </c>
      <c r="S105">
        <v>7262.6230549380753</v>
      </c>
      <c r="T105">
        <v>63172528.333333321</v>
      </c>
      <c r="U105">
        <f>Table1[[#This Row],[scoreAudience]]-Table1[[#This Row],[scoreRotten]]</f>
        <v>22</v>
      </c>
    </row>
    <row r="106" spans="1:21" x14ac:dyDescent="0.45">
      <c r="A106" t="s">
        <v>785</v>
      </c>
      <c r="B106" t="s">
        <v>50</v>
      </c>
      <c r="C106" t="s">
        <v>304</v>
      </c>
      <c r="D106" t="s">
        <v>786</v>
      </c>
      <c r="E106">
        <v>26</v>
      </c>
      <c r="F106">
        <v>81</v>
      </c>
      <c r="G106" t="s">
        <v>787</v>
      </c>
      <c r="H106" t="s">
        <v>94</v>
      </c>
      <c r="I106">
        <v>2470</v>
      </c>
      <c r="J106">
        <v>2008</v>
      </c>
      <c r="K106">
        <v>58017000</v>
      </c>
      <c r="L106">
        <v>92798000</v>
      </c>
      <c r="M106">
        <v>150815000</v>
      </c>
      <c r="N106">
        <v>17500000</v>
      </c>
      <c r="O106">
        <v>18910000</v>
      </c>
      <c r="P106">
        <f t="shared" si="1"/>
        <v>3.3152571428571429</v>
      </c>
      <c r="Q106">
        <v>1</v>
      </c>
      <c r="R106">
        <v>0.62519666372120086</v>
      </c>
      <c r="S106">
        <v>7655.8704453441296</v>
      </c>
      <c r="T106">
        <v>50716527.499999993</v>
      </c>
      <c r="U106">
        <f>Table1[[#This Row],[scoreAudience]]-Table1[[#This Row],[scoreRotten]]</f>
        <v>55</v>
      </c>
    </row>
    <row r="107" spans="1:21" x14ac:dyDescent="0.45">
      <c r="A107" t="s">
        <v>74</v>
      </c>
      <c r="B107" t="s">
        <v>31</v>
      </c>
      <c r="C107" t="s">
        <v>32</v>
      </c>
      <c r="D107" t="s">
        <v>33</v>
      </c>
      <c r="E107">
        <v>78</v>
      </c>
      <c r="F107">
        <v>82</v>
      </c>
      <c r="G107" t="s">
        <v>41</v>
      </c>
      <c r="H107" t="s">
        <v>25</v>
      </c>
      <c r="I107">
        <v>4285</v>
      </c>
      <c r="J107">
        <v>2008</v>
      </c>
      <c r="K107">
        <v>292004000</v>
      </c>
      <c r="L107">
        <v>647881000</v>
      </c>
      <c r="M107">
        <v>939885000</v>
      </c>
      <c r="N107">
        <v>150000000</v>
      </c>
      <c r="O107">
        <v>77100000</v>
      </c>
      <c r="P107">
        <f t="shared" si="1"/>
        <v>1.9466933333333334</v>
      </c>
      <c r="Q107">
        <v>6.2659000000000002</v>
      </c>
      <c r="R107">
        <v>0.45070622537163457</v>
      </c>
      <c r="S107">
        <v>17992.998833138859</v>
      </c>
      <c r="T107">
        <v>255260163.33333331</v>
      </c>
      <c r="U107">
        <f>Table1[[#This Row],[scoreAudience]]-Table1[[#This Row],[scoreRotten]]</f>
        <v>4</v>
      </c>
    </row>
    <row r="108" spans="1:21" x14ac:dyDescent="0.45">
      <c r="A108" t="s">
        <v>97</v>
      </c>
      <c r="B108" t="s">
        <v>27</v>
      </c>
      <c r="C108" t="s">
        <v>98</v>
      </c>
      <c r="D108" t="s">
        <v>99</v>
      </c>
      <c r="E108">
        <v>89</v>
      </c>
      <c r="F108">
        <v>89</v>
      </c>
      <c r="H108" t="s">
        <v>2359</v>
      </c>
      <c r="I108">
        <v>1</v>
      </c>
      <c r="J108">
        <v>2013</v>
      </c>
      <c r="K108">
        <v>347899011</v>
      </c>
      <c r="L108">
        <v>462500000</v>
      </c>
      <c r="M108">
        <v>810399011</v>
      </c>
      <c r="N108">
        <v>150000000</v>
      </c>
      <c r="O108">
        <v>243390</v>
      </c>
      <c r="P108">
        <f t="shared" si="1"/>
        <v>2.3193267400000002</v>
      </c>
      <c r="Q108">
        <v>5.4026600733333332</v>
      </c>
      <c r="R108">
        <v>0.75221407783783789</v>
      </c>
      <c r="T108">
        <v>328184733.70999998</v>
      </c>
      <c r="U108">
        <f>Table1[[#This Row],[scoreAudience]]-Table1[[#This Row],[scoreRotten]]</f>
        <v>0</v>
      </c>
    </row>
    <row r="109" spans="1:21" x14ac:dyDescent="0.45">
      <c r="A109" t="s">
        <v>130</v>
      </c>
      <c r="B109" t="s">
        <v>90</v>
      </c>
      <c r="C109" t="s">
        <v>39</v>
      </c>
      <c r="D109" t="s">
        <v>40</v>
      </c>
      <c r="E109">
        <v>57</v>
      </c>
      <c r="F109">
        <v>89</v>
      </c>
      <c r="G109" t="s">
        <v>131</v>
      </c>
      <c r="H109" t="s">
        <v>25</v>
      </c>
      <c r="I109">
        <v>4011</v>
      </c>
      <c r="J109">
        <v>2008</v>
      </c>
      <c r="K109">
        <v>319246000</v>
      </c>
      <c r="L109">
        <v>390463000</v>
      </c>
      <c r="M109">
        <v>709709000</v>
      </c>
      <c r="N109">
        <v>150000000</v>
      </c>
      <c r="O109">
        <v>70500000</v>
      </c>
      <c r="P109">
        <f t="shared" si="1"/>
        <v>2.1283066666666666</v>
      </c>
      <c r="Q109">
        <v>1.817608838737601</v>
      </c>
      <c r="R109">
        <v>0.81760883873760126</v>
      </c>
      <c r="S109">
        <v>17576.664173522811</v>
      </c>
      <c r="T109">
        <v>279074211.66666663</v>
      </c>
      <c r="U109">
        <f>Table1[[#This Row],[scoreAudience]]-Table1[[#This Row],[scoreRotten]]</f>
        <v>32</v>
      </c>
    </row>
    <row r="110" spans="1:21" x14ac:dyDescent="0.45">
      <c r="A110" t="s">
        <v>143</v>
      </c>
      <c r="B110" t="s">
        <v>38</v>
      </c>
      <c r="C110" t="s">
        <v>144</v>
      </c>
      <c r="D110" t="s">
        <v>145</v>
      </c>
      <c r="E110">
        <v>82</v>
      </c>
      <c r="F110">
        <v>80</v>
      </c>
      <c r="G110" t="s">
        <v>34</v>
      </c>
      <c r="H110" t="s">
        <v>2359</v>
      </c>
      <c r="I110">
        <v>3925</v>
      </c>
      <c r="J110">
        <v>2011</v>
      </c>
      <c r="K110">
        <v>165249000</v>
      </c>
      <c r="L110">
        <v>500443000</v>
      </c>
      <c r="M110">
        <v>665692000</v>
      </c>
      <c r="N110">
        <v>150000000</v>
      </c>
      <c r="O110">
        <v>47656000</v>
      </c>
      <c r="P110">
        <f t="shared" si="1"/>
        <v>1.1016600000000001</v>
      </c>
      <c r="Q110">
        <v>4.4379466666666669</v>
      </c>
      <c r="R110">
        <v>0.33020543798194801</v>
      </c>
      <c r="S110">
        <v>12141.656050955409</v>
      </c>
      <c r="T110">
        <v>150789712.5</v>
      </c>
      <c r="U110">
        <f>Table1[[#This Row],[scoreAudience]]-Table1[[#This Row],[scoreRotten]]</f>
        <v>-2</v>
      </c>
    </row>
    <row r="111" spans="1:21" x14ac:dyDescent="0.45">
      <c r="A111" t="s">
        <v>153</v>
      </c>
      <c r="B111" t="s">
        <v>43</v>
      </c>
      <c r="C111" t="s">
        <v>154</v>
      </c>
      <c r="D111" t="s">
        <v>155</v>
      </c>
      <c r="E111">
        <v>40</v>
      </c>
      <c r="F111">
        <v>67</v>
      </c>
      <c r="G111" t="s">
        <v>156</v>
      </c>
      <c r="H111" t="s">
        <v>25</v>
      </c>
      <c r="I111">
        <v>3965</v>
      </c>
      <c r="J111">
        <v>2008</v>
      </c>
      <c r="K111">
        <v>227946000</v>
      </c>
      <c r="L111">
        <v>396440000</v>
      </c>
      <c r="M111">
        <v>624386000</v>
      </c>
      <c r="N111">
        <v>150000000</v>
      </c>
      <c r="O111">
        <v>62600000</v>
      </c>
      <c r="P111">
        <f t="shared" si="1"/>
        <v>1.5196400000000001</v>
      </c>
      <c r="Q111">
        <v>1</v>
      </c>
      <c r="R111">
        <v>0.57498234285137728</v>
      </c>
      <c r="S111">
        <v>15788.14627994956</v>
      </c>
      <c r="T111">
        <v>199262795</v>
      </c>
      <c r="U111">
        <f>Table1[[#This Row],[scoreAudience]]-Table1[[#This Row],[scoreRotten]]</f>
        <v>27</v>
      </c>
    </row>
    <row r="112" spans="1:21" x14ac:dyDescent="0.45">
      <c r="A112" t="s">
        <v>223</v>
      </c>
      <c r="B112" t="s">
        <v>43</v>
      </c>
      <c r="C112" t="s">
        <v>224</v>
      </c>
      <c r="D112" t="s">
        <v>52</v>
      </c>
      <c r="E112">
        <v>36</v>
      </c>
      <c r="F112">
        <v>65</v>
      </c>
      <c r="G112" t="s">
        <v>212</v>
      </c>
      <c r="H112" t="s">
        <v>65</v>
      </c>
      <c r="I112">
        <v>3527</v>
      </c>
      <c r="J112">
        <v>2009</v>
      </c>
      <c r="K112">
        <v>133400000</v>
      </c>
      <c r="L112">
        <v>352600000</v>
      </c>
      <c r="M112">
        <v>486000000</v>
      </c>
      <c r="N112">
        <v>150000000</v>
      </c>
      <c r="O112">
        <v>46200000</v>
      </c>
      <c r="P112">
        <f t="shared" si="1"/>
        <v>0.88933333333333331</v>
      </c>
      <c r="Q112">
        <v>3.24</v>
      </c>
      <c r="R112">
        <v>0.37833238797504248</v>
      </c>
      <c r="S112">
        <v>13098.950949815709</v>
      </c>
      <c r="T112">
        <v>115946833.3333333</v>
      </c>
      <c r="U112">
        <f>Table1[[#This Row],[scoreAudience]]-Table1[[#This Row],[scoreRotten]]</f>
        <v>29</v>
      </c>
    </row>
    <row r="113" spans="1:21" x14ac:dyDescent="0.45">
      <c r="A113" t="s">
        <v>241</v>
      </c>
      <c r="B113" t="s">
        <v>50</v>
      </c>
      <c r="C113" t="s">
        <v>242</v>
      </c>
      <c r="D113" t="s">
        <v>148</v>
      </c>
      <c r="E113">
        <v>77</v>
      </c>
      <c r="F113">
        <v>80</v>
      </c>
      <c r="G113" t="s">
        <v>131</v>
      </c>
      <c r="H113" t="s">
        <v>25</v>
      </c>
      <c r="I113">
        <v>3955</v>
      </c>
      <c r="J113">
        <v>2011</v>
      </c>
      <c r="K113">
        <v>181030000</v>
      </c>
      <c r="L113">
        <v>268290000</v>
      </c>
      <c r="M113">
        <v>449320000</v>
      </c>
      <c r="N113">
        <v>150000000</v>
      </c>
      <c r="O113">
        <v>65723000</v>
      </c>
      <c r="P113">
        <f t="shared" si="1"/>
        <v>1.2068666666666668</v>
      </c>
      <c r="Q113">
        <v>2.9954666666666672</v>
      </c>
      <c r="R113">
        <v>0.67475492936747539</v>
      </c>
      <c r="S113">
        <v>16617.699115044252</v>
      </c>
      <c r="T113">
        <v>165189875</v>
      </c>
      <c r="U113">
        <f>Table1[[#This Row],[scoreAudience]]-Table1[[#This Row],[scoreRotten]]</f>
        <v>3</v>
      </c>
    </row>
    <row r="114" spans="1:21" x14ac:dyDescent="0.45">
      <c r="A114" t="s">
        <v>270</v>
      </c>
      <c r="B114" t="s">
        <v>21</v>
      </c>
      <c r="C114" t="s">
        <v>271</v>
      </c>
      <c r="D114" t="s">
        <v>172</v>
      </c>
      <c r="E114">
        <v>43</v>
      </c>
      <c r="F114">
        <v>60</v>
      </c>
      <c r="G114" t="s">
        <v>41</v>
      </c>
      <c r="H114" t="s">
        <v>25</v>
      </c>
      <c r="I114">
        <v>4096</v>
      </c>
      <c r="J114">
        <v>2009</v>
      </c>
      <c r="K114">
        <v>177200000</v>
      </c>
      <c r="L114">
        <v>235800000</v>
      </c>
      <c r="M114">
        <v>413000000</v>
      </c>
      <c r="N114">
        <v>150000000</v>
      </c>
      <c r="O114">
        <v>54200000</v>
      </c>
      <c r="P114">
        <f t="shared" si="1"/>
        <v>1.1813333333333333</v>
      </c>
      <c r="Q114">
        <v>2.753333333333333</v>
      </c>
      <c r="R114">
        <v>0.75148430873621719</v>
      </c>
      <c r="S114">
        <v>13232.421875</v>
      </c>
      <c r="T114">
        <v>154016333.33333331</v>
      </c>
      <c r="U114">
        <f>Table1[[#This Row],[scoreAudience]]-Table1[[#This Row],[scoreRotten]]</f>
        <v>17</v>
      </c>
    </row>
    <row r="115" spans="1:21" x14ac:dyDescent="0.45">
      <c r="A115" t="s">
        <v>308</v>
      </c>
      <c r="B115" t="s">
        <v>21</v>
      </c>
      <c r="C115" t="s">
        <v>309</v>
      </c>
      <c r="D115" t="s">
        <v>250</v>
      </c>
      <c r="E115">
        <v>37</v>
      </c>
      <c r="F115">
        <v>72</v>
      </c>
      <c r="G115" t="s">
        <v>64</v>
      </c>
      <c r="H115" t="s">
        <v>25</v>
      </c>
      <c r="I115">
        <v>4099</v>
      </c>
      <c r="J115">
        <v>2009</v>
      </c>
      <c r="K115">
        <v>179900000</v>
      </c>
      <c r="L115">
        <v>193200000</v>
      </c>
      <c r="M115">
        <v>373100000</v>
      </c>
      <c r="N115">
        <v>150000000</v>
      </c>
      <c r="O115">
        <v>85100000</v>
      </c>
      <c r="P115">
        <f t="shared" si="1"/>
        <v>1.1993333333333334</v>
      </c>
      <c r="Q115">
        <v>2.487333333333333</v>
      </c>
      <c r="R115">
        <v>0.9311594202898551</v>
      </c>
      <c r="S115">
        <v>20761.161258843618</v>
      </c>
      <c r="T115">
        <v>156363083.33333331</v>
      </c>
      <c r="U115">
        <f>Table1[[#This Row],[scoreAudience]]-Table1[[#This Row],[scoreRotten]]</f>
        <v>35</v>
      </c>
    </row>
    <row r="116" spans="1:21" x14ac:dyDescent="0.45">
      <c r="A116" t="s">
        <v>369</v>
      </c>
      <c r="B116" t="s">
        <v>90</v>
      </c>
      <c r="C116" t="s">
        <v>370</v>
      </c>
      <c r="D116" t="s">
        <v>371</v>
      </c>
      <c r="E116">
        <v>6</v>
      </c>
      <c r="F116">
        <v>42</v>
      </c>
      <c r="G116" t="s">
        <v>41</v>
      </c>
      <c r="H116" t="s">
        <v>25</v>
      </c>
      <c r="I116">
        <v>3169</v>
      </c>
      <c r="J116">
        <v>2010</v>
      </c>
      <c r="K116">
        <v>131772000</v>
      </c>
      <c r="L116">
        <v>187941000</v>
      </c>
      <c r="M116">
        <v>319713000</v>
      </c>
      <c r="N116">
        <v>150000000</v>
      </c>
      <c r="O116">
        <v>40300000</v>
      </c>
      <c r="P116">
        <f t="shared" si="1"/>
        <v>0.87848000000000004</v>
      </c>
      <c r="Q116">
        <v>2.1314199999999999</v>
      </c>
      <c r="R116">
        <v>0.70113493064312726</v>
      </c>
      <c r="S116">
        <v>12716.945408646259</v>
      </c>
      <c r="T116">
        <v>116398600</v>
      </c>
      <c r="U116">
        <f>Table1[[#This Row],[scoreAudience]]-Table1[[#This Row],[scoreRotten]]</f>
        <v>36</v>
      </c>
    </row>
    <row r="117" spans="1:21" x14ac:dyDescent="0.45">
      <c r="A117" t="s">
        <v>396</v>
      </c>
      <c r="B117" t="s">
        <v>31</v>
      </c>
      <c r="C117" t="s">
        <v>397</v>
      </c>
      <c r="D117" t="s">
        <v>23</v>
      </c>
      <c r="E117">
        <v>25</v>
      </c>
      <c r="F117">
        <v>49</v>
      </c>
      <c r="H117" t="s">
        <v>25</v>
      </c>
      <c r="I117">
        <v>3545</v>
      </c>
      <c r="J117">
        <v>2012</v>
      </c>
      <c r="K117">
        <v>83670083</v>
      </c>
      <c r="L117">
        <v>221600000</v>
      </c>
      <c r="M117">
        <v>305270083</v>
      </c>
      <c r="N117">
        <v>150000000</v>
      </c>
      <c r="O117">
        <v>33457188</v>
      </c>
      <c r="P117">
        <f t="shared" si="1"/>
        <v>0.55780055333333334</v>
      </c>
      <c r="Q117">
        <v>2.0351338866666668</v>
      </c>
      <c r="R117">
        <v>0.37757257671480138</v>
      </c>
      <c r="S117">
        <v>9437.8527503526093</v>
      </c>
      <c r="T117">
        <v>77813177.189999983</v>
      </c>
      <c r="U117">
        <f>Table1[[#This Row],[scoreAudience]]-Table1[[#This Row],[scoreRotten]]</f>
        <v>24</v>
      </c>
    </row>
    <row r="118" spans="1:21" x14ac:dyDescent="0.45">
      <c r="A118" t="s">
        <v>416</v>
      </c>
      <c r="B118" t="s">
        <v>50</v>
      </c>
      <c r="C118" t="s">
        <v>417</v>
      </c>
      <c r="D118" t="s">
        <v>418</v>
      </c>
      <c r="E118">
        <v>22</v>
      </c>
      <c r="F118">
        <v>50</v>
      </c>
      <c r="G118" t="s">
        <v>70</v>
      </c>
      <c r="H118" t="s">
        <v>25</v>
      </c>
      <c r="I118">
        <v>3697</v>
      </c>
      <c r="J118">
        <v>2009</v>
      </c>
      <c r="K118">
        <v>119400000</v>
      </c>
      <c r="L118">
        <v>173380000</v>
      </c>
      <c r="M118">
        <v>292780000</v>
      </c>
      <c r="N118">
        <v>150000000</v>
      </c>
      <c r="O118">
        <v>31700000</v>
      </c>
      <c r="P118">
        <f t="shared" si="1"/>
        <v>0.79600000000000004</v>
      </c>
      <c r="Q118">
        <v>1.9518666666666671</v>
      </c>
      <c r="R118">
        <v>0.6886607451839889</v>
      </c>
      <c r="S118">
        <v>8574.5198809845824</v>
      </c>
      <c r="T118">
        <v>103778500</v>
      </c>
      <c r="U118">
        <f>Table1[[#This Row],[scoreAudience]]-Table1[[#This Row],[scoreRotten]]</f>
        <v>28</v>
      </c>
    </row>
    <row r="119" spans="1:21" x14ac:dyDescent="0.45">
      <c r="A119" t="s">
        <v>491</v>
      </c>
      <c r="B119" t="s">
        <v>31</v>
      </c>
      <c r="C119" t="s">
        <v>58</v>
      </c>
      <c r="D119" t="s">
        <v>56</v>
      </c>
      <c r="E119">
        <v>38</v>
      </c>
      <c r="F119">
        <v>46</v>
      </c>
      <c r="H119" t="s">
        <v>70</v>
      </c>
      <c r="I119">
        <v>3755</v>
      </c>
      <c r="J119">
        <v>2012</v>
      </c>
      <c r="K119">
        <v>79727149</v>
      </c>
      <c r="L119">
        <v>165800000</v>
      </c>
      <c r="M119">
        <v>245527149</v>
      </c>
      <c r="N119">
        <v>150000000</v>
      </c>
      <c r="O119">
        <v>29685274</v>
      </c>
      <c r="P119">
        <f t="shared" si="1"/>
        <v>0.53151432666666665</v>
      </c>
      <c r="Q119">
        <v>1.6368476599999999</v>
      </c>
      <c r="R119">
        <v>0.48086338359469238</v>
      </c>
      <c r="S119">
        <v>7905.5323568575232</v>
      </c>
      <c r="T119">
        <v>74146248.569999993</v>
      </c>
      <c r="U119">
        <f>Table1[[#This Row],[scoreAudience]]-Table1[[#This Row],[scoreRotten]]</f>
        <v>8</v>
      </c>
    </row>
    <row r="120" spans="1:21" x14ac:dyDescent="0.45">
      <c r="A120" t="s">
        <v>577</v>
      </c>
      <c r="B120" t="s">
        <v>50</v>
      </c>
      <c r="C120" t="s">
        <v>238</v>
      </c>
      <c r="D120" t="s">
        <v>178</v>
      </c>
      <c r="E120">
        <v>42</v>
      </c>
      <c r="F120">
        <v>57</v>
      </c>
      <c r="G120" t="s">
        <v>109</v>
      </c>
      <c r="H120" t="s">
        <v>25</v>
      </c>
      <c r="I120">
        <v>3504</v>
      </c>
      <c r="J120">
        <v>2010</v>
      </c>
      <c r="K120">
        <v>63150000</v>
      </c>
      <c r="L120">
        <v>152130000</v>
      </c>
      <c r="M120">
        <v>215280000</v>
      </c>
      <c r="N120">
        <v>150000000</v>
      </c>
      <c r="O120">
        <v>17600000</v>
      </c>
      <c r="P120">
        <f t="shared" si="1"/>
        <v>0.42099999999999999</v>
      </c>
      <c r="Q120">
        <v>1.4352</v>
      </c>
      <c r="R120">
        <v>0.41510550187339768</v>
      </c>
      <c r="S120">
        <v>5022.8310502283102</v>
      </c>
      <c r="T120">
        <v>55782500.000000007</v>
      </c>
      <c r="U120">
        <f>Table1[[#This Row],[scoreAudience]]-Table1[[#This Row],[scoreRotten]]</f>
        <v>15</v>
      </c>
    </row>
    <row r="121" spans="1:21" x14ac:dyDescent="0.45">
      <c r="A121" t="s">
        <v>601</v>
      </c>
      <c r="B121" t="s">
        <v>43</v>
      </c>
      <c r="C121" t="s">
        <v>110</v>
      </c>
      <c r="D121" t="s">
        <v>602</v>
      </c>
      <c r="E121">
        <v>50</v>
      </c>
      <c r="F121">
        <v>63</v>
      </c>
      <c r="H121" t="s">
        <v>25</v>
      </c>
      <c r="I121">
        <v>3222</v>
      </c>
      <c r="J121">
        <v>2013</v>
      </c>
      <c r="K121">
        <v>73103784</v>
      </c>
      <c r="L121">
        <v>132262953</v>
      </c>
      <c r="M121">
        <v>205366737</v>
      </c>
      <c r="N121">
        <v>150000000</v>
      </c>
      <c r="O121">
        <v>24852258</v>
      </c>
      <c r="P121">
        <f t="shared" si="1"/>
        <v>0.48735856</v>
      </c>
      <c r="Q121">
        <v>1.36911158</v>
      </c>
      <c r="R121">
        <v>0.55271549849639301</v>
      </c>
      <c r="S121">
        <v>7713.3016759776538</v>
      </c>
      <c r="T121">
        <v>68961236.239999995</v>
      </c>
      <c r="U121">
        <f>Table1[[#This Row],[scoreAudience]]-Table1[[#This Row],[scoreRotten]]</f>
        <v>13</v>
      </c>
    </row>
    <row r="122" spans="1:21" x14ac:dyDescent="0.45">
      <c r="A122" t="s">
        <v>644</v>
      </c>
      <c r="B122" t="s">
        <v>90</v>
      </c>
      <c r="C122" t="s">
        <v>411</v>
      </c>
      <c r="D122" t="s">
        <v>645</v>
      </c>
      <c r="E122">
        <v>93</v>
      </c>
      <c r="F122">
        <v>84</v>
      </c>
      <c r="H122" t="s">
        <v>25</v>
      </c>
      <c r="I122">
        <v>1277</v>
      </c>
      <c r="J122">
        <v>2011</v>
      </c>
      <c r="K122">
        <v>73864000</v>
      </c>
      <c r="L122">
        <v>111905000</v>
      </c>
      <c r="M122">
        <v>185769000</v>
      </c>
      <c r="N122">
        <v>150000000</v>
      </c>
      <c r="O122">
        <v>11360000</v>
      </c>
      <c r="P122">
        <f t="shared" si="1"/>
        <v>0.49242666666666668</v>
      </c>
      <c r="Q122">
        <v>1.2384599999999999</v>
      </c>
      <c r="R122">
        <v>0.66005987221303786</v>
      </c>
      <c r="S122">
        <v>8895.8496476115888</v>
      </c>
      <c r="T122">
        <v>67400900</v>
      </c>
      <c r="U122">
        <f>Table1[[#This Row],[scoreAudience]]-Table1[[#This Row],[scoreRotten]]</f>
        <v>-9</v>
      </c>
    </row>
    <row r="123" spans="1:21" x14ac:dyDescent="0.45">
      <c r="A123" t="s">
        <v>808</v>
      </c>
      <c r="B123" t="s">
        <v>809</v>
      </c>
      <c r="C123" t="s">
        <v>810</v>
      </c>
      <c r="D123" t="s">
        <v>333</v>
      </c>
      <c r="E123">
        <v>92</v>
      </c>
      <c r="F123">
        <v>82</v>
      </c>
      <c r="G123" t="s">
        <v>59</v>
      </c>
      <c r="H123" t="s">
        <v>2359</v>
      </c>
      <c r="I123">
        <v>3376</v>
      </c>
      <c r="J123">
        <v>2011</v>
      </c>
      <c r="K123">
        <v>46460000</v>
      </c>
      <c r="L123">
        <v>100950000</v>
      </c>
      <c r="M123">
        <v>147410000</v>
      </c>
      <c r="N123">
        <v>150000000</v>
      </c>
      <c r="O123">
        <v>12068000</v>
      </c>
      <c r="P123">
        <f t="shared" si="1"/>
        <v>0.30973333333333336</v>
      </c>
      <c r="Q123">
        <v>0.98273333333333335</v>
      </c>
      <c r="R123">
        <v>0.46022783556215952</v>
      </c>
      <c r="S123">
        <v>3574.644549763033</v>
      </c>
      <c r="T123">
        <v>42394750.000000007</v>
      </c>
      <c r="U123">
        <f>Table1[[#This Row],[scoreAudience]]-Table1[[#This Row],[scoreRotten]]</f>
        <v>-10</v>
      </c>
    </row>
    <row r="124" spans="1:21" x14ac:dyDescent="0.45">
      <c r="A124" t="s">
        <v>833</v>
      </c>
      <c r="B124" t="s">
        <v>67</v>
      </c>
      <c r="C124" t="s">
        <v>316</v>
      </c>
      <c r="D124" t="s">
        <v>834</v>
      </c>
      <c r="E124">
        <v>33</v>
      </c>
      <c r="F124">
        <v>38</v>
      </c>
      <c r="G124" t="s">
        <v>131</v>
      </c>
      <c r="H124" t="s">
        <v>94</v>
      </c>
      <c r="I124">
        <v>3222</v>
      </c>
      <c r="J124">
        <v>2010</v>
      </c>
      <c r="K124">
        <v>61980000</v>
      </c>
      <c r="L124">
        <v>77810000</v>
      </c>
      <c r="M124">
        <v>139790000</v>
      </c>
      <c r="N124">
        <v>150000000</v>
      </c>
      <c r="O124">
        <v>31500000</v>
      </c>
      <c r="P124">
        <f t="shared" si="1"/>
        <v>0.41320000000000001</v>
      </c>
      <c r="Q124">
        <v>0.93193333333333328</v>
      </c>
      <c r="R124">
        <v>0.79655571263333758</v>
      </c>
      <c r="S124">
        <v>9776.5363128491626</v>
      </c>
      <c r="T124">
        <v>54749000.000000007</v>
      </c>
      <c r="U124">
        <f>Table1[[#This Row],[scoreAudience]]-Table1[[#This Row],[scoreRotten]]</f>
        <v>5</v>
      </c>
    </row>
    <row r="125" spans="1:21" x14ac:dyDescent="0.45">
      <c r="A125" t="s">
        <v>1591</v>
      </c>
      <c r="B125" t="s">
        <v>50</v>
      </c>
      <c r="C125" t="s">
        <v>1592</v>
      </c>
      <c r="D125" t="s">
        <v>1593</v>
      </c>
      <c r="E125">
        <v>36</v>
      </c>
      <c r="F125">
        <v>43</v>
      </c>
      <c r="G125" t="s">
        <v>53</v>
      </c>
      <c r="H125" t="s">
        <v>2359</v>
      </c>
      <c r="I125">
        <v>3117</v>
      </c>
      <c r="J125">
        <v>2011</v>
      </c>
      <c r="K125">
        <v>21392000</v>
      </c>
      <c r="L125">
        <v>17600000</v>
      </c>
      <c r="M125">
        <v>38992000</v>
      </c>
      <c r="N125">
        <v>150000000</v>
      </c>
      <c r="O125">
        <v>6914000</v>
      </c>
      <c r="P125">
        <f t="shared" si="1"/>
        <v>0.14261333333333334</v>
      </c>
      <c r="Q125">
        <v>0.25994666666666671</v>
      </c>
      <c r="R125">
        <v>1.215454545454546</v>
      </c>
      <c r="S125">
        <v>2218.158485723452</v>
      </c>
      <c r="T125">
        <v>19520200</v>
      </c>
      <c r="U125">
        <f>Table1[[#This Row],[scoreAudience]]-Table1[[#This Row],[scoreRotten]]</f>
        <v>7</v>
      </c>
    </row>
    <row r="126" spans="1:21" x14ac:dyDescent="0.45">
      <c r="A126" t="s">
        <v>798</v>
      </c>
      <c r="B126" t="s">
        <v>50</v>
      </c>
      <c r="C126" t="s">
        <v>190</v>
      </c>
      <c r="D126" t="s">
        <v>799</v>
      </c>
      <c r="E126">
        <v>41</v>
      </c>
      <c r="F126">
        <v>56</v>
      </c>
      <c r="G126" t="s">
        <v>59</v>
      </c>
      <c r="H126" t="s">
        <v>25</v>
      </c>
      <c r="I126">
        <v>3215</v>
      </c>
      <c r="J126">
        <v>2008</v>
      </c>
      <c r="K126">
        <v>94514000</v>
      </c>
      <c r="L126">
        <v>54767000</v>
      </c>
      <c r="M126">
        <v>149281000</v>
      </c>
      <c r="N126">
        <v>20000000</v>
      </c>
      <c r="O126">
        <v>29300000</v>
      </c>
      <c r="P126">
        <f t="shared" si="1"/>
        <v>4.7256999999999998</v>
      </c>
      <c r="Q126">
        <v>1</v>
      </c>
      <c r="R126">
        <v>1.725747256559607</v>
      </c>
      <c r="S126">
        <v>9113.5303265940911</v>
      </c>
      <c r="T126">
        <v>82620988.333333328</v>
      </c>
      <c r="U126">
        <f>Table1[[#This Row],[scoreAudience]]-Table1[[#This Row],[scoreRotten]]</f>
        <v>15</v>
      </c>
    </row>
    <row r="127" spans="1:21" x14ac:dyDescent="0.45">
      <c r="A127" t="s">
        <v>133</v>
      </c>
      <c r="B127" t="s">
        <v>90</v>
      </c>
      <c r="C127" t="s">
        <v>134</v>
      </c>
      <c r="D127" t="s">
        <v>135</v>
      </c>
      <c r="E127">
        <v>93</v>
      </c>
      <c r="F127">
        <v>86</v>
      </c>
      <c r="G127" t="s">
        <v>109</v>
      </c>
      <c r="H127" t="s">
        <v>25</v>
      </c>
      <c r="I127">
        <v>3448</v>
      </c>
      <c r="J127">
        <v>2011</v>
      </c>
      <c r="K127">
        <v>209390000</v>
      </c>
      <c r="L127">
        <v>485320000</v>
      </c>
      <c r="M127">
        <v>694710000</v>
      </c>
      <c r="N127">
        <v>145000000</v>
      </c>
      <c r="O127">
        <v>29550000</v>
      </c>
      <c r="P127">
        <f t="shared" si="1"/>
        <v>1.4440689655172414</v>
      </c>
      <c r="Q127">
        <v>4.7911034482758623</v>
      </c>
      <c r="R127">
        <v>0.43144729250803587</v>
      </c>
      <c r="S127">
        <v>8570.1856148491879</v>
      </c>
      <c r="T127">
        <v>191068375</v>
      </c>
      <c r="U127">
        <f>Table1[[#This Row],[scoreAudience]]-Table1[[#This Row],[scoreRotten]]</f>
        <v>-7</v>
      </c>
    </row>
    <row r="128" spans="1:21" x14ac:dyDescent="0.45">
      <c r="A128" t="s">
        <v>278</v>
      </c>
      <c r="B128" t="s">
        <v>67</v>
      </c>
      <c r="C128" t="s">
        <v>279</v>
      </c>
      <c r="D128" t="s">
        <v>280</v>
      </c>
      <c r="E128">
        <v>14</v>
      </c>
      <c r="F128">
        <v>40</v>
      </c>
      <c r="G128" t="s">
        <v>41</v>
      </c>
      <c r="H128" t="s">
        <v>25</v>
      </c>
      <c r="I128">
        <v>3760</v>
      </c>
      <c r="J128">
        <v>2008</v>
      </c>
      <c r="K128">
        <v>102491000</v>
      </c>
      <c r="L128">
        <v>298636000</v>
      </c>
      <c r="M128">
        <v>401127000</v>
      </c>
      <c r="N128">
        <v>145000000</v>
      </c>
      <c r="O128">
        <v>40500000</v>
      </c>
      <c r="P128">
        <f t="shared" si="1"/>
        <v>0.70683448275862071</v>
      </c>
      <c r="Q128">
        <v>2.766393103448276</v>
      </c>
      <c r="R128">
        <v>0.34319706934194139</v>
      </c>
      <c r="S128">
        <v>10771.276595744681</v>
      </c>
      <c r="T128">
        <v>89594215.833333313</v>
      </c>
      <c r="U128">
        <f>Table1[[#This Row],[scoreAudience]]-Table1[[#This Row],[scoreRotten]]</f>
        <v>26</v>
      </c>
    </row>
    <row r="129" spans="1:21" x14ac:dyDescent="0.45">
      <c r="A129" t="s">
        <v>391</v>
      </c>
      <c r="B129" t="s">
        <v>38</v>
      </c>
      <c r="C129" t="s">
        <v>392</v>
      </c>
      <c r="D129" t="s">
        <v>236</v>
      </c>
      <c r="E129">
        <v>74</v>
      </c>
      <c r="F129">
        <v>81</v>
      </c>
      <c r="H129" t="s">
        <v>2359</v>
      </c>
      <c r="I129">
        <v>3653</v>
      </c>
      <c r="J129">
        <v>2012</v>
      </c>
      <c r="K129">
        <v>103412758</v>
      </c>
      <c r="L129">
        <v>203528912</v>
      </c>
      <c r="M129">
        <v>306941670</v>
      </c>
      <c r="N129">
        <v>145000000</v>
      </c>
      <c r="O129">
        <v>23773465</v>
      </c>
      <c r="P129">
        <f t="shared" si="1"/>
        <v>0.71319143448275857</v>
      </c>
      <c r="Q129">
        <v>2.1168391034482759</v>
      </c>
      <c r="R129">
        <v>0.50809861352769381</v>
      </c>
      <c r="S129">
        <v>6507.9290993703808</v>
      </c>
      <c r="T129">
        <v>96173864.939999983</v>
      </c>
      <c r="U129">
        <f>Table1[[#This Row],[scoreAudience]]-Table1[[#This Row],[scoreRotten]]</f>
        <v>7</v>
      </c>
    </row>
    <row r="130" spans="1:21" x14ac:dyDescent="0.45">
      <c r="A130" t="s">
        <v>572</v>
      </c>
      <c r="B130" t="s">
        <v>38</v>
      </c>
      <c r="C130" t="s">
        <v>573</v>
      </c>
      <c r="D130" t="s">
        <v>172</v>
      </c>
      <c r="E130">
        <v>79</v>
      </c>
      <c r="F130">
        <v>73</v>
      </c>
      <c r="H130" t="s">
        <v>2359</v>
      </c>
      <c r="I130">
        <v>4258</v>
      </c>
      <c r="J130">
        <v>2012</v>
      </c>
      <c r="K130">
        <v>216391482</v>
      </c>
      <c r="L130" t="s">
        <v>574</v>
      </c>
      <c r="M130">
        <v>216391482</v>
      </c>
      <c r="N130">
        <v>145000000</v>
      </c>
      <c r="O130">
        <v>60316738</v>
      </c>
      <c r="P130">
        <f t="shared" ref="P130:P193" si="2">K130/N130</f>
        <v>1.4923550482758621</v>
      </c>
      <c r="Q130">
        <v>1.4923550482758621</v>
      </c>
      <c r="R130">
        <v>0.40787809707018302</v>
      </c>
      <c r="S130">
        <v>14165.509159229679</v>
      </c>
      <c r="T130">
        <v>201244078.25999999</v>
      </c>
      <c r="U130">
        <f>Table1[[#This Row],[scoreAudience]]-Table1[[#This Row],[scoreRotten]]</f>
        <v>-6</v>
      </c>
    </row>
    <row r="131" spans="1:21" x14ac:dyDescent="0.45">
      <c r="A131" t="s">
        <v>322</v>
      </c>
      <c r="B131" t="s">
        <v>21</v>
      </c>
      <c r="C131" t="s">
        <v>323</v>
      </c>
      <c r="D131" t="s">
        <v>324</v>
      </c>
      <c r="E131">
        <v>26</v>
      </c>
      <c r="F131">
        <v>73</v>
      </c>
      <c r="G131" t="s">
        <v>70</v>
      </c>
      <c r="H131" t="s">
        <v>2359</v>
      </c>
      <c r="I131">
        <v>3475</v>
      </c>
      <c r="J131">
        <v>2008</v>
      </c>
      <c r="K131">
        <v>217326000</v>
      </c>
      <c r="L131">
        <v>144009000</v>
      </c>
      <c r="M131">
        <v>361335000</v>
      </c>
      <c r="N131">
        <v>90000000</v>
      </c>
      <c r="O131">
        <v>44300000</v>
      </c>
      <c r="P131">
        <f t="shared" si="2"/>
        <v>2.4147333333333334</v>
      </c>
      <c r="Q131">
        <v>2.5091140137074772</v>
      </c>
      <c r="R131">
        <v>1.509114013707477</v>
      </c>
      <c r="S131">
        <v>12748.201438848921</v>
      </c>
      <c r="T131">
        <v>189979145</v>
      </c>
      <c r="U131">
        <f>Table1[[#This Row],[scoreAudience]]-Table1[[#This Row],[scoreRotten]]</f>
        <v>47</v>
      </c>
    </row>
    <row r="132" spans="1:21" x14ac:dyDescent="0.45">
      <c r="A132" t="s">
        <v>289</v>
      </c>
      <c r="B132" t="s">
        <v>90</v>
      </c>
      <c r="C132" t="s">
        <v>290</v>
      </c>
      <c r="D132" t="s">
        <v>236</v>
      </c>
      <c r="E132">
        <v>94</v>
      </c>
      <c r="F132">
        <v>91</v>
      </c>
      <c r="G132" t="s">
        <v>64</v>
      </c>
      <c r="H132" t="s">
        <v>25</v>
      </c>
      <c r="I132">
        <v>3849</v>
      </c>
      <c r="J132">
        <v>2009</v>
      </c>
      <c r="K132">
        <v>257700000</v>
      </c>
      <c r="L132">
        <v>127950000</v>
      </c>
      <c r="M132">
        <v>385650000</v>
      </c>
      <c r="N132">
        <v>140000000</v>
      </c>
      <c r="O132">
        <v>75200000</v>
      </c>
      <c r="P132">
        <f t="shared" si="2"/>
        <v>1.8407142857142857</v>
      </c>
      <c r="Q132">
        <v>2.7546428571428572</v>
      </c>
      <c r="R132">
        <v>2.0140679953106679</v>
      </c>
      <c r="S132">
        <v>19537.542218758121</v>
      </c>
      <c r="T132">
        <v>223984250</v>
      </c>
      <c r="U132">
        <f>Table1[[#This Row],[scoreAudience]]-Table1[[#This Row],[scoreRotten]]</f>
        <v>-3</v>
      </c>
    </row>
    <row r="133" spans="1:21" x14ac:dyDescent="0.45">
      <c r="A133" t="s">
        <v>315</v>
      </c>
      <c r="B133" t="s">
        <v>50</v>
      </c>
      <c r="C133" t="s">
        <v>316</v>
      </c>
      <c r="D133" t="s">
        <v>317</v>
      </c>
      <c r="E133">
        <v>78</v>
      </c>
      <c r="F133">
        <v>75</v>
      </c>
      <c r="G133" t="s">
        <v>24</v>
      </c>
      <c r="H133" t="s">
        <v>25</v>
      </c>
      <c r="I133">
        <v>3715</v>
      </c>
      <c r="J133">
        <v>2011</v>
      </c>
      <c r="K133">
        <v>176654000</v>
      </c>
      <c r="L133">
        <v>193915000</v>
      </c>
      <c r="M133">
        <v>370569000</v>
      </c>
      <c r="N133">
        <v>140000000</v>
      </c>
      <c r="O133">
        <v>65058000.000000007</v>
      </c>
      <c r="P133">
        <f t="shared" si="2"/>
        <v>1.2618142857142858</v>
      </c>
      <c r="Q133">
        <v>2.646921428571428</v>
      </c>
      <c r="R133">
        <v>0.91098677255498539</v>
      </c>
      <c r="S133">
        <v>17512.247644683721</v>
      </c>
      <c r="T133">
        <v>161196775</v>
      </c>
      <c r="U133">
        <f>Table1[[#This Row],[scoreAudience]]-Table1[[#This Row],[scoreRotten]]</f>
        <v>-3</v>
      </c>
    </row>
    <row r="134" spans="1:21" x14ac:dyDescent="0.45">
      <c r="A134" t="s">
        <v>462</v>
      </c>
      <c r="B134" t="s">
        <v>67</v>
      </c>
      <c r="C134" t="s">
        <v>276</v>
      </c>
      <c r="D134" t="s">
        <v>463</v>
      </c>
      <c r="E134">
        <v>79</v>
      </c>
      <c r="F134">
        <v>87</v>
      </c>
      <c r="G134" t="s">
        <v>464</v>
      </c>
      <c r="H134" t="s">
        <v>65</v>
      </c>
      <c r="I134">
        <v>3054</v>
      </c>
      <c r="J134">
        <v>2008</v>
      </c>
      <c r="K134">
        <v>130164000</v>
      </c>
      <c r="L134">
        <v>136300000</v>
      </c>
      <c r="M134">
        <v>266464000</v>
      </c>
      <c r="N134">
        <v>100000000</v>
      </c>
      <c r="O134">
        <v>43600000</v>
      </c>
      <c r="P134">
        <f t="shared" si="2"/>
        <v>1.3016399999999999</v>
      </c>
      <c r="Q134">
        <v>1.9549816581071171</v>
      </c>
      <c r="R134">
        <v>0.95498165810711655</v>
      </c>
      <c r="S134">
        <v>14276.35887360838</v>
      </c>
      <c r="T134">
        <v>113785030</v>
      </c>
      <c r="U134">
        <f>Table1[[#This Row],[scoreAudience]]-Table1[[#This Row],[scoreRotten]]</f>
        <v>8</v>
      </c>
    </row>
    <row r="135" spans="1:21" x14ac:dyDescent="0.45">
      <c r="A135" t="s">
        <v>176</v>
      </c>
      <c r="B135" t="s">
        <v>21</v>
      </c>
      <c r="C135" t="s">
        <v>177</v>
      </c>
      <c r="D135" t="s">
        <v>178</v>
      </c>
      <c r="E135">
        <v>70</v>
      </c>
      <c r="F135">
        <v>79</v>
      </c>
      <c r="H135" t="s">
        <v>2359</v>
      </c>
      <c r="I135">
        <v>4046</v>
      </c>
      <c r="J135">
        <v>2013</v>
      </c>
      <c r="K135">
        <v>187168425</v>
      </c>
      <c r="L135">
        <v>400036243</v>
      </c>
      <c r="M135">
        <v>587204668</v>
      </c>
      <c r="N135">
        <v>135000000</v>
      </c>
      <c r="O135">
        <v>43639736</v>
      </c>
      <c r="P135">
        <f t="shared" si="2"/>
        <v>1.3864327777777778</v>
      </c>
      <c r="Q135">
        <v>4.3496642074074066</v>
      </c>
      <c r="R135">
        <v>0.46787866918348198</v>
      </c>
      <c r="S135">
        <v>10785.89619377163</v>
      </c>
      <c r="T135">
        <v>176562214.25</v>
      </c>
      <c r="U135">
        <f>Table1[[#This Row],[scoreAudience]]-Table1[[#This Row],[scoreRotten]]</f>
        <v>9</v>
      </c>
    </row>
    <row r="136" spans="1:21" x14ac:dyDescent="0.45">
      <c r="A136" t="s">
        <v>435</v>
      </c>
      <c r="B136" t="s">
        <v>21</v>
      </c>
      <c r="C136" t="s">
        <v>436</v>
      </c>
      <c r="D136" t="s">
        <v>437</v>
      </c>
      <c r="E136">
        <v>67</v>
      </c>
      <c r="F136">
        <v>67</v>
      </c>
      <c r="H136" t="s">
        <v>2359</v>
      </c>
      <c r="I136">
        <v>3806</v>
      </c>
      <c r="J136">
        <v>2013</v>
      </c>
      <c r="K136">
        <v>83028128</v>
      </c>
      <c r="L136">
        <v>199542554</v>
      </c>
      <c r="M136">
        <v>282570682</v>
      </c>
      <c r="N136">
        <v>135000000</v>
      </c>
      <c r="O136">
        <v>21312625</v>
      </c>
      <c r="P136">
        <f t="shared" si="2"/>
        <v>0.61502317037037035</v>
      </c>
      <c r="Q136">
        <v>2.0931161629629629</v>
      </c>
      <c r="R136">
        <v>0.4160923388802571</v>
      </c>
      <c r="S136">
        <v>5599.7438255386232</v>
      </c>
      <c r="T136">
        <v>78323200.746666655</v>
      </c>
      <c r="U136">
        <f>Table1[[#This Row],[scoreAudience]]-Table1[[#This Row],[scoreRotten]]</f>
        <v>0</v>
      </c>
    </row>
    <row r="137" spans="1:21" x14ac:dyDescent="0.45">
      <c r="A137" t="s">
        <v>490</v>
      </c>
      <c r="B137" t="s">
        <v>90</v>
      </c>
      <c r="C137" t="s">
        <v>72</v>
      </c>
      <c r="D137" t="s">
        <v>56</v>
      </c>
      <c r="E137">
        <v>88</v>
      </c>
      <c r="F137">
        <v>69</v>
      </c>
      <c r="G137" t="s">
        <v>192</v>
      </c>
      <c r="H137" t="s">
        <v>2359</v>
      </c>
      <c r="I137">
        <v>3917</v>
      </c>
      <c r="J137">
        <v>2011</v>
      </c>
      <c r="K137">
        <v>123477000</v>
      </c>
      <c r="L137">
        <v>122246000</v>
      </c>
      <c r="M137">
        <v>245723000</v>
      </c>
      <c r="N137">
        <v>135000000</v>
      </c>
      <c r="O137">
        <v>38079000</v>
      </c>
      <c r="P137">
        <f t="shared" si="2"/>
        <v>0.91464444444444448</v>
      </c>
      <c r="Q137">
        <v>1.82017037037037</v>
      </c>
      <c r="R137">
        <v>1.0100698591364949</v>
      </c>
      <c r="S137">
        <v>9721.4705131478167</v>
      </c>
      <c r="T137">
        <v>112672762.5</v>
      </c>
      <c r="U137">
        <f>Table1[[#This Row],[scoreAudience]]-Table1[[#This Row],[scoreRotten]]</f>
        <v>-19</v>
      </c>
    </row>
    <row r="138" spans="1:21" x14ac:dyDescent="0.45">
      <c r="A138" t="s">
        <v>788</v>
      </c>
      <c r="B138" t="s">
        <v>789</v>
      </c>
      <c r="C138" t="s">
        <v>790</v>
      </c>
      <c r="D138" t="s">
        <v>791</v>
      </c>
      <c r="E138">
        <v>41</v>
      </c>
      <c r="F138">
        <v>59</v>
      </c>
      <c r="G138" t="s">
        <v>59</v>
      </c>
      <c r="H138" t="s">
        <v>2359</v>
      </c>
      <c r="I138">
        <v>3606</v>
      </c>
      <c r="J138">
        <v>2011</v>
      </c>
      <c r="K138">
        <v>64010000.000000007</v>
      </c>
      <c r="L138">
        <v>86400000</v>
      </c>
      <c r="M138">
        <v>150410000</v>
      </c>
      <c r="N138">
        <v>135000000</v>
      </c>
      <c r="O138">
        <v>21237000</v>
      </c>
      <c r="P138">
        <f t="shared" si="2"/>
        <v>0.47414814814814821</v>
      </c>
      <c r="Q138">
        <v>1.1141481481481481</v>
      </c>
      <c r="R138">
        <v>0.74085648148148153</v>
      </c>
      <c r="S138">
        <v>5889.3510815307818</v>
      </c>
      <c r="T138">
        <v>58409125.000000007</v>
      </c>
      <c r="U138">
        <f>Table1[[#This Row],[scoreAudience]]-Table1[[#This Row],[scoreRotten]]</f>
        <v>18</v>
      </c>
    </row>
    <row r="139" spans="1:21" x14ac:dyDescent="0.45">
      <c r="A139" t="s">
        <v>84</v>
      </c>
      <c r="B139" t="s">
        <v>85</v>
      </c>
      <c r="C139" t="s">
        <v>86</v>
      </c>
      <c r="D139" t="s">
        <v>87</v>
      </c>
      <c r="E139">
        <v>90</v>
      </c>
      <c r="F139">
        <v>92</v>
      </c>
      <c r="H139" t="s">
        <v>25</v>
      </c>
      <c r="I139">
        <v>4163</v>
      </c>
      <c r="J139">
        <v>2013</v>
      </c>
      <c r="K139">
        <v>420021917</v>
      </c>
      <c r="L139">
        <v>435873393</v>
      </c>
      <c r="M139">
        <v>855895310</v>
      </c>
      <c r="N139">
        <v>130000000</v>
      </c>
      <c r="O139">
        <v>158074286</v>
      </c>
      <c r="P139">
        <f t="shared" si="2"/>
        <v>3.230937823076923</v>
      </c>
      <c r="Q139">
        <v>6.5838100769230774</v>
      </c>
      <c r="R139">
        <v>0.9636328432646496</v>
      </c>
      <c r="S139">
        <v>37971.243334134037</v>
      </c>
      <c r="T139">
        <v>396220675.03666657</v>
      </c>
      <c r="U139">
        <f>Table1[[#This Row],[scoreAudience]]-Table1[[#This Row],[scoreRotten]]</f>
        <v>2</v>
      </c>
    </row>
    <row r="140" spans="1:21" x14ac:dyDescent="0.45">
      <c r="A140" t="s">
        <v>149</v>
      </c>
      <c r="B140" t="s">
        <v>90</v>
      </c>
      <c r="C140" t="s">
        <v>150</v>
      </c>
      <c r="D140" t="s">
        <v>145</v>
      </c>
      <c r="E140">
        <v>88</v>
      </c>
      <c r="F140">
        <v>83</v>
      </c>
      <c r="G140" t="s">
        <v>151</v>
      </c>
      <c r="H140" t="s">
        <v>2359</v>
      </c>
      <c r="I140">
        <v>4114</v>
      </c>
      <c r="J140">
        <v>2008</v>
      </c>
      <c r="K140">
        <v>215434000</v>
      </c>
      <c r="L140">
        <v>416309000</v>
      </c>
      <c r="M140">
        <v>631743000</v>
      </c>
      <c r="N140">
        <v>130000000</v>
      </c>
      <c r="O140">
        <v>60240000</v>
      </c>
      <c r="P140">
        <f t="shared" si="2"/>
        <v>1.6571846153846155</v>
      </c>
      <c r="Q140">
        <v>1</v>
      </c>
      <c r="R140">
        <v>0.51748580981914871</v>
      </c>
      <c r="S140">
        <v>14642.68351968887</v>
      </c>
      <c r="T140">
        <v>188325221.6666666</v>
      </c>
      <c r="U140">
        <f>Table1[[#This Row],[scoreAudience]]-Table1[[#This Row],[scoreRotten]]</f>
        <v>-5</v>
      </c>
    </row>
    <row r="141" spans="1:21" x14ac:dyDescent="0.45">
      <c r="A141" t="s">
        <v>197</v>
      </c>
      <c r="B141" t="s">
        <v>38</v>
      </c>
      <c r="C141" t="s">
        <v>101</v>
      </c>
      <c r="D141" t="s">
        <v>198</v>
      </c>
      <c r="E141">
        <v>83</v>
      </c>
      <c r="F141">
        <v>76</v>
      </c>
      <c r="G141" t="s">
        <v>41</v>
      </c>
      <c r="H141" t="s">
        <v>2359</v>
      </c>
      <c r="I141">
        <v>3952</v>
      </c>
      <c r="J141">
        <v>2011</v>
      </c>
      <c r="K141">
        <v>149260000</v>
      </c>
      <c r="L141">
        <v>405726000</v>
      </c>
      <c r="M141">
        <v>554986000</v>
      </c>
      <c r="N141">
        <v>130000000</v>
      </c>
      <c r="O141">
        <v>34077000</v>
      </c>
      <c r="P141">
        <f t="shared" si="2"/>
        <v>1.1481538461538461</v>
      </c>
      <c r="Q141">
        <v>4.2691230769230772</v>
      </c>
      <c r="R141">
        <v>0.36788374420175191</v>
      </c>
      <c r="S141">
        <v>8622.7226720647777</v>
      </c>
      <c r="T141">
        <v>136199750</v>
      </c>
      <c r="U141">
        <f>Table1[[#This Row],[scoreAudience]]-Table1[[#This Row],[scoreRotten]]</f>
        <v>-7</v>
      </c>
    </row>
    <row r="142" spans="1:21" x14ac:dyDescent="0.45">
      <c r="A142" t="s">
        <v>275</v>
      </c>
      <c r="B142" t="s">
        <v>21</v>
      </c>
      <c r="C142" t="s">
        <v>276</v>
      </c>
      <c r="D142" t="s">
        <v>277</v>
      </c>
      <c r="E142">
        <v>74</v>
      </c>
      <c r="F142">
        <v>69</v>
      </c>
      <c r="H142" t="s">
        <v>25</v>
      </c>
      <c r="I142">
        <v>3396</v>
      </c>
      <c r="J142">
        <v>2012</v>
      </c>
      <c r="K142">
        <v>126477084</v>
      </c>
      <c r="L142">
        <v>276877385</v>
      </c>
      <c r="M142">
        <v>403354469</v>
      </c>
      <c r="N142">
        <v>130000000</v>
      </c>
      <c r="O142">
        <v>51050101</v>
      </c>
      <c r="P142">
        <f t="shared" si="2"/>
        <v>0.97290064615384619</v>
      </c>
      <c r="Q142">
        <v>3.102726684615384</v>
      </c>
      <c r="R142">
        <v>0.45679817439766712</v>
      </c>
      <c r="S142">
        <v>15032.42078916372</v>
      </c>
      <c r="T142">
        <v>117623688.12</v>
      </c>
      <c r="U142">
        <f>Table1[[#This Row],[scoreAudience]]-Table1[[#This Row],[scoreRotten]]</f>
        <v>-5</v>
      </c>
    </row>
    <row r="143" spans="1:21" x14ac:dyDescent="0.45">
      <c r="A143" t="s">
        <v>303</v>
      </c>
      <c r="B143" t="s">
        <v>90</v>
      </c>
      <c r="C143" t="s">
        <v>304</v>
      </c>
      <c r="D143" t="s">
        <v>305</v>
      </c>
      <c r="E143">
        <v>28</v>
      </c>
      <c r="F143">
        <v>49</v>
      </c>
      <c r="H143" t="s">
        <v>25</v>
      </c>
      <c r="I143">
        <v>3719</v>
      </c>
      <c r="J143">
        <v>2013</v>
      </c>
      <c r="K143">
        <v>122523060</v>
      </c>
      <c r="L143">
        <v>253217645</v>
      </c>
      <c r="M143">
        <v>375740705</v>
      </c>
      <c r="N143">
        <v>130000000</v>
      </c>
      <c r="O143">
        <v>40501814</v>
      </c>
      <c r="P143">
        <f t="shared" si="2"/>
        <v>0.94248507692307693</v>
      </c>
      <c r="Q143">
        <v>2.890313115384616</v>
      </c>
      <c r="R143">
        <v>0.48386462167752958</v>
      </c>
      <c r="S143">
        <v>10890.511965582151</v>
      </c>
      <c r="T143">
        <v>115580086.59999999</v>
      </c>
      <c r="U143">
        <f>Table1[[#This Row],[scoreAudience]]-Table1[[#This Row],[scoreRotten]]</f>
        <v>21</v>
      </c>
    </row>
    <row r="144" spans="1:21" x14ac:dyDescent="0.45">
      <c r="A144" t="s">
        <v>306</v>
      </c>
      <c r="B144" t="s">
        <v>90</v>
      </c>
      <c r="C144" t="s">
        <v>107</v>
      </c>
      <c r="D144" t="s">
        <v>307</v>
      </c>
      <c r="E144">
        <v>74</v>
      </c>
      <c r="F144">
        <v>78</v>
      </c>
      <c r="G144" t="s">
        <v>41</v>
      </c>
      <c r="H144" t="s">
        <v>25</v>
      </c>
      <c r="I144">
        <v>3087</v>
      </c>
      <c r="J144">
        <v>2011</v>
      </c>
      <c r="K144">
        <v>77591000</v>
      </c>
      <c r="L144">
        <v>296402000</v>
      </c>
      <c r="M144">
        <v>373993000</v>
      </c>
      <c r="N144">
        <v>130000000</v>
      </c>
      <c r="O144">
        <v>9720000</v>
      </c>
      <c r="P144">
        <f t="shared" si="2"/>
        <v>0.59685384615384618</v>
      </c>
      <c r="Q144">
        <v>2.876869230769231</v>
      </c>
      <c r="R144">
        <v>0.26177623632769009</v>
      </c>
      <c r="S144">
        <v>3148.6880466472298</v>
      </c>
      <c r="T144">
        <v>70801787.5</v>
      </c>
      <c r="U144">
        <f>Table1[[#This Row],[scoreAudience]]-Table1[[#This Row],[scoreRotten]]</f>
        <v>4</v>
      </c>
    </row>
    <row r="145" spans="1:21" x14ac:dyDescent="0.45">
      <c r="A145" t="s">
        <v>362</v>
      </c>
      <c r="B145" t="s">
        <v>90</v>
      </c>
      <c r="C145" t="s">
        <v>363</v>
      </c>
      <c r="D145" t="s">
        <v>364</v>
      </c>
      <c r="E145">
        <v>72</v>
      </c>
      <c r="F145">
        <v>73</v>
      </c>
      <c r="G145" t="s">
        <v>163</v>
      </c>
      <c r="H145" t="s">
        <v>2359</v>
      </c>
      <c r="I145">
        <v>3944</v>
      </c>
      <c r="J145">
        <v>2010</v>
      </c>
      <c r="K145">
        <v>148415000</v>
      </c>
      <c r="L145">
        <v>173469000</v>
      </c>
      <c r="M145">
        <v>321884000</v>
      </c>
      <c r="N145">
        <v>130000000</v>
      </c>
      <c r="O145">
        <v>46020000</v>
      </c>
      <c r="P145">
        <f t="shared" si="2"/>
        <v>1.1416538461538461</v>
      </c>
      <c r="Q145">
        <v>2.476030769230769</v>
      </c>
      <c r="R145">
        <v>0.85557073598164513</v>
      </c>
      <c r="S145">
        <v>11668.356997971599</v>
      </c>
      <c r="T145">
        <v>131099916.6666667</v>
      </c>
      <c r="U145">
        <f>Table1[[#This Row],[scoreAudience]]-Table1[[#This Row],[scoreRotten]]</f>
        <v>1</v>
      </c>
    </row>
    <row r="146" spans="1:21" x14ac:dyDescent="0.45">
      <c r="A146" t="s">
        <v>492</v>
      </c>
      <c r="B146" t="s">
        <v>43</v>
      </c>
      <c r="C146" t="s">
        <v>370</v>
      </c>
      <c r="D146" t="s">
        <v>493</v>
      </c>
      <c r="E146">
        <v>11</v>
      </c>
      <c r="F146">
        <v>38</v>
      </c>
      <c r="H146" t="s">
        <v>2359</v>
      </c>
      <c r="I146">
        <v>3401</v>
      </c>
      <c r="J146">
        <v>2013</v>
      </c>
      <c r="K146">
        <v>60522097</v>
      </c>
      <c r="L146">
        <v>183321030</v>
      </c>
      <c r="M146">
        <v>243843127</v>
      </c>
      <c r="N146">
        <v>130000000</v>
      </c>
      <c r="O146">
        <v>27520040</v>
      </c>
      <c r="P146">
        <f t="shared" si="2"/>
        <v>0.46555459230769231</v>
      </c>
      <c r="Q146">
        <v>1.875716361538462</v>
      </c>
      <c r="R146">
        <v>0.33014268466634727</v>
      </c>
      <c r="S146">
        <v>8091.7494854454571</v>
      </c>
      <c r="T146">
        <v>57092511.50333333</v>
      </c>
      <c r="U146">
        <f>Table1[[#This Row],[scoreAudience]]-Table1[[#This Row],[scoreRotten]]</f>
        <v>27</v>
      </c>
    </row>
    <row r="147" spans="1:21" x14ac:dyDescent="0.45">
      <c r="A147" t="s">
        <v>646</v>
      </c>
      <c r="B147" t="s">
        <v>31</v>
      </c>
      <c r="C147" t="s">
        <v>141</v>
      </c>
      <c r="D147" t="s">
        <v>647</v>
      </c>
      <c r="E147">
        <v>64</v>
      </c>
      <c r="F147">
        <v>68</v>
      </c>
      <c r="G147" t="s">
        <v>240</v>
      </c>
      <c r="H147" t="s">
        <v>25</v>
      </c>
      <c r="I147">
        <v>3611</v>
      </c>
      <c r="J147">
        <v>2009</v>
      </c>
      <c r="K147">
        <v>107500000</v>
      </c>
      <c r="L147">
        <v>77700000</v>
      </c>
      <c r="M147">
        <v>185200000</v>
      </c>
      <c r="N147">
        <v>130000000</v>
      </c>
      <c r="O147">
        <v>55200000</v>
      </c>
      <c r="P147">
        <f t="shared" si="2"/>
        <v>0.82692307692307687</v>
      </c>
      <c r="Q147">
        <v>1.4246153846153851</v>
      </c>
      <c r="R147">
        <v>1.383526383526384</v>
      </c>
      <c r="S147">
        <v>15286.624203821661</v>
      </c>
      <c r="T147">
        <v>93435416.666666657</v>
      </c>
      <c r="U147">
        <f>Table1[[#This Row],[scoreAudience]]-Table1[[#This Row],[scoreRotten]]</f>
        <v>4</v>
      </c>
    </row>
    <row r="148" spans="1:21" x14ac:dyDescent="0.45">
      <c r="A148" t="s">
        <v>1174</v>
      </c>
      <c r="B148" t="s">
        <v>67</v>
      </c>
      <c r="C148" t="s">
        <v>621</v>
      </c>
      <c r="D148" t="s">
        <v>283</v>
      </c>
      <c r="E148">
        <v>13</v>
      </c>
      <c r="F148">
        <v>39</v>
      </c>
      <c r="H148" t="s">
        <v>25</v>
      </c>
      <c r="I148">
        <v>2852</v>
      </c>
      <c r="J148">
        <v>2013</v>
      </c>
      <c r="K148">
        <v>33618855</v>
      </c>
      <c r="L148">
        <v>44705365</v>
      </c>
      <c r="M148">
        <v>78324220</v>
      </c>
      <c r="N148">
        <v>130000000</v>
      </c>
      <c r="O148">
        <v>12691415</v>
      </c>
      <c r="P148">
        <f t="shared" si="2"/>
        <v>0.25860657692307693</v>
      </c>
      <c r="Q148">
        <v>0.60249399999999997</v>
      </c>
      <c r="R148">
        <v>0.75200940647727632</v>
      </c>
      <c r="S148">
        <v>4450.0052594670406</v>
      </c>
      <c r="T148">
        <v>31713786.550000001</v>
      </c>
      <c r="U148">
        <f>Table1[[#This Row],[scoreAudience]]-Table1[[#This Row],[scoreRotten]]</f>
        <v>26</v>
      </c>
    </row>
    <row r="149" spans="1:21" x14ac:dyDescent="0.45">
      <c r="A149" t="s">
        <v>884</v>
      </c>
      <c r="B149" t="s">
        <v>43</v>
      </c>
      <c r="C149" t="s">
        <v>703</v>
      </c>
      <c r="D149" t="s">
        <v>364</v>
      </c>
      <c r="E149">
        <v>54</v>
      </c>
      <c r="F149">
        <v>68</v>
      </c>
      <c r="G149" t="s">
        <v>70</v>
      </c>
      <c r="H149" t="s">
        <v>70</v>
      </c>
      <c r="I149">
        <v>3094</v>
      </c>
      <c r="J149">
        <v>2008</v>
      </c>
      <c r="K149">
        <v>100468000</v>
      </c>
      <c r="L149">
        <v>27638000</v>
      </c>
      <c r="M149">
        <v>128106000</v>
      </c>
      <c r="N149">
        <v>65000000</v>
      </c>
      <c r="O149">
        <v>30940000</v>
      </c>
      <c r="P149">
        <f t="shared" si="2"/>
        <v>1.5456615384615384</v>
      </c>
      <c r="Q149">
        <v>1</v>
      </c>
      <c r="R149">
        <v>3.6351400246038059</v>
      </c>
      <c r="S149">
        <v>10000</v>
      </c>
      <c r="T149">
        <v>87825776.666666657</v>
      </c>
      <c r="U149">
        <f>Table1[[#This Row],[scoreAudience]]-Table1[[#This Row],[scoreRotten]]</f>
        <v>14</v>
      </c>
    </row>
    <row r="150" spans="1:21" x14ac:dyDescent="0.45">
      <c r="A150" t="s">
        <v>885</v>
      </c>
      <c r="B150" t="s">
        <v>423</v>
      </c>
      <c r="C150" t="s">
        <v>886</v>
      </c>
      <c r="D150" t="s">
        <v>887</v>
      </c>
      <c r="E150">
        <v>64</v>
      </c>
      <c r="F150">
        <v>65</v>
      </c>
      <c r="G150" t="s">
        <v>888</v>
      </c>
      <c r="H150" t="s">
        <v>25</v>
      </c>
      <c r="I150">
        <v>3151</v>
      </c>
      <c r="J150">
        <v>2008</v>
      </c>
      <c r="K150">
        <v>52075000</v>
      </c>
      <c r="L150">
        <v>75904000</v>
      </c>
      <c r="M150">
        <v>127979000</v>
      </c>
      <c r="N150">
        <v>55000000</v>
      </c>
      <c r="O150">
        <v>21400000</v>
      </c>
      <c r="P150">
        <f t="shared" si="2"/>
        <v>0.94681818181818178</v>
      </c>
      <c r="Q150">
        <v>1</v>
      </c>
      <c r="R150">
        <v>0.68606397554806076</v>
      </c>
      <c r="S150">
        <v>6791.4947635671206</v>
      </c>
      <c r="T150">
        <v>45522229.166666657</v>
      </c>
      <c r="U150">
        <f>Table1[[#This Row],[scoreAudience]]-Table1[[#This Row],[scoreRotten]]</f>
        <v>1</v>
      </c>
    </row>
    <row r="151" spans="1:21" x14ac:dyDescent="0.45">
      <c r="A151" t="s">
        <v>30</v>
      </c>
      <c r="B151" t="s">
        <v>31</v>
      </c>
      <c r="C151" t="s">
        <v>32</v>
      </c>
      <c r="D151" t="s">
        <v>33</v>
      </c>
      <c r="E151">
        <v>96</v>
      </c>
      <c r="F151">
        <v>92</v>
      </c>
      <c r="G151" t="s">
        <v>34</v>
      </c>
      <c r="H151" t="s">
        <v>25</v>
      </c>
      <c r="I151">
        <v>4375</v>
      </c>
      <c r="J151">
        <v>2011</v>
      </c>
      <c r="K151">
        <v>381011000</v>
      </c>
      <c r="L151">
        <v>960500000</v>
      </c>
      <c r="M151">
        <v>1341511000</v>
      </c>
      <c r="N151">
        <v>125000000</v>
      </c>
      <c r="O151">
        <v>169189000</v>
      </c>
      <c r="P151">
        <f t="shared" si="2"/>
        <v>3.0480879999999999</v>
      </c>
      <c r="Q151">
        <v>10.732087999999999</v>
      </c>
      <c r="R151">
        <v>0.39667985424258201</v>
      </c>
      <c r="S151">
        <v>38671.771428571432</v>
      </c>
      <c r="T151">
        <v>347672537.50000012</v>
      </c>
      <c r="U151">
        <f>Table1[[#This Row],[scoreAudience]]-Table1[[#This Row],[scoreRotten]]</f>
        <v>-4</v>
      </c>
    </row>
    <row r="152" spans="1:21" x14ac:dyDescent="0.45">
      <c r="A152" t="s">
        <v>73</v>
      </c>
      <c r="B152" t="s">
        <v>31</v>
      </c>
      <c r="C152" t="s">
        <v>32</v>
      </c>
      <c r="D152" t="s">
        <v>33</v>
      </c>
      <c r="E152">
        <v>79</v>
      </c>
      <c r="F152">
        <v>87</v>
      </c>
      <c r="G152" t="s">
        <v>41</v>
      </c>
      <c r="H152" t="s">
        <v>25</v>
      </c>
      <c r="I152">
        <v>4125</v>
      </c>
      <c r="J152">
        <v>2010</v>
      </c>
      <c r="K152">
        <v>295000000</v>
      </c>
      <c r="L152">
        <v>664300000</v>
      </c>
      <c r="M152">
        <v>959300000</v>
      </c>
      <c r="N152">
        <v>125000000</v>
      </c>
      <c r="O152">
        <v>125000000</v>
      </c>
      <c r="P152">
        <f t="shared" si="2"/>
        <v>2.36</v>
      </c>
      <c r="Q152">
        <v>7.6744000000000003</v>
      </c>
      <c r="R152">
        <v>0.44407647147373169</v>
      </c>
      <c r="S152">
        <v>30303.0303030303</v>
      </c>
      <c r="T152">
        <v>260583333.33333331</v>
      </c>
      <c r="U152">
        <f>Table1[[#This Row],[scoreAudience]]-Table1[[#This Row],[scoreRotten]]</f>
        <v>8</v>
      </c>
    </row>
    <row r="153" spans="1:21" x14ac:dyDescent="0.45">
      <c r="A153" t="s">
        <v>152</v>
      </c>
      <c r="B153" t="s">
        <v>67</v>
      </c>
      <c r="C153" t="s">
        <v>104</v>
      </c>
      <c r="D153" t="s">
        <v>105</v>
      </c>
      <c r="E153">
        <v>78</v>
      </c>
      <c r="F153">
        <v>83</v>
      </c>
      <c r="G153" t="s">
        <v>112</v>
      </c>
      <c r="H153" t="s">
        <v>25</v>
      </c>
      <c r="I153">
        <v>3644</v>
      </c>
      <c r="J153">
        <v>2011</v>
      </c>
      <c r="K153">
        <v>209400000</v>
      </c>
      <c r="L153">
        <v>416300000</v>
      </c>
      <c r="M153">
        <v>625700000</v>
      </c>
      <c r="N153">
        <v>125000000</v>
      </c>
      <c r="O153">
        <v>86190000</v>
      </c>
      <c r="P153">
        <f t="shared" si="2"/>
        <v>1.6752</v>
      </c>
      <c r="Q153">
        <v>5.0056000000000003</v>
      </c>
      <c r="R153">
        <v>0.50300264232524616</v>
      </c>
      <c r="S153">
        <v>23652.579582875958</v>
      </c>
      <c r="T153">
        <v>191077500</v>
      </c>
      <c r="U153">
        <f>Table1[[#This Row],[scoreAudience]]-Table1[[#This Row],[scoreRotten]]</f>
        <v>5</v>
      </c>
    </row>
    <row r="154" spans="1:21" x14ac:dyDescent="0.45">
      <c r="A154" t="s">
        <v>202</v>
      </c>
      <c r="B154" t="s">
        <v>31</v>
      </c>
      <c r="C154" t="s">
        <v>203</v>
      </c>
      <c r="D154" t="s">
        <v>29</v>
      </c>
      <c r="E154">
        <v>60</v>
      </c>
      <c r="F154">
        <v>79</v>
      </c>
      <c r="G154" t="s">
        <v>109</v>
      </c>
      <c r="H154" t="s">
        <v>25</v>
      </c>
      <c r="I154">
        <v>3703</v>
      </c>
      <c r="J154">
        <v>2011</v>
      </c>
      <c r="K154">
        <v>186850000</v>
      </c>
      <c r="L154">
        <v>358600000</v>
      </c>
      <c r="M154">
        <v>545450000</v>
      </c>
      <c r="N154">
        <v>125000000</v>
      </c>
      <c r="O154">
        <v>39630000</v>
      </c>
      <c r="P154">
        <f t="shared" si="2"/>
        <v>1.4947999999999999</v>
      </c>
      <c r="Q154">
        <v>4.3635999999999999</v>
      </c>
      <c r="R154">
        <v>0.52105409927495816</v>
      </c>
      <c r="S154">
        <v>10702.13340534702</v>
      </c>
      <c r="T154">
        <v>170500625</v>
      </c>
      <c r="U154">
        <f>Table1[[#This Row],[scoreAudience]]-Table1[[#This Row],[scoreRotten]]</f>
        <v>19</v>
      </c>
    </row>
    <row r="155" spans="1:21" x14ac:dyDescent="0.45">
      <c r="A155" t="s">
        <v>221</v>
      </c>
      <c r="B155" t="s">
        <v>31</v>
      </c>
      <c r="C155" t="s">
        <v>222</v>
      </c>
      <c r="D155" t="s">
        <v>23</v>
      </c>
      <c r="E155">
        <v>28</v>
      </c>
      <c r="F155">
        <v>48</v>
      </c>
      <c r="G155" t="s">
        <v>41</v>
      </c>
      <c r="H155" t="s">
        <v>25</v>
      </c>
      <c r="I155">
        <v>3777</v>
      </c>
      <c r="J155">
        <v>2010</v>
      </c>
      <c r="K155">
        <v>163214000</v>
      </c>
      <c r="L155">
        <v>330000000</v>
      </c>
      <c r="M155">
        <v>493214000</v>
      </c>
      <c r="N155">
        <v>125000000</v>
      </c>
      <c r="O155">
        <v>61200000</v>
      </c>
      <c r="P155">
        <f t="shared" si="2"/>
        <v>1.305712</v>
      </c>
      <c r="Q155">
        <v>3.9457119999999999</v>
      </c>
      <c r="R155">
        <v>0.4945878787878788</v>
      </c>
      <c r="S155">
        <v>16203.33598093725</v>
      </c>
      <c r="T155">
        <v>144172366.66666669</v>
      </c>
      <c r="U155">
        <f>Table1[[#This Row],[scoreAudience]]-Table1[[#This Row],[scoreRotten]]</f>
        <v>20</v>
      </c>
    </row>
    <row r="156" spans="1:21" x14ac:dyDescent="0.45">
      <c r="A156" t="s">
        <v>440</v>
      </c>
      <c r="B156" t="s">
        <v>67</v>
      </c>
      <c r="C156" t="s">
        <v>441</v>
      </c>
      <c r="D156" t="s">
        <v>442</v>
      </c>
      <c r="E156">
        <v>56</v>
      </c>
      <c r="F156">
        <v>58</v>
      </c>
      <c r="H156" t="s">
        <v>25</v>
      </c>
      <c r="I156">
        <v>3745</v>
      </c>
      <c r="J156">
        <v>2012</v>
      </c>
      <c r="K156">
        <v>113203870</v>
      </c>
      <c r="L156">
        <v>162940880</v>
      </c>
      <c r="M156">
        <v>276144750</v>
      </c>
      <c r="N156">
        <v>125000000</v>
      </c>
      <c r="O156">
        <v>38142825</v>
      </c>
      <c r="P156">
        <f t="shared" si="2"/>
        <v>0.90563095999999998</v>
      </c>
      <c r="Q156">
        <v>2.209158</v>
      </c>
      <c r="R156">
        <v>0.69475425688139159</v>
      </c>
      <c r="S156">
        <v>10185</v>
      </c>
      <c r="T156">
        <v>105279599.09999999</v>
      </c>
      <c r="U156">
        <f>Table1[[#This Row],[scoreAudience]]-Table1[[#This Row],[scoreRotten]]</f>
        <v>2</v>
      </c>
    </row>
    <row r="157" spans="1:21" x14ac:dyDescent="0.45">
      <c r="A157" t="s">
        <v>622</v>
      </c>
      <c r="B157" t="s">
        <v>43</v>
      </c>
      <c r="C157" t="s">
        <v>292</v>
      </c>
      <c r="D157" t="s">
        <v>623</v>
      </c>
      <c r="E157">
        <v>30</v>
      </c>
      <c r="F157">
        <v>47</v>
      </c>
      <c r="H157" t="s">
        <v>25</v>
      </c>
      <c r="I157">
        <v>3601</v>
      </c>
      <c r="J157">
        <v>2012</v>
      </c>
      <c r="K157">
        <v>58877969</v>
      </c>
      <c r="L157">
        <v>139589199</v>
      </c>
      <c r="M157">
        <v>198467168</v>
      </c>
      <c r="N157">
        <v>125000000</v>
      </c>
      <c r="O157">
        <v>25577758</v>
      </c>
      <c r="P157">
        <f t="shared" si="2"/>
        <v>0.47102375200000002</v>
      </c>
      <c r="Q157">
        <v>1.587737344</v>
      </c>
      <c r="R157">
        <v>0.42179459028201738</v>
      </c>
      <c r="S157">
        <v>7102.9597334073869</v>
      </c>
      <c r="T157">
        <v>54756511.169999987</v>
      </c>
      <c r="U157">
        <f>Table1[[#This Row],[scoreAudience]]-Table1[[#This Row],[scoreRotten]]</f>
        <v>17</v>
      </c>
    </row>
    <row r="158" spans="1:21" x14ac:dyDescent="0.45">
      <c r="A158" t="s">
        <v>91</v>
      </c>
      <c r="B158" t="s">
        <v>85</v>
      </c>
      <c r="C158" t="s">
        <v>92</v>
      </c>
      <c r="D158" t="s">
        <v>93</v>
      </c>
      <c r="E158">
        <v>48</v>
      </c>
      <c r="F158">
        <v>71</v>
      </c>
      <c r="H158" t="s">
        <v>94</v>
      </c>
      <c r="I158">
        <v>4070</v>
      </c>
      <c r="J158">
        <v>2012</v>
      </c>
      <c r="K158">
        <v>292324737</v>
      </c>
      <c r="L158">
        <v>537360640</v>
      </c>
      <c r="M158">
        <v>829685377</v>
      </c>
      <c r="N158">
        <v>120000000</v>
      </c>
      <c r="O158">
        <v>141067634</v>
      </c>
      <c r="P158">
        <f t="shared" si="2"/>
        <v>2.4360394749999998</v>
      </c>
      <c r="Q158">
        <v>6.9140448083333332</v>
      </c>
      <c r="R158">
        <v>0.54400102136248762</v>
      </c>
      <c r="S158">
        <v>34660.352334152332</v>
      </c>
      <c r="T158">
        <v>271862005.41000003</v>
      </c>
      <c r="U158">
        <f>Table1[[#This Row],[scoreAudience]]-Table1[[#This Row],[scoreRotten]]</f>
        <v>23</v>
      </c>
    </row>
    <row r="159" spans="1:21" x14ac:dyDescent="0.45">
      <c r="A159" t="s">
        <v>167</v>
      </c>
      <c r="B159" t="s">
        <v>21</v>
      </c>
      <c r="C159" t="s">
        <v>168</v>
      </c>
      <c r="D159" t="s">
        <v>169</v>
      </c>
      <c r="E159">
        <v>87</v>
      </c>
      <c r="F159">
        <v>85</v>
      </c>
      <c r="H159" t="s">
        <v>25</v>
      </c>
      <c r="I159">
        <v>2927</v>
      </c>
      <c r="J159">
        <v>2012</v>
      </c>
      <c r="K159">
        <v>124987023</v>
      </c>
      <c r="L159">
        <v>484029542</v>
      </c>
      <c r="M159">
        <v>609016565</v>
      </c>
      <c r="N159">
        <v>120000000</v>
      </c>
      <c r="O159">
        <v>22451514</v>
      </c>
      <c r="P159">
        <f t="shared" si="2"/>
        <v>1.0415585249999999</v>
      </c>
      <c r="Q159">
        <v>5.0751380416666656</v>
      </c>
      <c r="R159">
        <v>0.2582218896878819</v>
      </c>
      <c r="S159">
        <v>7670.4865049538776</v>
      </c>
      <c r="T159">
        <v>116237931.39</v>
      </c>
      <c r="U159">
        <f>Table1[[#This Row],[scoreAudience]]-Table1[[#This Row],[scoreRotten]]</f>
        <v>-2</v>
      </c>
    </row>
    <row r="160" spans="1:21" x14ac:dyDescent="0.45">
      <c r="A160" t="s">
        <v>266</v>
      </c>
      <c r="B160" t="s">
        <v>21</v>
      </c>
      <c r="C160" t="s">
        <v>267</v>
      </c>
      <c r="D160" t="s">
        <v>250</v>
      </c>
      <c r="E160">
        <v>69</v>
      </c>
      <c r="F160">
        <v>70</v>
      </c>
      <c r="H160" t="s">
        <v>25</v>
      </c>
      <c r="I160">
        <v>3924</v>
      </c>
      <c r="J160">
        <v>2013</v>
      </c>
      <c r="K160">
        <v>132556852</v>
      </c>
      <c r="L160">
        <v>282271394</v>
      </c>
      <c r="M160">
        <v>414828246</v>
      </c>
      <c r="N160">
        <v>120000000</v>
      </c>
      <c r="O160">
        <v>53113752</v>
      </c>
      <c r="P160">
        <f t="shared" si="2"/>
        <v>1.1046404333333333</v>
      </c>
      <c r="Q160">
        <v>3.4569020500000001</v>
      </c>
      <c r="R160">
        <v>0.46960781296881959</v>
      </c>
      <c r="S160">
        <v>13535.614678899081</v>
      </c>
      <c r="T160">
        <v>125045297.0533333</v>
      </c>
      <c r="U160">
        <f>Table1[[#This Row],[scoreAudience]]-Table1[[#This Row],[scoreRotten]]</f>
        <v>1</v>
      </c>
    </row>
    <row r="161" spans="1:21" x14ac:dyDescent="0.45">
      <c r="A161" t="s">
        <v>430</v>
      </c>
      <c r="B161" t="s">
        <v>67</v>
      </c>
      <c r="C161" t="s">
        <v>282</v>
      </c>
      <c r="D161" t="s">
        <v>135</v>
      </c>
      <c r="E161">
        <v>53</v>
      </c>
      <c r="F161">
        <v>61</v>
      </c>
      <c r="H161" t="s">
        <v>25</v>
      </c>
      <c r="I161">
        <v>3783</v>
      </c>
      <c r="J161">
        <v>2013</v>
      </c>
      <c r="K161">
        <v>89107235</v>
      </c>
      <c r="L161">
        <v>197061337</v>
      </c>
      <c r="M161">
        <v>286168572</v>
      </c>
      <c r="N161">
        <v>120000000</v>
      </c>
      <c r="O161">
        <v>37054485</v>
      </c>
      <c r="P161">
        <f t="shared" si="2"/>
        <v>0.74256029166666671</v>
      </c>
      <c r="Q161">
        <v>2.3847380999999999</v>
      </c>
      <c r="R161">
        <v>0.45218020113199581</v>
      </c>
      <c r="S161">
        <v>9795</v>
      </c>
      <c r="T161">
        <v>84057825.016666666</v>
      </c>
      <c r="U161">
        <f>Table1[[#This Row],[scoreAudience]]-Table1[[#This Row],[scoreRotten]]</f>
        <v>8</v>
      </c>
    </row>
    <row r="162" spans="1:21" x14ac:dyDescent="0.45">
      <c r="A162" t="s">
        <v>528</v>
      </c>
      <c r="B162" t="s">
        <v>529</v>
      </c>
      <c r="C162" t="s">
        <v>530</v>
      </c>
      <c r="D162" t="s">
        <v>531</v>
      </c>
      <c r="E162">
        <v>44</v>
      </c>
      <c r="F162">
        <v>47</v>
      </c>
      <c r="G162" t="s">
        <v>34</v>
      </c>
      <c r="H162" t="s">
        <v>25</v>
      </c>
      <c r="I162">
        <v>3584</v>
      </c>
      <c r="J162">
        <v>2011</v>
      </c>
      <c r="K162">
        <v>98780000</v>
      </c>
      <c r="L162">
        <v>129037000</v>
      </c>
      <c r="M162">
        <v>227817000</v>
      </c>
      <c r="N162">
        <v>120000000</v>
      </c>
      <c r="O162">
        <v>33500000</v>
      </c>
      <c r="P162">
        <f t="shared" si="2"/>
        <v>0.82316666666666671</v>
      </c>
      <c r="Q162">
        <v>1.8984749999999999</v>
      </c>
      <c r="R162">
        <v>0.76551686725512835</v>
      </c>
      <c r="S162">
        <v>9347.0982142857138</v>
      </c>
      <c r="T162">
        <v>90136750.000000015</v>
      </c>
      <c r="U162">
        <f>Table1[[#This Row],[scoreAudience]]-Table1[[#This Row],[scoreRotten]]</f>
        <v>3</v>
      </c>
    </row>
    <row r="163" spans="1:21" x14ac:dyDescent="0.45">
      <c r="A163" t="s">
        <v>476</v>
      </c>
      <c r="B163" t="s">
        <v>31</v>
      </c>
      <c r="C163" t="s">
        <v>477</v>
      </c>
      <c r="D163" t="s">
        <v>478</v>
      </c>
      <c r="E163">
        <v>20</v>
      </c>
      <c r="F163">
        <v>68</v>
      </c>
      <c r="G163" t="s">
        <v>53</v>
      </c>
      <c r="H163" t="s">
        <v>25</v>
      </c>
      <c r="I163">
        <v>3778</v>
      </c>
      <c r="J163">
        <v>2008</v>
      </c>
      <c r="K163">
        <v>140125000</v>
      </c>
      <c r="L163">
        <v>117896000</v>
      </c>
      <c r="M163">
        <v>258021000</v>
      </c>
      <c r="N163">
        <v>140000000</v>
      </c>
      <c r="O163">
        <v>49100000</v>
      </c>
      <c r="P163">
        <f t="shared" si="2"/>
        <v>1.0008928571428573</v>
      </c>
      <c r="Q163">
        <v>2.188547533419285</v>
      </c>
      <c r="R163">
        <v>1.188547533419285</v>
      </c>
      <c r="S163">
        <v>12996.294335627321</v>
      </c>
      <c r="T163">
        <v>122492604.1666666</v>
      </c>
      <c r="U163">
        <f>Table1[[#This Row],[scoreAudience]]-Table1[[#This Row],[scoreRotten]]</f>
        <v>48</v>
      </c>
    </row>
    <row r="164" spans="1:21" x14ac:dyDescent="0.45">
      <c r="A164" t="s">
        <v>467</v>
      </c>
      <c r="B164" t="s">
        <v>21</v>
      </c>
      <c r="C164" t="s">
        <v>267</v>
      </c>
      <c r="D164" t="s">
        <v>135</v>
      </c>
      <c r="E164">
        <v>53</v>
      </c>
      <c r="F164">
        <v>52</v>
      </c>
      <c r="G164" t="s">
        <v>109</v>
      </c>
      <c r="H164" t="s">
        <v>25</v>
      </c>
      <c r="I164">
        <v>3098</v>
      </c>
      <c r="J164">
        <v>2010</v>
      </c>
      <c r="K164">
        <v>76420000</v>
      </c>
      <c r="L164">
        <v>185507000</v>
      </c>
      <c r="M164">
        <v>261927000</v>
      </c>
      <c r="N164">
        <v>117000000</v>
      </c>
      <c r="O164">
        <v>20200000</v>
      </c>
      <c r="P164">
        <f t="shared" si="2"/>
        <v>0.65316239316239322</v>
      </c>
      <c r="Q164">
        <v>2.238692307692308</v>
      </c>
      <c r="R164">
        <v>0.41195210962389561</v>
      </c>
      <c r="S164">
        <v>6520.3357004519048</v>
      </c>
      <c r="T164">
        <v>67504333.333333343</v>
      </c>
      <c r="U164">
        <f>Table1[[#This Row],[scoreAudience]]-Table1[[#This Row],[scoreRotten]]</f>
        <v>-1</v>
      </c>
    </row>
    <row r="165" spans="1:21" x14ac:dyDescent="0.45">
      <c r="A165" t="s">
        <v>940</v>
      </c>
      <c r="B165" t="s">
        <v>31</v>
      </c>
      <c r="C165" t="s">
        <v>276</v>
      </c>
      <c r="D165" t="s">
        <v>412</v>
      </c>
      <c r="E165">
        <v>53</v>
      </c>
      <c r="F165">
        <v>65</v>
      </c>
      <c r="G165" t="s">
        <v>453</v>
      </c>
      <c r="H165" t="s">
        <v>25</v>
      </c>
      <c r="I165">
        <v>2710</v>
      </c>
      <c r="J165">
        <v>2008</v>
      </c>
      <c r="K165">
        <v>39394000</v>
      </c>
      <c r="L165">
        <v>75702000</v>
      </c>
      <c r="M165">
        <v>115096000</v>
      </c>
      <c r="N165">
        <v>70000000</v>
      </c>
      <c r="O165">
        <v>12900000</v>
      </c>
      <c r="P165">
        <f t="shared" si="2"/>
        <v>0.56277142857142859</v>
      </c>
      <c r="Q165">
        <v>1</v>
      </c>
      <c r="R165">
        <v>0.52038255264061717</v>
      </c>
      <c r="S165">
        <v>4760.1476014760146</v>
      </c>
      <c r="T165">
        <v>34436921.666666657</v>
      </c>
      <c r="U165">
        <f>Table1[[#This Row],[scoreAudience]]-Table1[[#This Row],[scoreRotten]]</f>
        <v>12</v>
      </c>
    </row>
    <row r="166" spans="1:21" x14ac:dyDescent="0.45">
      <c r="A166" t="s">
        <v>431</v>
      </c>
      <c r="B166" t="s">
        <v>432</v>
      </c>
      <c r="C166" t="s">
        <v>433</v>
      </c>
      <c r="D166" t="s">
        <v>245</v>
      </c>
      <c r="E166">
        <v>68</v>
      </c>
      <c r="F166">
        <v>60</v>
      </c>
      <c r="H166" t="s">
        <v>25</v>
      </c>
      <c r="I166">
        <v>3284</v>
      </c>
      <c r="J166">
        <v>2013</v>
      </c>
      <c r="K166">
        <v>93050117</v>
      </c>
      <c r="L166">
        <v>193090583</v>
      </c>
      <c r="M166">
        <v>286140700</v>
      </c>
      <c r="N166">
        <v>115000000</v>
      </c>
      <c r="O166">
        <v>29807393</v>
      </c>
      <c r="P166">
        <f t="shared" si="2"/>
        <v>0.80913145217391302</v>
      </c>
      <c r="Q166">
        <v>2.4881799999999998</v>
      </c>
      <c r="R166">
        <v>0.48189878322548751</v>
      </c>
      <c r="S166">
        <v>9076.5508526187568</v>
      </c>
      <c r="T166">
        <v>87777277.036666662</v>
      </c>
      <c r="U166">
        <f>Table1[[#This Row],[scoreAudience]]-Table1[[#This Row],[scoreRotten]]</f>
        <v>-8</v>
      </c>
    </row>
    <row r="167" spans="1:21" x14ac:dyDescent="0.45">
      <c r="A167" t="s">
        <v>626</v>
      </c>
      <c r="B167" t="s">
        <v>90</v>
      </c>
      <c r="C167" t="s">
        <v>360</v>
      </c>
      <c r="D167" t="s">
        <v>627</v>
      </c>
      <c r="E167">
        <v>71</v>
      </c>
      <c r="F167">
        <v>52</v>
      </c>
      <c r="G167" t="s">
        <v>59</v>
      </c>
      <c r="H167" t="s">
        <v>25</v>
      </c>
      <c r="I167">
        <v>3153</v>
      </c>
      <c r="J167">
        <v>2008</v>
      </c>
      <c r="K167">
        <v>82280000</v>
      </c>
      <c r="L167">
        <v>114113000</v>
      </c>
      <c r="M167">
        <v>196393000</v>
      </c>
      <c r="N167">
        <v>150000000</v>
      </c>
      <c r="O167">
        <v>27500000</v>
      </c>
      <c r="P167">
        <f t="shared" si="2"/>
        <v>0.54853333333333332</v>
      </c>
      <c r="Q167">
        <v>1.721039671203106</v>
      </c>
      <c r="R167">
        <v>0.72103967120310575</v>
      </c>
      <c r="S167">
        <v>8721.8522042499208</v>
      </c>
      <c r="T167">
        <v>71926433.333333328</v>
      </c>
      <c r="U167">
        <f>Table1[[#This Row],[scoreAudience]]-Table1[[#This Row],[scoreRotten]]</f>
        <v>-19</v>
      </c>
    </row>
    <row r="168" spans="1:21" x14ac:dyDescent="0.45">
      <c r="A168" t="s">
        <v>948</v>
      </c>
      <c r="B168" t="s">
        <v>125</v>
      </c>
      <c r="C168" t="s">
        <v>949</v>
      </c>
      <c r="D168" t="s">
        <v>837</v>
      </c>
      <c r="E168">
        <v>13</v>
      </c>
      <c r="F168">
        <v>63</v>
      </c>
      <c r="G168" t="s">
        <v>131</v>
      </c>
      <c r="H168" t="s">
        <v>65</v>
      </c>
      <c r="I168">
        <v>3030</v>
      </c>
      <c r="J168">
        <v>2008</v>
      </c>
      <c r="K168">
        <v>56746000</v>
      </c>
      <c r="L168">
        <v>57117000</v>
      </c>
      <c r="M168">
        <v>113863000</v>
      </c>
      <c r="N168">
        <v>10800000</v>
      </c>
      <c r="O168">
        <v>30100000</v>
      </c>
      <c r="P168">
        <f t="shared" si="2"/>
        <v>5.2542592592592596</v>
      </c>
      <c r="Q168">
        <v>1</v>
      </c>
      <c r="R168">
        <v>0.99350456081376826</v>
      </c>
      <c r="S168">
        <v>9933.9933993399336</v>
      </c>
      <c r="T168">
        <v>49605461.666666657</v>
      </c>
      <c r="U168">
        <f>Table1[[#This Row],[scoreAudience]]-Table1[[#This Row],[scoreRotten]]</f>
        <v>50</v>
      </c>
    </row>
    <row r="169" spans="1:21" x14ac:dyDescent="0.45">
      <c r="A169" t="s">
        <v>950</v>
      </c>
      <c r="B169" t="s">
        <v>85</v>
      </c>
      <c r="C169" t="s">
        <v>395</v>
      </c>
      <c r="D169" t="s">
        <v>395</v>
      </c>
      <c r="E169">
        <v>36</v>
      </c>
      <c r="F169">
        <v>70</v>
      </c>
      <c r="G169" t="s">
        <v>53</v>
      </c>
      <c r="H169" t="s">
        <v>25</v>
      </c>
      <c r="I169">
        <v>2751</v>
      </c>
      <c r="J169">
        <v>2008</v>
      </c>
      <c r="K169">
        <v>42754000</v>
      </c>
      <c r="L169">
        <v>70490000</v>
      </c>
      <c r="M169">
        <v>113244000</v>
      </c>
      <c r="N169">
        <v>55000000</v>
      </c>
      <c r="O169">
        <v>18200000</v>
      </c>
      <c r="P169">
        <f t="shared" si="2"/>
        <v>0.77734545454545456</v>
      </c>
      <c r="Q169">
        <v>1</v>
      </c>
      <c r="R169">
        <v>0.60652574833309691</v>
      </c>
      <c r="S169">
        <v>6615.7760814249368</v>
      </c>
      <c r="T169">
        <v>37374121.666666657</v>
      </c>
      <c r="U169">
        <f>Table1[[#This Row],[scoreAudience]]-Table1[[#This Row],[scoreRotten]]</f>
        <v>34</v>
      </c>
    </row>
    <row r="170" spans="1:21" x14ac:dyDescent="0.45">
      <c r="A170" t="s">
        <v>957</v>
      </c>
      <c r="B170" t="s">
        <v>125</v>
      </c>
      <c r="C170" t="s">
        <v>452</v>
      </c>
      <c r="D170" t="s">
        <v>415</v>
      </c>
      <c r="E170">
        <v>62</v>
      </c>
      <c r="F170">
        <v>84</v>
      </c>
      <c r="G170" t="s">
        <v>763</v>
      </c>
      <c r="H170" t="s">
        <v>94</v>
      </c>
      <c r="I170">
        <v>1850</v>
      </c>
      <c r="J170">
        <v>2008</v>
      </c>
      <c r="K170">
        <v>35739000</v>
      </c>
      <c r="L170">
        <v>77280000</v>
      </c>
      <c r="M170">
        <v>113019000</v>
      </c>
      <c r="N170">
        <v>55000000</v>
      </c>
      <c r="O170">
        <v>9400000</v>
      </c>
      <c r="P170">
        <f t="shared" si="2"/>
        <v>0.64980000000000004</v>
      </c>
      <c r="Q170">
        <v>1</v>
      </c>
      <c r="R170">
        <v>0.4624611801242236</v>
      </c>
      <c r="S170">
        <v>5081.0810810810808</v>
      </c>
      <c r="T170">
        <v>31241842.5</v>
      </c>
      <c r="U170">
        <f>Table1[[#This Row],[scoreAudience]]-Table1[[#This Row],[scoreRotten]]</f>
        <v>22</v>
      </c>
    </row>
    <row r="171" spans="1:21" x14ac:dyDescent="0.45">
      <c r="A171" t="s">
        <v>525</v>
      </c>
      <c r="B171" t="s">
        <v>43</v>
      </c>
      <c r="C171" t="s">
        <v>526</v>
      </c>
      <c r="D171" t="s">
        <v>527</v>
      </c>
      <c r="E171">
        <v>28</v>
      </c>
      <c r="F171">
        <v>56</v>
      </c>
      <c r="G171" t="s">
        <v>131</v>
      </c>
      <c r="H171" t="s">
        <v>25</v>
      </c>
      <c r="I171">
        <v>3619</v>
      </c>
      <c r="J171">
        <v>2008</v>
      </c>
      <c r="K171">
        <v>115802000</v>
      </c>
      <c r="L171">
        <v>112935000</v>
      </c>
      <c r="M171">
        <v>228737000</v>
      </c>
      <c r="N171">
        <v>120000000</v>
      </c>
      <c r="O171">
        <v>45300000</v>
      </c>
      <c r="P171">
        <f t="shared" si="2"/>
        <v>0.96501666666666663</v>
      </c>
      <c r="Q171">
        <v>2.025386284145748</v>
      </c>
      <c r="R171">
        <v>1.025386284145748</v>
      </c>
      <c r="S171">
        <v>12517.26996407847</v>
      </c>
      <c r="T171">
        <v>101230248.3333333</v>
      </c>
      <c r="U171">
        <f>Table1[[#This Row],[scoreAudience]]-Table1[[#This Row],[scoreRotten]]</f>
        <v>28</v>
      </c>
    </row>
    <row r="172" spans="1:21" x14ac:dyDescent="0.45">
      <c r="A172" t="s">
        <v>502</v>
      </c>
      <c r="B172" t="s">
        <v>21</v>
      </c>
      <c r="C172" t="s">
        <v>503</v>
      </c>
      <c r="D172" t="s">
        <v>145</v>
      </c>
      <c r="E172">
        <v>21</v>
      </c>
      <c r="F172">
        <v>31</v>
      </c>
      <c r="G172" t="s">
        <v>59</v>
      </c>
      <c r="H172" t="s">
        <v>70</v>
      </c>
      <c r="I172">
        <v>2546</v>
      </c>
      <c r="J172">
        <v>2010</v>
      </c>
      <c r="K172">
        <v>42779000</v>
      </c>
      <c r="L172">
        <v>194603000</v>
      </c>
      <c r="M172">
        <v>237382000</v>
      </c>
      <c r="N172">
        <v>112000000</v>
      </c>
      <c r="O172">
        <v>6300000</v>
      </c>
      <c r="P172">
        <f t="shared" si="2"/>
        <v>0.38195535714285717</v>
      </c>
      <c r="Q172">
        <v>2.1194821428571431</v>
      </c>
      <c r="R172">
        <v>0.21982703247123631</v>
      </c>
      <c r="S172">
        <v>2474.4697564807539</v>
      </c>
      <c r="T172">
        <v>37788116.666666672</v>
      </c>
      <c r="U172">
        <f>Table1[[#This Row],[scoreAudience]]-Table1[[#This Row],[scoreRotten]]</f>
        <v>10</v>
      </c>
    </row>
    <row r="173" spans="1:21" x14ac:dyDescent="0.45">
      <c r="A173" t="s">
        <v>963</v>
      </c>
      <c r="B173" t="s">
        <v>31</v>
      </c>
      <c r="C173" t="s">
        <v>846</v>
      </c>
      <c r="D173" t="s">
        <v>720</v>
      </c>
      <c r="E173">
        <v>11</v>
      </c>
      <c r="F173">
        <v>53</v>
      </c>
      <c r="G173" t="s">
        <v>41</v>
      </c>
      <c r="H173" t="s">
        <v>25</v>
      </c>
      <c r="I173">
        <v>3125</v>
      </c>
      <c r="J173">
        <v>2008</v>
      </c>
      <c r="K173">
        <v>70231000</v>
      </c>
      <c r="L173">
        <v>41000000</v>
      </c>
      <c r="M173">
        <v>111231000</v>
      </c>
      <c r="N173">
        <v>50000000</v>
      </c>
      <c r="O173">
        <v>21600000</v>
      </c>
      <c r="P173">
        <f t="shared" si="2"/>
        <v>1.40462</v>
      </c>
      <c r="Q173">
        <v>1</v>
      </c>
      <c r="R173">
        <v>1.712951219512195</v>
      </c>
      <c r="S173">
        <v>6912</v>
      </c>
      <c r="T173">
        <v>61393599.166666657</v>
      </c>
      <c r="U173">
        <f>Table1[[#This Row],[scoreAudience]]-Table1[[#This Row],[scoreRotten]]</f>
        <v>42</v>
      </c>
    </row>
    <row r="174" spans="1:21" x14ac:dyDescent="0.45">
      <c r="A174" t="s">
        <v>124</v>
      </c>
      <c r="B174" t="s">
        <v>125</v>
      </c>
      <c r="C174" t="s">
        <v>92</v>
      </c>
      <c r="D174" t="s">
        <v>93</v>
      </c>
      <c r="E174">
        <v>26</v>
      </c>
      <c r="F174">
        <v>68</v>
      </c>
      <c r="G174" t="s">
        <v>126</v>
      </c>
      <c r="H174" t="s">
        <v>127</v>
      </c>
      <c r="I174">
        <v>4061</v>
      </c>
      <c r="J174">
        <v>2011</v>
      </c>
      <c r="K174">
        <v>281290000</v>
      </c>
      <c r="L174">
        <v>430880000</v>
      </c>
      <c r="M174">
        <v>712170000</v>
      </c>
      <c r="N174">
        <v>110000000</v>
      </c>
      <c r="O174">
        <v>138122000</v>
      </c>
      <c r="P174">
        <f t="shared" si="2"/>
        <v>2.5571818181818182</v>
      </c>
      <c r="Q174">
        <v>6.4742727272727274</v>
      </c>
      <c r="R174">
        <v>0.65282677311548454</v>
      </c>
      <c r="S174">
        <v>34011.819748830327</v>
      </c>
      <c r="T174">
        <v>256677125</v>
      </c>
      <c r="U174">
        <f>Table1[[#This Row],[scoreAudience]]-Table1[[#This Row],[scoreRotten]]</f>
        <v>42</v>
      </c>
    </row>
    <row r="175" spans="1:21" x14ac:dyDescent="0.45">
      <c r="A175" t="s">
        <v>189</v>
      </c>
      <c r="B175" t="s">
        <v>43</v>
      </c>
      <c r="C175" t="s">
        <v>190</v>
      </c>
      <c r="D175" t="s">
        <v>191</v>
      </c>
      <c r="E175">
        <v>23</v>
      </c>
      <c r="F175">
        <v>50</v>
      </c>
      <c r="G175" t="s">
        <v>192</v>
      </c>
      <c r="H175" t="s">
        <v>2359</v>
      </c>
      <c r="I175">
        <v>3395</v>
      </c>
      <c r="J175">
        <v>2011</v>
      </c>
      <c r="K175">
        <v>142614000</v>
      </c>
      <c r="L175">
        <v>421135000</v>
      </c>
      <c r="M175">
        <v>563749000</v>
      </c>
      <c r="N175">
        <v>110000000</v>
      </c>
      <c r="O175">
        <v>35611000</v>
      </c>
      <c r="P175">
        <f t="shared" si="2"/>
        <v>1.2964909090909091</v>
      </c>
      <c r="Q175">
        <v>5.1249909090909087</v>
      </c>
      <c r="R175">
        <v>0.3386420031581322</v>
      </c>
      <c r="S175">
        <v>10489.248895434461</v>
      </c>
      <c r="T175">
        <v>130135275</v>
      </c>
      <c r="U175">
        <f>Table1[[#This Row],[scoreAudience]]-Table1[[#This Row],[scoreRotten]]</f>
        <v>27</v>
      </c>
    </row>
    <row r="176" spans="1:21" x14ac:dyDescent="0.45">
      <c r="A176" t="s">
        <v>405</v>
      </c>
      <c r="B176" t="s">
        <v>38</v>
      </c>
      <c r="C176" t="s">
        <v>271</v>
      </c>
      <c r="D176" t="s">
        <v>250</v>
      </c>
      <c r="E176">
        <v>58</v>
      </c>
      <c r="F176">
        <v>81</v>
      </c>
      <c r="G176" t="s">
        <v>151</v>
      </c>
      <c r="H176" t="s">
        <v>25</v>
      </c>
      <c r="I176">
        <v>3440</v>
      </c>
      <c r="J176">
        <v>2011</v>
      </c>
      <c r="K176">
        <v>85468000</v>
      </c>
      <c r="L176">
        <v>213800000</v>
      </c>
      <c r="M176">
        <v>299268000</v>
      </c>
      <c r="N176">
        <v>110000000</v>
      </c>
      <c r="O176">
        <v>27319000</v>
      </c>
      <c r="P176">
        <f t="shared" si="2"/>
        <v>0.77698181818181822</v>
      </c>
      <c r="Q176">
        <v>2.7206181818181818</v>
      </c>
      <c r="R176">
        <v>0.39975678203928899</v>
      </c>
      <c r="S176">
        <v>7941.5697674418607</v>
      </c>
      <c r="T176">
        <v>77989550.000000015</v>
      </c>
      <c r="U176">
        <f>Table1[[#This Row],[scoreAudience]]-Table1[[#This Row],[scoreRotten]]</f>
        <v>23</v>
      </c>
    </row>
    <row r="177" spans="1:21" x14ac:dyDescent="0.45">
      <c r="A177" t="s">
        <v>413</v>
      </c>
      <c r="B177" t="s">
        <v>43</v>
      </c>
      <c r="C177" t="s">
        <v>414</v>
      </c>
      <c r="D177" t="s">
        <v>415</v>
      </c>
      <c r="E177">
        <v>62</v>
      </c>
      <c r="F177">
        <v>62</v>
      </c>
      <c r="G177" t="s">
        <v>64</v>
      </c>
      <c r="H177" t="s">
        <v>25</v>
      </c>
      <c r="I177">
        <v>3612</v>
      </c>
      <c r="J177">
        <v>2010</v>
      </c>
      <c r="K177">
        <v>118311000</v>
      </c>
      <c r="L177">
        <v>175191000</v>
      </c>
      <c r="M177">
        <v>293502000</v>
      </c>
      <c r="N177">
        <v>110000000</v>
      </c>
      <c r="O177">
        <v>36000000</v>
      </c>
      <c r="P177">
        <f t="shared" si="2"/>
        <v>1.0755545454545454</v>
      </c>
      <c r="Q177">
        <v>2.6682000000000001</v>
      </c>
      <c r="R177">
        <v>0.67532578728359338</v>
      </c>
      <c r="S177">
        <v>9966.777408637874</v>
      </c>
      <c r="T177">
        <v>104508050</v>
      </c>
      <c r="U177">
        <f>Table1[[#This Row],[scoreAudience]]-Table1[[#This Row],[scoreRotten]]</f>
        <v>0</v>
      </c>
    </row>
    <row r="178" spans="1:21" x14ac:dyDescent="0.45">
      <c r="A178" t="s">
        <v>961</v>
      </c>
      <c r="B178" t="s">
        <v>85</v>
      </c>
      <c r="C178" t="s">
        <v>309</v>
      </c>
      <c r="D178" t="s">
        <v>962</v>
      </c>
      <c r="E178">
        <v>61</v>
      </c>
      <c r="F178">
        <v>72</v>
      </c>
      <c r="H178" t="s">
        <v>25</v>
      </c>
      <c r="I178">
        <v>3407</v>
      </c>
      <c r="J178">
        <v>2013</v>
      </c>
      <c r="K178">
        <v>61737191</v>
      </c>
      <c r="L178">
        <v>50494282</v>
      </c>
      <c r="M178">
        <v>112231473</v>
      </c>
      <c r="N178">
        <v>110000000</v>
      </c>
      <c r="O178">
        <v>27017351</v>
      </c>
      <c r="P178">
        <f t="shared" si="2"/>
        <v>0.56124719090909092</v>
      </c>
      <c r="Q178">
        <v>1.0202861181818179</v>
      </c>
      <c r="R178">
        <v>1.222657072339399</v>
      </c>
      <c r="S178">
        <v>7929.9533313765778</v>
      </c>
      <c r="T178">
        <v>58238750.176666662</v>
      </c>
      <c r="U178">
        <f>Table1[[#This Row],[scoreAudience]]-Table1[[#This Row],[scoreRotten]]</f>
        <v>11</v>
      </c>
    </row>
    <row r="179" spans="1:21" x14ac:dyDescent="0.45">
      <c r="A179" t="s">
        <v>966</v>
      </c>
      <c r="B179" t="s">
        <v>125</v>
      </c>
      <c r="C179" t="s">
        <v>301</v>
      </c>
      <c r="D179" t="s">
        <v>967</v>
      </c>
      <c r="E179">
        <v>36</v>
      </c>
      <c r="F179">
        <v>58</v>
      </c>
      <c r="G179" t="s">
        <v>729</v>
      </c>
      <c r="H179" t="s">
        <v>25</v>
      </c>
      <c r="I179">
        <v>2626</v>
      </c>
      <c r="J179">
        <v>2008</v>
      </c>
      <c r="K179">
        <v>31715000</v>
      </c>
      <c r="L179">
        <v>77264000</v>
      </c>
      <c r="M179">
        <v>108979000</v>
      </c>
      <c r="N179">
        <v>30000000</v>
      </c>
      <c r="O179">
        <v>12060000</v>
      </c>
      <c r="P179">
        <f t="shared" si="2"/>
        <v>1.0571666666666666</v>
      </c>
      <c r="Q179">
        <v>1</v>
      </c>
      <c r="R179">
        <v>0.41047577138123842</v>
      </c>
      <c r="S179">
        <v>4592.5361766945935</v>
      </c>
      <c r="T179">
        <v>27724195.833333328</v>
      </c>
      <c r="U179">
        <f>Table1[[#This Row],[scoreAudience]]-Table1[[#This Row],[scoreRotten]]</f>
        <v>22</v>
      </c>
    </row>
    <row r="180" spans="1:21" x14ac:dyDescent="0.45">
      <c r="A180" t="s">
        <v>979</v>
      </c>
      <c r="B180" t="s">
        <v>43</v>
      </c>
      <c r="C180" t="s">
        <v>980</v>
      </c>
      <c r="D180" t="s">
        <v>981</v>
      </c>
      <c r="E180">
        <v>13</v>
      </c>
      <c r="F180">
        <v>61</v>
      </c>
      <c r="G180" t="s">
        <v>126</v>
      </c>
      <c r="H180" t="s">
        <v>70</v>
      </c>
      <c r="I180">
        <v>2729</v>
      </c>
      <c r="J180">
        <v>2008</v>
      </c>
      <c r="K180">
        <v>46012000</v>
      </c>
      <c r="L180">
        <v>59950000</v>
      </c>
      <c r="M180">
        <v>105962000</v>
      </c>
      <c r="N180">
        <v>40000000</v>
      </c>
      <c r="O180">
        <v>14760000</v>
      </c>
      <c r="P180">
        <f t="shared" si="2"/>
        <v>1.1503000000000001</v>
      </c>
      <c r="Q180">
        <v>1</v>
      </c>
      <c r="R180">
        <v>0.76750625521267724</v>
      </c>
      <c r="S180">
        <v>5408.5745694393554</v>
      </c>
      <c r="T180">
        <v>40222156.666666657</v>
      </c>
      <c r="U180">
        <f>Table1[[#This Row],[scoreAudience]]-Table1[[#This Row],[scoreRotten]]</f>
        <v>48</v>
      </c>
    </row>
    <row r="181" spans="1:21" x14ac:dyDescent="0.45">
      <c r="A181" t="s">
        <v>987</v>
      </c>
      <c r="B181" t="s">
        <v>125</v>
      </c>
      <c r="C181" t="s">
        <v>988</v>
      </c>
      <c r="D181" t="s">
        <v>725</v>
      </c>
      <c r="E181">
        <v>85</v>
      </c>
      <c r="F181">
        <v>75</v>
      </c>
      <c r="G181" t="s">
        <v>989</v>
      </c>
      <c r="H181" t="s">
        <v>70</v>
      </c>
      <c r="I181">
        <v>2798</v>
      </c>
      <c r="J181">
        <v>2008</v>
      </c>
      <c r="K181">
        <v>63172000</v>
      </c>
      <c r="L181">
        <v>42000000</v>
      </c>
      <c r="M181">
        <v>105172000</v>
      </c>
      <c r="N181">
        <v>30000000</v>
      </c>
      <c r="O181">
        <v>17730000</v>
      </c>
      <c r="P181">
        <f t="shared" si="2"/>
        <v>2.1057333333333332</v>
      </c>
      <c r="Q181">
        <v>1</v>
      </c>
      <c r="R181">
        <v>1.5040952380952379</v>
      </c>
      <c r="S181">
        <v>6336.6690493209426</v>
      </c>
      <c r="T181">
        <v>55222856.666666657</v>
      </c>
      <c r="U181">
        <f>Table1[[#This Row],[scoreAudience]]-Table1[[#This Row],[scoreRotten]]</f>
        <v>-10</v>
      </c>
    </row>
    <row r="182" spans="1:21" x14ac:dyDescent="0.45">
      <c r="A182" t="s">
        <v>335</v>
      </c>
      <c r="B182" t="s">
        <v>31</v>
      </c>
      <c r="C182" t="s">
        <v>336</v>
      </c>
      <c r="D182" t="s">
        <v>337</v>
      </c>
      <c r="E182">
        <v>49</v>
      </c>
      <c r="F182">
        <v>68</v>
      </c>
      <c r="H182" t="s">
        <v>94</v>
      </c>
      <c r="I182">
        <v>3535</v>
      </c>
      <c r="J182">
        <v>2013</v>
      </c>
      <c r="K182">
        <v>144840419</v>
      </c>
      <c r="L182">
        <v>206200000</v>
      </c>
      <c r="M182">
        <v>351040419</v>
      </c>
      <c r="N182">
        <v>105000000</v>
      </c>
      <c r="O182">
        <v>50085185</v>
      </c>
      <c r="P182">
        <f t="shared" si="2"/>
        <v>1.3794325619047618</v>
      </c>
      <c r="Q182">
        <v>3.3432420857142851</v>
      </c>
      <c r="R182">
        <v>0.70242686226964113</v>
      </c>
      <c r="S182">
        <v>14168.36916548798</v>
      </c>
      <c r="T182">
        <v>136632795.25666669</v>
      </c>
      <c r="U182">
        <f>Table1[[#This Row],[scoreAudience]]-Table1[[#This Row],[scoreRotten]]</f>
        <v>19</v>
      </c>
    </row>
    <row r="183" spans="1:21" x14ac:dyDescent="0.45">
      <c r="A183" t="s">
        <v>340</v>
      </c>
      <c r="B183" t="s">
        <v>43</v>
      </c>
      <c r="C183" t="s">
        <v>190</v>
      </c>
      <c r="D183" t="s">
        <v>341</v>
      </c>
      <c r="E183">
        <v>14</v>
      </c>
      <c r="F183">
        <v>58</v>
      </c>
      <c r="G183" t="s">
        <v>70</v>
      </c>
      <c r="H183" t="s">
        <v>2359</v>
      </c>
      <c r="I183">
        <v>3866</v>
      </c>
      <c r="J183">
        <v>2013</v>
      </c>
      <c r="K183">
        <v>71017784</v>
      </c>
      <c r="L183">
        <v>276527576</v>
      </c>
      <c r="M183">
        <v>347545360</v>
      </c>
      <c r="N183">
        <v>105000000</v>
      </c>
      <c r="O183">
        <v>17548389</v>
      </c>
      <c r="P183">
        <f t="shared" si="2"/>
        <v>0.67635984761904766</v>
      </c>
      <c r="Q183">
        <v>3.3099558095238102</v>
      </c>
      <c r="R183">
        <v>0.25681989849721171</v>
      </c>
      <c r="S183">
        <v>4539.1590791515782</v>
      </c>
      <c r="T183">
        <v>66993442.906666659</v>
      </c>
      <c r="U183">
        <f>Table1[[#This Row],[scoreAudience]]-Table1[[#This Row],[scoreRotten]]</f>
        <v>44</v>
      </c>
    </row>
    <row r="184" spans="1:21" x14ac:dyDescent="0.45">
      <c r="A184" t="s">
        <v>459</v>
      </c>
      <c r="B184" t="s">
        <v>50</v>
      </c>
      <c r="C184" t="s">
        <v>460</v>
      </c>
      <c r="D184" t="s">
        <v>461</v>
      </c>
      <c r="E184">
        <v>84</v>
      </c>
      <c r="F184">
        <v>72</v>
      </c>
      <c r="G184" t="s">
        <v>24</v>
      </c>
      <c r="H184" t="s">
        <v>2359</v>
      </c>
      <c r="I184">
        <v>3434</v>
      </c>
      <c r="J184">
        <v>2009</v>
      </c>
      <c r="K184">
        <v>104400000</v>
      </c>
      <c r="L184">
        <v>162640000</v>
      </c>
      <c r="M184">
        <v>267040000</v>
      </c>
      <c r="N184">
        <v>105000000</v>
      </c>
      <c r="O184">
        <v>24200000</v>
      </c>
      <c r="P184">
        <f t="shared" si="2"/>
        <v>0.99428571428571433</v>
      </c>
      <c r="Q184">
        <v>2.5432380952380949</v>
      </c>
      <c r="R184">
        <v>0.6419085095917364</v>
      </c>
      <c r="S184">
        <v>7047.1753057658707</v>
      </c>
      <c r="T184">
        <v>90741000</v>
      </c>
      <c r="U184">
        <f>Table1[[#This Row],[scoreAudience]]-Table1[[#This Row],[scoreRotten]]</f>
        <v>-12</v>
      </c>
    </row>
    <row r="185" spans="1:21" x14ac:dyDescent="0.45">
      <c r="A185" t="s">
        <v>770</v>
      </c>
      <c r="B185" t="s">
        <v>125</v>
      </c>
      <c r="C185" t="s">
        <v>771</v>
      </c>
      <c r="D185" t="s">
        <v>772</v>
      </c>
      <c r="E185">
        <v>21</v>
      </c>
      <c r="F185">
        <v>82</v>
      </c>
      <c r="G185" t="s">
        <v>126</v>
      </c>
      <c r="H185" t="s">
        <v>127</v>
      </c>
      <c r="I185">
        <v>2454</v>
      </c>
      <c r="J185">
        <v>2008</v>
      </c>
      <c r="K185">
        <v>53695000</v>
      </c>
      <c r="L185">
        <v>103139000</v>
      </c>
      <c r="M185">
        <v>156834000</v>
      </c>
      <c r="N185">
        <v>30000000</v>
      </c>
      <c r="O185">
        <v>6500000</v>
      </c>
      <c r="P185">
        <f t="shared" si="2"/>
        <v>1.7898333333333334</v>
      </c>
      <c r="Q185">
        <v>1.5206081113836669</v>
      </c>
      <c r="R185">
        <v>0.52060811138366669</v>
      </c>
      <c r="S185">
        <v>2648.7367563162179</v>
      </c>
      <c r="T185">
        <v>46938379.166666657</v>
      </c>
      <c r="U185">
        <f>Table1[[#This Row],[scoreAudience]]-Table1[[#This Row],[scoreRotten]]</f>
        <v>61</v>
      </c>
    </row>
    <row r="186" spans="1:21" x14ac:dyDescent="0.45">
      <c r="A186" t="s">
        <v>321</v>
      </c>
      <c r="B186" t="s">
        <v>31</v>
      </c>
      <c r="C186" t="s">
        <v>181</v>
      </c>
      <c r="D186" t="s">
        <v>182</v>
      </c>
      <c r="E186">
        <v>19</v>
      </c>
      <c r="F186">
        <v>45</v>
      </c>
      <c r="H186" t="s">
        <v>70</v>
      </c>
      <c r="I186">
        <v>3555</v>
      </c>
      <c r="J186">
        <v>2013</v>
      </c>
      <c r="K186">
        <v>112200072</v>
      </c>
      <c r="L186">
        <v>249800000</v>
      </c>
      <c r="M186">
        <v>362000072</v>
      </c>
      <c r="N186">
        <v>103000000</v>
      </c>
      <c r="O186">
        <v>41671198</v>
      </c>
      <c r="P186">
        <f t="shared" si="2"/>
        <v>1.0893210873786408</v>
      </c>
      <c r="Q186">
        <v>3.5145638058252429</v>
      </c>
      <c r="R186">
        <v>0.44915961569255403</v>
      </c>
      <c r="S186">
        <v>11721.85597749648</v>
      </c>
      <c r="T186">
        <v>105842067.92</v>
      </c>
      <c r="U186">
        <f>Table1[[#This Row],[scoreAudience]]-Table1[[#This Row],[scoreRotten]]</f>
        <v>26</v>
      </c>
    </row>
    <row r="187" spans="1:21" x14ac:dyDescent="0.45">
      <c r="A187" t="s">
        <v>874</v>
      </c>
      <c r="B187" t="s">
        <v>31</v>
      </c>
      <c r="C187" t="s">
        <v>875</v>
      </c>
      <c r="D187" t="s">
        <v>52</v>
      </c>
      <c r="E187">
        <v>66</v>
      </c>
      <c r="F187">
        <v>67</v>
      </c>
      <c r="H187" t="s">
        <v>94</v>
      </c>
      <c r="I187">
        <v>2008</v>
      </c>
      <c r="J187">
        <v>2012</v>
      </c>
      <c r="K187">
        <v>27108272</v>
      </c>
      <c r="L187">
        <v>103374596</v>
      </c>
      <c r="M187">
        <v>130482868</v>
      </c>
      <c r="N187">
        <v>102000000</v>
      </c>
      <c r="O187">
        <v>9612247</v>
      </c>
      <c r="P187">
        <f t="shared" si="2"/>
        <v>0.26576737254901961</v>
      </c>
      <c r="Q187">
        <v>1.279243803921569</v>
      </c>
      <c r="R187">
        <v>0.26223340210200191</v>
      </c>
      <c r="S187">
        <v>4786.9755976095621</v>
      </c>
      <c r="T187">
        <v>25210692.95999999</v>
      </c>
      <c r="U187">
        <f>Table1[[#This Row],[scoreAudience]]-Table1[[#This Row],[scoreRotten]]</f>
        <v>1</v>
      </c>
    </row>
    <row r="188" spans="1:21" x14ac:dyDescent="0.45">
      <c r="A188" t="s">
        <v>999</v>
      </c>
      <c r="B188" t="s">
        <v>43</v>
      </c>
      <c r="C188" t="s">
        <v>1000</v>
      </c>
      <c r="D188" t="s">
        <v>531</v>
      </c>
      <c r="E188">
        <v>68</v>
      </c>
      <c r="F188">
        <v>74</v>
      </c>
      <c r="G188" t="s">
        <v>70</v>
      </c>
      <c r="H188" t="s">
        <v>25</v>
      </c>
      <c r="I188">
        <v>3072</v>
      </c>
      <c r="J188">
        <v>2008</v>
      </c>
      <c r="K188">
        <v>87341000</v>
      </c>
      <c r="L188">
        <v>14283000</v>
      </c>
      <c r="M188">
        <v>101624000</v>
      </c>
      <c r="N188">
        <v>27000000</v>
      </c>
      <c r="O188">
        <v>23200000</v>
      </c>
      <c r="P188">
        <f t="shared" si="2"/>
        <v>3.2348518518518516</v>
      </c>
      <c r="Q188">
        <v>1</v>
      </c>
      <c r="R188">
        <v>6.1150318560526502</v>
      </c>
      <c r="S188">
        <v>7552.083333333333</v>
      </c>
      <c r="T188">
        <v>76350590.833333328</v>
      </c>
      <c r="U188">
        <f>Table1[[#This Row],[scoreAudience]]-Table1[[#This Row],[scoreRotten]]</f>
        <v>6</v>
      </c>
    </row>
    <row r="189" spans="1:21" x14ac:dyDescent="0.45">
      <c r="A189" t="s">
        <v>1009</v>
      </c>
      <c r="B189" t="s">
        <v>125</v>
      </c>
      <c r="C189" t="s">
        <v>1010</v>
      </c>
      <c r="D189" t="s">
        <v>1011</v>
      </c>
      <c r="E189">
        <v>51</v>
      </c>
      <c r="F189">
        <v>50</v>
      </c>
      <c r="G189" t="s">
        <v>387</v>
      </c>
      <c r="H189" t="s">
        <v>25</v>
      </c>
      <c r="I189">
        <v>3513</v>
      </c>
      <c r="J189">
        <v>2008</v>
      </c>
      <c r="K189">
        <v>48006000</v>
      </c>
      <c r="L189">
        <v>52069000</v>
      </c>
      <c r="M189">
        <v>100075000</v>
      </c>
      <c r="N189">
        <v>37000000</v>
      </c>
      <c r="O189">
        <v>13200000</v>
      </c>
      <c r="P189">
        <f t="shared" si="2"/>
        <v>1.2974594594594595</v>
      </c>
      <c r="Q189">
        <v>1</v>
      </c>
      <c r="R189">
        <v>0.92196892584839352</v>
      </c>
      <c r="S189">
        <v>3757.472245943638</v>
      </c>
      <c r="T189">
        <v>41965244.999999993</v>
      </c>
      <c r="U189">
        <f>Table1[[#This Row],[scoreAudience]]-Table1[[#This Row],[scoreRotten]]</f>
        <v>-1</v>
      </c>
    </row>
    <row r="190" spans="1:21" x14ac:dyDescent="0.45">
      <c r="A190" t="s">
        <v>137</v>
      </c>
      <c r="B190" t="s">
        <v>31</v>
      </c>
      <c r="C190" t="s">
        <v>138</v>
      </c>
      <c r="D190" t="s">
        <v>139</v>
      </c>
      <c r="E190">
        <v>97</v>
      </c>
      <c r="F190">
        <v>85</v>
      </c>
      <c r="H190" t="s">
        <v>65</v>
      </c>
      <c r="I190">
        <v>3575</v>
      </c>
      <c r="J190">
        <v>2013</v>
      </c>
      <c r="K190">
        <v>261208962</v>
      </c>
      <c r="L190">
        <v>427300000</v>
      </c>
      <c r="M190">
        <v>688508962</v>
      </c>
      <c r="N190">
        <v>100000000</v>
      </c>
      <c r="O190">
        <v>55785112</v>
      </c>
      <c r="P190">
        <f t="shared" si="2"/>
        <v>2.6120896199999999</v>
      </c>
      <c r="Q190">
        <v>6.8850896199999996</v>
      </c>
      <c r="R190">
        <v>0.61130110461034404</v>
      </c>
      <c r="S190">
        <v>15604.22713286713</v>
      </c>
      <c r="T190">
        <v>246407120.81999999</v>
      </c>
      <c r="U190">
        <f>Table1[[#This Row],[scoreAudience]]-Table1[[#This Row],[scoreRotten]]</f>
        <v>-12</v>
      </c>
    </row>
    <row r="191" spans="1:21" x14ac:dyDescent="0.45">
      <c r="A191" t="s">
        <v>252</v>
      </c>
      <c r="B191" t="s">
        <v>253</v>
      </c>
      <c r="C191" t="s">
        <v>254</v>
      </c>
      <c r="D191" t="s">
        <v>255</v>
      </c>
      <c r="E191">
        <v>88</v>
      </c>
      <c r="F191">
        <v>92</v>
      </c>
      <c r="H191" t="s">
        <v>25</v>
      </c>
      <c r="I191">
        <v>3010</v>
      </c>
      <c r="J191">
        <v>2012</v>
      </c>
      <c r="K191">
        <v>162805434</v>
      </c>
      <c r="L191">
        <v>262562804</v>
      </c>
      <c r="M191">
        <v>425368238</v>
      </c>
      <c r="N191">
        <v>100000000</v>
      </c>
      <c r="O191">
        <v>30122888</v>
      </c>
      <c r="P191">
        <f t="shared" si="2"/>
        <v>1.62805434</v>
      </c>
      <c r="Q191">
        <v>4.2536823799999999</v>
      </c>
      <c r="R191">
        <v>0.62006282504508903</v>
      </c>
      <c r="S191">
        <v>10007.603986710959</v>
      </c>
      <c r="T191">
        <v>151409053.62</v>
      </c>
      <c r="U191">
        <f>Table1[[#This Row],[scoreAudience]]-Table1[[#This Row],[scoreRotten]]</f>
        <v>4</v>
      </c>
    </row>
    <row r="192" spans="1:21" x14ac:dyDescent="0.45">
      <c r="A192" t="s">
        <v>381</v>
      </c>
      <c r="B192" t="s">
        <v>125</v>
      </c>
      <c r="C192" t="s">
        <v>382</v>
      </c>
      <c r="D192" t="s">
        <v>383</v>
      </c>
      <c r="E192">
        <v>9</v>
      </c>
      <c r="F192">
        <v>40</v>
      </c>
      <c r="G192" t="s">
        <v>70</v>
      </c>
      <c r="H192" t="s">
        <v>70</v>
      </c>
      <c r="I192">
        <v>3536</v>
      </c>
      <c r="J192">
        <v>2010</v>
      </c>
      <c r="K192">
        <v>148438000</v>
      </c>
      <c r="L192">
        <v>162211000</v>
      </c>
      <c r="M192">
        <v>310649000</v>
      </c>
      <c r="N192">
        <v>100000000</v>
      </c>
      <c r="O192">
        <v>30830000</v>
      </c>
      <c r="P192">
        <f t="shared" si="2"/>
        <v>1.48438</v>
      </c>
      <c r="Q192">
        <v>3.10649</v>
      </c>
      <c r="R192">
        <v>0.91509207143781868</v>
      </c>
      <c r="S192">
        <v>8718.8914027149312</v>
      </c>
      <c r="T192">
        <v>131120233.3333333</v>
      </c>
      <c r="U192">
        <f>Table1[[#This Row],[scoreAudience]]-Table1[[#This Row],[scoreRotten]]</f>
        <v>31</v>
      </c>
    </row>
    <row r="193" spans="1:21" x14ac:dyDescent="0.45">
      <c r="A193" t="s">
        <v>393</v>
      </c>
      <c r="B193" t="s">
        <v>85</v>
      </c>
      <c r="C193" t="s">
        <v>394</v>
      </c>
      <c r="D193" t="s">
        <v>395</v>
      </c>
      <c r="E193">
        <v>65</v>
      </c>
      <c r="F193">
        <v>68</v>
      </c>
      <c r="H193" t="s">
        <v>25</v>
      </c>
      <c r="I193">
        <v>3316</v>
      </c>
      <c r="J193">
        <v>2012</v>
      </c>
      <c r="K193">
        <v>85028192</v>
      </c>
      <c r="L193">
        <v>220400000</v>
      </c>
      <c r="M193">
        <v>305428192</v>
      </c>
      <c r="N193">
        <v>100000000</v>
      </c>
      <c r="O193">
        <v>28591370</v>
      </c>
      <c r="P193">
        <f t="shared" si="2"/>
        <v>0.85028192000000002</v>
      </c>
      <c r="Q193">
        <v>3.0542819200000002</v>
      </c>
      <c r="R193">
        <v>0.38579034482758617</v>
      </c>
      <c r="S193">
        <v>8622.2466827503013</v>
      </c>
      <c r="T193">
        <v>79076218.559999987</v>
      </c>
      <c r="U193">
        <f>Table1[[#This Row],[scoreAudience]]-Table1[[#This Row],[scoreRotten]]</f>
        <v>3</v>
      </c>
    </row>
    <row r="194" spans="1:21" x14ac:dyDescent="0.45">
      <c r="A194" t="s">
        <v>426</v>
      </c>
      <c r="B194" t="s">
        <v>31</v>
      </c>
      <c r="C194" t="s">
        <v>264</v>
      </c>
      <c r="D194" t="s">
        <v>265</v>
      </c>
      <c r="E194">
        <v>15</v>
      </c>
      <c r="F194">
        <v>49</v>
      </c>
      <c r="G194" t="s">
        <v>126</v>
      </c>
      <c r="H194" t="s">
        <v>70</v>
      </c>
      <c r="I194">
        <v>3445</v>
      </c>
      <c r="J194">
        <v>2010</v>
      </c>
      <c r="K194">
        <v>95347000</v>
      </c>
      <c r="L194">
        <v>193000000</v>
      </c>
      <c r="M194">
        <v>288347000</v>
      </c>
      <c r="N194">
        <v>100000000</v>
      </c>
      <c r="O194">
        <v>31000000</v>
      </c>
      <c r="P194">
        <f t="shared" ref="P194:P257" si="3">K194/N194</f>
        <v>0.95347000000000004</v>
      </c>
      <c r="Q194">
        <v>2.88347</v>
      </c>
      <c r="R194">
        <v>0.49402590673575131</v>
      </c>
      <c r="S194">
        <v>8998.5486211901298</v>
      </c>
      <c r="T194">
        <v>84223183.333333343</v>
      </c>
      <c r="U194">
        <f>Table1[[#This Row],[scoreAudience]]-Table1[[#This Row],[scoreRotten]]</f>
        <v>34</v>
      </c>
    </row>
    <row r="195" spans="1:21" x14ac:dyDescent="0.45">
      <c r="A195" t="s">
        <v>438</v>
      </c>
      <c r="B195" t="s">
        <v>43</v>
      </c>
      <c r="C195" t="s">
        <v>439</v>
      </c>
      <c r="D195" t="s">
        <v>56</v>
      </c>
      <c r="E195">
        <v>20</v>
      </c>
      <c r="F195">
        <v>44</v>
      </c>
      <c r="H195" t="s">
        <v>65</v>
      </c>
      <c r="I195">
        <v>2756</v>
      </c>
      <c r="J195">
        <v>2010</v>
      </c>
      <c r="K195">
        <v>67631000</v>
      </c>
      <c r="L195">
        <v>210715000</v>
      </c>
      <c r="M195">
        <v>278346000</v>
      </c>
      <c r="N195">
        <v>100000000</v>
      </c>
      <c r="O195">
        <v>16000000</v>
      </c>
      <c r="P195">
        <f t="shared" si="3"/>
        <v>0.67630999999999997</v>
      </c>
      <c r="Q195">
        <v>2.7834599999999998</v>
      </c>
      <c r="R195">
        <v>0.32095958996749158</v>
      </c>
      <c r="S195">
        <v>5805.5152394775032</v>
      </c>
      <c r="T195">
        <v>59740716.666666672</v>
      </c>
      <c r="U195">
        <f>Table1[[#This Row],[scoreAudience]]-Table1[[#This Row],[scoreRotten]]</f>
        <v>24</v>
      </c>
    </row>
    <row r="196" spans="1:21" x14ac:dyDescent="0.45">
      <c r="A196" t="s">
        <v>456</v>
      </c>
      <c r="B196" t="s">
        <v>21</v>
      </c>
      <c r="C196" t="s">
        <v>457</v>
      </c>
      <c r="D196" t="s">
        <v>458</v>
      </c>
      <c r="E196">
        <v>64</v>
      </c>
      <c r="F196">
        <v>66</v>
      </c>
      <c r="H196" t="s">
        <v>70</v>
      </c>
      <c r="I196">
        <v>3882</v>
      </c>
      <c r="J196">
        <v>2013</v>
      </c>
      <c r="K196">
        <v>107518682</v>
      </c>
      <c r="L196">
        <v>160907952</v>
      </c>
      <c r="M196">
        <v>268426634</v>
      </c>
      <c r="N196">
        <v>100000000</v>
      </c>
      <c r="O196">
        <v>33531068</v>
      </c>
      <c r="P196">
        <f t="shared" si="3"/>
        <v>1.0751868200000001</v>
      </c>
      <c r="Q196">
        <v>2.6842663400000002</v>
      </c>
      <c r="R196">
        <v>0.66819992836649866</v>
      </c>
      <c r="S196">
        <v>8637.5754765584752</v>
      </c>
      <c r="T196">
        <v>101425956.6866667</v>
      </c>
      <c r="U196">
        <f>Table1[[#This Row],[scoreAudience]]-Table1[[#This Row],[scoreRotten]]</f>
        <v>2</v>
      </c>
    </row>
    <row r="197" spans="1:21" x14ac:dyDescent="0.45">
      <c r="A197" t="s">
        <v>494</v>
      </c>
      <c r="B197" t="s">
        <v>43</v>
      </c>
      <c r="C197" t="s">
        <v>495</v>
      </c>
      <c r="D197" t="s">
        <v>481</v>
      </c>
      <c r="E197">
        <v>86</v>
      </c>
      <c r="F197">
        <v>70</v>
      </c>
      <c r="G197" t="s">
        <v>70</v>
      </c>
      <c r="H197" t="s">
        <v>2359</v>
      </c>
      <c r="I197">
        <v>3119</v>
      </c>
      <c r="J197">
        <v>2009</v>
      </c>
      <c r="K197">
        <v>124900000</v>
      </c>
      <c r="L197">
        <v>118130000</v>
      </c>
      <c r="M197">
        <v>243030000</v>
      </c>
      <c r="N197">
        <v>100000000</v>
      </c>
      <c r="O197">
        <v>30300000</v>
      </c>
      <c r="P197">
        <f t="shared" si="3"/>
        <v>1.2490000000000001</v>
      </c>
      <c r="Q197">
        <v>2.4302999999999999</v>
      </c>
      <c r="R197">
        <v>1.0573097435029211</v>
      </c>
      <c r="S197">
        <v>9714.652132093619</v>
      </c>
      <c r="T197">
        <v>108558916.6666667</v>
      </c>
      <c r="U197">
        <f>Table1[[#This Row],[scoreAudience]]-Table1[[#This Row],[scoreRotten]]</f>
        <v>-16</v>
      </c>
    </row>
    <row r="198" spans="1:21" x14ac:dyDescent="0.45">
      <c r="A198" t="s">
        <v>580</v>
      </c>
      <c r="B198" t="s">
        <v>67</v>
      </c>
      <c r="C198" t="s">
        <v>581</v>
      </c>
      <c r="D198" t="s">
        <v>48</v>
      </c>
      <c r="E198">
        <v>67</v>
      </c>
      <c r="F198">
        <v>65</v>
      </c>
      <c r="G198" t="s">
        <v>151</v>
      </c>
      <c r="H198" t="s">
        <v>94</v>
      </c>
      <c r="I198">
        <v>3334</v>
      </c>
      <c r="J198">
        <v>2009</v>
      </c>
      <c r="K198">
        <v>97100000</v>
      </c>
      <c r="L198">
        <v>117000000</v>
      </c>
      <c r="M198">
        <v>214100000</v>
      </c>
      <c r="N198">
        <v>100000000</v>
      </c>
      <c r="O198">
        <v>25200000</v>
      </c>
      <c r="P198">
        <f t="shared" si="3"/>
        <v>0.97099999999999997</v>
      </c>
      <c r="Q198">
        <v>2.141</v>
      </c>
      <c r="R198">
        <v>0.82991452991452996</v>
      </c>
      <c r="S198">
        <v>7558.4883023395323</v>
      </c>
      <c r="T198">
        <v>84396083.333333328</v>
      </c>
      <c r="U198">
        <f>Table1[[#This Row],[scoreAudience]]-Table1[[#This Row],[scoreRotten]]</f>
        <v>-2</v>
      </c>
    </row>
    <row r="199" spans="1:21" x14ac:dyDescent="0.45">
      <c r="A199" t="s">
        <v>673</v>
      </c>
      <c r="B199" t="s">
        <v>21</v>
      </c>
      <c r="C199" t="s">
        <v>674</v>
      </c>
      <c r="D199" t="s">
        <v>302</v>
      </c>
      <c r="E199">
        <v>47</v>
      </c>
      <c r="F199">
        <v>71</v>
      </c>
      <c r="G199" t="s">
        <v>109</v>
      </c>
      <c r="H199" t="s">
        <v>25</v>
      </c>
      <c r="I199">
        <v>3535</v>
      </c>
      <c r="J199">
        <v>2010</v>
      </c>
      <c r="K199">
        <v>77220000</v>
      </c>
      <c r="L199">
        <v>100016000</v>
      </c>
      <c r="M199">
        <v>177236000</v>
      </c>
      <c r="N199">
        <v>100000000</v>
      </c>
      <c r="O199">
        <v>25700000</v>
      </c>
      <c r="P199">
        <f t="shared" si="3"/>
        <v>0.7722</v>
      </c>
      <c r="Q199">
        <v>1.7723599999999999</v>
      </c>
      <c r="R199">
        <v>0.77207646776515759</v>
      </c>
      <c r="S199">
        <v>7270.15558698727</v>
      </c>
      <c r="T199">
        <v>68211000</v>
      </c>
      <c r="U199">
        <f>Table1[[#This Row],[scoreAudience]]-Table1[[#This Row],[scoreRotten]]</f>
        <v>24</v>
      </c>
    </row>
    <row r="200" spans="1:21" x14ac:dyDescent="0.45">
      <c r="A200" t="s">
        <v>678</v>
      </c>
      <c r="B200" t="s">
        <v>90</v>
      </c>
      <c r="C200" t="s">
        <v>411</v>
      </c>
      <c r="D200" t="s">
        <v>412</v>
      </c>
      <c r="E200">
        <v>77</v>
      </c>
      <c r="F200">
        <v>83</v>
      </c>
      <c r="H200" t="s">
        <v>94</v>
      </c>
      <c r="I200">
        <v>2537</v>
      </c>
      <c r="J200">
        <v>2013</v>
      </c>
      <c r="K200">
        <v>98508822</v>
      </c>
      <c r="L200">
        <v>77100000</v>
      </c>
      <c r="M200">
        <v>175608822</v>
      </c>
      <c r="N200">
        <v>100000000</v>
      </c>
      <c r="O200">
        <v>18361578</v>
      </c>
      <c r="P200">
        <f t="shared" si="3"/>
        <v>0.98508821999999996</v>
      </c>
      <c r="Q200">
        <v>1.7560882200000001</v>
      </c>
      <c r="R200">
        <v>1.277676031128405</v>
      </c>
      <c r="S200">
        <v>7237.5159637366969</v>
      </c>
      <c r="T200">
        <v>92926655.419999987</v>
      </c>
      <c r="U200">
        <f>Table1[[#This Row],[scoreAudience]]-Table1[[#This Row],[scoreRotten]]</f>
        <v>6</v>
      </c>
    </row>
    <row r="201" spans="1:21" x14ac:dyDescent="0.45">
      <c r="A201" t="s">
        <v>702</v>
      </c>
      <c r="B201" t="s">
        <v>43</v>
      </c>
      <c r="C201" t="s">
        <v>703</v>
      </c>
      <c r="D201" t="s">
        <v>364</v>
      </c>
      <c r="E201">
        <v>78</v>
      </c>
      <c r="F201">
        <v>57</v>
      </c>
      <c r="G201" t="s">
        <v>70</v>
      </c>
      <c r="H201" t="s">
        <v>25</v>
      </c>
      <c r="I201">
        <v>3651</v>
      </c>
      <c r="J201">
        <v>2010</v>
      </c>
      <c r="K201">
        <v>119219000</v>
      </c>
      <c r="L201">
        <v>51212000</v>
      </c>
      <c r="M201">
        <v>170431000</v>
      </c>
      <c r="N201">
        <v>100000000</v>
      </c>
      <c r="O201">
        <v>35500000</v>
      </c>
      <c r="P201">
        <f t="shared" si="3"/>
        <v>1.1921900000000001</v>
      </c>
      <c r="Q201">
        <v>1.70431</v>
      </c>
      <c r="R201">
        <v>2.3279504803561659</v>
      </c>
      <c r="S201">
        <v>9723.3634620651883</v>
      </c>
      <c r="T201">
        <v>105310116.6666667</v>
      </c>
      <c r="U201">
        <f>Table1[[#This Row],[scoreAudience]]-Table1[[#This Row],[scoreRotten]]</f>
        <v>-21</v>
      </c>
    </row>
    <row r="202" spans="1:21" x14ac:dyDescent="0.45">
      <c r="A202" t="s">
        <v>792</v>
      </c>
      <c r="B202" t="s">
        <v>43</v>
      </c>
      <c r="C202" t="s">
        <v>715</v>
      </c>
      <c r="D202" t="s">
        <v>463</v>
      </c>
      <c r="E202">
        <v>51</v>
      </c>
      <c r="F202">
        <v>60</v>
      </c>
      <c r="G202" t="s">
        <v>53</v>
      </c>
      <c r="H202" t="s">
        <v>25</v>
      </c>
      <c r="I202">
        <v>3074</v>
      </c>
      <c r="J202">
        <v>2009</v>
      </c>
      <c r="K202">
        <v>65450000</v>
      </c>
      <c r="L202">
        <v>84710000</v>
      </c>
      <c r="M202">
        <v>150160000</v>
      </c>
      <c r="N202">
        <v>100000000</v>
      </c>
      <c r="O202">
        <v>23370000</v>
      </c>
      <c r="P202">
        <f t="shared" si="3"/>
        <v>0.65449999999999997</v>
      </c>
      <c r="Q202">
        <v>1.5016</v>
      </c>
      <c r="R202">
        <v>0.77263605241411881</v>
      </c>
      <c r="S202">
        <v>7602.4723487312949</v>
      </c>
      <c r="T202">
        <v>56886958.333333328</v>
      </c>
      <c r="U202">
        <f>Table1[[#This Row],[scoreAudience]]-Table1[[#This Row],[scoreRotten]]</f>
        <v>9</v>
      </c>
    </row>
    <row r="203" spans="1:21" x14ac:dyDescent="0.45">
      <c r="A203" t="s">
        <v>1006</v>
      </c>
      <c r="B203" t="s">
        <v>31</v>
      </c>
      <c r="C203" t="s">
        <v>1007</v>
      </c>
      <c r="D203" t="s">
        <v>1008</v>
      </c>
      <c r="E203">
        <v>73</v>
      </c>
      <c r="F203">
        <v>59</v>
      </c>
      <c r="G203" t="s">
        <v>59</v>
      </c>
      <c r="H203" t="s">
        <v>25</v>
      </c>
      <c r="I203">
        <v>3735</v>
      </c>
      <c r="J203">
        <v>2009</v>
      </c>
      <c r="K203">
        <v>77230000</v>
      </c>
      <c r="L203">
        <v>22853000</v>
      </c>
      <c r="M203">
        <v>100083000</v>
      </c>
      <c r="N203">
        <v>100000000</v>
      </c>
      <c r="O203">
        <v>32700000</v>
      </c>
      <c r="P203">
        <f t="shared" si="3"/>
        <v>0.77229999999999999</v>
      </c>
      <c r="Q203">
        <v>1.0008300000000001</v>
      </c>
      <c r="R203">
        <v>3.3794250207850172</v>
      </c>
      <c r="S203">
        <v>8755.0200803212865</v>
      </c>
      <c r="T203">
        <v>67125741.666666672</v>
      </c>
      <c r="U203">
        <f>Table1[[#This Row],[scoreAudience]]-Table1[[#This Row],[scoreRotten]]</f>
        <v>-14</v>
      </c>
    </row>
    <row r="204" spans="1:21" x14ac:dyDescent="0.45">
      <c r="A204" t="s">
        <v>1052</v>
      </c>
      <c r="B204" t="s">
        <v>67</v>
      </c>
      <c r="C204" t="s">
        <v>244</v>
      </c>
      <c r="D204" t="s">
        <v>1053</v>
      </c>
      <c r="E204">
        <v>53</v>
      </c>
      <c r="F204">
        <v>60</v>
      </c>
      <c r="G204" t="s">
        <v>41</v>
      </c>
      <c r="H204" t="s">
        <v>25</v>
      </c>
      <c r="I204">
        <v>3003</v>
      </c>
      <c r="J204">
        <v>2010</v>
      </c>
      <c r="K204">
        <v>35050000</v>
      </c>
      <c r="L204">
        <v>59828000</v>
      </c>
      <c r="M204">
        <v>94878000</v>
      </c>
      <c r="N204">
        <v>100000000</v>
      </c>
      <c r="O204">
        <v>14300000</v>
      </c>
      <c r="P204">
        <f t="shared" si="3"/>
        <v>0.35049999999999998</v>
      </c>
      <c r="Q204">
        <v>0.94877999999999996</v>
      </c>
      <c r="R204">
        <v>0.58584609213077488</v>
      </c>
      <c r="S204">
        <v>4761.9047619047606</v>
      </c>
      <c r="T204">
        <v>30960833.33333334</v>
      </c>
      <c r="U204">
        <f>Table1[[#This Row],[scoreAudience]]-Table1[[#This Row],[scoreRotten]]</f>
        <v>7</v>
      </c>
    </row>
    <row r="205" spans="1:21" x14ac:dyDescent="0.45">
      <c r="A205" t="s">
        <v>1269</v>
      </c>
      <c r="B205" t="s">
        <v>67</v>
      </c>
      <c r="C205" t="s">
        <v>1270</v>
      </c>
      <c r="D205" t="s">
        <v>364</v>
      </c>
      <c r="E205">
        <v>26</v>
      </c>
      <c r="F205">
        <v>38</v>
      </c>
      <c r="G205" t="s">
        <v>59</v>
      </c>
      <c r="H205" t="s">
        <v>94</v>
      </c>
      <c r="I205">
        <v>3521</v>
      </c>
      <c r="J205">
        <v>2009</v>
      </c>
      <c r="K205">
        <v>49430000</v>
      </c>
      <c r="L205">
        <v>19339000</v>
      </c>
      <c r="M205">
        <v>68769000</v>
      </c>
      <c r="N205">
        <v>100000000</v>
      </c>
      <c r="O205">
        <v>18800000</v>
      </c>
      <c r="P205">
        <f t="shared" si="3"/>
        <v>0.49430000000000002</v>
      </c>
      <c r="Q205">
        <v>0.68769000000000002</v>
      </c>
      <c r="R205">
        <v>2.555974972852785</v>
      </c>
      <c r="S205">
        <v>5339.3922181198523</v>
      </c>
      <c r="T205">
        <v>42962908.333333343</v>
      </c>
      <c r="U205">
        <f>Table1[[#This Row],[scoreAudience]]-Table1[[#This Row],[scoreRotten]]</f>
        <v>12</v>
      </c>
    </row>
    <row r="206" spans="1:21" x14ac:dyDescent="0.45">
      <c r="A206" t="s">
        <v>778</v>
      </c>
      <c r="B206" t="s">
        <v>31</v>
      </c>
      <c r="C206" t="s">
        <v>58</v>
      </c>
      <c r="D206" t="s">
        <v>56</v>
      </c>
      <c r="E206">
        <v>86</v>
      </c>
      <c r="F206">
        <v>81</v>
      </c>
      <c r="G206" t="s">
        <v>64</v>
      </c>
      <c r="H206" t="s">
        <v>251</v>
      </c>
      <c r="I206">
        <v>1249</v>
      </c>
      <c r="J206">
        <v>2008</v>
      </c>
      <c r="K206">
        <v>52898000</v>
      </c>
      <c r="L206">
        <v>99625000</v>
      </c>
      <c r="M206">
        <v>152523000</v>
      </c>
      <c r="N206">
        <v>50000000</v>
      </c>
      <c r="O206">
        <v>9300000</v>
      </c>
      <c r="P206">
        <f t="shared" si="3"/>
        <v>1.05796</v>
      </c>
      <c r="Q206">
        <v>1.5309711417816809</v>
      </c>
      <c r="R206">
        <v>0.53097114178168126</v>
      </c>
      <c r="S206">
        <v>7445.9567654123302</v>
      </c>
      <c r="T206">
        <v>46241668.333333328</v>
      </c>
      <c r="U206">
        <f>Table1[[#This Row],[scoreAudience]]-Table1[[#This Row],[scoreRotten]]</f>
        <v>-5</v>
      </c>
    </row>
    <row r="207" spans="1:21" x14ac:dyDescent="0.45">
      <c r="A207" t="s">
        <v>697</v>
      </c>
      <c r="B207" t="s">
        <v>90</v>
      </c>
      <c r="C207" t="s">
        <v>488</v>
      </c>
      <c r="D207" t="s">
        <v>698</v>
      </c>
      <c r="E207">
        <v>95</v>
      </c>
      <c r="F207">
        <v>84</v>
      </c>
      <c r="G207" t="s">
        <v>109</v>
      </c>
      <c r="H207" t="s">
        <v>94</v>
      </c>
      <c r="I207">
        <v>860</v>
      </c>
      <c r="J207">
        <v>2008</v>
      </c>
      <c r="K207">
        <v>74283000</v>
      </c>
      <c r="L207">
        <v>97343000</v>
      </c>
      <c r="M207">
        <v>171626000</v>
      </c>
      <c r="N207">
        <v>25000000</v>
      </c>
      <c r="O207">
        <v>7800000</v>
      </c>
      <c r="P207">
        <f t="shared" si="3"/>
        <v>2.97132</v>
      </c>
      <c r="Q207">
        <v>1.7631057189525701</v>
      </c>
      <c r="R207">
        <v>0.76310571895256973</v>
      </c>
      <c r="S207">
        <v>9069.7674418604656</v>
      </c>
      <c r="T207">
        <v>64935722.499999993</v>
      </c>
      <c r="U207">
        <f>Table1[[#This Row],[scoreAudience]]-Table1[[#This Row],[scoreRotten]]</f>
        <v>-11</v>
      </c>
    </row>
    <row r="208" spans="1:21" x14ac:dyDescent="0.45">
      <c r="A208" t="s">
        <v>1030</v>
      </c>
      <c r="B208" t="s">
        <v>1031</v>
      </c>
      <c r="C208" t="s">
        <v>784</v>
      </c>
      <c r="D208" t="s">
        <v>1032</v>
      </c>
      <c r="E208">
        <v>82</v>
      </c>
      <c r="F208">
        <v>73</v>
      </c>
      <c r="G208" t="s">
        <v>1033</v>
      </c>
      <c r="H208" t="s">
        <v>127</v>
      </c>
      <c r="I208">
        <v>692</v>
      </c>
      <c r="J208">
        <v>2008</v>
      </c>
      <c r="K208">
        <v>23216000</v>
      </c>
      <c r="L208">
        <v>73192000</v>
      </c>
      <c r="M208">
        <v>96408000</v>
      </c>
      <c r="N208">
        <v>15000000</v>
      </c>
      <c r="O208">
        <v>3760000</v>
      </c>
      <c r="P208">
        <f t="shared" si="3"/>
        <v>1.5477333333333334</v>
      </c>
      <c r="Q208">
        <v>1</v>
      </c>
      <c r="R208">
        <v>0.31719313586184278</v>
      </c>
      <c r="S208">
        <v>5433.5260115606934</v>
      </c>
      <c r="T208">
        <v>20294653.333333328</v>
      </c>
      <c r="U208">
        <f>Table1[[#This Row],[scoreAudience]]-Table1[[#This Row],[scoreRotten]]</f>
        <v>-9</v>
      </c>
    </row>
    <row r="209" spans="1:21" x14ac:dyDescent="0.45">
      <c r="A209" t="s">
        <v>816</v>
      </c>
      <c r="B209" t="s">
        <v>31</v>
      </c>
      <c r="C209" t="s">
        <v>817</v>
      </c>
      <c r="D209" t="s">
        <v>818</v>
      </c>
      <c r="E209">
        <v>63</v>
      </c>
      <c r="F209">
        <v>70</v>
      </c>
      <c r="G209" t="s">
        <v>126</v>
      </c>
      <c r="H209" t="s">
        <v>127</v>
      </c>
      <c r="J209">
        <v>2008</v>
      </c>
      <c r="K209">
        <v>50572000</v>
      </c>
      <c r="L209">
        <v>95323000</v>
      </c>
      <c r="M209">
        <v>145895000</v>
      </c>
      <c r="N209">
        <v>40000000</v>
      </c>
      <c r="O209">
        <v>13600000</v>
      </c>
      <c r="P209">
        <f t="shared" si="3"/>
        <v>1.2643</v>
      </c>
      <c r="Q209">
        <v>1.5305330298039299</v>
      </c>
      <c r="R209">
        <v>0.5305330298039298</v>
      </c>
      <c r="T209">
        <v>44208356.666666657</v>
      </c>
      <c r="U209">
        <f>Table1[[#This Row],[scoreAudience]]-Table1[[#This Row],[scoreRotten]]</f>
        <v>7</v>
      </c>
    </row>
    <row r="210" spans="1:21" x14ac:dyDescent="0.45">
      <c r="A210" t="s">
        <v>82</v>
      </c>
      <c r="B210" t="s">
        <v>21</v>
      </c>
      <c r="C210" t="s">
        <v>83</v>
      </c>
      <c r="D210" t="s">
        <v>81</v>
      </c>
      <c r="E210">
        <v>37</v>
      </c>
      <c r="F210">
        <v>63</v>
      </c>
      <c r="H210" t="s">
        <v>2359</v>
      </c>
      <c r="I210">
        <v>3881</v>
      </c>
      <c r="J210">
        <v>2012</v>
      </c>
      <c r="K210">
        <v>161321843</v>
      </c>
      <c r="L210">
        <v>715922939</v>
      </c>
      <c r="M210">
        <v>877244782</v>
      </c>
      <c r="N210">
        <v>95000000</v>
      </c>
      <c r="O210">
        <v>46629259</v>
      </c>
      <c r="P210">
        <f t="shared" si="3"/>
        <v>1.6981246631578948</v>
      </c>
      <c r="Q210">
        <v>9.2341555999999994</v>
      </c>
      <c r="R210">
        <v>0.22533408864553789</v>
      </c>
      <c r="S210">
        <v>12014.75367173409</v>
      </c>
      <c r="T210">
        <v>150029313.99000001</v>
      </c>
      <c r="U210">
        <f>Table1[[#This Row],[scoreAudience]]-Table1[[#This Row],[scoreRotten]]</f>
        <v>26</v>
      </c>
    </row>
    <row r="211" spans="1:21" x14ac:dyDescent="0.45">
      <c r="A211" t="s">
        <v>536</v>
      </c>
      <c r="B211" t="s">
        <v>21</v>
      </c>
      <c r="C211" t="s">
        <v>537</v>
      </c>
      <c r="D211" t="s">
        <v>538</v>
      </c>
      <c r="E211">
        <v>50</v>
      </c>
      <c r="F211">
        <v>57</v>
      </c>
      <c r="G211" t="s">
        <v>34</v>
      </c>
      <c r="H211" t="s">
        <v>25</v>
      </c>
      <c r="I211">
        <v>3356</v>
      </c>
      <c r="J211">
        <v>2010</v>
      </c>
      <c r="K211">
        <v>88770000</v>
      </c>
      <c r="L211">
        <v>137730000</v>
      </c>
      <c r="M211">
        <v>226500000</v>
      </c>
      <c r="N211">
        <v>95000000</v>
      </c>
      <c r="O211">
        <v>31200000</v>
      </c>
      <c r="P211">
        <f t="shared" si="3"/>
        <v>0.93442105263157893</v>
      </c>
      <c r="Q211">
        <v>2.38421052631579</v>
      </c>
      <c r="R211">
        <v>0.64452189065563059</v>
      </c>
      <c r="S211">
        <v>9296.7818831942786</v>
      </c>
      <c r="T211">
        <v>78413500</v>
      </c>
      <c r="U211">
        <f>Table1[[#This Row],[scoreAudience]]-Table1[[#This Row],[scoreRotten]]</f>
        <v>7</v>
      </c>
    </row>
    <row r="212" spans="1:21" x14ac:dyDescent="0.45">
      <c r="A212" t="s">
        <v>714</v>
      </c>
      <c r="B212" t="s">
        <v>21</v>
      </c>
      <c r="C212" t="s">
        <v>715</v>
      </c>
      <c r="D212" t="s">
        <v>463</v>
      </c>
      <c r="E212">
        <v>86</v>
      </c>
      <c r="F212">
        <v>73</v>
      </c>
      <c r="G212" t="s">
        <v>53</v>
      </c>
      <c r="H212" t="s">
        <v>25</v>
      </c>
      <c r="I212">
        <v>3207</v>
      </c>
      <c r="J212">
        <v>2010</v>
      </c>
      <c r="K212">
        <v>81560000</v>
      </c>
      <c r="L212">
        <v>86242000</v>
      </c>
      <c r="M212">
        <v>167802000</v>
      </c>
      <c r="N212">
        <v>95000000</v>
      </c>
      <c r="O212">
        <v>22690000</v>
      </c>
      <c r="P212">
        <f t="shared" si="3"/>
        <v>0.85852631578947369</v>
      </c>
      <c r="Q212">
        <v>1.766336842105263</v>
      </c>
      <c r="R212">
        <v>0.94571090651886547</v>
      </c>
      <c r="S212">
        <v>7075.1481135017148</v>
      </c>
      <c r="T212">
        <v>72044666.666666672</v>
      </c>
      <c r="U212">
        <f>Table1[[#This Row],[scoreAudience]]-Table1[[#This Row],[scoreRotten]]</f>
        <v>-13</v>
      </c>
    </row>
    <row r="213" spans="1:21" x14ac:dyDescent="0.45">
      <c r="A213" t="s">
        <v>1055</v>
      </c>
      <c r="B213" t="s">
        <v>31</v>
      </c>
      <c r="C213" t="s">
        <v>1056</v>
      </c>
      <c r="D213" t="s">
        <v>1057</v>
      </c>
      <c r="E213">
        <v>38</v>
      </c>
      <c r="F213">
        <v>61</v>
      </c>
      <c r="G213" t="s">
        <v>41</v>
      </c>
      <c r="H213" t="s">
        <v>25</v>
      </c>
      <c r="I213">
        <v>3606</v>
      </c>
      <c r="J213">
        <v>2008</v>
      </c>
      <c r="K213">
        <v>43945000</v>
      </c>
      <c r="L213">
        <v>50000000</v>
      </c>
      <c r="M213">
        <v>93945000</v>
      </c>
      <c r="N213">
        <v>120000000</v>
      </c>
      <c r="O213">
        <v>18600000</v>
      </c>
      <c r="P213">
        <f t="shared" si="3"/>
        <v>0.36620833333333336</v>
      </c>
      <c r="Q213">
        <v>1</v>
      </c>
      <c r="R213">
        <v>0.87890000000000001</v>
      </c>
      <c r="S213">
        <v>5158.0698835274543</v>
      </c>
      <c r="T213">
        <v>38415254.166666657</v>
      </c>
      <c r="U213">
        <f>Table1[[#This Row],[scoreAudience]]-Table1[[#This Row],[scoreRotten]]</f>
        <v>23</v>
      </c>
    </row>
    <row r="214" spans="1:21" x14ac:dyDescent="0.45">
      <c r="A214" t="s">
        <v>228</v>
      </c>
      <c r="B214" t="s">
        <v>21</v>
      </c>
      <c r="C214" t="s">
        <v>229</v>
      </c>
      <c r="D214" t="s">
        <v>220</v>
      </c>
      <c r="E214">
        <v>83</v>
      </c>
      <c r="F214">
        <v>87</v>
      </c>
      <c r="G214" t="s">
        <v>64</v>
      </c>
      <c r="H214" t="s">
        <v>25</v>
      </c>
      <c r="I214">
        <v>3648</v>
      </c>
      <c r="J214">
        <v>2011</v>
      </c>
      <c r="K214">
        <v>176704000</v>
      </c>
      <c r="L214">
        <v>305040000</v>
      </c>
      <c r="M214">
        <v>481744000</v>
      </c>
      <c r="N214">
        <v>93000000</v>
      </c>
      <c r="O214">
        <v>54806000</v>
      </c>
      <c r="P214">
        <f t="shared" si="3"/>
        <v>1.9000430107526882</v>
      </c>
      <c r="Q214">
        <v>5.180043010752688</v>
      </c>
      <c r="R214">
        <v>0.57928140571728293</v>
      </c>
      <c r="S214">
        <v>15023.57456140351</v>
      </c>
      <c r="T214">
        <v>161242400</v>
      </c>
      <c r="U214">
        <f>Table1[[#This Row],[scoreAudience]]-Table1[[#This Row],[scoreRotten]]</f>
        <v>4</v>
      </c>
    </row>
    <row r="215" spans="1:21" x14ac:dyDescent="0.45">
      <c r="A215" t="s">
        <v>1068</v>
      </c>
      <c r="B215" t="s">
        <v>67</v>
      </c>
      <c r="C215" t="s">
        <v>1069</v>
      </c>
      <c r="D215" t="s">
        <v>1070</v>
      </c>
      <c r="E215">
        <v>77</v>
      </c>
      <c r="F215">
        <v>75</v>
      </c>
      <c r="G215" t="s">
        <v>156</v>
      </c>
      <c r="H215" t="s">
        <v>70</v>
      </c>
      <c r="I215">
        <v>2792</v>
      </c>
      <c r="J215">
        <v>2008</v>
      </c>
      <c r="K215">
        <v>67294000</v>
      </c>
      <c r="L215">
        <v>25086000</v>
      </c>
      <c r="M215">
        <v>92380000</v>
      </c>
      <c r="N215">
        <v>28000000</v>
      </c>
      <c r="O215">
        <v>19170000</v>
      </c>
      <c r="P215">
        <f t="shared" si="3"/>
        <v>2.4033571428571427</v>
      </c>
      <c r="Q215">
        <v>1</v>
      </c>
      <c r="R215">
        <v>2.6825320896117359</v>
      </c>
      <c r="S215">
        <v>6866.045845272206</v>
      </c>
      <c r="T215">
        <v>58826171.666666657</v>
      </c>
      <c r="U215">
        <f>Table1[[#This Row],[scoreAudience]]-Table1[[#This Row],[scoreRotten]]</f>
        <v>-2</v>
      </c>
    </row>
    <row r="216" spans="1:21" x14ac:dyDescent="0.45">
      <c r="A216" t="s">
        <v>398</v>
      </c>
      <c r="B216" t="s">
        <v>21</v>
      </c>
      <c r="C216" t="s">
        <v>399</v>
      </c>
      <c r="D216" t="s">
        <v>293</v>
      </c>
      <c r="E216">
        <v>14</v>
      </c>
      <c r="F216">
        <v>42</v>
      </c>
      <c r="H216" t="s">
        <v>25</v>
      </c>
      <c r="I216">
        <v>3553</v>
      </c>
      <c r="J216">
        <v>2013</v>
      </c>
      <c r="K216">
        <v>67349198</v>
      </c>
      <c r="L216">
        <v>237304984</v>
      </c>
      <c r="M216">
        <v>304654182</v>
      </c>
      <c r="N216">
        <v>92000000</v>
      </c>
      <c r="O216">
        <v>24834845</v>
      </c>
      <c r="P216">
        <f t="shared" si="3"/>
        <v>0.7320565</v>
      </c>
      <c r="Q216">
        <v>3.3114585000000001</v>
      </c>
      <c r="R216">
        <v>0.28380861145335229</v>
      </c>
      <c r="S216">
        <v>6989.8240923163521</v>
      </c>
      <c r="T216">
        <v>63532743.446666658</v>
      </c>
      <c r="U216">
        <f>Table1[[#This Row],[scoreAudience]]-Table1[[#This Row],[scoreRotten]]</f>
        <v>28</v>
      </c>
    </row>
    <row r="217" spans="1:21" x14ac:dyDescent="0.45">
      <c r="A217" t="s">
        <v>891</v>
      </c>
      <c r="B217" t="s">
        <v>90</v>
      </c>
      <c r="C217" t="s">
        <v>892</v>
      </c>
      <c r="D217" t="s">
        <v>172</v>
      </c>
      <c r="E217">
        <v>30</v>
      </c>
      <c r="F217">
        <v>41</v>
      </c>
      <c r="G217" t="s">
        <v>126</v>
      </c>
      <c r="H217" t="s">
        <v>70</v>
      </c>
      <c r="I217">
        <v>3229</v>
      </c>
      <c r="J217">
        <v>2008</v>
      </c>
      <c r="K217">
        <v>36787000</v>
      </c>
      <c r="L217">
        <v>90979000</v>
      </c>
      <c r="M217">
        <v>127766000</v>
      </c>
      <c r="N217">
        <v>60000000</v>
      </c>
      <c r="O217">
        <v>14000000</v>
      </c>
      <c r="P217">
        <f t="shared" si="3"/>
        <v>0.61311666666666664</v>
      </c>
      <c r="Q217">
        <v>1.404346057881489</v>
      </c>
      <c r="R217">
        <v>0.40434605788148908</v>
      </c>
      <c r="S217">
        <v>4335.7076494270668</v>
      </c>
      <c r="T217">
        <v>32157969.16666666</v>
      </c>
      <c r="U217">
        <f>Table1[[#This Row],[scoreAudience]]-Table1[[#This Row],[scoreRotten]]</f>
        <v>11</v>
      </c>
    </row>
    <row r="218" spans="1:21" x14ac:dyDescent="0.45">
      <c r="A218" t="s">
        <v>803</v>
      </c>
      <c r="B218" t="s">
        <v>43</v>
      </c>
      <c r="C218" t="s">
        <v>804</v>
      </c>
      <c r="D218" t="s">
        <v>40</v>
      </c>
      <c r="E218">
        <v>78</v>
      </c>
      <c r="F218">
        <v>64</v>
      </c>
      <c r="G218" t="s">
        <v>156</v>
      </c>
      <c r="H218" t="s">
        <v>2359</v>
      </c>
      <c r="I218">
        <v>3528</v>
      </c>
      <c r="J218">
        <v>2008</v>
      </c>
      <c r="K218">
        <v>58867000</v>
      </c>
      <c r="L218">
        <v>90176000</v>
      </c>
      <c r="M218">
        <v>149043000</v>
      </c>
      <c r="N218">
        <v>100000000</v>
      </c>
      <c r="O218">
        <v>17600000</v>
      </c>
      <c r="P218">
        <f t="shared" si="3"/>
        <v>0.58867000000000003</v>
      </c>
      <c r="Q218">
        <v>1.6528011887863729</v>
      </c>
      <c r="R218">
        <v>0.65280118878637328</v>
      </c>
      <c r="S218">
        <v>4988.6621315192742</v>
      </c>
      <c r="T218">
        <v>51459569.166666657</v>
      </c>
      <c r="U218">
        <f>Table1[[#This Row],[scoreAudience]]-Table1[[#This Row],[scoreRotten]]</f>
        <v>-14</v>
      </c>
    </row>
    <row r="219" spans="1:21" x14ac:dyDescent="0.45">
      <c r="A219" t="s">
        <v>79</v>
      </c>
      <c r="B219" t="s">
        <v>21</v>
      </c>
      <c r="C219" t="s">
        <v>80</v>
      </c>
      <c r="D219" t="s">
        <v>81</v>
      </c>
      <c r="E219">
        <v>45</v>
      </c>
      <c r="F219">
        <v>72</v>
      </c>
      <c r="G219" t="s">
        <v>41</v>
      </c>
      <c r="H219" t="s">
        <v>2359</v>
      </c>
      <c r="I219">
        <v>4099</v>
      </c>
      <c r="J219">
        <v>2009</v>
      </c>
      <c r="K219">
        <v>196570000</v>
      </c>
      <c r="L219">
        <v>690110000</v>
      </c>
      <c r="M219">
        <v>886680000</v>
      </c>
      <c r="N219">
        <v>90000000</v>
      </c>
      <c r="O219">
        <v>41700000</v>
      </c>
      <c r="P219">
        <f t="shared" si="3"/>
        <v>2.1841111111111111</v>
      </c>
      <c r="Q219">
        <v>9.8520000000000003</v>
      </c>
      <c r="R219">
        <v>0.28483864891104321</v>
      </c>
      <c r="S219">
        <v>10173.212978775309</v>
      </c>
      <c r="T219">
        <v>170852091.66666669</v>
      </c>
      <c r="U219">
        <f>Table1[[#This Row],[scoreAudience]]-Table1[[#This Row],[scoreRotten]]</f>
        <v>27</v>
      </c>
    </row>
    <row r="220" spans="1:21" x14ac:dyDescent="0.45">
      <c r="A220" t="s">
        <v>211</v>
      </c>
      <c r="B220" t="s">
        <v>31</v>
      </c>
      <c r="C220" t="s">
        <v>203</v>
      </c>
      <c r="D220" t="s">
        <v>29</v>
      </c>
      <c r="E220">
        <v>70</v>
      </c>
      <c r="F220">
        <v>81</v>
      </c>
      <c r="G220" t="s">
        <v>212</v>
      </c>
      <c r="H220" t="s">
        <v>25</v>
      </c>
      <c r="I220">
        <v>3626</v>
      </c>
      <c r="J220">
        <v>2009</v>
      </c>
      <c r="K220">
        <v>209020000</v>
      </c>
      <c r="L220">
        <v>315000000</v>
      </c>
      <c r="M220">
        <v>524020000</v>
      </c>
      <c r="N220">
        <v>90000000</v>
      </c>
      <c r="O220">
        <v>62300000</v>
      </c>
      <c r="P220">
        <f t="shared" si="3"/>
        <v>2.3224444444444443</v>
      </c>
      <c r="Q220">
        <v>5.8224444444444448</v>
      </c>
      <c r="R220">
        <v>0.66355555555555557</v>
      </c>
      <c r="S220">
        <v>17181.467181467178</v>
      </c>
      <c r="T220">
        <v>181673216.66666669</v>
      </c>
      <c r="U220">
        <f>Table1[[#This Row],[scoreAudience]]-Table1[[#This Row],[scoreRotten]]</f>
        <v>11</v>
      </c>
    </row>
    <row r="221" spans="1:21" x14ac:dyDescent="0.45">
      <c r="A221" t="s">
        <v>225</v>
      </c>
      <c r="B221" t="s">
        <v>21</v>
      </c>
      <c r="C221" t="s">
        <v>226</v>
      </c>
      <c r="D221" t="s">
        <v>227</v>
      </c>
      <c r="E221">
        <v>71</v>
      </c>
      <c r="F221">
        <v>73</v>
      </c>
      <c r="G221" t="s">
        <v>41</v>
      </c>
      <c r="H221" t="s">
        <v>2359</v>
      </c>
      <c r="I221">
        <v>3826</v>
      </c>
      <c r="J221">
        <v>2011</v>
      </c>
      <c r="K221">
        <v>143619000</v>
      </c>
      <c r="L221">
        <v>341015000</v>
      </c>
      <c r="M221">
        <v>484634000</v>
      </c>
      <c r="N221">
        <v>90000000</v>
      </c>
      <c r="O221">
        <v>39225000</v>
      </c>
      <c r="P221">
        <f t="shared" si="3"/>
        <v>1.5957666666666668</v>
      </c>
      <c r="Q221">
        <v>5.3848222222222226</v>
      </c>
      <c r="R221">
        <v>0.42115156224799488</v>
      </c>
      <c r="S221">
        <v>10252.22164140094</v>
      </c>
      <c r="T221">
        <v>131052337.5</v>
      </c>
      <c r="U221">
        <f>Table1[[#This Row],[scoreAudience]]-Table1[[#This Row],[scoreRotten]]</f>
        <v>2</v>
      </c>
    </row>
    <row r="222" spans="1:21" x14ac:dyDescent="0.45">
      <c r="A222" t="s">
        <v>518</v>
      </c>
      <c r="B222" t="s">
        <v>43</v>
      </c>
      <c r="C222" t="s">
        <v>353</v>
      </c>
      <c r="D222" t="s">
        <v>45</v>
      </c>
      <c r="E222">
        <v>87</v>
      </c>
      <c r="F222">
        <v>89</v>
      </c>
      <c r="H222" t="s">
        <v>65</v>
      </c>
      <c r="I222">
        <v>2914</v>
      </c>
      <c r="J222">
        <v>2011</v>
      </c>
      <c r="K222">
        <v>102060000</v>
      </c>
      <c r="L222">
        <v>130101000</v>
      </c>
      <c r="M222">
        <v>232161000</v>
      </c>
      <c r="N222">
        <v>90000000</v>
      </c>
      <c r="O222">
        <v>12760000</v>
      </c>
      <c r="P222">
        <f t="shared" si="3"/>
        <v>1.1339999999999999</v>
      </c>
      <c r="Q222">
        <v>2.579566666666667</v>
      </c>
      <c r="R222">
        <v>0.78446745221020586</v>
      </c>
      <c r="S222">
        <v>4378.8606726149619</v>
      </c>
      <c r="T222">
        <v>93129750.000000015</v>
      </c>
      <c r="U222">
        <f>Table1[[#This Row],[scoreAudience]]-Table1[[#This Row],[scoreRotten]]</f>
        <v>2</v>
      </c>
    </row>
    <row r="223" spans="1:21" x14ac:dyDescent="0.45">
      <c r="A223" t="s">
        <v>618</v>
      </c>
      <c r="B223" t="s">
        <v>21</v>
      </c>
      <c r="C223" t="s">
        <v>619</v>
      </c>
      <c r="D223" t="s">
        <v>538</v>
      </c>
      <c r="E223">
        <v>40</v>
      </c>
      <c r="F223">
        <v>58</v>
      </c>
      <c r="H223" t="s">
        <v>25</v>
      </c>
      <c r="I223">
        <v>3031</v>
      </c>
      <c r="J223">
        <v>2013</v>
      </c>
      <c r="K223">
        <v>68558662</v>
      </c>
      <c r="L223">
        <v>131290761</v>
      </c>
      <c r="M223">
        <v>199849423</v>
      </c>
      <c r="N223">
        <v>90000000</v>
      </c>
      <c r="O223">
        <v>14401054</v>
      </c>
      <c r="P223">
        <f t="shared" si="3"/>
        <v>0.76176291111111116</v>
      </c>
      <c r="Q223">
        <v>2.220549144444445</v>
      </c>
      <c r="R223">
        <v>0.52218953929286771</v>
      </c>
      <c r="S223">
        <v>4751.255031342791</v>
      </c>
      <c r="T223">
        <v>64673671.153333329</v>
      </c>
      <c r="U223">
        <f>Table1[[#This Row],[scoreAudience]]-Table1[[#This Row],[scoreRotten]]</f>
        <v>18</v>
      </c>
    </row>
    <row r="224" spans="1:21" x14ac:dyDescent="0.45">
      <c r="A224" t="s">
        <v>711</v>
      </c>
      <c r="B224" t="s">
        <v>21</v>
      </c>
      <c r="C224" t="s">
        <v>172</v>
      </c>
      <c r="D224" t="s">
        <v>172</v>
      </c>
      <c r="E224">
        <v>48</v>
      </c>
      <c r="F224">
        <v>76</v>
      </c>
      <c r="H224" t="s">
        <v>94</v>
      </c>
      <c r="I224">
        <v>2909</v>
      </c>
      <c r="J224">
        <v>2013</v>
      </c>
      <c r="K224">
        <v>56342680</v>
      </c>
      <c r="L224">
        <v>112700000</v>
      </c>
      <c r="M224">
        <v>169042680</v>
      </c>
      <c r="N224">
        <v>90000000</v>
      </c>
      <c r="O224">
        <v>12765508</v>
      </c>
      <c r="P224">
        <f t="shared" si="3"/>
        <v>0.6260297777777778</v>
      </c>
      <c r="Q224">
        <v>1.878252</v>
      </c>
      <c r="R224">
        <v>0.49993504880212952</v>
      </c>
      <c r="S224">
        <v>4388.280508765899</v>
      </c>
      <c r="T224">
        <v>53149928.133333333</v>
      </c>
      <c r="U224">
        <f>Table1[[#This Row],[scoreAudience]]-Table1[[#This Row],[scoreRotten]]</f>
        <v>28</v>
      </c>
    </row>
    <row r="225" spans="1:21" x14ac:dyDescent="0.45">
      <c r="A225" t="s">
        <v>1452</v>
      </c>
      <c r="B225" t="s">
        <v>85</v>
      </c>
      <c r="C225" t="s">
        <v>1453</v>
      </c>
      <c r="D225" t="s">
        <v>1454</v>
      </c>
      <c r="E225">
        <v>22</v>
      </c>
      <c r="F225">
        <v>34</v>
      </c>
      <c r="G225" t="s">
        <v>41</v>
      </c>
      <c r="H225" t="s">
        <v>25</v>
      </c>
      <c r="I225">
        <v>3015</v>
      </c>
      <c r="J225">
        <v>2011</v>
      </c>
      <c r="K225">
        <v>21295000</v>
      </c>
      <c r="L225">
        <v>27500000</v>
      </c>
      <c r="M225">
        <v>48795000</v>
      </c>
      <c r="N225">
        <v>90000000</v>
      </c>
      <c r="O225">
        <v>10021000</v>
      </c>
      <c r="P225">
        <f t="shared" si="3"/>
        <v>0.23661111111111111</v>
      </c>
      <c r="Q225">
        <v>0.54216666666666669</v>
      </c>
      <c r="R225">
        <v>0.77436363636363637</v>
      </c>
      <c r="S225">
        <v>3323.714759535655</v>
      </c>
      <c r="T225">
        <v>19431687.5</v>
      </c>
      <c r="U225">
        <f>Table1[[#This Row],[scoreAudience]]-Table1[[#This Row],[scoreRotten]]</f>
        <v>12</v>
      </c>
    </row>
    <row r="226" spans="1:21" x14ac:dyDescent="0.45">
      <c r="A226" t="s">
        <v>519</v>
      </c>
      <c r="B226" t="s">
        <v>21</v>
      </c>
      <c r="C226" t="s">
        <v>520</v>
      </c>
      <c r="D226" t="s">
        <v>521</v>
      </c>
      <c r="E226">
        <v>94</v>
      </c>
      <c r="F226">
        <v>89</v>
      </c>
      <c r="G226" t="s">
        <v>205</v>
      </c>
      <c r="H226" t="s">
        <v>70</v>
      </c>
      <c r="I226">
        <v>1019</v>
      </c>
      <c r="J226">
        <v>2008</v>
      </c>
      <c r="K226">
        <v>143495000</v>
      </c>
      <c r="L226">
        <v>87916000</v>
      </c>
      <c r="M226">
        <v>231411000</v>
      </c>
      <c r="N226">
        <v>6500000</v>
      </c>
      <c r="O226">
        <v>10600000</v>
      </c>
      <c r="P226">
        <f t="shared" si="3"/>
        <v>22.076153846153847</v>
      </c>
      <c r="Q226">
        <v>2.6321829928568179</v>
      </c>
      <c r="R226">
        <v>1.6321829928568179</v>
      </c>
      <c r="S226">
        <v>10402.35525024534</v>
      </c>
      <c r="T226">
        <v>125438545.8333333</v>
      </c>
      <c r="U226">
        <f>Table1[[#This Row],[scoreAudience]]-Table1[[#This Row],[scoreRotten]]</f>
        <v>-5</v>
      </c>
    </row>
    <row r="227" spans="1:21" x14ac:dyDescent="0.45">
      <c r="A227" t="s">
        <v>877</v>
      </c>
      <c r="B227" t="s">
        <v>21</v>
      </c>
      <c r="C227" t="s">
        <v>878</v>
      </c>
      <c r="D227" t="s">
        <v>879</v>
      </c>
      <c r="E227">
        <v>14</v>
      </c>
      <c r="F227">
        <v>37</v>
      </c>
      <c r="G227" t="s">
        <v>131</v>
      </c>
      <c r="H227" t="s">
        <v>375</v>
      </c>
      <c r="I227">
        <v>2611</v>
      </c>
      <c r="J227">
        <v>2008</v>
      </c>
      <c r="K227">
        <v>41797000</v>
      </c>
      <c r="L227">
        <v>87087000</v>
      </c>
      <c r="M227">
        <v>128884000</v>
      </c>
      <c r="N227">
        <v>40000000</v>
      </c>
      <c r="O227">
        <v>10000000</v>
      </c>
      <c r="P227">
        <f t="shared" si="3"/>
        <v>1.0449250000000001</v>
      </c>
      <c r="Q227">
        <v>1.4799453420143081</v>
      </c>
      <c r="R227">
        <v>0.47994534201430761</v>
      </c>
      <c r="S227">
        <v>3829.950210647261</v>
      </c>
      <c r="T227">
        <v>36537544.166666657</v>
      </c>
      <c r="U227">
        <f>Table1[[#This Row],[scoreAudience]]-Table1[[#This Row],[scoreRotten]]</f>
        <v>23</v>
      </c>
    </row>
    <row r="228" spans="1:21" x14ac:dyDescent="0.45">
      <c r="A228" t="s">
        <v>1109</v>
      </c>
      <c r="B228" t="s">
        <v>67</v>
      </c>
      <c r="C228" t="s">
        <v>1110</v>
      </c>
      <c r="D228" t="s">
        <v>1111</v>
      </c>
      <c r="E228">
        <v>54</v>
      </c>
      <c r="F228">
        <v>46</v>
      </c>
      <c r="G228" t="s">
        <v>53</v>
      </c>
      <c r="H228" t="s">
        <v>2359</v>
      </c>
      <c r="I228">
        <v>3104</v>
      </c>
      <c r="J228">
        <v>2008</v>
      </c>
      <c r="K228">
        <v>50877000</v>
      </c>
      <c r="L228">
        <v>36070000</v>
      </c>
      <c r="M228">
        <v>86947000</v>
      </c>
      <c r="N228">
        <v>60000000</v>
      </c>
      <c r="O228">
        <v>10100000</v>
      </c>
      <c r="P228">
        <f t="shared" si="3"/>
        <v>0.84794999999999998</v>
      </c>
      <c r="Q228">
        <v>1</v>
      </c>
      <c r="R228">
        <v>1.4105073468256171</v>
      </c>
      <c r="S228">
        <v>3253.8659793814431</v>
      </c>
      <c r="T228">
        <v>44474977.499999993</v>
      </c>
      <c r="U228">
        <f>Table1[[#This Row],[scoreAudience]]-Table1[[#This Row],[scoreRotten]]</f>
        <v>-8</v>
      </c>
    </row>
    <row r="229" spans="1:21" x14ac:dyDescent="0.45">
      <c r="A229" t="s">
        <v>1123</v>
      </c>
      <c r="B229" t="s">
        <v>21</v>
      </c>
      <c r="C229" t="s">
        <v>399</v>
      </c>
      <c r="D229" t="s">
        <v>201</v>
      </c>
      <c r="E229">
        <v>16</v>
      </c>
      <c r="F229">
        <v>36</v>
      </c>
      <c r="G229" t="s">
        <v>64</v>
      </c>
      <c r="H229" t="s">
        <v>25</v>
      </c>
      <c r="I229">
        <v>3376</v>
      </c>
      <c r="J229">
        <v>2008</v>
      </c>
      <c r="K229">
        <v>40689000</v>
      </c>
      <c r="L229">
        <v>44727000</v>
      </c>
      <c r="M229">
        <v>85416000</v>
      </c>
      <c r="N229">
        <v>35000000</v>
      </c>
      <c r="O229">
        <v>17600000</v>
      </c>
      <c r="P229">
        <f t="shared" si="3"/>
        <v>1.1625428571428571</v>
      </c>
      <c r="Q229">
        <v>1</v>
      </c>
      <c r="R229">
        <v>0.90971896170098598</v>
      </c>
      <c r="S229">
        <v>5213.2701421800948</v>
      </c>
      <c r="T229">
        <v>35568967.499999993</v>
      </c>
      <c r="U229">
        <f>Table1[[#This Row],[scoreAudience]]-Table1[[#This Row],[scoreRotten]]</f>
        <v>20</v>
      </c>
    </row>
    <row r="230" spans="1:21" x14ac:dyDescent="0.45">
      <c r="A230" t="s">
        <v>482</v>
      </c>
      <c r="B230" t="s">
        <v>50</v>
      </c>
      <c r="C230" t="s">
        <v>483</v>
      </c>
      <c r="D230" t="s">
        <v>484</v>
      </c>
      <c r="E230">
        <v>14</v>
      </c>
      <c r="F230">
        <v>72</v>
      </c>
      <c r="G230" t="s">
        <v>163</v>
      </c>
      <c r="H230" t="s">
        <v>70</v>
      </c>
      <c r="I230">
        <v>3287</v>
      </c>
      <c r="J230">
        <v>2008</v>
      </c>
      <c r="K230">
        <v>168273000</v>
      </c>
      <c r="L230">
        <v>85351000</v>
      </c>
      <c r="M230">
        <v>253624000</v>
      </c>
      <c r="N230">
        <v>60000000</v>
      </c>
      <c r="O230">
        <v>39700000</v>
      </c>
      <c r="P230">
        <f t="shared" si="3"/>
        <v>2.8045499999999999</v>
      </c>
      <c r="Q230">
        <v>2.971541048142377</v>
      </c>
      <c r="R230">
        <v>1.971541048142377</v>
      </c>
      <c r="S230">
        <v>12077.8825676909</v>
      </c>
      <c r="T230">
        <v>147098647.5</v>
      </c>
      <c r="U230">
        <f>Table1[[#This Row],[scoreAudience]]-Table1[[#This Row],[scoreRotten]]</f>
        <v>58</v>
      </c>
    </row>
    <row r="231" spans="1:21" x14ac:dyDescent="0.45">
      <c r="A231" t="s">
        <v>318</v>
      </c>
      <c r="B231" t="s">
        <v>67</v>
      </c>
      <c r="C231" t="s">
        <v>319</v>
      </c>
      <c r="D231" t="s">
        <v>320</v>
      </c>
      <c r="E231">
        <v>28</v>
      </c>
      <c r="F231">
        <v>76</v>
      </c>
      <c r="G231" t="s">
        <v>64</v>
      </c>
      <c r="H231" t="s">
        <v>25</v>
      </c>
      <c r="I231">
        <v>3461</v>
      </c>
      <c r="J231">
        <v>2009</v>
      </c>
      <c r="K231">
        <v>155100000</v>
      </c>
      <c r="L231">
        <v>208000000</v>
      </c>
      <c r="M231">
        <v>363100000</v>
      </c>
      <c r="N231">
        <v>85000000</v>
      </c>
      <c r="O231">
        <v>70900000</v>
      </c>
      <c r="P231">
        <f t="shared" si="3"/>
        <v>1.8247058823529412</v>
      </c>
      <c r="Q231">
        <v>4.2717647058823527</v>
      </c>
      <c r="R231">
        <v>0.74567307692307694</v>
      </c>
      <c r="S231">
        <v>20485.40884137532</v>
      </c>
      <c r="T231">
        <v>134807750</v>
      </c>
      <c r="U231">
        <f>Table1[[#This Row],[scoreAudience]]-Table1[[#This Row],[scoreRotten]]</f>
        <v>48</v>
      </c>
    </row>
    <row r="232" spans="1:21" x14ac:dyDescent="0.45">
      <c r="A232" t="s">
        <v>328</v>
      </c>
      <c r="B232" t="s">
        <v>43</v>
      </c>
      <c r="C232" t="s">
        <v>329</v>
      </c>
      <c r="D232" t="s">
        <v>330</v>
      </c>
      <c r="E232">
        <v>45</v>
      </c>
      <c r="F232">
        <v>72</v>
      </c>
      <c r="G232" t="s">
        <v>70</v>
      </c>
      <c r="H232" t="s">
        <v>2359</v>
      </c>
      <c r="I232">
        <v>3349</v>
      </c>
      <c r="J232">
        <v>2012</v>
      </c>
      <c r="K232">
        <v>148313048</v>
      </c>
      <c r="L232">
        <v>210062555</v>
      </c>
      <c r="M232">
        <v>358375603</v>
      </c>
      <c r="N232">
        <v>85000000</v>
      </c>
      <c r="O232">
        <v>42522194</v>
      </c>
      <c r="P232">
        <f t="shared" si="3"/>
        <v>1.7448593882352941</v>
      </c>
      <c r="Q232">
        <v>4.2161835647058821</v>
      </c>
      <c r="R232">
        <v>0.70604229297315746</v>
      </c>
      <c r="S232">
        <v>12696.982382800839</v>
      </c>
      <c r="T232">
        <v>137931134.63999999</v>
      </c>
      <c r="U232">
        <f>Table1[[#This Row],[scoreAudience]]-Table1[[#This Row],[scoreRotten]]</f>
        <v>27</v>
      </c>
    </row>
    <row r="233" spans="1:21" x14ac:dyDescent="0.45">
      <c r="A233" t="s">
        <v>558</v>
      </c>
      <c r="B233" t="s">
        <v>67</v>
      </c>
      <c r="C233" t="s">
        <v>559</v>
      </c>
      <c r="D233" t="s">
        <v>560</v>
      </c>
      <c r="E233">
        <v>56</v>
      </c>
      <c r="F233">
        <v>63</v>
      </c>
      <c r="G233" t="s">
        <v>126</v>
      </c>
      <c r="H233" t="s">
        <v>70</v>
      </c>
      <c r="I233">
        <v>2887</v>
      </c>
      <c r="J233">
        <v>2009</v>
      </c>
      <c r="K233">
        <v>112730000</v>
      </c>
      <c r="L233">
        <v>106368000</v>
      </c>
      <c r="M233">
        <v>219098000</v>
      </c>
      <c r="N233">
        <v>85000000</v>
      </c>
      <c r="O233">
        <v>22100000</v>
      </c>
      <c r="P233">
        <f t="shared" si="3"/>
        <v>1.326235294117647</v>
      </c>
      <c r="Q233">
        <v>2.5776235294117651</v>
      </c>
      <c r="R233">
        <v>1.059811221419976</v>
      </c>
      <c r="S233">
        <v>7655.0051957048836</v>
      </c>
      <c r="T233">
        <v>97981158.333333328</v>
      </c>
      <c r="U233">
        <f>Table1[[#This Row],[scoreAudience]]-Table1[[#This Row],[scoreRotten]]</f>
        <v>7</v>
      </c>
    </row>
    <row r="234" spans="1:21" x14ac:dyDescent="0.45">
      <c r="A234" t="s">
        <v>596</v>
      </c>
      <c r="B234" t="s">
        <v>67</v>
      </c>
      <c r="C234" t="s">
        <v>597</v>
      </c>
      <c r="D234" t="s">
        <v>463</v>
      </c>
      <c r="E234">
        <v>53</v>
      </c>
      <c r="F234">
        <v>64</v>
      </c>
      <c r="H234" t="s">
        <v>65</v>
      </c>
      <c r="I234">
        <v>3119</v>
      </c>
      <c r="J234">
        <v>2012</v>
      </c>
      <c r="K234">
        <v>126373434</v>
      </c>
      <c r="L234">
        <v>81702771</v>
      </c>
      <c r="M234">
        <v>208076205</v>
      </c>
      <c r="N234">
        <v>85000000</v>
      </c>
      <c r="O234">
        <v>40172720</v>
      </c>
      <c r="P234">
        <f t="shared" si="3"/>
        <v>1.4867462823529412</v>
      </c>
      <c r="Q234">
        <v>2.4479553529411771</v>
      </c>
      <c r="R234">
        <v>1.5467459971461679</v>
      </c>
      <c r="S234">
        <v>12880</v>
      </c>
      <c r="T234">
        <v>117527293.62</v>
      </c>
      <c r="U234">
        <f>Table1[[#This Row],[scoreAudience]]-Table1[[#This Row],[scoreRotten]]</f>
        <v>11</v>
      </c>
    </row>
    <row r="235" spans="1:21" x14ac:dyDescent="0.45">
      <c r="A235" t="s">
        <v>721</v>
      </c>
      <c r="B235" t="s">
        <v>423</v>
      </c>
      <c r="C235" t="s">
        <v>533</v>
      </c>
      <c r="D235" t="s">
        <v>608</v>
      </c>
      <c r="E235">
        <v>49</v>
      </c>
      <c r="F235">
        <v>45</v>
      </c>
      <c r="H235" t="s">
        <v>70</v>
      </c>
      <c r="I235">
        <v>3603</v>
      </c>
      <c r="J235">
        <v>2012</v>
      </c>
      <c r="K235">
        <v>64935167</v>
      </c>
      <c r="L235">
        <v>101235755</v>
      </c>
      <c r="M235">
        <v>166170922</v>
      </c>
      <c r="N235">
        <v>85000000</v>
      </c>
      <c r="O235">
        <v>18132085</v>
      </c>
      <c r="P235">
        <f t="shared" si="3"/>
        <v>0.76394314117647055</v>
      </c>
      <c r="Q235">
        <v>1.954952023529412</v>
      </c>
      <c r="R235">
        <v>0.64142522570212468</v>
      </c>
      <c r="S235">
        <v>5032.4965306688873</v>
      </c>
      <c r="T235">
        <v>60389705.309999987</v>
      </c>
      <c r="U235">
        <f>Table1[[#This Row],[scoreAudience]]-Table1[[#This Row],[scoreRotten]]</f>
        <v>-4</v>
      </c>
    </row>
    <row r="236" spans="1:21" x14ac:dyDescent="0.45">
      <c r="A236" t="s">
        <v>958</v>
      </c>
      <c r="B236" t="s">
        <v>125</v>
      </c>
      <c r="C236" t="s">
        <v>351</v>
      </c>
      <c r="D236" t="s">
        <v>649</v>
      </c>
      <c r="E236">
        <v>13</v>
      </c>
      <c r="F236">
        <v>43</v>
      </c>
      <c r="G236" t="s">
        <v>109</v>
      </c>
      <c r="H236" t="s">
        <v>25</v>
      </c>
      <c r="I236">
        <v>3705</v>
      </c>
      <c r="J236">
        <v>2010</v>
      </c>
      <c r="K236">
        <v>43590000</v>
      </c>
      <c r="L236">
        <v>68900000</v>
      </c>
      <c r="M236">
        <v>112490000</v>
      </c>
      <c r="N236">
        <v>85000000</v>
      </c>
      <c r="O236">
        <v>12300000</v>
      </c>
      <c r="P236">
        <f t="shared" si="3"/>
        <v>0.51282352941176468</v>
      </c>
      <c r="Q236">
        <v>1.3234117647058821</v>
      </c>
      <c r="R236">
        <v>0.63265602322206094</v>
      </c>
      <c r="S236">
        <v>3319.838056680162</v>
      </c>
      <c r="T236">
        <v>38504500</v>
      </c>
      <c r="U236">
        <f>Table1[[#This Row],[scoreAudience]]-Table1[[#This Row],[scoreRotten]]</f>
        <v>30</v>
      </c>
    </row>
    <row r="237" spans="1:21" x14ac:dyDescent="0.45">
      <c r="A237" t="s">
        <v>1126</v>
      </c>
      <c r="B237" t="s">
        <v>125</v>
      </c>
      <c r="C237" t="s">
        <v>1113</v>
      </c>
      <c r="D237" t="s">
        <v>1127</v>
      </c>
      <c r="E237">
        <v>2</v>
      </c>
      <c r="F237">
        <v>31</v>
      </c>
      <c r="G237" t="s">
        <v>1128</v>
      </c>
      <c r="H237" t="s">
        <v>70</v>
      </c>
      <c r="I237">
        <v>2605</v>
      </c>
      <c r="J237">
        <v>2008</v>
      </c>
      <c r="K237">
        <v>38233000</v>
      </c>
      <c r="L237">
        <v>46413000</v>
      </c>
      <c r="M237">
        <v>84646000</v>
      </c>
      <c r="N237">
        <v>30000000</v>
      </c>
      <c r="O237">
        <v>18510000</v>
      </c>
      <c r="P237">
        <f t="shared" si="3"/>
        <v>1.2744333333333333</v>
      </c>
      <c r="Q237">
        <v>1</v>
      </c>
      <c r="R237">
        <v>0.82375627518152239</v>
      </c>
      <c r="S237">
        <v>7105.5662188099795</v>
      </c>
      <c r="T237">
        <v>33422014.16666666</v>
      </c>
      <c r="U237">
        <f>Table1[[#This Row],[scoreAudience]]-Table1[[#This Row],[scoreRotten]]</f>
        <v>29</v>
      </c>
    </row>
    <row r="238" spans="1:21" x14ac:dyDescent="0.45">
      <c r="A238" t="s">
        <v>1132</v>
      </c>
      <c r="B238" t="s">
        <v>31</v>
      </c>
      <c r="C238" t="s">
        <v>1133</v>
      </c>
      <c r="D238" t="s">
        <v>1134</v>
      </c>
      <c r="E238">
        <v>31</v>
      </c>
      <c r="F238">
        <v>56</v>
      </c>
      <c r="G238" t="s">
        <v>156</v>
      </c>
      <c r="H238" t="s">
        <v>94</v>
      </c>
      <c r="I238">
        <v>2704</v>
      </c>
      <c r="J238">
        <v>2008</v>
      </c>
      <c r="K238">
        <v>41850000</v>
      </c>
      <c r="L238">
        <v>42524000</v>
      </c>
      <c r="M238">
        <v>84374000</v>
      </c>
      <c r="N238">
        <v>30000000</v>
      </c>
      <c r="O238">
        <v>13420000</v>
      </c>
      <c r="P238">
        <f t="shared" si="3"/>
        <v>1.395</v>
      </c>
      <c r="Q238">
        <v>1</v>
      </c>
      <c r="R238">
        <v>0.98415012698711313</v>
      </c>
      <c r="S238">
        <v>4963.0177514792904</v>
      </c>
      <c r="T238">
        <v>36583874.999999993</v>
      </c>
      <c r="U238">
        <f>Table1[[#This Row],[scoreAudience]]-Table1[[#This Row],[scoreRotten]]</f>
        <v>25</v>
      </c>
    </row>
    <row r="239" spans="1:21" x14ac:dyDescent="0.45">
      <c r="A239" t="s">
        <v>824</v>
      </c>
      <c r="B239" t="s">
        <v>85</v>
      </c>
      <c r="C239" t="s">
        <v>825</v>
      </c>
      <c r="D239" t="s">
        <v>293</v>
      </c>
      <c r="E239">
        <v>42</v>
      </c>
      <c r="F239">
        <v>64</v>
      </c>
      <c r="H239" t="s">
        <v>25</v>
      </c>
      <c r="I239">
        <v>3016</v>
      </c>
      <c r="J239">
        <v>2013</v>
      </c>
      <c r="K239">
        <v>53262560</v>
      </c>
      <c r="L239">
        <v>88816411</v>
      </c>
      <c r="M239">
        <v>142078971</v>
      </c>
      <c r="N239">
        <v>84000000</v>
      </c>
      <c r="O239">
        <v>18048422</v>
      </c>
      <c r="P239">
        <f t="shared" si="3"/>
        <v>0.63407809523809522</v>
      </c>
      <c r="Q239">
        <v>1.6914163214285709</v>
      </c>
      <c r="R239">
        <v>0.59969277524623232</v>
      </c>
      <c r="S239">
        <v>5984.2248010610083</v>
      </c>
      <c r="T239">
        <v>50244348.266666673</v>
      </c>
      <c r="U239">
        <f>Table1[[#This Row],[scoreAudience]]-Table1[[#This Row],[scoreRotten]]</f>
        <v>22</v>
      </c>
    </row>
    <row r="240" spans="1:21" x14ac:dyDescent="0.45">
      <c r="A240" t="s">
        <v>609</v>
      </c>
      <c r="B240" t="s">
        <v>31</v>
      </c>
      <c r="C240" t="s">
        <v>583</v>
      </c>
      <c r="D240" t="s">
        <v>386</v>
      </c>
      <c r="E240">
        <v>92</v>
      </c>
      <c r="F240">
        <v>84</v>
      </c>
      <c r="G240" t="s">
        <v>151</v>
      </c>
      <c r="H240" t="s">
        <v>251</v>
      </c>
      <c r="I240">
        <v>3121</v>
      </c>
      <c r="J240">
        <v>2008</v>
      </c>
      <c r="K240">
        <v>118871000</v>
      </c>
      <c r="L240">
        <v>83676000</v>
      </c>
      <c r="M240">
        <v>202547000</v>
      </c>
      <c r="N240">
        <v>75000000</v>
      </c>
      <c r="O240">
        <v>27500000</v>
      </c>
      <c r="P240">
        <f t="shared" si="3"/>
        <v>1.5849466666666667</v>
      </c>
      <c r="Q240">
        <v>2.4206104498302978</v>
      </c>
      <c r="R240">
        <v>1.420610449830298</v>
      </c>
      <c r="S240">
        <v>8811.2784363985902</v>
      </c>
      <c r="T240">
        <v>103913065.8333333</v>
      </c>
      <c r="U240">
        <f>Table1[[#This Row],[scoreAudience]]-Table1[[#This Row],[scoreRotten]]</f>
        <v>-8</v>
      </c>
    </row>
    <row r="241" spans="1:21" x14ac:dyDescent="0.45">
      <c r="A241" t="s">
        <v>1147</v>
      </c>
      <c r="B241" t="s">
        <v>423</v>
      </c>
      <c r="C241" t="s">
        <v>1148</v>
      </c>
      <c r="D241" t="s">
        <v>1149</v>
      </c>
      <c r="E241">
        <v>44</v>
      </c>
      <c r="F241">
        <v>48</v>
      </c>
      <c r="G241" t="s">
        <v>112</v>
      </c>
      <c r="H241" t="s">
        <v>375</v>
      </c>
      <c r="I241">
        <v>2466</v>
      </c>
      <c r="J241">
        <v>2008</v>
      </c>
      <c r="K241">
        <v>52597000</v>
      </c>
      <c r="L241">
        <v>29793000</v>
      </c>
      <c r="M241">
        <v>82390000</v>
      </c>
      <c r="N241">
        <v>9000000</v>
      </c>
      <c r="O241">
        <v>20990000</v>
      </c>
      <c r="P241">
        <f t="shared" si="3"/>
        <v>5.8441111111111113</v>
      </c>
      <c r="Q241">
        <v>1</v>
      </c>
      <c r="R241">
        <v>1.7654146947269489</v>
      </c>
      <c r="S241">
        <v>8511.7599351175995</v>
      </c>
      <c r="T241">
        <v>45978544.166666657</v>
      </c>
      <c r="U241">
        <f>Table1[[#This Row],[scoreAudience]]-Table1[[#This Row],[scoreRotten]]</f>
        <v>4</v>
      </c>
    </row>
    <row r="242" spans="1:21" x14ac:dyDescent="0.45">
      <c r="A242" t="s">
        <v>445</v>
      </c>
      <c r="B242" t="s">
        <v>125</v>
      </c>
      <c r="C242" t="s">
        <v>395</v>
      </c>
      <c r="D242" t="s">
        <v>395</v>
      </c>
      <c r="E242">
        <v>40</v>
      </c>
      <c r="F242">
        <v>58</v>
      </c>
      <c r="G242" t="s">
        <v>109</v>
      </c>
      <c r="H242" t="s">
        <v>25</v>
      </c>
      <c r="I242">
        <v>3270</v>
      </c>
      <c r="J242">
        <v>2010</v>
      </c>
      <c r="K242">
        <v>103068000</v>
      </c>
      <c r="L242">
        <v>171401000</v>
      </c>
      <c r="M242">
        <v>274469000</v>
      </c>
      <c r="N242">
        <v>82000000</v>
      </c>
      <c r="O242">
        <v>34800000</v>
      </c>
      <c r="P242">
        <f t="shared" si="3"/>
        <v>1.2569268292682927</v>
      </c>
      <c r="Q242">
        <v>3.3471829268292681</v>
      </c>
      <c r="R242">
        <v>0.6013267133797352</v>
      </c>
      <c r="S242">
        <v>10642.20183486239</v>
      </c>
      <c r="T242">
        <v>91043400.000000015</v>
      </c>
      <c r="U242">
        <f>Table1[[#This Row],[scoreAudience]]-Table1[[#This Row],[scoreRotten]]</f>
        <v>18</v>
      </c>
    </row>
    <row r="243" spans="1:21" x14ac:dyDescent="0.45">
      <c r="A243" t="s">
        <v>1094</v>
      </c>
      <c r="B243" t="s">
        <v>180</v>
      </c>
      <c r="C243" t="s">
        <v>141</v>
      </c>
      <c r="D243" t="s">
        <v>1095</v>
      </c>
      <c r="E243">
        <v>23</v>
      </c>
      <c r="F243">
        <v>48</v>
      </c>
      <c r="G243" t="s">
        <v>41</v>
      </c>
      <c r="H243" t="s">
        <v>25</v>
      </c>
      <c r="I243">
        <v>3033</v>
      </c>
      <c r="J243">
        <v>2011</v>
      </c>
      <c r="K243">
        <v>36392000</v>
      </c>
      <c r="L243">
        <v>53400000</v>
      </c>
      <c r="M243">
        <v>89792000</v>
      </c>
      <c r="N243">
        <v>82000000</v>
      </c>
      <c r="O243">
        <v>19058000</v>
      </c>
      <c r="P243">
        <f t="shared" si="3"/>
        <v>0.44380487804878049</v>
      </c>
      <c r="Q243">
        <v>1.095024390243903</v>
      </c>
      <c r="R243">
        <v>0.68149812734082393</v>
      </c>
      <c r="S243">
        <v>6283.5476425980878</v>
      </c>
      <c r="T243">
        <v>33207700</v>
      </c>
      <c r="U243">
        <f>Table1[[#This Row],[scoreAudience]]-Table1[[#This Row],[scoreRotten]]</f>
        <v>25</v>
      </c>
    </row>
    <row r="244" spans="1:21" x14ac:dyDescent="0.45">
      <c r="A244" t="s">
        <v>679</v>
      </c>
      <c r="B244" t="s">
        <v>31</v>
      </c>
      <c r="C244" t="s">
        <v>680</v>
      </c>
      <c r="D244" t="s">
        <v>681</v>
      </c>
      <c r="E244">
        <v>41</v>
      </c>
      <c r="F244">
        <v>81</v>
      </c>
      <c r="G244" t="s">
        <v>682</v>
      </c>
      <c r="H244" t="s">
        <v>94</v>
      </c>
      <c r="I244">
        <v>2911</v>
      </c>
      <c r="J244">
        <v>2008</v>
      </c>
      <c r="K244">
        <v>93466000</v>
      </c>
      <c r="L244">
        <v>81906000</v>
      </c>
      <c r="M244">
        <v>175372000</v>
      </c>
      <c r="N244">
        <v>45000000</v>
      </c>
      <c r="O244">
        <v>19400000</v>
      </c>
      <c r="P244">
        <f t="shared" si="3"/>
        <v>2.0770222222222223</v>
      </c>
      <c r="Q244">
        <v>2.141137401411374</v>
      </c>
      <c r="R244">
        <v>1.141137401411374</v>
      </c>
      <c r="S244">
        <v>6664.3765029199594</v>
      </c>
      <c r="T244">
        <v>81704861.666666657</v>
      </c>
      <c r="U244">
        <f>Table1[[#This Row],[scoreAudience]]-Table1[[#This Row],[scoreRotten]]</f>
        <v>40</v>
      </c>
    </row>
    <row r="245" spans="1:21" x14ac:dyDescent="0.45">
      <c r="A245" t="s">
        <v>179</v>
      </c>
      <c r="B245" t="s">
        <v>180</v>
      </c>
      <c r="C245" t="s">
        <v>181</v>
      </c>
      <c r="D245" t="s">
        <v>182</v>
      </c>
      <c r="E245">
        <v>35</v>
      </c>
      <c r="F245">
        <v>58</v>
      </c>
      <c r="G245" t="s">
        <v>70</v>
      </c>
      <c r="H245" t="s">
        <v>70</v>
      </c>
      <c r="I245">
        <v>3615</v>
      </c>
      <c r="J245">
        <v>2011</v>
      </c>
      <c r="K245">
        <v>254464000</v>
      </c>
      <c r="L245">
        <v>332300000</v>
      </c>
      <c r="M245">
        <v>586764000</v>
      </c>
      <c r="N245">
        <v>80000000</v>
      </c>
      <c r="O245">
        <v>85946000</v>
      </c>
      <c r="P245">
        <f t="shared" si="3"/>
        <v>3.1808000000000001</v>
      </c>
      <c r="Q245">
        <v>7.3345500000000001</v>
      </c>
      <c r="R245">
        <v>0.76576587421005116</v>
      </c>
      <c r="S245">
        <v>23774.827109266938</v>
      </c>
      <c r="T245">
        <v>232198400</v>
      </c>
      <c r="U245">
        <f>Table1[[#This Row],[scoreAudience]]-Table1[[#This Row],[scoreRotten]]</f>
        <v>23</v>
      </c>
    </row>
    <row r="246" spans="1:21" x14ac:dyDescent="0.45">
      <c r="A246" t="s">
        <v>410</v>
      </c>
      <c r="B246" t="s">
        <v>90</v>
      </c>
      <c r="C246" t="s">
        <v>411</v>
      </c>
      <c r="D246" t="s">
        <v>412</v>
      </c>
      <c r="E246">
        <v>68</v>
      </c>
      <c r="F246">
        <v>73</v>
      </c>
      <c r="G246" t="s">
        <v>212</v>
      </c>
      <c r="H246" t="s">
        <v>94</v>
      </c>
      <c r="I246">
        <v>2991</v>
      </c>
      <c r="J246">
        <v>2010</v>
      </c>
      <c r="K246">
        <v>128012000</v>
      </c>
      <c r="L246">
        <v>166790000</v>
      </c>
      <c r="M246">
        <v>294802000</v>
      </c>
      <c r="N246">
        <v>80000000</v>
      </c>
      <c r="O246">
        <v>41000000</v>
      </c>
      <c r="P246">
        <f t="shared" si="3"/>
        <v>1.60015</v>
      </c>
      <c r="Q246">
        <v>3.685025</v>
      </c>
      <c r="R246">
        <v>0.76750404700521613</v>
      </c>
      <c r="S246">
        <v>13707.790036777</v>
      </c>
      <c r="T246">
        <v>113077266.6666667</v>
      </c>
      <c r="U246">
        <f>Table1[[#This Row],[scoreAudience]]-Table1[[#This Row],[scoreRotten]]</f>
        <v>5</v>
      </c>
    </row>
    <row r="247" spans="1:21" x14ac:dyDescent="0.45">
      <c r="A247" t="s">
        <v>446</v>
      </c>
      <c r="B247" t="s">
        <v>125</v>
      </c>
      <c r="C247" t="s">
        <v>447</v>
      </c>
      <c r="D247" t="s">
        <v>330</v>
      </c>
      <c r="E247">
        <v>10</v>
      </c>
      <c r="F247">
        <v>59</v>
      </c>
      <c r="G247" t="s">
        <v>70</v>
      </c>
      <c r="H247" t="s">
        <v>70</v>
      </c>
      <c r="I247">
        <v>3534</v>
      </c>
      <c r="J247">
        <v>2010</v>
      </c>
      <c r="K247">
        <v>162001000</v>
      </c>
      <c r="L247">
        <v>109429000</v>
      </c>
      <c r="M247">
        <v>271430000</v>
      </c>
      <c r="N247">
        <v>80000000</v>
      </c>
      <c r="O247">
        <v>40500000</v>
      </c>
      <c r="P247">
        <f t="shared" si="3"/>
        <v>2.0250124999999999</v>
      </c>
      <c r="Q247">
        <v>3.3928750000000001</v>
      </c>
      <c r="R247">
        <v>1.4804210949565471</v>
      </c>
      <c r="S247">
        <v>11460.101867572161</v>
      </c>
      <c r="T247">
        <v>143100883.33333331</v>
      </c>
      <c r="U247">
        <f>Table1[[#This Row],[scoreAudience]]-Table1[[#This Row],[scoreRotten]]</f>
        <v>49</v>
      </c>
    </row>
    <row r="248" spans="1:21" x14ac:dyDescent="0.45">
      <c r="A248" t="s">
        <v>489</v>
      </c>
      <c r="B248" t="s">
        <v>43</v>
      </c>
      <c r="C248" t="s">
        <v>447</v>
      </c>
      <c r="D248" t="s">
        <v>330</v>
      </c>
      <c r="E248">
        <v>7</v>
      </c>
      <c r="F248">
        <v>55</v>
      </c>
      <c r="H248" t="s">
        <v>70</v>
      </c>
      <c r="I248">
        <v>3491</v>
      </c>
      <c r="J248">
        <v>2013</v>
      </c>
      <c r="K248">
        <v>133668525</v>
      </c>
      <c r="L248">
        <v>113315753</v>
      </c>
      <c r="M248">
        <v>246984278</v>
      </c>
      <c r="N248">
        <v>80000000</v>
      </c>
      <c r="O248">
        <v>41508572</v>
      </c>
      <c r="P248">
        <f t="shared" si="3"/>
        <v>1.6708565625</v>
      </c>
      <c r="Q248">
        <v>3.0873034750000001</v>
      </c>
      <c r="R248">
        <v>1.1796111437392121</v>
      </c>
      <c r="S248">
        <v>11890.16671440848</v>
      </c>
      <c r="T248">
        <v>126093975.25</v>
      </c>
      <c r="U248">
        <f>Table1[[#This Row],[scoreAudience]]-Table1[[#This Row],[scoreRotten]]</f>
        <v>48</v>
      </c>
    </row>
    <row r="249" spans="1:21" x14ac:dyDescent="0.45">
      <c r="A249" t="s">
        <v>578</v>
      </c>
      <c r="B249" t="s">
        <v>579</v>
      </c>
      <c r="C249" t="s">
        <v>447</v>
      </c>
      <c r="D249" t="s">
        <v>330</v>
      </c>
      <c r="E249">
        <v>19</v>
      </c>
      <c r="F249">
        <v>63</v>
      </c>
      <c r="G249" t="s">
        <v>70</v>
      </c>
      <c r="H249" t="s">
        <v>127</v>
      </c>
      <c r="I249">
        <v>3548</v>
      </c>
      <c r="J249">
        <v>2011</v>
      </c>
      <c r="K249">
        <v>103028000</v>
      </c>
      <c r="L249">
        <v>111917000</v>
      </c>
      <c r="M249">
        <v>214945000</v>
      </c>
      <c r="N249">
        <v>80000000</v>
      </c>
      <c r="O249">
        <v>30514000</v>
      </c>
      <c r="P249">
        <f t="shared" si="3"/>
        <v>1.2878499999999999</v>
      </c>
      <c r="Q249">
        <v>2.6868124999999998</v>
      </c>
      <c r="R249">
        <v>0.92057506902436625</v>
      </c>
      <c r="S249">
        <v>8600.338218714769</v>
      </c>
      <c r="T249">
        <v>94013050.000000015</v>
      </c>
      <c r="U249">
        <f>Table1[[#This Row],[scoreAudience]]-Table1[[#This Row],[scoreRotten]]</f>
        <v>44</v>
      </c>
    </row>
    <row r="250" spans="1:21" x14ac:dyDescent="0.45">
      <c r="A250" t="s">
        <v>612</v>
      </c>
      <c r="B250" t="s">
        <v>31</v>
      </c>
      <c r="C250" t="s">
        <v>499</v>
      </c>
      <c r="D250" t="s">
        <v>613</v>
      </c>
      <c r="E250">
        <v>14</v>
      </c>
      <c r="F250">
        <v>36</v>
      </c>
      <c r="H250" t="s">
        <v>70</v>
      </c>
      <c r="I250">
        <v>3515</v>
      </c>
      <c r="J250">
        <v>2010</v>
      </c>
      <c r="K250">
        <v>100246000</v>
      </c>
      <c r="L250">
        <v>101338000</v>
      </c>
      <c r="M250">
        <v>201584000</v>
      </c>
      <c r="N250">
        <v>80000000</v>
      </c>
      <c r="O250">
        <v>16400000</v>
      </c>
      <c r="P250">
        <f t="shared" si="3"/>
        <v>1.2530749999999999</v>
      </c>
      <c r="Q250">
        <v>2.5198</v>
      </c>
      <c r="R250">
        <v>0.9892241804653733</v>
      </c>
      <c r="S250">
        <v>4665.7183499288758</v>
      </c>
      <c r="T250">
        <v>88550633.333333343</v>
      </c>
      <c r="U250">
        <f>Table1[[#This Row],[scoreAudience]]-Table1[[#This Row],[scoreRotten]]</f>
        <v>22</v>
      </c>
    </row>
    <row r="251" spans="1:21" x14ac:dyDescent="0.45">
      <c r="A251" t="s">
        <v>706</v>
      </c>
      <c r="B251" t="s">
        <v>579</v>
      </c>
      <c r="C251" t="s">
        <v>707</v>
      </c>
      <c r="D251" t="s">
        <v>654</v>
      </c>
      <c r="E251">
        <v>14</v>
      </c>
      <c r="F251">
        <v>42</v>
      </c>
      <c r="G251" t="s">
        <v>70</v>
      </c>
      <c r="H251" t="s">
        <v>70</v>
      </c>
      <c r="I251">
        <v>3482</v>
      </c>
      <c r="J251">
        <v>2011</v>
      </c>
      <c r="K251">
        <v>80360000</v>
      </c>
      <c r="L251">
        <v>89491000</v>
      </c>
      <c r="M251">
        <v>169851000</v>
      </c>
      <c r="N251">
        <v>80000000</v>
      </c>
      <c r="O251">
        <v>20065000</v>
      </c>
      <c r="P251">
        <f t="shared" si="3"/>
        <v>1.0044999999999999</v>
      </c>
      <c r="Q251">
        <v>2.1231374999999999</v>
      </c>
      <c r="R251">
        <v>0.89796739336916565</v>
      </c>
      <c r="S251">
        <v>5762.4928202182646</v>
      </c>
      <c r="T251">
        <v>73328500</v>
      </c>
      <c r="U251">
        <f>Table1[[#This Row],[scoreAudience]]-Table1[[#This Row],[scoreRotten]]</f>
        <v>28</v>
      </c>
    </row>
    <row r="252" spans="1:21" x14ac:dyDescent="0.45">
      <c r="A252" t="s">
        <v>768</v>
      </c>
      <c r="B252" t="s">
        <v>125</v>
      </c>
      <c r="C252" t="s">
        <v>769</v>
      </c>
      <c r="D252" t="s">
        <v>463</v>
      </c>
      <c r="E252">
        <v>48</v>
      </c>
      <c r="F252">
        <v>68</v>
      </c>
      <c r="G252" t="s">
        <v>41</v>
      </c>
      <c r="H252" t="s">
        <v>25</v>
      </c>
      <c r="I252">
        <v>3111</v>
      </c>
      <c r="J252">
        <v>2010</v>
      </c>
      <c r="K252">
        <v>94835000</v>
      </c>
      <c r="L252">
        <v>62272000</v>
      </c>
      <c r="M252">
        <v>157107000</v>
      </c>
      <c r="N252">
        <v>80000000</v>
      </c>
      <c r="O252">
        <v>32700000</v>
      </c>
      <c r="P252">
        <f t="shared" si="3"/>
        <v>1.1854374999999999</v>
      </c>
      <c r="Q252">
        <v>1.9638374999999999</v>
      </c>
      <c r="R252">
        <v>1.5229155960945531</v>
      </c>
      <c r="S252">
        <v>10511.089681774351</v>
      </c>
      <c r="T252">
        <v>83770916.666666672</v>
      </c>
      <c r="U252">
        <f>Table1[[#This Row],[scoreAudience]]-Table1[[#This Row],[scoreRotten]]</f>
        <v>20</v>
      </c>
    </row>
    <row r="253" spans="1:21" x14ac:dyDescent="0.45">
      <c r="A253" t="s">
        <v>831</v>
      </c>
      <c r="B253" t="s">
        <v>31</v>
      </c>
      <c r="C253" t="s">
        <v>141</v>
      </c>
      <c r="D253" t="s">
        <v>832</v>
      </c>
      <c r="E253">
        <v>51</v>
      </c>
      <c r="F253">
        <v>65</v>
      </c>
      <c r="G253" t="s">
        <v>34</v>
      </c>
      <c r="H253" t="s">
        <v>2359</v>
      </c>
      <c r="I253">
        <v>3575</v>
      </c>
      <c r="J253">
        <v>2010</v>
      </c>
      <c r="K253">
        <v>55675000</v>
      </c>
      <c r="L253">
        <v>84398000</v>
      </c>
      <c r="M253">
        <v>140073000</v>
      </c>
      <c r="N253">
        <v>80000000</v>
      </c>
      <c r="O253">
        <v>16100000</v>
      </c>
      <c r="P253">
        <f t="shared" si="3"/>
        <v>0.69593749999999999</v>
      </c>
      <c r="Q253">
        <v>1.7509125000000001</v>
      </c>
      <c r="R253">
        <v>0.65967203014289433</v>
      </c>
      <c r="S253">
        <v>4503.4965034965044</v>
      </c>
      <c r="T253">
        <v>49179583.333333343</v>
      </c>
      <c r="U253">
        <f>Table1[[#This Row],[scoreAudience]]-Table1[[#This Row],[scoreRotten]]</f>
        <v>14</v>
      </c>
    </row>
    <row r="254" spans="1:21" x14ac:dyDescent="0.45">
      <c r="A254" t="s">
        <v>914</v>
      </c>
      <c r="B254" t="s">
        <v>27</v>
      </c>
      <c r="C254" t="s">
        <v>915</v>
      </c>
      <c r="D254" t="s">
        <v>293</v>
      </c>
      <c r="E254">
        <v>39</v>
      </c>
      <c r="F254">
        <v>42</v>
      </c>
      <c r="G254" t="s">
        <v>109</v>
      </c>
      <c r="H254" t="s">
        <v>25</v>
      </c>
      <c r="I254">
        <v>2951</v>
      </c>
      <c r="J254">
        <v>2009</v>
      </c>
      <c r="K254">
        <v>38570000</v>
      </c>
      <c r="L254">
        <v>83860000</v>
      </c>
      <c r="M254">
        <v>122430000</v>
      </c>
      <c r="N254">
        <v>80000000</v>
      </c>
      <c r="O254">
        <v>14900000</v>
      </c>
      <c r="P254">
        <f t="shared" si="3"/>
        <v>0.48212500000000003</v>
      </c>
      <c r="Q254">
        <v>1.530375</v>
      </c>
      <c r="R254">
        <v>0.45993322203672787</v>
      </c>
      <c r="S254">
        <v>5049.1358861402914</v>
      </c>
      <c r="T254">
        <v>33523758.333333328</v>
      </c>
      <c r="U254">
        <f>Table1[[#This Row],[scoreAudience]]-Table1[[#This Row],[scoreRotten]]</f>
        <v>3</v>
      </c>
    </row>
    <row r="255" spans="1:21" x14ac:dyDescent="0.45">
      <c r="A255" t="s">
        <v>951</v>
      </c>
      <c r="B255" t="s">
        <v>21</v>
      </c>
      <c r="C255" t="s">
        <v>952</v>
      </c>
      <c r="D255" t="s">
        <v>953</v>
      </c>
      <c r="E255">
        <v>25</v>
      </c>
      <c r="F255">
        <v>41</v>
      </c>
      <c r="H255" t="s">
        <v>2359</v>
      </c>
      <c r="I255">
        <v>3231</v>
      </c>
      <c r="J255">
        <v>2013</v>
      </c>
      <c r="K255">
        <v>34691563</v>
      </c>
      <c r="L255">
        <v>78500000</v>
      </c>
      <c r="M255">
        <v>113191563</v>
      </c>
      <c r="N255">
        <v>80000000</v>
      </c>
      <c r="O255">
        <v>7091938</v>
      </c>
      <c r="P255">
        <f t="shared" si="3"/>
        <v>0.43364453749999998</v>
      </c>
      <c r="Q255">
        <v>1.4148945374999999</v>
      </c>
      <c r="R255">
        <v>0.4419307388535032</v>
      </c>
      <c r="S255">
        <v>2194.966883317858</v>
      </c>
      <c r="T255">
        <v>32725707.763333332</v>
      </c>
      <c r="U255">
        <f>Table1[[#This Row],[scoreAudience]]-Table1[[#This Row],[scoreRotten]]</f>
        <v>16</v>
      </c>
    </row>
    <row r="256" spans="1:21" x14ac:dyDescent="0.45">
      <c r="A256" t="s">
        <v>1156</v>
      </c>
      <c r="B256" t="s">
        <v>31</v>
      </c>
      <c r="C256" t="s">
        <v>550</v>
      </c>
      <c r="D256" t="s">
        <v>1157</v>
      </c>
      <c r="E256">
        <v>55</v>
      </c>
      <c r="F256">
        <v>56</v>
      </c>
      <c r="G256" t="s">
        <v>64</v>
      </c>
      <c r="H256" t="s">
        <v>65</v>
      </c>
      <c r="I256">
        <v>3066</v>
      </c>
      <c r="J256">
        <v>2010</v>
      </c>
      <c r="K256">
        <v>43310000</v>
      </c>
      <c r="L256">
        <v>37810000</v>
      </c>
      <c r="M256">
        <v>81120000</v>
      </c>
      <c r="N256">
        <v>80000000</v>
      </c>
      <c r="O256">
        <v>17200000</v>
      </c>
      <c r="P256">
        <f t="shared" si="3"/>
        <v>0.54137500000000005</v>
      </c>
      <c r="Q256">
        <v>1.014</v>
      </c>
      <c r="R256">
        <v>1.145464162919863</v>
      </c>
      <c r="S256">
        <v>5609.9151989562952</v>
      </c>
      <c r="T256">
        <v>38257166.666666672</v>
      </c>
      <c r="U256">
        <f>Table1[[#This Row],[scoreAudience]]-Table1[[#This Row],[scoreRotten]]</f>
        <v>1</v>
      </c>
    </row>
    <row r="257" spans="1:21" x14ac:dyDescent="0.45">
      <c r="A257" t="s">
        <v>1411</v>
      </c>
      <c r="B257" t="s">
        <v>253</v>
      </c>
      <c r="C257" t="s">
        <v>55</v>
      </c>
      <c r="D257" t="s">
        <v>444</v>
      </c>
      <c r="E257">
        <v>37</v>
      </c>
      <c r="F257">
        <v>40</v>
      </c>
      <c r="G257" t="s">
        <v>156</v>
      </c>
      <c r="H257" t="s">
        <v>94</v>
      </c>
      <c r="I257">
        <v>1412</v>
      </c>
      <c r="J257">
        <v>2009</v>
      </c>
      <c r="K257">
        <v>19670000</v>
      </c>
      <c r="L257">
        <v>34320000</v>
      </c>
      <c r="M257">
        <v>53990000</v>
      </c>
      <c r="N257">
        <v>80000000</v>
      </c>
      <c r="O257">
        <v>5450000</v>
      </c>
      <c r="P257">
        <f t="shared" si="3"/>
        <v>0.24587500000000001</v>
      </c>
      <c r="Q257">
        <v>0.674875</v>
      </c>
      <c r="R257">
        <v>0.57313519813519809</v>
      </c>
      <c r="S257">
        <v>3859.7733711048159</v>
      </c>
      <c r="T257">
        <v>17096508.333333328</v>
      </c>
      <c r="U257">
        <f>Table1[[#This Row],[scoreAudience]]-Table1[[#This Row],[scoreRotten]]</f>
        <v>3</v>
      </c>
    </row>
    <row r="258" spans="1:21" x14ac:dyDescent="0.45">
      <c r="A258" t="s">
        <v>350</v>
      </c>
      <c r="B258" t="s">
        <v>31</v>
      </c>
      <c r="C258" t="s">
        <v>351</v>
      </c>
      <c r="D258" t="s">
        <v>305</v>
      </c>
      <c r="E258">
        <v>52</v>
      </c>
      <c r="F258">
        <v>60</v>
      </c>
      <c r="H258" t="s">
        <v>25</v>
      </c>
      <c r="I258">
        <v>3470</v>
      </c>
      <c r="J258">
        <v>2012</v>
      </c>
      <c r="K258">
        <v>103860290</v>
      </c>
      <c r="L258">
        <v>231400000</v>
      </c>
      <c r="M258">
        <v>335260290</v>
      </c>
      <c r="N258">
        <v>79000000</v>
      </c>
      <c r="O258">
        <v>27335363</v>
      </c>
      <c r="P258">
        <f t="shared" ref="P258:P321" si="4">K258/N258</f>
        <v>1.3146872151898734</v>
      </c>
      <c r="Q258">
        <v>4.2438011392405066</v>
      </c>
      <c r="R258">
        <v>0.44883444252376842</v>
      </c>
      <c r="S258">
        <v>7877.6262247838613</v>
      </c>
      <c r="T258">
        <v>96590069.699999988</v>
      </c>
      <c r="U258">
        <f>Table1[[#This Row],[scoreAudience]]-Table1[[#This Row],[scoreRotten]]</f>
        <v>8</v>
      </c>
    </row>
    <row r="259" spans="1:21" x14ac:dyDescent="0.45">
      <c r="A259" t="s">
        <v>795</v>
      </c>
      <c r="B259" t="s">
        <v>579</v>
      </c>
      <c r="C259" t="s">
        <v>447</v>
      </c>
      <c r="D259" t="s">
        <v>330</v>
      </c>
      <c r="E259">
        <v>4</v>
      </c>
      <c r="F259">
        <v>59</v>
      </c>
      <c r="G259" t="s">
        <v>70</v>
      </c>
      <c r="H259" t="s">
        <v>70</v>
      </c>
      <c r="I259">
        <v>3438</v>
      </c>
      <c r="J259">
        <v>2011</v>
      </c>
      <c r="K259">
        <v>74160000</v>
      </c>
      <c r="L259">
        <v>75520000</v>
      </c>
      <c r="M259">
        <v>149680000</v>
      </c>
      <c r="N259">
        <v>79000000</v>
      </c>
      <c r="O259">
        <v>25003000</v>
      </c>
      <c r="P259">
        <f t="shared" si="4"/>
        <v>0.93873417721518992</v>
      </c>
      <c r="Q259">
        <v>1.894683544303797</v>
      </c>
      <c r="R259">
        <v>0.98199152542372881</v>
      </c>
      <c r="S259">
        <v>7272.5421756835367</v>
      </c>
      <c r="T259">
        <v>67671000</v>
      </c>
      <c r="U259">
        <f>Table1[[#This Row],[scoreAudience]]-Table1[[#This Row],[scoreRotten]]</f>
        <v>55</v>
      </c>
    </row>
    <row r="260" spans="1:21" x14ac:dyDescent="0.45">
      <c r="A260" t="s">
        <v>1167</v>
      </c>
      <c r="B260" t="s">
        <v>1168</v>
      </c>
      <c r="C260" t="s">
        <v>1169</v>
      </c>
      <c r="D260" t="s">
        <v>383</v>
      </c>
      <c r="E260">
        <v>19</v>
      </c>
      <c r="F260">
        <v>44</v>
      </c>
      <c r="G260" t="s">
        <v>212</v>
      </c>
      <c r="H260" t="s">
        <v>65</v>
      </c>
      <c r="I260">
        <v>3152</v>
      </c>
      <c r="J260">
        <v>2008</v>
      </c>
      <c r="K260">
        <v>40081000</v>
      </c>
      <c r="L260">
        <v>38379000</v>
      </c>
      <c r="M260">
        <v>78460000</v>
      </c>
      <c r="N260">
        <v>60000000</v>
      </c>
      <c r="O260">
        <v>16300000</v>
      </c>
      <c r="P260">
        <f t="shared" si="4"/>
        <v>0.6680166666666667</v>
      </c>
      <c r="Q260">
        <v>1</v>
      </c>
      <c r="R260">
        <v>1.044347169024727</v>
      </c>
      <c r="S260">
        <v>5171.3197969543144</v>
      </c>
      <c r="T260">
        <v>35037474.166666657</v>
      </c>
      <c r="U260">
        <f>Table1[[#This Row],[scoreAudience]]-Table1[[#This Row],[scoreRotten]]</f>
        <v>25</v>
      </c>
    </row>
    <row r="261" spans="1:21" x14ac:dyDescent="0.45">
      <c r="A261" t="s">
        <v>136</v>
      </c>
      <c r="B261" t="s">
        <v>85</v>
      </c>
      <c r="C261" t="s">
        <v>86</v>
      </c>
      <c r="D261" t="s">
        <v>87</v>
      </c>
      <c r="E261">
        <v>84</v>
      </c>
      <c r="F261">
        <v>81</v>
      </c>
      <c r="H261" t="s">
        <v>25</v>
      </c>
      <c r="I261">
        <v>4137</v>
      </c>
      <c r="J261">
        <v>2012</v>
      </c>
      <c r="K261">
        <v>408010692</v>
      </c>
      <c r="L261">
        <v>283237076</v>
      </c>
      <c r="M261">
        <v>691247768</v>
      </c>
      <c r="N261">
        <v>78000000</v>
      </c>
      <c r="O261">
        <v>152535747</v>
      </c>
      <c r="P261">
        <f t="shared" si="4"/>
        <v>5.2309063076923081</v>
      </c>
      <c r="Q261">
        <v>8.8621508717948725</v>
      </c>
      <c r="R261">
        <v>1.44052712929433</v>
      </c>
      <c r="S261">
        <v>36871.10152284264</v>
      </c>
      <c r="T261">
        <v>379449943.55999988</v>
      </c>
      <c r="U261">
        <f>Table1[[#This Row],[scoreAudience]]-Table1[[#This Row],[scoreRotten]]</f>
        <v>-3</v>
      </c>
    </row>
    <row r="262" spans="1:21" x14ac:dyDescent="0.45">
      <c r="A262" t="s">
        <v>479</v>
      </c>
      <c r="B262" t="s">
        <v>43</v>
      </c>
      <c r="C262" t="s">
        <v>480</v>
      </c>
      <c r="D262" t="s">
        <v>481</v>
      </c>
      <c r="E262">
        <v>70</v>
      </c>
      <c r="F262">
        <v>66</v>
      </c>
      <c r="H262" t="s">
        <v>2359</v>
      </c>
      <c r="I262">
        <v>4001</v>
      </c>
      <c r="J262">
        <v>2013</v>
      </c>
      <c r="K262">
        <v>118870505</v>
      </c>
      <c r="L262">
        <v>138900000</v>
      </c>
      <c r="M262">
        <v>257770505</v>
      </c>
      <c r="N262">
        <v>78000000</v>
      </c>
      <c r="O262">
        <v>34017930</v>
      </c>
      <c r="P262">
        <f t="shared" si="4"/>
        <v>1.5239808333333333</v>
      </c>
      <c r="Q262">
        <v>3.304750064102564</v>
      </c>
      <c r="R262">
        <v>0.85579917206623468</v>
      </c>
      <c r="S262">
        <v>8502.3569107723069</v>
      </c>
      <c r="T262">
        <v>112134509.7166667</v>
      </c>
      <c r="U262">
        <f>Table1[[#This Row],[scoreAudience]]-Table1[[#This Row],[scoreRotten]]</f>
        <v>-4</v>
      </c>
    </row>
    <row r="263" spans="1:21" x14ac:dyDescent="0.45">
      <c r="A263" t="s">
        <v>1181</v>
      </c>
      <c r="B263" t="s">
        <v>125</v>
      </c>
      <c r="C263" t="s">
        <v>1182</v>
      </c>
      <c r="D263" t="s">
        <v>357</v>
      </c>
      <c r="E263">
        <v>41</v>
      </c>
      <c r="F263">
        <v>65</v>
      </c>
      <c r="G263" t="s">
        <v>1183</v>
      </c>
      <c r="H263" t="s">
        <v>94</v>
      </c>
      <c r="I263">
        <v>1166</v>
      </c>
      <c r="J263">
        <v>2008</v>
      </c>
      <c r="K263">
        <v>26814000</v>
      </c>
      <c r="L263">
        <v>50898000</v>
      </c>
      <c r="M263">
        <v>77712000</v>
      </c>
      <c r="N263">
        <v>35000000</v>
      </c>
      <c r="O263">
        <v>8199999.9999999991</v>
      </c>
      <c r="P263">
        <f t="shared" si="4"/>
        <v>0.76611428571428575</v>
      </c>
      <c r="Q263">
        <v>1</v>
      </c>
      <c r="R263">
        <v>0.52681834256748794</v>
      </c>
      <c r="S263">
        <v>7032.5900514579753</v>
      </c>
      <c r="T263">
        <v>23439905</v>
      </c>
      <c r="U263">
        <f>Table1[[#This Row],[scoreAudience]]-Table1[[#This Row],[scoreRotten]]</f>
        <v>24</v>
      </c>
    </row>
    <row r="264" spans="1:21" x14ac:dyDescent="0.45">
      <c r="A264" t="s">
        <v>1187</v>
      </c>
      <c r="B264" t="s">
        <v>125</v>
      </c>
      <c r="C264" t="s">
        <v>1143</v>
      </c>
      <c r="D264" t="s">
        <v>1188</v>
      </c>
      <c r="E264">
        <v>14</v>
      </c>
      <c r="F264">
        <v>49</v>
      </c>
      <c r="G264" t="s">
        <v>1189</v>
      </c>
      <c r="H264" t="s">
        <v>375</v>
      </c>
      <c r="I264">
        <v>2664</v>
      </c>
      <c r="J264">
        <v>2008</v>
      </c>
      <c r="K264">
        <v>30691000</v>
      </c>
      <c r="L264">
        <v>46797000</v>
      </c>
      <c r="M264">
        <v>77488000</v>
      </c>
      <c r="N264">
        <v>35000000</v>
      </c>
      <c r="O264">
        <v>11200000</v>
      </c>
      <c r="P264">
        <f t="shared" si="4"/>
        <v>0.87688571428571427</v>
      </c>
      <c r="Q264">
        <v>1</v>
      </c>
      <c r="R264">
        <v>0.65583263884437037</v>
      </c>
      <c r="S264">
        <v>4204.204204204204</v>
      </c>
      <c r="T264">
        <v>26829049.16666666</v>
      </c>
      <c r="U264">
        <f>Table1[[#This Row],[scoreAudience]]-Table1[[#This Row],[scoreRotten]]</f>
        <v>35</v>
      </c>
    </row>
    <row r="265" spans="1:21" x14ac:dyDescent="0.45">
      <c r="A265" t="s">
        <v>835</v>
      </c>
      <c r="B265" t="s">
        <v>125</v>
      </c>
      <c r="C265" t="s">
        <v>836</v>
      </c>
      <c r="D265" t="s">
        <v>837</v>
      </c>
      <c r="E265">
        <v>18</v>
      </c>
      <c r="F265">
        <v>70</v>
      </c>
      <c r="G265" t="s">
        <v>112</v>
      </c>
      <c r="H265" t="s">
        <v>375</v>
      </c>
      <c r="I265">
        <v>3183</v>
      </c>
      <c r="J265">
        <v>2008</v>
      </c>
      <c r="K265">
        <v>63300000</v>
      </c>
      <c r="L265">
        <v>76052000</v>
      </c>
      <c r="M265">
        <v>139352000</v>
      </c>
      <c r="N265">
        <v>10000000</v>
      </c>
      <c r="O265">
        <v>31700000</v>
      </c>
      <c r="P265">
        <f t="shared" si="4"/>
        <v>6.33</v>
      </c>
      <c r="Q265">
        <v>1.8323252511439541</v>
      </c>
      <c r="R265">
        <v>0.83232525114395417</v>
      </c>
      <c r="S265">
        <v>9959.1580270185368</v>
      </c>
      <c r="T265">
        <v>55334749.999999993</v>
      </c>
      <c r="U265">
        <f>Table1[[#This Row],[scoreAudience]]-Table1[[#This Row],[scoreRotten]]</f>
        <v>52</v>
      </c>
    </row>
    <row r="266" spans="1:21" x14ac:dyDescent="0.45">
      <c r="A266" t="s">
        <v>66</v>
      </c>
      <c r="B266" t="s">
        <v>67</v>
      </c>
      <c r="C266" t="s">
        <v>68</v>
      </c>
      <c r="D266" t="s">
        <v>69</v>
      </c>
      <c r="E266">
        <v>74</v>
      </c>
      <c r="F266">
        <v>85</v>
      </c>
      <c r="G266" t="s">
        <v>70</v>
      </c>
      <c r="H266" t="s">
        <v>2359</v>
      </c>
      <c r="I266">
        <v>3997</v>
      </c>
      <c r="J266">
        <v>2013</v>
      </c>
      <c r="K266">
        <v>368061265</v>
      </c>
      <c r="L266">
        <v>596700000</v>
      </c>
      <c r="M266">
        <v>964761265</v>
      </c>
      <c r="N266">
        <v>76000000</v>
      </c>
      <c r="O266">
        <v>83517315</v>
      </c>
      <c r="P266">
        <f t="shared" si="4"/>
        <v>4.8429113815789471</v>
      </c>
      <c r="Q266">
        <v>12.69422717105263</v>
      </c>
      <c r="R266">
        <v>0.61682799564270152</v>
      </c>
      <c r="S266">
        <v>20895</v>
      </c>
      <c r="T266">
        <v>347204459.98333329</v>
      </c>
      <c r="U266">
        <f>Table1[[#This Row],[scoreAudience]]-Table1[[#This Row],[scoreRotten]]</f>
        <v>11</v>
      </c>
    </row>
    <row r="267" spans="1:21" x14ac:dyDescent="0.45">
      <c r="A267" t="s">
        <v>1216</v>
      </c>
      <c r="B267" t="s">
        <v>67</v>
      </c>
      <c r="C267" t="s">
        <v>408</v>
      </c>
      <c r="D267" t="s">
        <v>967</v>
      </c>
      <c r="E267">
        <v>42</v>
      </c>
      <c r="F267">
        <v>69</v>
      </c>
      <c r="G267" t="s">
        <v>729</v>
      </c>
      <c r="H267" t="s">
        <v>25</v>
      </c>
      <c r="I267">
        <v>2532</v>
      </c>
      <c r="J267">
        <v>2008</v>
      </c>
      <c r="K267">
        <v>36316000</v>
      </c>
      <c r="L267">
        <v>39361000</v>
      </c>
      <c r="M267">
        <v>75677000</v>
      </c>
      <c r="N267">
        <v>45000000</v>
      </c>
      <c r="O267">
        <v>12620000</v>
      </c>
      <c r="P267">
        <f t="shared" si="4"/>
        <v>0.8070222222222222</v>
      </c>
      <c r="Q267">
        <v>1</v>
      </c>
      <c r="R267">
        <v>0.92263916059043216</v>
      </c>
      <c r="S267">
        <v>4984.2022116903636</v>
      </c>
      <c r="T267">
        <v>31746236.66666666</v>
      </c>
      <c r="U267">
        <f>Table1[[#This Row],[scoreAudience]]-Table1[[#This Row],[scoreRotten]]</f>
        <v>27</v>
      </c>
    </row>
    <row r="268" spans="1:21" x14ac:dyDescent="0.45">
      <c r="A268" t="s">
        <v>246</v>
      </c>
      <c r="B268" t="s">
        <v>125</v>
      </c>
      <c r="C268" t="s">
        <v>247</v>
      </c>
      <c r="D268" t="s">
        <v>175</v>
      </c>
      <c r="E268">
        <v>21</v>
      </c>
      <c r="F268">
        <v>59</v>
      </c>
      <c r="G268" t="s">
        <v>70</v>
      </c>
      <c r="H268" t="s">
        <v>2359</v>
      </c>
      <c r="I268">
        <v>3700</v>
      </c>
      <c r="J268">
        <v>2009</v>
      </c>
      <c r="K268">
        <v>219500000</v>
      </c>
      <c r="L268">
        <v>223000000</v>
      </c>
      <c r="M268">
        <v>442500000</v>
      </c>
      <c r="N268">
        <v>75000000</v>
      </c>
      <c r="O268">
        <v>48800000</v>
      </c>
      <c r="P268">
        <f t="shared" si="4"/>
        <v>2.9266666666666667</v>
      </c>
      <c r="Q268">
        <v>5.9</v>
      </c>
      <c r="R268">
        <v>0.98430493273542596</v>
      </c>
      <c r="S268">
        <v>13189.18918918919</v>
      </c>
      <c r="T268">
        <v>190782083.33333331</v>
      </c>
      <c r="U268">
        <f>Table1[[#This Row],[scoreAudience]]-Table1[[#This Row],[scoreRotten]]</f>
        <v>38</v>
      </c>
    </row>
    <row r="269" spans="1:21" x14ac:dyDescent="0.45">
      <c r="A269" t="s">
        <v>334</v>
      </c>
      <c r="B269" t="s">
        <v>85</v>
      </c>
      <c r="C269" t="s">
        <v>222</v>
      </c>
      <c r="D269" t="s">
        <v>227</v>
      </c>
      <c r="E269">
        <v>50</v>
      </c>
      <c r="F269">
        <v>71</v>
      </c>
      <c r="H269" t="s">
        <v>94</v>
      </c>
      <c r="I269">
        <v>2925</v>
      </c>
      <c r="J269">
        <v>2013</v>
      </c>
      <c r="K269">
        <v>117723989</v>
      </c>
      <c r="L269">
        <v>234000000</v>
      </c>
      <c r="M269">
        <v>351723989</v>
      </c>
      <c r="N269">
        <v>75000000</v>
      </c>
      <c r="O269">
        <v>29350389</v>
      </c>
      <c r="P269">
        <f t="shared" si="4"/>
        <v>1.5696531866666668</v>
      </c>
      <c r="Q269">
        <v>4.6896531866666669</v>
      </c>
      <c r="R269">
        <v>0.50309397008547008</v>
      </c>
      <c r="S269">
        <v>10034.321025641029</v>
      </c>
      <c r="T269">
        <v>111052962.95666669</v>
      </c>
      <c r="U269">
        <f>Table1[[#This Row],[scoreAudience]]-Table1[[#This Row],[scoreRotten]]</f>
        <v>21</v>
      </c>
    </row>
    <row r="270" spans="1:21" x14ac:dyDescent="0.45">
      <c r="A270" t="s">
        <v>532</v>
      </c>
      <c r="B270" t="s">
        <v>423</v>
      </c>
      <c r="C270" t="s">
        <v>533</v>
      </c>
      <c r="D270" t="s">
        <v>142</v>
      </c>
      <c r="E270">
        <v>36</v>
      </c>
      <c r="F270">
        <v>59</v>
      </c>
      <c r="G270" t="s">
        <v>64</v>
      </c>
      <c r="H270" t="s">
        <v>25</v>
      </c>
      <c r="I270">
        <v>3112</v>
      </c>
      <c r="J270">
        <v>2011</v>
      </c>
      <c r="K270">
        <v>83504000</v>
      </c>
      <c r="L270">
        <v>143400000</v>
      </c>
      <c r="M270">
        <v>226904000</v>
      </c>
      <c r="N270">
        <v>75000000</v>
      </c>
      <c r="O270">
        <v>32206000</v>
      </c>
      <c r="P270">
        <f t="shared" si="4"/>
        <v>1.1133866666666667</v>
      </c>
      <c r="Q270">
        <v>3.025386666666666</v>
      </c>
      <c r="R270">
        <v>0.58231520223152022</v>
      </c>
      <c r="S270">
        <v>10348.97172236504</v>
      </c>
      <c r="T270">
        <v>76197400</v>
      </c>
      <c r="U270">
        <f>Table1[[#This Row],[scoreAudience]]-Table1[[#This Row],[scoreRotten]]</f>
        <v>23</v>
      </c>
    </row>
    <row r="271" spans="1:21" x14ac:dyDescent="0.45">
      <c r="A271" t="s">
        <v>777</v>
      </c>
      <c r="B271" t="s">
        <v>423</v>
      </c>
      <c r="C271" t="s">
        <v>477</v>
      </c>
      <c r="D271" t="s">
        <v>172</v>
      </c>
      <c r="E271">
        <v>68</v>
      </c>
      <c r="F271">
        <v>61</v>
      </c>
      <c r="G271" t="s">
        <v>64</v>
      </c>
      <c r="H271" t="s">
        <v>70</v>
      </c>
      <c r="I271">
        <v>3367</v>
      </c>
      <c r="J271">
        <v>2011</v>
      </c>
      <c r="K271">
        <v>78040000</v>
      </c>
      <c r="L271">
        <v>74884000</v>
      </c>
      <c r="M271">
        <v>152924000</v>
      </c>
      <c r="N271">
        <v>75000000</v>
      </c>
      <c r="O271">
        <v>24025000</v>
      </c>
      <c r="P271">
        <f t="shared" si="4"/>
        <v>1.0405333333333333</v>
      </c>
      <c r="Q271">
        <v>2.0389866666666672</v>
      </c>
      <c r="R271">
        <v>1.042145184552107</v>
      </c>
      <c r="S271">
        <v>7135.4321354321364</v>
      </c>
      <c r="T271">
        <v>71211500</v>
      </c>
      <c r="U271">
        <f>Table1[[#This Row],[scoreAudience]]-Table1[[#This Row],[scoreRotten]]</f>
        <v>-7</v>
      </c>
    </row>
    <row r="272" spans="1:21" x14ac:dyDescent="0.45">
      <c r="A272" t="s">
        <v>868</v>
      </c>
      <c r="B272" t="s">
        <v>125</v>
      </c>
      <c r="C272" t="s">
        <v>408</v>
      </c>
      <c r="D272" t="s">
        <v>869</v>
      </c>
      <c r="E272">
        <v>24</v>
      </c>
      <c r="F272">
        <v>48</v>
      </c>
      <c r="G272" t="s">
        <v>34</v>
      </c>
      <c r="H272" t="s">
        <v>25</v>
      </c>
      <c r="I272">
        <v>3017</v>
      </c>
      <c r="J272">
        <v>2011</v>
      </c>
      <c r="K272">
        <v>20374000</v>
      </c>
      <c r="L272">
        <v>111900000</v>
      </c>
      <c r="M272">
        <v>132274000</v>
      </c>
      <c r="N272">
        <v>75000000</v>
      </c>
      <c r="O272">
        <v>8674000</v>
      </c>
      <c r="P272">
        <f t="shared" si="4"/>
        <v>0.27165333333333336</v>
      </c>
      <c r="Q272">
        <v>1.7636533333333331</v>
      </c>
      <c r="R272">
        <v>0.18207327971403039</v>
      </c>
      <c r="S272">
        <v>2875.0414318859789</v>
      </c>
      <c r="T272">
        <v>18591275</v>
      </c>
      <c r="U272">
        <f>Table1[[#This Row],[scoreAudience]]-Table1[[#This Row],[scoreRotten]]</f>
        <v>24</v>
      </c>
    </row>
    <row r="273" spans="1:21" x14ac:dyDescent="0.45">
      <c r="A273" t="s">
        <v>1019</v>
      </c>
      <c r="B273" t="s">
        <v>85</v>
      </c>
      <c r="C273" t="s">
        <v>604</v>
      </c>
      <c r="D273" t="s">
        <v>1020</v>
      </c>
      <c r="E273">
        <v>11</v>
      </c>
      <c r="F273">
        <v>45</v>
      </c>
      <c r="G273" t="s">
        <v>126</v>
      </c>
      <c r="H273" t="s">
        <v>25</v>
      </c>
      <c r="I273">
        <v>2859</v>
      </c>
      <c r="J273">
        <v>2010</v>
      </c>
      <c r="K273">
        <v>47060000</v>
      </c>
      <c r="L273">
        <v>51100000</v>
      </c>
      <c r="M273">
        <v>98160000</v>
      </c>
      <c r="N273">
        <v>75000000</v>
      </c>
      <c r="O273">
        <v>15800000</v>
      </c>
      <c r="P273">
        <f t="shared" si="4"/>
        <v>0.62746666666666662</v>
      </c>
      <c r="Q273">
        <v>1.3088</v>
      </c>
      <c r="R273">
        <v>0.92093933463796473</v>
      </c>
      <c r="S273">
        <v>5526.4078349073106</v>
      </c>
      <c r="T273">
        <v>41569666.666666672</v>
      </c>
      <c r="U273">
        <f>Table1[[#This Row],[scoreAudience]]-Table1[[#This Row],[scoreRotten]]</f>
        <v>34</v>
      </c>
    </row>
    <row r="274" spans="1:21" x14ac:dyDescent="0.45">
      <c r="A274" t="s">
        <v>1243</v>
      </c>
      <c r="B274" t="s">
        <v>67</v>
      </c>
      <c r="C274" t="s">
        <v>562</v>
      </c>
      <c r="D274" t="s">
        <v>330</v>
      </c>
      <c r="E274">
        <v>68</v>
      </c>
      <c r="F274">
        <v>58</v>
      </c>
      <c r="G274" t="s">
        <v>163</v>
      </c>
      <c r="H274" t="s">
        <v>70</v>
      </c>
      <c r="I274">
        <v>3007</v>
      </c>
      <c r="J274">
        <v>2009</v>
      </c>
      <c r="K274">
        <v>51850000</v>
      </c>
      <c r="L274">
        <v>19730000</v>
      </c>
      <c r="M274">
        <v>71580000</v>
      </c>
      <c r="N274">
        <v>75000000</v>
      </c>
      <c r="O274">
        <v>22700000</v>
      </c>
      <c r="P274">
        <f t="shared" si="4"/>
        <v>0.69133333333333336</v>
      </c>
      <c r="Q274">
        <v>0.95440000000000003</v>
      </c>
      <c r="R274">
        <v>2.6279776989356312</v>
      </c>
      <c r="S274">
        <v>7549.052211506485</v>
      </c>
      <c r="T274">
        <v>45066291.666666657</v>
      </c>
      <c r="U274">
        <f>Table1[[#This Row],[scoreAudience]]-Table1[[#This Row],[scoreRotten]]</f>
        <v>-10</v>
      </c>
    </row>
    <row r="275" spans="1:21" x14ac:dyDescent="0.45">
      <c r="A275" t="s">
        <v>1361</v>
      </c>
      <c r="B275" t="s">
        <v>31</v>
      </c>
      <c r="C275" t="s">
        <v>583</v>
      </c>
      <c r="D275" t="s">
        <v>1245</v>
      </c>
      <c r="E275">
        <v>41</v>
      </c>
      <c r="F275">
        <v>55</v>
      </c>
      <c r="H275" t="s">
        <v>70</v>
      </c>
      <c r="I275">
        <v>3470</v>
      </c>
      <c r="J275">
        <v>2012</v>
      </c>
      <c r="K275">
        <v>38518613</v>
      </c>
      <c r="L275">
        <v>20900000</v>
      </c>
      <c r="M275">
        <v>59418613</v>
      </c>
      <c r="N275">
        <v>75000000</v>
      </c>
      <c r="O275">
        <v>14437269</v>
      </c>
      <c r="P275">
        <f t="shared" si="4"/>
        <v>0.51358150666666669</v>
      </c>
      <c r="Q275">
        <v>0.79224817333333331</v>
      </c>
      <c r="R275">
        <v>1.8429958373205739</v>
      </c>
      <c r="S275">
        <v>4160.5962536023053</v>
      </c>
      <c r="T275">
        <v>35822310.090000004</v>
      </c>
      <c r="U275">
        <f>Table1[[#This Row],[scoreAudience]]-Table1[[#This Row],[scoreRotten]]</f>
        <v>14</v>
      </c>
    </row>
    <row r="276" spans="1:21" x14ac:dyDescent="0.45">
      <c r="A276" t="s">
        <v>689</v>
      </c>
      <c r="B276" t="s">
        <v>67</v>
      </c>
      <c r="C276" t="s">
        <v>690</v>
      </c>
      <c r="D276" t="s">
        <v>69</v>
      </c>
      <c r="E276">
        <v>23</v>
      </c>
      <c r="F276">
        <v>56</v>
      </c>
      <c r="G276" t="s">
        <v>70</v>
      </c>
      <c r="H276" t="s">
        <v>70</v>
      </c>
      <c r="I276">
        <v>3604</v>
      </c>
      <c r="J276">
        <v>2008</v>
      </c>
      <c r="K276">
        <v>100462000</v>
      </c>
      <c r="L276">
        <v>72956000</v>
      </c>
      <c r="M276">
        <v>173418000</v>
      </c>
      <c r="N276">
        <v>200000000</v>
      </c>
      <c r="O276">
        <v>31200000</v>
      </c>
      <c r="P276">
        <f t="shared" si="4"/>
        <v>0.50231000000000003</v>
      </c>
      <c r="Q276">
        <v>2.3770217665442179</v>
      </c>
      <c r="R276">
        <v>1.3770217665442179</v>
      </c>
      <c r="S276">
        <v>8657.0477247502768</v>
      </c>
      <c r="T276">
        <v>87820531.666666657</v>
      </c>
      <c r="U276">
        <f>Table1[[#This Row],[scoreAudience]]-Table1[[#This Row],[scoreRotten]]</f>
        <v>33</v>
      </c>
    </row>
    <row r="277" spans="1:21" x14ac:dyDescent="0.45">
      <c r="A277" t="s">
        <v>1237</v>
      </c>
      <c r="B277" t="s">
        <v>21</v>
      </c>
      <c r="C277" t="s">
        <v>1238</v>
      </c>
      <c r="D277" t="s">
        <v>105</v>
      </c>
      <c r="E277">
        <v>7</v>
      </c>
      <c r="F277">
        <v>32</v>
      </c>
      <c r="G277" t="s">
        <v>763</v>
      </c>
      <c r="H277" t="s">
        <v>25</v>
      </c>
      <c r="I277">
        <v>3390</v>
      </c>
      <c r="J277">
        <v>2008</v>
      </c>
      <c r="K277">
        <v>22532000</v>
      </c>
      <c r="L277">
        <v>49576000</v>
      </c>
      <c r="M277">
        <v>72108000</v>
      </c>
      <c r="N277">
        <v>70000000</v>
      </c>
      <c r="O277">
        <v>9500000</v>
      </c>
      <c r="P277">
        <f t="shared" si="4"/>
        <v>0.32188571428571428</v>
      </c>
      <c r="Q277">
        <v>1</v>
      </c>
      <c r="R277">
        <v>0.45449411005325158</v>
      </c>
      <c r="S277">
        <v>2802.3598820059001</v>
      </c>
      <c r="T277">
        <v>19696723.333333328</v>
      </c>
      <c r="U277">
        <f>Table1[[#This Row],[scoreAudience]]-Table1[[#This Row],[scoreRotten]]</f>
        <v>25</v>
      </c>
    </row>
    <row r="278" spans="1:21" x14ac:dyDescent="0.45">
      <c r="A278" t="s">
        <v>708</v>
      </c>
      <c r="B278" t="s">
        <v>50</v>
      </c>
      <c r="C278" t="s">
        <v>709</v>
      </c>
      <c r="D278" t="s">
        <v>710</v>
      </c>
      <c r="E278">
        <v>66</v>
      </c>
      <c r="F278">
        <v>75</v>
      </c>
      <c r="G278" t="s">
        <v>41</v>
      </c>
      <c r="H278" t="s">
        <v>2359</v>
      </c>
      <c r="I278">
        <v>3413</v>
      </c>
      <c r="J278">
        <v>2008</v>
      </c>
      <c r="K278">
        <v>97822000</v>
      </c>
      <c r="L278">
        <v>71510000</v>
      </c>
      <c r="M278">
        <v>169332000</v>
      </c>
      <c r="N278">
        <v>150000000</v>
      </c>
      <c r="O278">
        <v>25100000</v>
      </c>
      <c r="P278">
        <f t="shared" si="4"/>
        <v>0.65214666666666665</v>
      </c>
      <c r="Q278">
        <v>2.3679485386659209</v>
      </c>
      <c r="R278">
        <v>1.3679485386659209</v>
      </c>
      <c r="S278">
        <v>7354.2338118956932</v>
      </c>
      <c r="T278">
        <v>85512731.666666657</v>
      </c>
      <c r="U278">
        <f>Table1[[#This Row],[scoreAudience]]-Table1[[#This Row],[scoreRotten]]</f>
        <v>9</v>
      </c>
    </row>
    <row r="279" spans="1:21" x14ac:dyDescent="0.45">
      <c r="A279" t="s">
        <v>1246</v>
      </c>
      <c r="B279" t="s">
        <v>1031</v>
      </c>
      <c r="C279" t="s">
        <v>1247</v>
      </c>
      <c r="D279" t="s">
        <v>1248</v>
      </c>
      <c r="E279">
        <v>15</v>
      </c>
      <c r="F279">
        <v>36</v>
      </c>
      <c r="G279" t="s">
        <v>70</v>
      </c>
      <c r="H279" t="s">
        <v>70</v>
      </c>
      <c r="I279">
        <v>2960</v>
      </c>
      <c r="J279">
        <v>2008</v>
      </c>
      <c r="K279">
        <v>25881000</v>
      </c>
      <c r="L279">
        <v>45356000</v>
      </c>
      <c r="M279">
        <v>71237000</v>
      </c>
      <c r="N279">
        <v>35000000</v>
      </c>
      <c r="O279">
        <v>9510000</v>
      </c>
      <c r="P279">
        <f t="shared" si="4"/>
        <v>0.73945714285714281</v>
      </c>
      <c r="Q279">
        <v>1</v>
      </c>
      <c r="R279">
        <v>0.57061910221359913</v>
      </c>
      <c r="S279">
        <v>3212.8378378378379</v>
      </c>
      <c r="T279">
        <v>22624307.5</v>
      </c>
      <c r="U279">
        <f>Table1[[#This Row],[scoreAudience]]-Table1[[#This Row],[scoreRotten]]</f>
        <v>21</v>
      </c>
    </row>
    <row r="280" spans="1:21" x14ac:dyDescent="0.45">
      <c r="A280" t="s">
        <v>1249</v>
      </c>
      <c r="B280" t="s">
        <v>43</v>
      </c>
      <c r="C280" t="s">
        <v>1250</v>
      </c>
      <c r="D280" t="s">
        <v>1251</v>
      </c>
      <c r="E280">
        <v>39</v>
      </c>
      <c r="F280">
        <v>54</v>
      </c>
      <c r="G280" t="s">
        <v>156</v>
      </c>
      <c r="H280" t="s">
        <v>70</v>
      </c>
      <c r="I280">
        <v>2714</v>
      </c>
      <c r="J280">
        <v>2008</v>
      </c>
      <c r="K280">
        <v>48237000</v>
      </c>
      <c r="L280">
        <v>22205000</v>
      </c>
      <c r="M280">
        <v>70442000</v>
      </c>
      <c r="N280">
        <v>25000000</v>
      </c>
      <c r="O280">
        <v>14530000</v>
      </c>
      <c r="P280">
        <f t="shared" si="4"/>
        <v>1.9294800000000001</v>
      </c>
      <c r="Q280">
        <v>1</v>
      </c>
      <c r="R280">
        <v>2.1723485701418599</v>
      </c>
      <c r="S280">
        <v>5353.7214443625644</v>
      </c>
      <c r="T280">
        <v>42167177.499999993</v>
      </c>
      <c r="U280">
        <f>Table1[[#This Row],[scoreAudience]]-Table1[[#This Row],[scoreRotten]]</f>
        <v>15</v>
      </c>
    </row>
    <row r="281" spans="1:21" x14ac:dyDescent="0.45">
      <c r="A281" t="s">
        <v>561</v>
      </c>
      <c r="B281" t="s">
        <v>67</v>
      </c>
      <c r="C281" t="s">
        <v>562</v>
      </c>
      <c r="D281" t="s">
        <v>531</v>
      </c>
      <c r="E281">
        <v>91</v>
      </c>
      <c r="F281">
        <v>83</v>
      </c>
      <c r="G281" t="s">
        <v>126</v>
      </c>
      <c r="H281" t="s">
        <v>70</v>
      </c>
      <c r="I281">
        <v>2871</v>
      </c>
      <c r="J281">
        <v>2008</v>
      </c>
      <c r="K281">
        <v>148768000</v>
      </c>
      <c r="L281">
        <v>70307000</v>
      </c>
      <c r="M281">
        <v>219075000</v>
      </c>
      <c r="N281">
        <v>33000000</v>
      </c>
      <c r="O281">
        <v>30700000</v>
      </c>
      <c r="P281">
        <f t="shared" si="4"/>
        <v>4.5081212121212122</v>
      </c>
      <c r="Q281">
        <v>3.1159770719842981</v>
      </c>
      <c r="R281">
        <v>2.1159770719842981</v>
      </c>
      <c r="S281">
        <v>10693.138279345179</v>
      </c>
      <c r="T281">
        <v>130048026.6666666</v>
      </c>
      <c r="U281">
        <f>Table1[[#This Row],[scoreAudience]]-Table1[[#This Row],[scoreRotten]]</f>
        <v>-8</v>
      </c>
    </row>
    <row r="282" spans="1:21" x14ac:dyDescent="0.45">
      <c r="A282" t="s">
        <v>338</v>
      </c>
      <c r="B282" t="s">
        <v>67</v>
      </c>
      <c r="C282" t="s">
        <v>68</v>
      </c>
      <c r="D282" t="s">
        <v>339</v>
      </c>
      <c r="E282">
        <v>54</v>
      </c>
      <c r="F282">
        <v>64</v>
      </c>
      <c r="G282" t="s">
        <v>70</v>
      </c>
      <c r="H282" t="s">
        <v>2359</v>
      </c>
      <c r="I282">
        <v>3729</v>
      </c>
      <c r="J282">
        <v>2012</v>
      </c>
      <c r="K282">
        <v>214030500</v>
      </c>
      <c r="L282">
        <v>134809816</v>
      </c>
      <c r="M282">
        <v>348840316</v>
      </c>
      <c r="N282">
        <v>70000000</v>
      </c>
      <c r="O282">
        <v>70217070</v>
      </c>
      <c r="P282">
        <f t="shared" si="4"/>
        <v>3.0575785714285715</v>
      </c>
      <c r="Q282">
        <v>4.9834330857142861</v>
      </c>
      <c r="R282">
        <v>1.5876477422089199</v>
      </c>
      <c r="S282">
        <v>18830</v>
      </c>
      <c r="T282">
        <v>199048365</v>
      </c>
      <c r="U282">
        <f>Table1[[#This Row],[scoreAudience]]-Table1[[#This Row],[scoreRotten]]</f>
        <v>10</v>
      </c>
    </row>
    <row r="283" spans="1:21" x14ac:dyDescent="0.45">
      <c r="A283" t="s">
        <v>367</v>
      </c>
      <c r="B283" t="s">
        <v>67</v>
      </c>
      <c r="C283" t="s">
        <v>368</v>
      </c>
      <c r="D283" t="s">
        <v>207</v>
      </c>
      <c r="E283">
        <v>88</v>
      </c>
      <c r="F283">
        <v>87</v>
      </c>
      <c r="G283" t="s">
        <v>151</v>
      </c>
      <c r="H283" t="s">
        <v>25</v>
      </c>
      <c r="I283">
        <v>3135</v>
      </c>
      <c r="J283">
        <v>2009</v>
      </c>
      <c r="K283">
        <v>120500000</v>
      </c>
      <c r="L283">
        <v>200910000</v>
      </c>
      <c r="M283">
        <v>321410000</v>
      </c>
      <c r="N283">
        <v>70000000</v>
      </c>
      <c r="O283">
        <v>38000000</v>
      </c>
      <c r="P283">
        <f t="shared" si="4"/>
        <v>1.7214285714285715</v>
      </c>
      <c r="Q283">
        <v>4.5915714285714282</v>
      </c>
      <c r="R283">
        <v>0.59977104175999207</v>
      </c>
      <c r="S283">
        <v>12121.21212121212</v>
      </c>
      <c r="T283">
        <v>104734583.3333333</v>
      </c>
      <c r="U283">
        <f>Table1[[#This Row],[scoreAudience]]-Table1[[#This Row],[scoreRotten]]</f>
        <v>-1</v>
      </c>
    </row>
    <row r="284" spans="1:21" x14ac:dyDescent="0.45">
      <c r="A284" t="s">
        <v>544</v>
      </c>
      <c r="B284" t="s">
        <v>31</v>
      </c>
      <c r="C284" t="s">
        <v>545</v>
      </c>
      <c r="D284" t="s">
        <v>361</v>
      </c>
      <c r="E284">
        <v>43</v>
      </c>
      <c r="F284">
        <v>72</v>
      </c>
      <c r="G284" t="s">
        <v>163</v>
      </c>
      <c r="H284" t="s">
        <v>70</v>
      </c>
      <c r="I284">
        <v>3434</v>
      </c>
      <c r="J284">
        <v>2008</v>
      </c>
      <c r="K284">
        <v>97690000</v>
      </c>
      <c r="L284">
        <v>125550000</v>
      </c>
      <c r="M284">
        <v>223240000</v>
      </c>
      <c r="N284">
        <v>70000000</v>
      </c>
      <c r="O284">
        <v>18260000</v>
      </c>
      <c r="P284">
        <f t="shared" si="4"/>
        <v>1.3955714285714285</v>
      </c>
      <c r="Q284">
        <v>3.1891428571428571</v>
      </c>
      <c r="R284">
        <v>0.77809637594583836</v>
      </c>
      <c r="S284">
        <v>5317.4140943506118</v>
      </c>
      <c r="T284">
        <v>85397341.666666657</v>
      </c>
      <c r="U284">
        <f>Table1[[#This Row],[scoreAudience]]-Table1[[#This Row],[scoreRotten]]</f>
        <v>29</v>
      </c>
    </row>
    <row r="285" spans="1:21" x14ac:dyDescent="0.45">
      <c r="A285" t="s">
        <v>585</v>
      </c>
      <c r="B285" t="s">
        <v>423</v>
      </c>
      <c r="C285" t="s">
        <v>397</v>
      </c>
      <c r="D285" t="s">
        <v>586</v>
      </c>
      <c r="E285">
        <v>35</v>
      </c>
      <c r="F285">
        <v>50</v>
      </c>
      <c r="G285" t="s">
        <v>131</v>
      </c>
      <c r="H285" t="s">
        <v>25</v>
      </c>
      <c r="I285">
        <v>3417</v>
      </c>
      <c r="J285">
        <v>2011</v>
      </c>
      <c r="K285">
        <v>83552000</v>
      </c>
      <c r="L285">
        <v>128266000</v>
      </c>
      <c r="M285">
        <v>211818000</v>
      </c>
      <c r="N285">
        <v>70000000</v>
      </c>
      <c r="O285">
        <v>35573000</v>
      </c>
      <c r="P285">
        <f t="shared" si="4"/>
        <v>1.1936</v>
      </c>
      <c r="Q285">
        <v>3.0259714285714292</v>
      </c>
      <c r="R285">
        <v>0.65139631702867484</v>
      </c>
      <c r="S285">
        <v>10410.59408838162</v>
      </c>
      <c r="T285">
        <v>76241200</v>
      </c>
      <c r="U285">
        <f>Table1[[#This Row],[scoreAudience]]-Table1[[#This Row],[scoreRotten]]</f>
        <v>15</v>
      </c>
    </row>
    <row r="286" spans="1:21" x14ac:dyDescent="0.45">
      <c r="A286" t="s">
        <v>741</v>
      </c>
      <c r="B286" t="s">
        <v>742</v>
      </c>
      <c r="C286" t="s">
        <v>743</v>
      </c>
      <c r="D286" t="s">
        <v>744</v>
      </c>
      <c r="E286">
        <v>48</v>
      </c>
      <c r="F286">
        <v>68</v>
      </c>
      <c r="H286" t="s">
        <v>25</v>
      </c>
      <c r="I286">
        <v>3098</v>
      </c>
      <c r="J286">
        <v>2013</v>
      </c>
      <c r="K286">
        <v>98925640</v>
      </c>
      <c r="L286">
        <v>62100000</v>
      </c>
      <c r="M286">
        <v>161025640</v>
      </c>
      <c r="N286">
        <v>70000000</v>
      </c>
      <c r="O286">
        <v>30373794</v>
      </c>
      <c r="P286">
        <f t="shared" si="4"/>
        <v>1.4132234285714285</v>
      </c>
      <c r="Q286">
        <v>2.3003662857142859</v>
      </c>
      <c r="R286">
        <v>1.593005475040258</v>
      </c>
      <c r="S286">
        <v>9804.3234344738539</v>
      </c>
      <c r="T286">
        <v>93319853.733333319</v>
      </c>
      <c r="U286">
        <f>Table1[[#This Row],[scoreAudience]]-Table1[[#This Row],[scoreRotten]]</f>
        <v>20</v>
      </c>
    </row>
    <row r="287" spans="1:21" x14ac:dyDescent="0.45">
      <c r="A287" t="s">
        <v>750</v>
      </c>
      <c r="B287" t="s">
        <v>501</v>
      </c>
      <c r="C287" t="s">
        <v>751</v>
      </c>
      <c r="D287" t="s">
        <v>752</v>
      </c>
      <c r="E287">
        <v>26</v>
      </c>
      <c r="F287">
        <v>62</v>
      </c>
      <c r="H287" t="s">
        <v>25</v>
      </c>
      <c r="I287">
        <v>3078</v>
      </c>
      <c r="J287">
        <v>2012</v>
      </c>
      <c r="K287">
        <v>62321039</v>
      </c>
      <c r="L287">
        <v>97791632</v>
      </c>
      <c r="M287">
        <v>160112671</v>
      </c>
      <c r="N287">
        <v>70000000</v>
      </c>
      <c r="O287">
        <v>25306725</v>
      </c>
      <c r="P287">
        <f t="shared" si="4"/>
        <v>0.89030055714285716</v>
      </c>
      <c r="Q287">
        <v>2.2873238714285709</v>
      </c>
      <c r="R287">
        <v>0.63728396515562802</v>
      </c>
      <c r="S287">
        <v>8221.8079922027282</v>
      </c>
      <c r="T287">
        <v>57958566.269999988</v>
      </c>
      <c r="U287">
        <f>Table1[[#This Row],[scoreAudience]]-Table1[[#This Row],[scoreRotten]]</f>
        <v>36</v>
      </c>
    </row>
    <row r="288" spans="1:21" x14ac:dyDescent="0.45">
      <c r="A288" t="s">
        <v>851</v>
      </c>
      <c r="B288" t="s">
        <v>90</v>
      </c>
      <c r="C288" t="s">
        <v>332</v>
      </c>
      <c r="D288" t="s">
        <v>852</v>
      </c>
      <c r="E288">
        <v>76</v>
      </c>
      <c r="F288">
        <v>86</v>
      </c>
      <c r="G288" t="s">
        <v>41</v>
      </c>
      <c r="H288" t="s">
        <v>25</v>
      </c>
      <c r="I288">
        <v>2540</v>
      </c>
      <c r="J288">
        <v>2008</v>
      </c>
      <c r="K288">
        <v>38634000</v>
      </c>
      <c r="L288">
        <v>96925000</v>
      </c>
      <c r="M288">
        <v>135559000</v>
      </c>
      <c r="N288">
        <v>70000000</v>
      </c>
      <c r="O288">
        <v>9160000</v>
      </c>
      <c r="P288">
        <f t="shared" si="4"/>
        <v>0.55191428571428569</v>
      </c>
      <c r="Q288">
        <v>1.9365571428571431</v>
      </c>
      <c r="R288">
        <v>0.39859685323703897</v>
      </c>
      <c r="S288">
        <v>3606.2992125984251</v>
      </c>
      <c r="T288">
        <v>33772554.999999993</v>
      </c>
      <c r="U288">
        <f>Table1[[#This Row],[scoreAudience]]-Table1[[#This Row],[scoreRotten]]</f>
        <v>10</v>
      </c>
    </row>
    <row r="289" spans="1:21" x14ac:dyDescent="0.45">
      <c r="A289" t="s">
        <v>855</v>
      </c>
      <c r="B289" t="s">
        <v>125</v>
      </c>
      <c r="C289" t="s">
        <v>856</v>
      </c>
      <c r="D289" t="s">
        <v>857</v>
      </c>
      <c r="E289">
        <v>54</v>
      </c>
      <c r="F289">
        <v>43</v>
      </c>
      <c r="G289" t="s">
        <v>34</v>
      </c>
      <c r="H289" t="s">
        <v>94</v>
      </c>
      <c r="I289">
        <v>3565</v>
      </c>
      <c r="J289">
        <v>2010</v>
      </c>
      <c r="K289">
        <v>52470000</v>
      </c>
      <c r="L289">
        <v>82273000</v>
      </c>
      <c r="M289">
        <v>134743000</v>
      </c>
      <c r="N289">
        <v>70000000</v>
      </c>
      <c r="O289">
        <v>19000000</v>
      </c>
      <c r="P289">
        <f t="shared" si="4"/>
        <v>0.74957142857142856</v>
      </c>
      <c r="Q289">
        <v>1.9249000000000001</v>
      </c>
      <c r="R289">
        <v>0.63775479197306528</v>
      </c>
      <c r="S289">
        <v>5329.5932678821882</v>
      </c>
      <c r="T289">
        <v>46348500.000000007</v>
      </c>
      <c r="U289">
        <f>Table1[[#This Row],[scoreAudience]]-Table1[[#This Row],[scoreRotten]]</f>
        <v>-11</v>
      </c>
    </row>
    <row r="290" spans="1:21" x14ac:dyDescent="0.45">
      <c r="A290" t="s">
        <v>971</v>
      </c>
      <c r="B290" t="s">
        <v>50</v>
      </c>
      <c r="C290" t="s">
        <v>972</v>
      </c>
      <c r="D290" t="s">
        <v>973</v>
      </c>
      <c r="E290">
        <v>24</v>
      </c>
      <c r="F290">
        <v>53</v>
      </c>
      <c r="G290" t="s">
        <v>70</v>
      </c>
      <c r="H290" t="s">
        <v>70</v>
      </c>
      <c r="I290">
        <v>2507</v>
      </c>
      <c r="J290">
        <v>2009</v>
      </c>
      <c r="K290">
        <v>44270000</v>
      </c>
      <c r="L290">
        <v>64050000</v>
      </c>
      <c r="M290">
        <v>108320000</v>
      </c>
      <c r="N290">
        <v>70000000</v>
      </c>
      <c r="O290">
        <v>15000000</v>
      </c>
      <c r="P290">
        <f t="shared" si="4"/>
        <v>0.63242857142857145</v>
      </c>
      <c r="Q290">
        <v>1.5474285714285709</v>
      </c>
      <c r="R290">
        <v>0.69117876658860267</v>
      </c>
      <c r="S290">
        <v>5983.2469086557639</v>
      </c>
      <c r="T290">
        <v>38478008.333333343</v>
      </c>
      <c r="U290">
        <f>Table1[[#This Row],[scoreAudience]]-Table1[[#This Row],[scoreRotten]]</f>
        <v>29</v>
      </c>
    </row>
    <row r="291" spans="1:21" x14ac:dyDescent="0.45">
      <c r="A291" t="s">
        <v>982</v>
      </c>
      <c r="B291" t="s">
        <v>125</v>
      </c>
      <c r="C291" t="s">
        <v>983</v>
      </c>
      <c r="D291" t="s">
        <v>305</v>
      </c>
      <c r="E291">
        <v>22</v>
      </c>
      <c r="F291">
        <v>45</v>
      </c>
      <c r="G291" t="s">
        <v>70</v>
      </c>
      <c r="H291" t="s">
        <v>2359</v>
      </c>
      <c r="I291">
        <v>3035</v>
      </c>
      <c r="J291">
        <v>2009</v>
      </c>
      <c r="K291">
        <v>42190000</v>
      </c>
      <c r="L291">
        <v>63450000</v>
      </c>
      <c r="M291">
        <v>105640000</v>
      </c>
      <c r="N291">
        <v>70000000</v>
      </c>
      <c r="O291">
        <v>12300000</v>
      </c>
      <c r="P291">
        <f t="shared" si="4"/>
        <v>0.60271428571428576</v>
      </c>
      <c r="Q291">
        <v>1.5091428571428569</v>
      </c>
      <c r="R291">
        <v>0.66493301812450745</v>
      </c>
      <c r="S291">
        <v>4052.7182866556841</v>
      </c>
      <c r="T291">
        <v>36670141.666666657</v>
      </c>
      <c r="U291">
        <f>Table1[[#This Row],[scoreAudience]]-Table1[[#This Row],[scoreRotten]]</f>
        <v>23</v>
      </c>
    </row>
    <row r="292" spans="1:21" x14ac:dyDescent="0.45">
      <c r="A292" t="s">
        <v>1256</v>
      </c>
      <c r="B292" t="s">
        <v>801</v>
      </c>
      <c r="C292" t="s">
        <v>224</v>
      </c>
      <c r="D292" t="s">
        <v>693</v>
      </c>
      <c r="E292">
        <v>23</v>
      </c>
      <c r="F292">
        <v>31</v>
      </c>
      <c r="G292" t="s">
        <v>70</v>
      </c>
      <c r="H292" t="s">
        <v>70</v>
      </c>
      <c r="I292">
        <v>2940</v>
      </c>
      <c r="J292">
        <v>2011</v>
      </c>
      <c r="K292">
        <v>48475000</v>
      </c>
      <c r="L292">
        <v>21246000</v>
      </c>
      <c r="M292">
        <v>69721000</v>
      </c>
      <c r="N292">
        <v>70000000</v>
      </c>
      <c r="O292">
        <v>17800000</v>
      </c>
      <c r="P292">
        <f t="shared" si="4"/>
        <v>0.6925</v>
      </c>
      <c r="Q292">
        <v>0.99601428571428574</v>
      </c>
      <c r="R292">
        <v>2.281605949355173</v>
      </c>
      <c r="S292">
        <v>6054.4217687074834</v>
      </c>
      <c r="T292">
        <v>44233437.500000007</v>
      </c>
      <c r="U292">
        <f>Table1[[#This Row],[scoreAudience]]-Table1[[#This Row],[scoreRotten]]</f>
        <v>8</v>
      </c>
    </row>
    <row r="293" spans="1:21" x14ac:dyDescent="0.45">
      <c r="A293" t="s">
        <v>1371</v>
      </c>
      <c r="B293" t="s">
        <v>43</v>
      </c>
      <c r="C293" t="s">
        <v>1372</v>
      </c>
      <c r="D293" t="s">
        <v>330</v>
      </c>
      <c r="E293">
        <v>20</v>
      </c>
      <c r="F293">
        <v>53</v>
      </c>
      <c r="H293" t="s">
        <v>70</v>
      </c>
      <c r="I293">
        <v>3030</v>
      </c>
      <c r="J293">
        <v>2012</v>
      </c>
      <c r="K293">
        <v>36931089</v>
      </c>
      <c r="L293">
        <v>20788004</v>
      </c>
      <c r="M293">
        <v>57719093</v>
      </c>
      <c r="N293">
        <v>70000000</v>
      </c>
      <c r="O293">
        <v>13453714</v>
      </c>
      <c r="P293">
        <f t="shared" si="4"/>
        <v>0.52758698571428575</v>
      </c>
      <c r="Q293">
        <v>0.82455847142857142</v>
      </c>
      <c r="R293">
        <v>1.776557720500727</v>
      </c>
      <c r="S293">
        <v>4440.1696369636966</v>
      </c>
      <c r="T293">
        <v>34345912.770000003</v>
      </c>
      <c r="U293">
        <f>Table1[[#This Row],[scoreAudience]]-Table1[[#This Row],[scoreRotten]]</f>
        <v>33</v>
      </c>
    </row>
    <row r="294" spans="1:21" x14ac:dyDescent="0.45">
      <c r="A294" t="s">
        <v>1385</v>
      </c>
      <c r="B294" t="s">
        <v>125</v>
      </c>
      <c r="C294" t="s">
        <v>1386</v>
      </c>
      <c r="D294" t="s">
        <v>967</v>
      </c>
      <c r="E294">
        <v>25</v>
      </c>
      <c r="F294">
        <v>48</v>
      </c>
      <c r="G294" t="s">
        <v>34</v>
      </c>
      <c r="H294" t="s">
        <v>25</v>
      </c>
      <c r="I294">
        <v>2986</v>
      </c>
      <c r="J294">
        <v>2011</v>
      </c>
      <c r="K294">
        <v>25124000</v>
      </c>
      <c r="L294">
        <v>31258000</v>
      </c>
      <c r="M294">
        <v>56382000</v>
      </c>
      <c r="N294">
        <v>70000000</v>
      </c>
      <c r="O294">
        <v>9352000</v>
      </c>
      <c r="P294">
        <f t="shared" si="4"/>
        <v>0.35891428571428574</v>
      </c>
      <c r="Q294">
        <v>0.80545714285714287</v>
      </c>
      <c r="R294">
        <v>0.80376223686736192</v>
      </c>
      <c r="S294">
        <v>3131.9490957803082</v>
      </c>
      <c r="T294">
        <v>22925650</v>
      </c>
      <c r="U294">
        <f>Table1[[#This Row],[scoreAudience]]-Table1[[#This Row],[scoreRotten]]</f>
        <v>23</v>
      </c>
    </row>
    <row r="295" spans="1:21" x14ac:dyDescent="0.45">
      <c r="A295" t="s">
        <v>204</v>
      </c>
      <c r="B295" t="s">
        <v>67</v>
      </c>
      <c r="C295" t="s">
        <v>68</v>
      </c>
      <c r="D295" t="s">
        <v>69</v>
      </c>
      <c r="E295">
        <v>81</v>
      </c>
      <c r="F295">
        <v>81</v>
      </c>
      <c r="G295" t="s">
        <v>205</v>
      </c>
      <c r="H295" t="s">
        <v>2359</v>
      </c>
      <c r="I295">
        <v>3476</v>
      </c>
      <c r="J295">
        <v>2010</v>
      </c>
      <c r="K295">
        <v>251513000</v>
      </c>
      <c r="L295">
        <v>291600000</v>
      </c>
      <c r="M295">
        <v>543113000</v>
      </c>
      <c r="N295">
        <v>69000000</v>
      </c>
      <c r="O295">
        <v>56400000</v>
      </c>
      <c r="P295">
        <f t="shared" si="4"/>
        <v>3.6451159420289856</v>
      </c>
      <c r="Q295">
        <v>7.8712028985507247</v>
      </c>
      <c r="R295">
        <v>0.8625274348422497</v>
      </c>
      <c r="S295">
        <v>16225.546605293441</v>
      </c>
      <c r="T295">
        <v>222169816.66666669</v>
      </c>
      <c r="U295">
        <f>Table1[[#This Row],[scoreAudience]]-Table1[[#This Row],[scoreRotten]]</f>
        <v>0</v>
      </c>
    </row>
    <row r="296" spans="1:21" x14ac:dyDescent="0.45">
      <c r="A296" t="s">
        <v>935</v>
      </c>
      <c r="B296" t="s">
        <v>21</v>
      </c>
      <c r="C296" t="s">
        <v>343</v>
      </c>
      <c r="D296" t="s">
        <v>936</v>
      </c>
      <c r="E296">
        <v>35</v>
      </c>
      <c r="F296">
        <v>51</v>
      </c>
      <c r="H296" t="s">
        <v>25</v>
      </c>
      <c r="I296">
        <v>3108</v>
      </c>
      <c r="J296">
        <v>2012</v>
      </c>
      <c r="K296">
        <v>37519139</v>
      </c>
      <c r="L296">
        <v>78952441</v>
      </c>
      <c r="M296">
        <v>116471580</v>
      </c>
      <c r="N296">
        <v>69000000</v>
      </c>
      <c r="O296">
        <v>16306974</v>
      </c>
      <c r="P296">
        <f t="shared" si="4"/>
        <v>0.54375563768115942</v>
      </c>
      <c r="Q296">
        <v>1.687993913043478</v>
      </c>
      <c r="R296">
        <v>0.47521189370193129</v>
      </c>
      <c r="S296">
        <v>5246.7741312741309</v>
      </c>
      <c r="T296">
        <v>34892799.270000003</v>
      </c>
      <c r="U296">
        <f>Table1[[#This Row],[scoreAudience]]-Table1[[#This Row],[scoreRotten]]</f>
        <v>16</v>
      </c>
    </row>
    <row r="297" spans="1:21" x14ac:dyDescent="0.45">
      <c r="A297" t="s">
        <v>1115</v>
      </c>
      <c r="B297" t="s">
        <v>90</v>
      </c>
      <c r="C297" t="s">
        <v>991</v>
      </c>
      <c r="D297" t="s">
        <v>69</v>
      </c>
      <c r="E297">
        <v>43</v>
      </c>
      <c r="F297">
        <v>47</v>
      </c>
      <c r="G297" t="s">
        <v>70</v>
      </c>
      <c r="H297" t="s">
        <v>70</v>
      </c>
      <c r="I297">
        <v>2911</v>
      </c>
      <c r="J297">
        <v>2010</v>
      </c>
      <c r="K297">
        <v>73026000</v>
      </c>
      <c r="L297">
        <v>13829000</v>
      </c>
      <c r="M297">
        <v>86855000</v>
      </c>
      <c r="N297">
        <v>69000000</v>
      </c>
      <c r="O297">
        <v>23500000</v>
      </c>
      <c r="P297">
        <f t="shared" si="4"/>
        <v>1.0583478260869565</v>
      </c>
      <c r="Q297">
        <v>1.258768115942029</v>
      </c>
      <c r="R297">
        <v>5.2806421288596423</v>
      </c>
      <c r="S297">
        <v>8072.8272071453111</v>
      </c>
      <c r="T297">
        <v>64506300.000000007</v>
      </c>
      <c r="U297">
        <f>Table1[[#This Row],[scoreAudience]]-Table1[[#This Row],[scoreRotten]]</f>
        <v>4</v>
      </c>
    </row>
    <row r="298" spans="1:21" x14ac:dyDescent="0.45">
      <c r="A298" t="s">
        <v>1274</v>
      </c>
      <c r="B298" t="s">
        <v>21</v>
      </c>
      <c r="C298" t="s">
        <v>1275</v>
      </c>
      <c r="D298" t="s">
        <v>1276</v>
      </c>
      <c r="E298">
        <v>32</v>
      </c>
      <c r="F298">
        <v>34</v>
      </c>
      <c r="G298" t="s">
        <v>1189</v>
      </c>
      <c r="H298" t="s">
        <v>65</v>
      </c>
      <c r="I298">
        <v>3185</v>
      </c>
      <c r="J298">
        <v>2008</v>
      </c>
      <c r="K298">
        <v>20982000</v>
      </c>
      <c r="L298">
        <v>47386000</v>
      </c>
      <c r="M298">
        <v>68368000</v>
      </c>
      <c r="N298">
        <v>66000000</v>
      </c>
      <c r="O298">
        <v>10100000</v>
      </c>
      <c r="P298">
        <f t="shared" si="4"/>
        <v>0.31790909090909092</v>
      </c>
      <c r="Q298">
        <v>1</v>
      </c>
      <c r="R298">
        <v>0.44278900941206262</v>
      </c>
      <c r="S298">
        <v>3171.1145996860282</v>
      </c>
      <c r="T298">
        <v>18341765</v>
      </c>
      <c r="U298">
        <f>Table1[[#This Row],[scoreAudience]]-Table1[[#This Row],[scoreRotten]]</f>
        <v>2</v>
      </c>
    </row>
    <row r="299" spans="1:21" x14ac:dyDescent="0.45">
      <c r="A299" t="s">
        <v>1277</v>
      </c>
      <c r="B299" t="s">
        <v>125</v>
      </c>
      <c r="C299" t="s">
        <v>1278</v>
      </c>
      <c r="D299" t="s">
        <v>1279</v>
      </c>
      <c r="E299">
        <v>19</v>
      </c>
      <c r="F299">
        <v>46</v>
      </c>
      <c r="G299" t="s">
        <v>747</v>
      </c>
      <c r="H299" t="s">
        <v>2359</v>
      </c>
      <c r="I299">
        <v>3452</v>
      </c>
      <c r="J299">
        <v>2008</v>
      </c>
      <c r="K299">
        <v>35161000</v>
      </c>
      <c r="L299">
        <v>33121000</v>
      </c>
      <c r="M299">
        <v>68282000</v>
      </c>
      <c r="N299">
        <v>8500000</v>
      </c>
      <c r="O299">
        <v>14600000</v>
      </c>
      <c r="P299">
        <f t="shared" si="4"/>
        <v>4.1365882352941172</v>
      </c>
      <c r="Q299">
        <v>1</v>
      </c>
      <c r="R299">
        <v>1.0615923432263521</v>
      </c>
      <c r="S299">
        <v>4229.4322132097332</v>
      </c>
      <c r="T299">
        <v>30736574.16666666</v>
      </c>
      <c r="U299">
        <f>Table1[[#This Row],[scoreAudience]]-Table1[[#This Row],[scoreRotten]]</f>
        <v>27</v>
      </c>
    </row>
    <row r="300" spans="1:21" x14ac:dyDescent="0.45">
      <c r="A300" t="s">
        <v>132</v>
      </c>
      <c r="B300" t="s">
        <v>129</v>
      </c>
      <c r="C300" t="s">
        <v>92</v>
      </c>
      <c r="D300" t="s">
        <v>93</v>
      </c>
      <c r="E300">
        <v>50</v>
      </c>
      <c r="F300">
        <v>74</v>
      </c>
      <c r="G300" t="s">
        <v>131</v>
      </c>
      <c r="H300" t="s">
        <v>94</v>
      </c>
      <c r="I300">
        <v>4468</v>
      </c>
      <c r="J300">
        <v>2010</v>
      </c>
      <c r="K300">
        <v>300530000</v>
      </c>
      <c r="L300">
        <v>397959000</v>
      </c>
      <c r="M300">
        <v>698489000</v>
      </c>
      <c r="N300">
        <v>68000000</v>
      </c>
      <c r="O300">
        <v>64800000</v>
      </c>
      <c r="P300">
        <f t="shared" si="4"/>
        <v>4.4195588235294121</v>
      </c>
      <c r="Q300">
        <v>10.27189705882353</v>
      </c>
      <c r="R300">
        <v>0.75517829726177821</v>
      </c>
      <c r="S300">
        <v>14503.133393017009</v>
      </c>
      <c r="T300">
        <v>265468166.66666669</v>
      </c>
      <c r="U300">
        <f>Table1[[#This Row],[scoreAudience]]-Table1[[#This Row],[scoreRotten]]</f>
        <v>24</v>
      </c>
    </row>
    <row r="301" spans="1:21" x14ac:dyDescent="0.45">
      <c r="A301" t="s">
        <v>1280</v>
      </c>
      <c r="B301" t="s">
        <v>21</v>
      </c>
      <c r="C301" t="s">
        <v>1281</v>
      </c>
      <c r="D301" t="s">
        <v>172</v>
      </c>
      <c r="E301">
        <v>17</v>
      </c>
      <c r="F301">
        <v>40</v>
      </c>
      <c r="H301" t="s">
        <v>70</v>
      </c>
      <c r="I301">
        <v>3168</v>
      </c>
      <c r="J301">
        <v>2012</v>
      </c>
      <c r="K301">
        <v>35353000</v>
      </c>
      <c r="L301">
        <v>32914862</v>
      </c>
      <c r="M301">
        <v>68267862</v>
      </c>
      <c r="N301">
        <v>68000000</v>
      </c>
      <c r="O301">
        <v>12750297</v>
      </c>
      <c r="P301">
        <f t="shared" si="4"/>
        <v>0.51989705882352943</v>
      </c>
      <c r="Q301">
        <v>1.003939147058823</v>
      </c>
      <c r="R301">
        <v>1.0740740763245491</v>
      </c>
      <c r="S301">
        <v>4024.714962121212</v>
      </c>
      <c r="T301">
        <v>32878289.999999989</v>
      </c>
      <c r="U301">
        <f>Table1[[#This Row],[scoreAudience]]-Table1[[#This Row],[scoreRotten]]</f>
        <v>23</v>
      </c>
    </row>
    <row r="302" spans="1:21" x14ac:dyDescent="0.45">
      <c r="A302" t="s">
        <v>643</v>
      </c>
      <c r="B302" t="s">
        <v>67</v>
      </c>
      <c r="C302" t="s">
        <v>447</v>
      </c>
      <c r="D302" t="s">
        <v>330</v>
      </c>
      <c r="E302">
        <v>13</v>
      </c>
      <c r="F302">
        <v>73</v>
      </c>
      <c r="G302" t="s">
        <v>70</v>
      </c>
      <c r="H302" t="s">
        <v>70</v>
      </c>
      <c r="I302">
        <v>3495</v>
      </c>
      <c r="J302">
        <v>2008</v>
      </c>
      <c r="K302">
        <v>120059000</v>
      </c>
      <c r="L302">
        <v>66012000</v>
      </c>
      <c r="M302">
        <v>186071000</v>
      </c>
      <c r="N302">
        <v>85000000</v>
      </c>
      <c r="O302">
        <v>34200000</v>
      </c>
      <c r="P302">
        <f t="shared" si="4"/>
        <v>1.4124588235294118</v>
      </c>
      <c r="Q302">
        <v>2.8187450766527302</v>
      </c>
      <c r="R302">
        <v>1.81874507665273</v>
      </c>
      <c r="S302">
        <v>9785.4077253218893</v>
      </c>
      <c r="T302">
        <v>104951575.8333333</v>
      </c>
      <c r="U302">
        <f>Table1[[#This Row],[scoreAudience]]-Table1[[#This Row],[scoreRotten]]</f>
        <v>60</v>
      </c>
    </row>
    <row r="303" spans="1:21" x14ac:dyDescent="0.45">
      <c r="A303" t="s">
        <v>666</v>
      </c>
      <c r="B303" t="s">
        <v>50</v>
      </c>
      <c r="C303" t="s">
        <v>107</v>
      </c>
      <c r="D303" t="s">
        <v>667</v>
      </c>
      <c r="E303">
        <v>77</v>
      </c>
      <c r="F303">
        <v>73</v>
      </c>
      <c r="H303" t="s">
        <v>94</v>
      </c>
      <c r="I303">
        <v>2376</v>
      </c>
      <c r="J303">
        <v>2011</v>
      </c>
      <c r="K303">
        <v>79884000</v>
      </c>
      <c r="L303">
        <v>97700000</v>
      </c>
      <c r="M303">
        <v>177584000</v>
      </c>
      <c r="N303">
        <v>66000000</v>
      </c>
      <c r="O303">
        <v>14520000</v>
      </c>
      <c r="P303">
        <f t="shared" si="4"/>
        <v>1.2103636363636363</v>
      </c>
      <c r="Q303">
        <v>2.690666666666667</v>
      </c>
      <c r="R303">
        <v>0.81764585465711359</v>
      </c>
      <c r="S303">
        <v>6111.1111111111113</v>
      </c>
      <c r="T303">
        <v>72894150</v>
      </c>
      <c r="U303">
        <f>Table1[[#This Row],[scoreAudience]]-Table1[[#This Row],[scoreRotten]]</f>
        <v>-4</v>
      </c>
    </row>
    <row r="304" spans="1:21" x14ac:dyDescent="0.45">
      <c r="A304" t="s">
        <v>1298</v>
      </c>
      <c r="B304" t="s">
        <v>21</v>
      </c>
      <c r="C304" t="s">
        <v>1299</v>
      </c>
      <c r="D304" t="s">
        <v>515</v>
      </c>
      <c r="E304">
        <v>37</v>
      </c>
      <c r="F304">
        <v>62</v>
      </c>
      <c r="G304" t="s">
        <v>212</v>
      </c>
      <c r="H304" t="s">
        <v>25</v>
      </c>
      <c r="I304">
        <v>2467</v>
      </c>
      <c r="J304">
        <v>2008</v>
      </c>
      <c r="K304">
        <v>26418000</v>
      </c>
      <c r="L304">
        <v>39154000</v>
      </c>
      <c r="M304">
        <v>65572000</v>
      </c>
      <c r="N304">
        <v>20000000</v>
      </c>
      <c r="O304">
        <v>12500000</v>
      </c>
      <c r="P304">
        <f t="shared" si="4"/>
        <v>1.3209</v>
      </c>
      <c r="Q304">
        <v>1</v>
      </c>
      <c r="R304">
        <v>0.67472033508709195</v>
      </c>
      <c r="S304">
        <v>5066.8828536684232</v>
      </c>
      <c r="T304">
        <v>23093735</v>
      </c>
      <c r="U304">
        <f>Table1[[#This Row],[scoreAudience]]-Table1[[#This Row],[scoreRotten]]</f>
        <v>25</v>
      </c>
    </row>
    <row r="305" spans="1:21" x14ac:dyDescent="0.45">
      <c r="A305" t="s">
        <v>443</v>
      </c>
      <c r="B305" t="s">
        <v>27</v>
      </c>
      <c r="C305" t="s">
        <v>107</v>
      </c>
      <c r="D305" t="s">
        <v>444</v>
      </c>
      <c r="E305">
        <v>90</v>
      </c>
      <c r="F305">
        <v>81</v>
      </c>
      <c r="H305" t="s">
        <v>94</v>
      </c>
      <c r="I305">
        <v>11</v>
      </c>
      <c r="J305">
        <v>2012</v>
      </c>
      <c r="K305">
        <v>182207973</v>
      </c>
      <c r="L305">
        <v>93085477</v>
      </c>
      <c r="M305">
        <v>275293450</v>
      </c>
      <c r="N305">
        <v>65000000</v>
      </c>
      <c r="O305">
        <v>944308</v>
      </c>
      <c r="P305">
        <f t="shared" si="4"/>
        <v>2.8031995846153848</v>
      </c>
      <c r="Q305">
        <v>4.2352838461538456</v>
      </c>
      <c r="R305">
        <v>1.957426430763201</v>
      </c>
      <c r="S305">
        <v>85846.181818181823</v>
      </c>
      <c r="T305">
        <v>169453414.88999999</v>
      </c>
      <c r="U305">
        <f>Table1[[#This Row],[scoreAudience]]-Table1[[#This Row],[scoreRotten]]</f>
        <v>-9</v>
      </c>
    </row>
    <row r="306" spans="1:21" x14ac:dyDescent="0.45">
      <c r="A306" t="s">
        <v>500</v>
      </c>
      <c r="B306" t="s">
        <v>501</v>
      </c>
      <c r="C306" t="s">
        <v>408</v>
      </c>
      <c r="D306" t="s">
        <v>409</v>
      </c>
      <c r="E306">
        <v>31</v>
      </c>
      <c r="F306">
        <v>51</v>
      </c>
      <c r="H306" t="s">
        <v>25</v>
      </c>
      <c r="I306">
        <v>3012</v>
      </c>
      <c r="J306">
        <v>2012</v>
      </c>
      <c r="K306">
        <v>42345531</v>
      </c>
      <c r="L306">
        <v>197813724</v>
      </c>
      <c r="M306">
        <v>240159255</v>
      </c>
      <c r="N306">
        <v>65000000</v>
      </c>
      <c r="O306">
        <v>21052227</v>
      </c>
      <c r="P306">
        <f t="shared" si="4"/>
        <v>0.65146970769230772</v>
      </c>
      <c r="Q306">
        <v>3.6947577692307689</v>
      </c>
      <c r="R306">
        <v>0.21406771048908621</v>
      </c>
      <c r="S306">
        <v>6989.4511952191233</v>
      </c>
      <c r="T306">
        <v>39381343.829999991</v>
      </c>
      <c r="U306">
        <f>Table1[[#This Row],[scoreAudience]]-Table1[[#This Row],[scoreRotten]]</f>
        <v>20</v>
      </c>
    </row>
    <row r="307" spans="1:21" x14ac:dyDescent="0.45">
      <c r="A307" t="s">
        <v>658</v>
      </c>
      <c r="B307" t="s">
        <v>90</v>
      </c>
      <c r="C307" t="s">
        <v>659</v>
      </c>
      <c r="D307" t="s">
        <v>660</v>
      </c>
      <c r="E307">
        <v>57</v>
      </c>
      <c r="F307">
        <v>45</v>
      </c>
      <c r="H307" t="s">
        <v>70</v>
      </c>
      <c r="I307">
        <v>3008</v>
      </c>
      <c r="J307">
        <v>2012</v>
      </c>
      <c r="K307">
        <v>59650222</v>
      </c>
      <c r="L307">
        <v>119729311</v>
      </c>
      <c r="M307">
        <v>179379533</v>
      </c>
      <c r="N307">
        <v>65000000</v>
      </c>
      <c r="O307">
        <v>17435092</v>
      </c>
      <c r="P307">
        <f t="shared" si="4"/>
        <v>0.91769572307692304</v>
      </c>
      <c r="Q307">
        <v>2.759685123076923</v>
      </c>
      <c r="R307">
        <v>0.49820901416529489</v>
      </c>
      <c r="S307">
        <v>5796.2406914893618</v>
      </c>
      <c r="T307">
        <v>55474706.459999993</v>
      </c>
      <c r="U307">
        <f>Table1[[#This Row],[scoreAudience]]-Table1[[#This Row],[scoreRotten]]</f>
        <v>-12</v>
      </c>
    </row>
    <row r="308" spans="1:21" x14ac:dyDescent="0.45">
      <c r="A308" t="s">
        <v>1059</v>
      </c>
      <c r="B308" t="s">
        <v>90</v>
      </c>
      <c r="C308" t="s">
        <v>61</v>
      </c>
      <c r="D308" t="s">
        <v>201</v>
      </c>
      <c r="E308">
        <v>32</v>
      </c>
      <c r="F308">
        <v>57</v>
      </c>
      <c r="G308" t="s">
        <v>471</v>
      </c>
      <c r="H308" t="s">
        <v>94</v>
      </c>
      <c r="I308">
        <v>2563</v>
      </c>
      <c r="J308">
        <v>2009</v>
      </c>
      <c r="K308">
        <v>44000000</v>
      </c>
      <c r="L308">
        <v>49507000</v>
      </c>
      <c r="M308">
        <v>93507000</v>
      </c>
      <c r="N308">
        <v>65000000</v>
      </c>
      <c r="O308">
        <v>17000000</v>
      </c>
      <c r="P308">
        <f t="shared" si="4"/>
        <v>0.67692307692307696</v>
      </c>
      <c r="Q308">
        <v>1.438569230769231</v>
      </c>
      <c r="R308">
        <v>0.88876320520330454</v>
      </c>
      <c r="S308">
        <v>6632.8521264143583</v>
      </c>
      <c r="T308">
        <v>38243333.333333343</v>
      </c>
      <c r="U308">
        <f>Table1[[#This Row],[scoreAudience]]-Table1[[#This Row],[scoreRotten]]</f>
        <v>25</v>
      </c>
    </row>
    <row r="309" spans="1:21" x14ac:dyDescent="0.45">
      <c r="A309" t="s">
        <v>1499</v>
      </c>
      <c r="B309" t="s">
        <v>739</v>
      </c>
      <c r="C309" t="s">
        <v>1500</v>
      </c>
      <c r="D309" t="s">
        <v>148</v>
      </c>
      <c r="E309">
        <v>12</v>
      </c>
      <c r="F309">
        <v>52</v>
      </c>
      <c r="H309" t="s">
        <v>65</v>
      </c>
      <c r="I309">
        <v>2724</v>
      </c>
      <c r="J309">
        <v>2012</v>
      </c>
      <c r="K309">
        <v>44806783</v>
      </c>
      <c r="M309">
        <v>44806783</v>
      </c>
      <c r="N309">
        <v>65000000</v>
      </c>
      <c r="O309">
        <v>14276668</v>
      </c>
      <c r="P309">
        <f t="shared" si="4"/>
        <v>0.68933512307692313</v>
      </c>
      <c r="Q309">
        <v>0.68933512307692313</v>
      </c>
      <c r="S309">
        <v>5241.0675477239356</v>
      </c>
      <c r="T309">
        <v>41670308.18999999</v>
      </c>
      <c r="U309">
        <f>Table1[[#This Row],[scoreAudience]]-Table1[[#This Row],[scoreRotten]]</f>
        <v>40</v>
      </c>
    </row>
    <row r="310" spans="1:21" x14ac:dyDescent="0.45">
      <c r="A310" t="s">
        <v>1574</v>
      </c>
      <c r="B310" t="s">
        <v>129</v>
      </c>
      <c r="C310" t="s">
        <v>1199</v>
      </c>
      <c r="D310" t="s">
        <v>1575</v>
      </c>
      <c r="E310">
        <v>49</v>
      </c>
      <c r="F310">
        <v>53</v>
      </c>
      <c r="G310" t="s">
        <v>41</v>
      </c>
      <c r="H310" t="s">
        <v>2359</v>
      </c>
      <c r="I310">
        <v>3014</v>
      </c>
      <c r="J310">
        <v>2009</v>
      </c>
      <c r="K310">
        <v>19550000</v>
      </c>
      <c r="L310">
        <v>20335000</v>
      </c>
      <c r="M310">
        <v>39885000</v>
      </c>
      <c r="N310">
        <v>65000000</v>
      </c>
      <c r="O310">
        <v>6700000</v>
      </c>
      <c r="P310">
        <f t="shared" si="4"/>
        <v>0.30076923076923079</v>
      </c>
      <c r="Q310">
        <v>0.61361538461538456</v>
      </c>
      <c r="R310">
        <v>0.96139660683550532</v>
      </c>
      <c r="S310">
        <v>2222.9595222295952</v>
      </c>
      <c r="T310">
        <v>16992208.333333328</v>
      </c>
      <c r="U310">
        <f>Table1[[#This Row],[scoreAudience]]-Table1[[#This Row],[scoreRotten]]</f>
        <v>4</v>
      </c>
    </row>
    <row r="311" spans="1:21" x14ac:dyDescent="0.45">
      <c r="A311" t="s">
        <v>1300</v>
      </c>
      <c r="B311" t="s">
        <v>125</v>
      </c>
      <c r="C311" t="s">
        <v>1301</v>
      </c>
      <c r="D311" t="s">
        <v>1302</v>
      </c>
      <c r="E311">
        <v>36</v>
      </c>
      <c r="F311">
        <v>37</v>
      </c>
      <c r="G311" t="s">
        <v>163</v>
      </c>
      <c r="H311" t="s">
        <v>2359</v>
      </c>
      <c r="I311">
        <v>2511</v>
      </c>
      <c r="J311">
        <v>2008</v>
      </c>
      <c r="K311">
        <v>30105000</v>
      </c>
      <c r="L311">
        <v>34728000</v>
      </c>
      <c r="M311">
        <v>64833000</v>
      </c>
      <c r="N311">
        <v>37000000</v>
      </c>
      <c r="O311">
        <v>7180000</v>
      </c>
      <c r="P311">
        <f t="shared" si="4"/>
        <v>0.81364864864864861</v>
      </c>
      <c r="Q311">
        <v>1</v>
      </c>
      <c r="R311">
        <v>0.86687975120939875</v>
      </c>
      <c r="S311">
        <v>2859.41855834329</v>
      </c>
      <c r="T311">
        <v>26316787.5</v>
      </c>
      <c r="U311">
        <f>Table1[[#This Row],[scoreAudience]]-Table1[[#This Row],[scoreRotten]]</f>
        <v>1</v>
      </c>
    </row>
    <row r="312" spans="1:21" x14ac:dyDescent="0.45">
      <c r="A312" t="s">
        <v>1303</v>
      </c>
      <c r="B312" t="s">
        <v>125</v>
      </c>
      <c r="C312" t="s">
        <v>1304</v>
      </c>
      <c r="D312" t="s">
        <v>967</v>
      </c>
      <c r="E312">
        <v>78</v>
      </c>
      <c r="F312">
        <v>74</v>
      </c>
      <c r="G312" t="s">
        <v>41</v>
      </c>
      <c r="H312" t="s">
        <v>65</v>
      </c>
      <c r="I312">
        <v>1603</v>
      </c>
      <c r="J312">
        <v>2008</v>
      </c>
      <c r="K312">
        <v>30060000</v>
      </c>
      <c r="L312">
        <v>34762000</v>
      </c>
      <c r="M312">
        <v>64822000</v>
      </c>
      <c r="N312">
        <v>20000000</v>
      </c>
      <c r="O312">
        <v>5940000</v>
      </c>
      <c r="P312">
        <f t="shared" si="4"/>
        <v>1.5029999999999999</v>
      </c>
      <c r="Q312">
        <v>1</v>
      </c>
      <c r="R312">
        <v>0.8647373568839537</v>
      </c>
      <c r="S312">
        <v>3705.5520898315658</v>
      </c>
      <c r="T312">
        <v>26277450</v>
      </c>
      <c r="U312">
        <f>Table1[[#This Row],[scoreAudience]]-Table1[[#This Row],[scoreRotten]]</f>
        <v>-4</v>
      </c>
    </row>
    <row r="313" spans="1:21" x14ac:dyDescent="0.45">
      <c r="A313" t="s">
        <v>1309</v>
      </c>
      <c r="B313" t="s">
        <v>125</v>
      </c>
      <c r="C313" t="s">
        <v>1310</v>
      </c>
      <c r="D313" t="s">
        <v>1311</v>
      </c>
      <c r="E313">
        <v>63</v>
      </c>
      <c r="F313">
        <v>59</v>
      </c>
      <c r="G313" t="s">
        <v>156</v>
      </c>
      <c r="H313" t="s">
        <v>70</v>
      </c>
      <c r="I313">
        <v>2543</v>
      </c>
      <c r="J313">
        <v>2008</v>
      </c>
      <c r="K313">
        <v>60494000</v>
      </c>
      <c r="L313">
        <v>3669000</v>
      </c>
      <c r="M313">
        <v>64163000</v>
      </c>
      <c r="N313">
        <v>30000000</v>
      </c>
      <c r="O313">
        <v>17410000</v>
      </c>
      <c r="P313">
        <f t="shared" si="4"/>
        <v>2.0164666666666666</v>
      </c>
      <c r="Q313">
        <v>1</v>
      </c>
      <c r="R313">
        <v>16.487871354592532</v>
      </c>
      <c r="S313">
        <v>6846.2445930003933</v>
      </c>
      <c r="T313">
        <v>52881838.333333328</v>
      </c>
      <c r="U313">
        <f>Table1[[#This Row],[scoreAudience]]-Table1[[#This Row],[scoreRotten]]</f>
        <v>-4</v>
      </c>
    </row>
    <row r="314" spans="1:21" x14ac:dyDescent="0.45">
      <c r="A314" t="s">
        <v>1225</v>
      </c>
      <c r="B314" t="s">
        <v>43</v>
      </c>
      <c r="C314" t="s">
        <v>1226</v>
      </c>
      <c r="D314" t="s">
        <v>1227</v>
      </c>
      <c r="E314">
        <v>27</v>
      </c>
      <c r="F314">
        <v>44</v>
      </c>
      <c r="G314" t="s">
        <v>131</v>
      </c>
      <c r="H314" t="s">
        <v>25</v>
      </c>
      <c r="I314">
        <v>2277</v>
      </c>
      <c r="J314">
        <v>2008</v>
      </c>
      <c r="K314">
        <v>10977000</v>
      </c>
      <c r="L314">
        <v>64131000</v>
      </c>
      <c r="M314">
        <v>75108000</v>
      </c>
      <c r="N314">
        <v>75000000</v>
      </c>
      <c r="O314">
        <v>5000000</v>
      </c>
      <c r="P314">
        <f t="shared" si="4"/>
        <v>0.14635999999999999</v>
      </c>
      <c r="Q314">
        <v>1.1711652710857461</v>
      </c>
      <c r="R314">
        <v>0.17116527108574639</v>
      </c>
      <c r="S314">
        <v>2195.8717610891522</v>
      </c>
      <c r="T314">
        <v>9595727.4999999981</v>
      </c>
      <c r="U314">
        <f>Table1[[#This Row],[scoreAudience]]-Table1[[#This Row],[scoreRotten]]</f>
        <v>17</v>
      </c>
    </row>
    <row r="315" spans="1:21" x14ac:dyDescent="0.45">
      <c r="A315" t="s">
        <v>756</v>
      </c>
      <c r="B315" t="s">
        <v>90</v>
      </c>
      <c r="C315" t="s">
        <v>757</v>
      </c>
      <c r="D315" t="s">
        <v>758</v>
      </c>
      <c r="E315">
        <v>9</v>
      </c>
      <c r="F315">
        <v>56</v>
      </c>
      <c r="G315" t="s">
        <v>70</v>
      </c>
      <c r="H315" t="s">
        <v>70</v>
      </c>
      <c r="I315">
        <v>3136</v>
      </c>
      <c r="J315">
        <v>2008</v>
      </c>
      <c r="K315">
        <v>95673000</v>
      </c>
      <c r="L315">
        <v>63639000</v>
      </c>
      <c r="M315">
        <v>159312000</v>
      </c>
      <c r="N315">
        <v>60000000</v>
      </c>
      <c r="O315">
        <v>34200000</v>
      </c>
      <c r="P315">
        <f t="shared" si="4"/>
        <v>1.5945499999999999</v>
      </c>
      <c r="Q315">
        <v>2.5033705746476218</v>
      </c>
      <c r="R315">
        <v>1.503370574647622</v>
      </c>
      <c r="S315">
        <v>10905.61224489796</v>
      </c>
      <c r="T315">
        <v>83634147.499999985</v>
      </c>
      <c r="U315">
        <f>Table1[[#This Row],[scoreAudience]]-Table1[[#This Row],[scoreRotten]]</f>
        <v>47</v>
      </c>
    </row>
    <row r="316" spans="1:21" x14ac:dyDescent="0.45">
      <c r="A316" t="s">
        <v>648</v>
      </c>
      <c r="B316" t="s">
        <v>423</v>
      </c>
      <c r="C316" t="s">
        <v>323</v>
      </c>
      <c r="D316" t="s">
        <v>649</v>
      </c>
      <c r="E316">
        <v>26</v>
      </c>
      <c r="F316">
        <v>50</v>
      </c>
      <c r="G316" t="s">
        <v>192</v>
      </c>
      <c r="H316" t="s">
        <v>2359</v>
      </c>
      <c r="I316">
        <v>3579</v>
      </c>
      <c r="J316">
        <v>2011</v>
      </c>
      <c r="K316">
        <v>108085000</v>
      </c>
      <c r="L316">
        <v>75868000</v>
      </c>
      <c r="M316">
        <v>183953000</v>
      </c>
      <c r="N316">
        <v>63000000</v>
      </c>
      <c r="O316">
        <v>37543000</v>
      </c>
      <c r="P316">
        <f t="shared" si="4"/>
        <v>1.7156349206349206</v>
      </c>
      <c r="Q316">
        <v>2.919888888888889</v>
      </c>
      <c r="R316">
        <v>1.424645436811304</v>
      </c>
      <c r="S316">
        <v>10489.8016205644</v>
      </c>
      <c r="T316">
        <v>98627562.500000015</v>
      </c>
      <c r="U316">
        <f>Table1[[#This Row],[scoreAudience]]-Table1[[#This Row],[scoreRotten]]</f>
        <v>24</v>
      </c>
    </row>
    <row r="317" spans="1:21" x14ac:dyDescent="0.45">
      <c r="A317" t="s">
        <v>248</v>
      </c>
      <c r="B317" t="s">
        <v>67</v>
      </c>
      <c r="C317" t="s">
        <v>249</v>
      </c>
      <c r="D317" t="s">
        <v>250</v>
      </c>
      <c r="E317">
        <v>70</v>
      </c>
      <c r="F317">
        <v>79</v>
      </c>
      <c r="H317" t="s">
        <v>251</v>
      </c>
      <c r="I317">
        <v>2814</v>
      </c>
      <c r="J317">
        <v>2012</v>
      </c>
      <c r="K317">
        <v>148809770</v>
      </c>
      <c r="L317">
        <v>293000000</v>
      </c>
      <c r="M317">
        <v>441809770</v>
      </c>
      <c r="N317">
        <v>61000000</v>
      </c>
      <c r="O317">
        <v>27281735</v>
      </c>
      <c r="P317">
        <f t="shared" si="4"/>
        <v>2.439504426229508</v>
      </c>
      <c r="Q317">
        <v>7.242783114754098</v>
      </c>
      <c r="R317">
        <v>0.50788317406143346</v>
      </c>
      <c r="S317">
        <v>9695.001776830135</v>
      </c>
      <c r="T317">
        <v>138393086.09999999</v>
      </c>
      <c r="U317">
        <f>Table1[[#This Row],[scoreAudience]]-Table1[[#This Row],[scoreRotten]]</f>
        <v>9</v>
      </c>
    </row>
    <row r="318" spans="1:21" x14ac:dyDescent="0.45">
      <c r="A318" t="s">
        <v>870</v>
      </c>
      <c r="B318" t="s">
        <v>67</v>
      </c>
      <c r="C318" t="s">
        <v>871</v>
      </c>
      <c r="D318" t="s">
        <v>463</v>
      </c>
      <c r="E318">
        <v>64</v>
      </c>
      <c r="F318">
        <v>68</v>
      </c>
      <c r="H318" t="s">
        <v>25</v>
      </c>
      <c r="I318">
        <v>3025</v>
      </c>
      <c r="J318">
        <v>2013</v>
      </c>
      <c r="K318">
        <v>75612460</v>
      </c>
      <c r="L318">
        <v>56327951</v>
      </c>
      <c r="M318">
        <v>131940411</v>
      </c>
      <c r="N318">
        <v>61000000</v>
      </c>
      <c r="O318">
        <v>27059130</v>
      </c>
      <c r="P318">
        <f t="shared" si="4"/>
        <v>1.2395485245901638</v>
      </c>
      <c r="Q318">
        <v>2.162957557377049</v>
      </c>
      <c r="R318">
        <v>1.3423612728252801</v>
      </c>
      <c r="S318">
        <v>8945.1669421487604</v>
      </c>
      <c r="T318">
        <v>71327753.933333322</v>
      </c>
      <c r="U318">
        <f>Table1[[#This Row],[scoreAudience]]-Table1[[#This Row],[scoreRotten]]</f>
        <v>4</v>
      </c>
    </row>
    <row r="319" spans="1:21" x14ac:dyDescent="0.45">
      <c r="A319" t="s">
        <v>407</v>
      </c>
      <c r="B319" t="s">
        <v>43</v>
      </c>
      <c r="C319" t="s">
        <v>408</v>
      </c>
      <c r="D319" t="s">
        <v>409</v>
      </c>
      <c r="E319">
        <v>24</v>
      </c>
      <c r="F319">
        <v>53</v>
      </c>
      <c r="G319" t="s">
        <v>131</v>
      </c>
      <c r="H319" t="s">
        <v>25</v>
      </c>
      <c r="I319">
        <v>3203</v>
      </c>
      <c r="J319">
        <v>2010</v>
      </c>
      <c r="K319">
        <v>60130000</v>
      </c>
      <c r="L319">
        <v>236090000</v>
      </c>
      <c r="M319">
        <v>296220000</v>
      </c>
      <c r="N319">
        <v>60000000</v>
      </c>
      <c r="O319">
        <v>26700000</v>
      </c>
      <c r="P319">
        <f t="shared" si="4"/>
        <v>1.0021666666666667</v>
      </c>
      <c r="Q319">
        <v>4.9370000000000003</v>
      </c>
      <c r="R319">
        <v>0.25469100766656783</v>
      </c>
      <c r="S319">
        <v>8335.9350608804252</v>
      </c>
      <c r="T319">
        <v>53114833.333333343</v>
      </c>
      <c r="U319">
        <f>Table1[[#This Row],[scoreAudience]]-Table1[[#This Row],[scoreRotten]]</f>
        <v>29</v>
      </c>
    </row>
    <row r="320" spans="1:21" x14ac:dyDescent="0.45">
      <c r="A320" t="s">
        <v>468</v>
      </c>
      <c r="B320" t="s">
        <v>43</v>
      </c>
      <c r="C320" t="s">
        <v>469</v>
      </c>
      <c r="D320" t="s">
        <v>470</v>
      </c>
      <c r="E320">
        <v>81</v>
      </c>
      <c r="F320">
        <v>82</v>
      </c>
      <c r="G320" t="s">
        <v>471</v>
      </c>
      <c r="H320" t="s">
        <v>472</v>
      </c>
      <c r="I320">
        <v>3481</v>
      </c>
      <c r="J320">
        <v>2009</v>
      </c>
      <c r="K320">
        <v>72100000</v>
      </c>
      <c r="L320">
        <v>189092000</v>
      </c>
      <c r="M320">
        <v>261192000</v>
      </c>
      <c r="N320">
        <v>60000000</v>
      </c>
      <c r="O320">
        <v>23300000</v>
      </c>
      <c r="P320">
        <f t="shared" si="4"/>
        <v>1.2016666666666667</v>
      </c>
      <c r="Q320">
        <v>4.3532000000000002</v>
      </c>
      <c r="R320">
        <v>0.38129587713917029</v>
      </c>
      <c r="S320">
        <v>6693.4788853777654</v>
      </c>
      <c r="T320">
        <v>62666916.666666657</v>
      </c>
      <c r="U320">
        <f>Table1[[#This Row],[scoreAudience]]-Table1[[#This Row],[scoreRotten]]</f>
        <v>1</v>
      </c>
    </row>
    <row r="321" spans="1:21" x14ac:dyDescent="0.45">
      <c r="A321" t="s">
        <v>563</v>
      </c>
      <c r="B321" t="s">
        <v>90</v>
      </c>
      <c r="C321" t="s">
        <v>564</v>
      </c>
      <c r="D321" t="s">
        <v>135</v>
      </c>
      <c r="E321">
        <v>61</v>
      </c>
      <c r="F321">
        <v>67</v>
      </c>
      <c r="H321" t="s">
        <v>25</v>
      </c>
      <c r="I321">
        <v>3352</v>
      </c>
      <c r="J321">
        <v>2012</v>
      </c>
      <c r="K321">
        <v>80070736</v>
      </c>
      <c r="L321">
        <v>138269859</v>
      </c>
      <c r="M321">
        <v>218340595</v>
      </c>
      <c r="N321">
        <v>60000000</v>
      </c>
      <c r="O321">
        <v>15210156</v>
      </c>
      <c r="P321">
        <f t="shared" si="4"/>
        <v>1.3345122666666667</v>
      </c>
      <c r="Q321">
        <v>3.6390099166666672</v>
      </c>
      <c r="R321">
        <v>0.57909031352957407</v>
      </c>
      <c r="S321">
        <v>4537.6360381861577</v>
      </c>
      <c r="T321">
        <v>74465784.479999989</v>
      </c>
      <c r="U321">
        <f>Table1[[#This Row],[scoreAudience]]-Table1[[#This Row],[scoreRotten]]</f>
        <v>6</v>
      </c>
    </row>
    <row r="322" spans="1:21" x14ac:dyDescent="0.45">
      <c r="A322" t="s">
        <v>606</v>
      </c>
      <c r="B322" t="s">
        <v>43</v>
      </c>
      <c r="C322" t="s">
        <v>607</v>
      </c>
      <c r="D322" t="s">
        <v>608</v>
      </c>
      <c r="E322">
        <v>36</v>
      </c>
      <c r="F322">
        <v>46</v>
      </c>
      <c r="G322" t="s">
        <v>59</v>
      </c>
      <c r="H322" t="s">
        <v>94</v>
      </c>
      <c r="I322">
        <v>3082</v>
      </c>
      <c r="J322">
        <v>2010</v>
      </c>
      <c r="K322">
        <v>80570000</v>
      </c>
      <c r="L322">
        <v>124020000</v>
      </c>
      <c r="M322">
        <v>204590000</v>
      </c>
      <c r="N322">
        <v>60000000</v>
      </c>
      <c r="O322">
        <v>23100000</v>
      </c>
      <c r="P322">
        <f t="shared" ref="P322:P385" si="5">K322/N322</f>
        <v>1.3428333333333333</v>
      </c>
      <c r="Q322">
        <v>3.4098333333333328</v>
      </c>
      <c r="R322">
        <v>0.64965328172875347</v>
      </c>
      <c r="S322">
        <v>7495.1330304996754</v>
      </c>
      <c r="T322">
        <v>71170166.666666672</v>
      </c>
      <c r="U322">
        <f>Table1[[#This Row],[scoreAudience]]-Table1[[#This Row],[scoreRotten]]</f>
        <v>10</v>
      </c>
    </row>
    <row r="323" spans="1:21" x14ac:dyDescent="0.45">
      <c r="A323" t="s">
        <v>691</v>
      </c>
      <c r="B323" t="s">
        <v>67</v>
      </c>
      <c r="C323" t="s">
        <v>692</v>
      </c>
      <c r="D323" t="s">
        <v>693</v>
      </c>
      <c r="E323">
        <v>12</v>
      </c>
      <c r="F323">
        <v>47</v>
      </c>
      <c r="G323" t="s">
        <v>70</v>
      </c>
      <c r="H323" t="s">
        <v>70</v>
      </c>
      <c r="I323">
        <v>3000</v>
      </c>
      <c r="J323">
        <v>2009</v>
      </c>
      <c r="K323">
        <v>109200000</v>
      </c>
      <c r="L323">
        <v>62630000</v>
      </c>
      <c r="M323">
        <v>171830000</v>
      </c>
      <c r="N323">
        <v>60000000</v>
      </c>
      <c r="O323">
        <v>34300000</v>
      </c>
      <c r="P323">
        <f t="shared" si="5"/>
        <v>1.82</v>
      </c>
      <c r="Q323">
        <v>2.863833333333333</v>
      </c>
      <c r="R323">
        <v>1.7435733673958169</v>
      </c>
      <c r="S323">
        <v>11433.33333333333</v>
      </c>
      <c r="T323">
        <v>94913000</v>
      </c>
      <c r="U323">
        <f>Table1[[#This Row],[scoreAudience]]-Table1[[#This Row],[scoreRotten]]</f>
        <v>35</v>
      </c>
    </row>
    <row r="324" spans="1:21" x14ac:dyDescent="0.45">
      <c r="A324" t="s">
        <v>793</v>
      </c>
      <c r="B324" t="s">
        <v>90</v>
      </c>
      <c r="C324" t="s">
        <v>665</v>
      </c>
      <c r="D324" t="s">
        <v>794</v>
      </c>
      <c r="E324">
        <v>32</v>
      </c>
      <c r="F324">
        <v>57</v>
      </c>
      <c r="G324" t="s">
        <v>205</v>
      </c>
      <c r="H324" t="s">
        <v>65</v>
      </c>
      <c r="I324">
        <v>3154</v>
      </c>
      <c r="J324">
        <v>2011</v>
      </c>
      <c r="K324">
        <v>55100000</v>
      </c>
      <c r="L324">
        <v>94778000</v>
      </c>
      <c r="M324">
        <v>149878000</v>
      </c>
      <c r="N324">
        <v>60000000</v>
      </c>
      <c r="O324">
        <v>19449000</v>
      </c>
      <c r="P324">
        <f t="shared" si="5"/>
        <v>0.91833333333333333</v>
      </c>
      <c r="Q324">
        <v>2.4979666666666671</v>
      </c>
      <c r="R324">
        <v>0.58135854312182156</v>
      </c>
      <c r="S324">
        <v>6166.4552948636656</v>
      </c>
      <c r="T324">
        <v>50278750.000000007</v>
      </c>
      <c r="U324">
        <f>Table1[[#This Row],[scoreAudience]]-Table1[[#This Row],[scoreRotten]]</f>
        <v>25</v>
      </c>
    </row>
    <row r="325" spans="1:21" x14ac:dyDescent="0.45">
      <c r="A325" t="s">
        <v>853</v>
      </c>
      <c r="B325" t="s">
        <v>31</v>
      </c>
      <c r="C325" t="s">
        <v>380</v>
      </c>
      <c r="D325" t="s">
        <v>854</v>
      </c>
      <c r="E325">
        <v>84</v>
      </c>
      <c r="F325">
        <v>63</v>
      </c>
      <c r="G325" t="s">
        <v>212</v>
      </c>
      <c r="H325" t="s">
        <v>65</v>
      </c>
      <c r="I325">
        <v>3222</v>
      </c>
      <c r="J325">
        <v>2011</v>
      </c>
      <c r="K325">
        <v>75658000</v>
      </c>
      <c r="L325">
        <v>59800000</v>
      </c>
      <c r="M325">
        <v>135458000</v>
      </c>
      <c r="N325">
        <v>60000000</v>
      </c>
      <c r="O325">
        <v>22403000</v>
      </c>
      <c r="P325">
        <f t="shared" si="5"/>
        <v>1.2609666666666666</v>
      </c>
      <c r="Q325">
        <v>2.2576333333333332</v>
      </c>
      <c r="R325">
        <v>1.2651839464882939</v>
      </c>
      <c r="S325">
        <v>6953.1346989447547</v>
      </c>
      <c r="T325">
        <v>69037925</v>
      </c>
      <c r="U325">
        <f>Table1[[#This Row],[scoreAudience]]-Table1[[#This Row],[scoreRotten]]</f>
        <v>-21</v>
      </c>
    </row>
    <row r="326" spans="1:21" x14ac:dyDescent="0.45">
      <c r="A326" t="s">
        <v>909</v>
      </c>
      <c r="B326" t="s">
        <v>67</v>
      </c>
      <c r="C326" t="s">
        <v>910</v>
      </c>
      <c r="D326" t="s">
        <v>911</v>
      </c>
      <c r="E326">
        <v>89</v>
      </c>
      <c r="F326">
        <v>77</v>
      </c>
      <c r="G326" t="s">
        <v>59</v>
      </c>
      <c r="H326" t="s">
        <v>2359</v>
      </c>
      <c r="I326">
        <v>2299</v>
      </c>
      <c r="J326">
        <v>2009</v>
      </c>
      <c r="K326">
        <v>75280000</v>
      </c>
      <c r="L326">
        <v>49300000</v>
      </c>
      <c r="M326">
        <v>124580000</v>
      </c>
      <c r="N326">
        <v>60000000</v>
      </c>
      <c r="O326">
        <v>16800000</v>
      </c>
      <c r="P326">
        <f t="shared" si="5"/>
        <v>1.2546666666666666</v>
      </c>
      <c r="Q326">
        <v>2.0763333333333329</v>
      </c>
      <c r="R326">
        <v>1.5269776876267751</v>
      </c>
      <c r="S326">
        <v>7307.525010874293</v>
      </c>
      <c r="T326">
        <v>65430866.666666657</v>
      </c>
      <c r="U326">
        <f>Table1[[#This Row],[scoreAudience]]-Table1[[#This Row],[scoreRotten]]</f>
        <v>-12</v>
      </c>
    </row>
    <row r="327" spans="1:21" x14ac:dyDescent="0.45">
      <c r="A327" t="s">
        <v>916</v>
      </c>
      <c r="B327" t="s">
        <v>31</v>
      </c>
      <c r="C327" t="s">
        <v>452</v>
      </c>
      <c r="D327" t="s">
        <v>917</v>
      </c>
      <c r="E327">
        <v>75</v>
      </c>
      <c r="F327">
        <v>74</v>
      </c>
      <c r="G327" t="s">
        <v>151</v>
      </c>
      <c r="H327" t="s">
        <v>94</v>
      </c>
      <c r="I327">
        <v>2125</v>
      </c>
      <c r="J327">
        <v>2009</v>
      </c>
      <c r="K327">
        <v>37490000</v>
      </c>
      <c r="L327">
        <v>84740000</v>
      </c>
      <c r="M327">
        <v>122230000</v>
      </c>
      <c r="N327">
        <v>60000000</v>
      </c>
      <c r="O327">
        <v>8600000</v>
      </c>
      <c r="P327">
        <f t="shared" si="5"/>
        <v>0.62483333333333335</v>
      </c>
      <c r="Q327">
        <v>2.0371666666666668</v>
      </c>
      <c r="R327">
        <v>0.4424120840217135</v>
      </c>
      <c r="S327">
        <v>4047.0588235294122</v>
      </c>
      <c r="T327">
        <v>32585058.333333328</v>
      </c>
      <c r="U327">
        <f>Table1[[#This Row],[scoreAudience]]-Table1[[#This Row],[scoreRotten]]</f>
        <v>-1</v>
      </c>
    </row>
    <row r="328" spans="1:21" x14ac:dyDescent="0.45">
      <c r="A328" t="s">
        <v>974</v>
      </c>
      <c r="B328" t="s">
        <v>975</v>
      </c>
      <c r="C328" t="s">
        <v>976</v>
      </c>
      <c r="D328" t="s">
        <v>977</v>
      </c>
      <c r="E328">
        <v>87</v>
      </c>
      <c r="F328">
        <v>72</v>
      </c>
      <c r="H328" t="s">
        <v>2359</v>
      </c>
      <c r="I328">
        <v>3429</v>
      </c>
      <c r="J328">
        <v>2012</v>
      </c>
      <c r="K328">
        <v>56003051</v>
      </c>
      <c r="L328">
        <v>51136348</v>
      </c>
      <c r="M328">
        <v>107139399</v>
      </c>
      <c r="N328">
        <v>60000000</v>
      </c>
      <c r="O328">
        <v>14087050</v>
      </c>
      <c r="P328">
        <f t="shared" si="5"/>
        <v>0.93338418333333328</v>
      </c>
      <c r="Q328">
        <v>1.78565665</v>
      </c>
      <c r="R328">
        <v>1.0951711099900989</v>
      </c>
      <c r="S328">
        <v>4108.2093904928552</v>
      </c>
      <c r="T328">
        <v>52082837.429999992</v>
      </c>
      <c r="U328">
        <f>Table1[[#This Row],[scoreAudience]]-Table1[[#This Row],[scoreRotten]]</f>
        <v>-15</v>
      </c>
    </row>
    <row r="329" spans="1:21" x14ac:dyDescent="0.45">
      <c r="A329" t="s">
        <v>984</v>
      </c>
      <c r="B329" t="s">
        <v>31</v>
      </c>
      <c r="C329" t="s">
        <v>985</v>
      </c>
      <c r="D329" t="s">
        <v>986</v>
      </c>
      <c r="E329">
        <v>32</v>
      </c>
      <c r="F329">
        <v>59</v>
      </c>
      <c r="H329" t="s">
        <v>25</v>
      </c>
      <c r="I329">
        <v>3103</v>
      </c>
      <c r="J329">
        <v>2013</v>
      </c>
      <c r="K329">
        <v>46000903</v>
      </c>
      <c r="L329">
        <v>59200000</v>
      </c>
      <c r="M329">
        <v>105200903</v>
      </c>
      <c r="N329">
        <v>60000000</v>
      </c>
      <c r="O329">
        <v>17070347</v>
      </c>
      <c r="P329">
        <f t="shared" si="5"/>
        <v>0.76668171666666662</v>
      </c>
      <c r="Q329">
        <v>1.753348383333333</v>
      </c>
      <c r="R329">
        <v>0.77704228040540535</v>
      </c>
      <c r="S329">
        <v>5501.2397679664837</v>
      </c>
      <c r="T329">
        <v>43394185.163333327</v>
      </c>
      <c r="U329">
        <f>Table1[[#This Row],[scoreAudience]]-Table1[[#This Row],[scoreRotten]]</f>
        <v>27</v>
      </c>
    </row>
    <row r="330" spans="1:21" x14ac:dyDescent="0.45">
      <c r="A330" t="s">
        <v>1090</v>
      </c>
      <c r="B330" t="s">
        <v>501</v>
      </c>
      <c r="C330" t="s">
        <v>1091</v>
      </c>
      <c r="D330" t="s">
        <v>1092</v>
      </c>
      <c r="E330">
        <v>12</v>
      </c>
      <c r="F330">
        <v>61</v>
      </c>
      <c r="H330" t="s">
        <v>25</v>
      </c>
      <c r="I330">
        <v>3118</v>
      </c>
      <c r="J330">
        <v>2013</v>
      </c>
      <c r="K330">
        <v>31165421</v>
      </c>
      <c r="L330">
        <v>59400000</v>
      </c>
      <c r="M330">
        <v>90565421</v>
      </c>
      <c r="N330">
        <v>60000000</v>
      </c>
      <c r="O330">
        <v>9336957</v>
      </c>
      <c r="P330">
        <f t="shared" si="5"/>
        <v>0.51942368333333333</v>
      </c>
      <c r="Q330">
        <v>1.509423683333333</v>
      </c>
      <c r="R330">
        <v>0.52467038720538717</v>
      </c>
      <c r="S330">
        <v>2994.5339961513791</v>
      </c>
      <c r="T330">
        <v>29399380.476666659</v>
      </c>
      <c r="U330">
        <f>Table1[[#This Row],[scoreAudience]]-Table1[[#This Row],[scoreRotten]]</f>
        <v>49</v>
      </c>
    </row>
    <row r="331" spans="1:21" x14ac:dyDescent="0.45">
      <c r="A331" t="s">
        <v>1107</v>
      </c>
      <c r="B331" t="s">
        <v>67</v>
      </c>
      <c r="C331" t="s">
        <v>1108</v>
      </c>
      <c r="D331" t="s">
        <v>366</v>
      </c>
      <c r="E331">
        <v>84</v>
      </c>
      <c r="F331">
        <v>71</v>
      </c>
      <c r="G331" t="s">
        <v>212</v>
      </c>
      <c r="H331" t="s">
        <v>65</v>
      </c>
      <c r="I331">
        <v>2803</v>
      </c>
      <c r="J331">
        <v>2009</v>
      </c>
      <c r="K331">
        <v>37020000</v>
      </c>
      <c r="L331">
        <v>50794000</v>
      </c>
      <c r="M331">
        <v>87814000</v>
      </c>
      <c r="N331">
        <v>60000000</v>
      </c>
      <c r="O331">
        <v>14100000</v>
      </c>
      <c r="P331">
        <f t="shared" si="5"/>
        <v>0.61699999999999999</v>
      </c>
      <c r="Q331">
        <v>1.4635666666666669</v>
      </c>
      <c r="R331">
        <v>0.72882623931960466</v>
      </c>
      <c r="S331">
        <v>5030.3246521584006</v>
      </c>
      <c r="T331">
        <v>32176550</v>
      </c>
      <c r="U331">
        <f>Table1[[#This Row],[scoreAudience]]-Table1[[#This Row],[scoreRotten]]</f>
        <v>-13</v>
      </c>
    </row>
    <row r="332" spans="1:21" x14ac:dyDescent="0.45">
      <c r="A332" t="s">
        <v>1175</v>
      </c>
      <c r="B332" t="s">
        <v>43</v>
      </c>
      <c r="C332" t="s">
        <v>1176</v>
      </c>
      <c r="D332" t="s">
        <v>1177</v>
      </c>
      <c r="E332">
        <v>17</v>
      </c>
      <c r="F332">
        <v>37</v>
      </c>
      <c r="G332" t="s">
        <v>131</v>
      </c>
      <c r="H332" t="s">
        <v>25</v>
      </c>
      <c r="I332">
        <v>2864</v>
      </c>
      <c r="J332">
        <v>2011</v>
      </c>
      <c r="K332">
        <v>29136000</v>
      </c>
      <c r="L332">
        <v>49172000</v>
      </c>
      <c r="M332">
        <v>78308000</v>
      </c>
      <c r="N332">
        <v>60000000</v>
      </c>
      <c r="O332">
        <v>14953000</v>
      </c>
      <c r="P332">
        <f t="shared" si="5"/>
        <v>0.48559999999999998</v>
      </c>
      <c r="Q332">
        <v>1.305133333333333</v>
      </c>
      <c r="R332">
        <v>0.59253233547547379</v>
      </c>
      <c r="S332">
        <v>5221.019553072626</v>
      </c>
      <c r="T332">
        <v>26586600</v>
      </c>
      <c r="U332">
        <f>Table1[[#This Row],[scoreAudience]]-Table1[[#This Row],[scoreRotten]]</f>
        <v>20</v>
      </c>
    </row>
    <row r="333" spans="1:21" x14ac:dyDescent="0.45">
      <c r="A333" t="s">
        <v>1178</v>
      </c>
      <c r="B333" t="s">
        <v>67</v>
      </c>
      <c r="C333" t="s">
        <v>441</v>
      </c>
      <c r="D333" t="s">
        <v>1179</v>
      </c>
      <c r="E333">
        <v>64</v>
      </c>
      <c r="F333">
        <v>38</v>
      </c>
      <c r="G333" t="s">
        <v>34</v>
      </c>
      <c r="H333" t="s">
        <v>127</v>
      </c>
      <c r="I333">
        <v>2574</v>
      </c>
      <c r="J333">
        <v>2009</v>
      </c>
      <c r="K333">
        <v>40570000</v>
      </c>
      <c r="L333">
        <v>37570000</v>
      </c>
      <c r="M333">
        <v>78140000</v>
      </c>
      <c r="N333">
        <v>60000000</v>
      </c>
      <c r="O333">
        <v>14000000</v>
      </c>
      <c r="P333">
        <f t="shared" si="5"/>
        <v>0.67616666666666669</v>
      </c>
      <c r="Q333">
        <v>1.3023333333333329</v>
      </c>
      <c r="R333">
        <v>1.0798509449028479</v>
      </c>
      <c r="S333">
        <v>5439.0054390054393</v>
      </c>
      <c r="T333">
        <v>35262091.666666657</v>
      </c>
      <c r="U333">
        <f>Table1[[#This Row],[scoreAudience]]-Table1[[#This Row],[scoreRotten]]</f>
        <v>-26</v>
      </c>
    </row>
    <row r="334" spans="1:21" x14ac:dyDescent="0.45">
      <c r="A334" t="s">
        <v>1327</v>
      </c>
      <c r="B334" t="s">
        <v>31</v>
      </c>
      <c r="C334" t="s">
        <v>1328</v>
      </c>
      <c r="D334" t="s">
        <v>280</v>
      </c>
      <c r="E334">
        <v>39</v>
      </c>
      <c r="F334">
        <v>51</v>
      </c>
      <c r="G334" t="s">
        <v>41</v>
      </c>
      <c r="H334" t="s">
        <v>25</v>
      </c>
      <c r="I334">
        <v>2655</v>
      </c>
      <c r="J334">
        <v>2009</v>
      </c>
      <c r="K334">
        <v>17300000</v>
      </c>
      <c r="L334">
        <v>45140000</v>
      </c>
      <c r="M334">
        <v>62440000</v>
      </c>
      <c r="N334">
        <v>60000000</v>
      </c>
      <c r="O334">
        <v>7600000</v>
      </c>
      <c r="P334">
        <f t="shared" si="5"/>
        <v>0.28833333333333333</v>
      </c>
      <c r="Q334">
        <v>1.0406666666666671</v>
      </c>
      <c r="R334">
        <v>0.38325210456358</v>
      </c>
      <c r="S334">
        <v>2862.5235404896421</v>
      </c>
      <c r="T334">
        <v>15036583.33333333</v>
      </c>
      <c r="U334">
        <f>Table1[[#This Row],[scoreAudience]]-Table1[[#This Row],[scoreRotten]]</f>
        <v>12</v>
      </c>
    </row>
    <row r="335" spans="1:21" x14ac:dyDescent="0.45">
      <c r="A335" t="s">
        <v>1329</v>
      </c>
      <c r="B335" t="s">
        <v>43</v>
      </c>
      <c r="C335" t="s">
        <v>1330</v>
      </c>
      <c r="D335" t="s">
        <v>145</v>
      </c>
      <c r="E335">
        <v>14</v>
      </c>
      <c r="F335">
        <v>31</v>
      </c>
      <c r="G335" t="s">
        <v>41</v>
      </c>
      <c r="H335" t="s">
        <v>25</v>
      </c>
      <c r="I335">
        <v>3022</v>
      </c>
      <c r="J335">
        <v>2009</v>
      </c>
      <c r="K335">
        <v>43330000</v>
      </c>
      <c r="L335">
        <v>19020000</v>
      </c>
      <c r="M335">
        <v>62350000</v>
      </c>
      <c r="N335">
        <v>60000000</v>
      </c>
      <c r="O335">
        <v>19600000</v>
      </c>
      <c r="P335">
        <f t="shared" si="5"/>
        <v>0.72216666666666662</v>
      </c>
      <c r="Q335">
        <v>1.039166666666667</v>
      </c>
      <c r="R335">
        <v>2.2781282860147209</v>
      </c>
      <c r="S335">
        <v>6485.7710125744543</v>
      </c>
      <c r="T335">
        <v>37660991.666666657</v>
      </c>
      <c r="U335">
        <f>Table1[[#This Row],[scoreAudience]]-Table1[[#This Row],[scoreRotten]]</f>
        <v>17</v>
      </c>
    </row>
    <row r="336" spans="1:21" x14ac:dyDescent="0.45">
      <c r="A336" t="s">
        <v>1349</v>
      </c>
      <c r="B336" t="s">
        <v>31</v>
      </c>
      <c r="C336" t="s">
        <v>771</v>
      </c>
      <c r="D336" t="s">
        <v>1350</v>
      </c>
      <c r="E336">
        <v>37</v>
      </c>
      <c r="F336">
        <v>34</v>
      </c>
      <c r="H336" t="s">
        <v>25</v>
      </c>
      <c r="I336">
        <v>2950</v>
      </c>
      <c r="J336">
        <v>2013</v>
      </c>
      <c r="K336">
        <v>19452138</v>
      </c>
      <c r="L336">
        <v>40600000</v>
      </c>
      <c r="M336">
        <v>60052138</v>
      </c>
      <c r="N336">
        <v>60000000</v>
      </c>
      <c r="O336">
        <v>7582595</v>
      </c>
      <c r="P336">
        <f t="shared" si="5"/>
        <v>0.3242023</v>
      </c>
      <c r="Q336">
        <v>1.000868966666667</v>
      </c>
      <c r="R336">
        <v>0.47911669950738922</v>
      </c>
      <c r="S336">
        <v>2570.3711864406778</v>
      </c>
      <c r="T336">
        <v>18349850.18</v>
      </c>
      <c r="U336">
        <f>Table1[[#This Row],[scoreAudience]]-Table1[[#This Row],[scoreRotten]]</f>
        <v>-3</v>
      </c>
    </row>
    <row r="337" spans="1:21" x14ac:dyDescent="0.45">
      <c r="A337" t="s">
        <v>1472</v>
      </c>
      <c r="B337" t="s">
        <v>67</v>
      </c>
      <c r="C337" t="s">
        <v>1473</v>
      </c>
      <c r="D337" t="s">
        <v>1474</v>
      </c>
      <c r="E337">
        <v>81</v>
      </c>
      <c r="F337">
        <v>83</v>
      </c>
      <c r="G337" t="s">
        <v>151</v>
      </c>
      <c r="H337" t="s">
        <v>25</v>
      </c>
      <c r="I337">
        <v>2818</v>
      </c>
      <c r="J337">
        <v>2010</v>
      </c>
      <c r="K337">
        <v>31520000</v>
      </c>
      <c r="L337">
        <v>16140000</v>
      </c>
      <c r="M337">
        <v>47660000</v>
      </c>
      <c r="N337">
        <v>60000000</v>
      </c>
      <c r="O337">
        <v>10600000</v>
      </c>
      <c r="P337">
        <f t="shared" si="5"/>
        <v>0.52533333333333332</v>
      </c>
      <c r="Q337">
        <v>0.79433333333333334</v>
      </c>
      <c r="R337">
        <v>1.952912019826518</v>
      </c>
      <c r="S337">
        <v>3761.5330021291702</v>
      </c>
      <c r="T337">
        <v>27842666.666666672</v>
      </c>
      <c r="U337">
        <f>Table1[[#This Row],[scoreAudience]]-Table1[[#This Row],[scoreRotten]]</f>
        <v>2</v>
      </c>
    </row>
    <row r="338" spans="1:21" x14ac:dyDescent="0.45">
      <c r="A338" t="s">
        <v>1599</v>
      </c>
      <c r="B338" t="s">
        <v>90</v>
      </c>
      <c r="C338" t="s">
        <v>1268</v>
      </c>
      <c r="D338" t="s">
        <v>255</v>
      </c>
      <c r="E338">
        <v>56</v>
      </c>
      <c r="F338">
        <v>59</v>
      </c>
      <c r="G338" t="s">
        <v>41</v>
      </c>
      <c r="H338" t="s">
        <v>94</v>
      </c>
      <c r="I338">
        <v>2024</v>
      </c>
      <c r="J338">
        <v>2009</v>
      </c>
      <c r="K338">
        <v>31700000</v>
      </c>
      <c r="L338">
        <v>6612000</v>
      </c>
      <c r="M338">
        <v>38312000</v>
      </c>
      <c r="N338">
        <v>60000000</v>
      </c>
      <c r="O338">
        <v>9700000</v>
      </c>
      <c r="P338">
        <f t="shared" si="5"/>
        <v>0.52833333333333332</v>
      </c>
      <c r="Q338">
        <v>0.63853333333333329</v>
      </c>
      <c r="R338">
        <v>4.7943133696309737</v>
      </c>
      <c r="S338">
        <v>4792.490118577075</v>
      </c>
      <c r="T338">
        <v>27552583.333333328</v>
      </c>
      <c r="U338">
        <f>Table1[[#This Row],[scoreAudience]]-Table1[[#This Row],[scoreRotten]]</f>
        <v>3</v>
      </c>
    </row>
    <row r="339" spans="1:21" x14ac:dyDescent="0.45">
      <c r="A339" t="s">
        <v>1213</v>
      </c>
      <c r="B339" t="s">
        <v>43</v>
      </c>
      <c r="C339" t="s">
        <v>1091</v>
      </c>
      <c r="D339" t="s">
        <v>1214</v>
      </c>
      <c r="E339">
        <v>12</v>
      </c>
      <c r="F339">
        <v>47</v>
      </c>
      <c r="G339" t="s">
        <v>70</v>
      </c>
      <c r="H339" t="s">
        <v>25</v>
      </c>
      <c r="I339">
        <v>3243</v>
      </c>
      <c r="J339">
        <v>2009</v>
      </c>
      <c r="K339">
        <v>35920000</v>
      </c>
      <c r="L339">
        <v>40020000</v>
      </c>
      <c r="M339">
        <v>75940000</v>
      </c>
      <c r="N339">
        <v>59000000</v>
      </c>
      <c r="O339">
        <v>11600000</v>
      </c>
      <c r="P339">
        <f t="shared" si="5"/>
        <v>0.60881355932203385</v>
      </c>
      <c r="Q339">
        <v>1.2871186440677971</v>
      </c>
      <c r="R339">
        <v>0.8975512243878061</v>
      </c>
      <c r="S339">
        <v>3576.9349367869258</v>
      </c>
      <c r="T339">
        <v>31220466.66666666</v>
      </c>
      <c r="U339">
        <f>Table1[[#This Row],[scoreAudience]]-Table1[[#This Row],[scoreRotten]]</f>
        <v>35</v>
      </c>
    </row>
    <row r="340" spans="1:21" x14ac:dyDescent="0.45">
      <c r="A340" t="s">
        <v>620</v>
      </c>
      <c r="B340" t="s">
        <v>129</v>
      </c>
      <c r="C340" t="s">
        <v>621</v>
      </c>
      <c r="D340" t="s">
        <v>293</v>
      </c>
      <c r="E340">
        <v>71</v>
      </c>
      <c r="F340">
        <v>72</v>
      </c>
      <c r="G340" t="s">
        <v>34</v>
      </c>
      <c r="H340" t="s">
        <v>25</v>
      </c>
      <c r="I340">
        <v>3255</v>
      </c>
      <c r="J340">
        <v>2010</v>
      </c>
      <c r="K340">
        <v>90380000</v>
      </c>
      <c r="L340">
        <v>108626000</v>
      </c>
      <c r="M340">
        <v>199006000</v>
      </c>
      <c r="N340">
        <v>58000000</v>
      </c>
      <c r="O340">
        <v>21800000</v>
      </c>
      <c r="P340">
        <f t="shared" si="5"/>
        <v>1.5582758620689656</v>
      </c>
      <c r="Q340">
        <v>3.4311379310344829</v>
      </c>
      <c r="R340">
        <v>0.83202916428847606</v>
      </c>
      <c r="S340">
        <v>6697.3886328725039</v>
      </c>
      <c r="T340">
        <v>79835666.666666672</v>
      </c>
      <c r="U340">
        <f>Table1[[#This Row],[scoreAudience]]-Table1[[#This Row],[scoreRotten]]</f>
        <v>1</v>
      </c>
    </row>
    <row r="341" spans="1:21" x14ac:dyDescent="0.45">
      <c r="A341" t="s">
        <v>1060</v>
      </c>
      <c r="B341" t="s">
        <v>21</v>
      </c>
      <c r="C341" t="s">
        <v>271</v>
      </c>
      <c r="D341" t="s">
        <v>693</v>
      </c>
      <c r="E341">
        <v>34</v>
      </c>
      <c r="F341">
        <v>54</v>
      </c>
      <c r="H341" t="s">
        <v>70</v>
      </c>
      <c r="I341">
        <v>3366</v>
      </c>
      <c r="J341">
        <v>2013</v>
      </c>
      <c r="K341">
        <v>44672764</v>
      </c>
      <c r="L341">
        <v>48820080</v>
      </c>
      <c r="M341">
        <v>93492844</v>
      </c>
      <c r="N341">
        <v>58000000</v>
      </c>
      <c r="O341">
        <v>17325307</v>
      </c>
      <c r="P341">
        <f t="shared" si="5"/>
        <v>0.7702200689655172</v>
      </c>
      <c r="Q341">
        <v>1.611945586206897</v>
      </c>
      <c r="R341">
        <v>0.91504897165264787</v>
      </c>
      <c r="S341">
        <v>5147.1500297088533</v>
      </c>
      <c r="T341">
        <v>42141307.373333327</v>
      </c>
      <c r="U341">
        <f>Table1[[#This Row],[scoreAudience]]-Table1[[#This Row],[scoreRotten]]</f>
        <v>20</v>
      </c>
    </row>
    <row r="342" spans="1:21" x14ac:dyDescent="0.45">
      <c r="A342" t="s">
        <v>1124</v>
      </c>
      <c r="B342" t="s">
        <v>43</v>
      </c>
      <c r="C342" t="s">
        <v>817</v>
      </c>
      <c r="D342" t="s">
        <v>818</v>
      </c>
      <c r="E342">
        <v>12</v>
      </c>
      <c r="F342">
        <v>31</v>
      </c>
      <c r="G342" t="s">
        <v>70</v>
      </c>
      <c r="H342" t="s">
        <v>70</v>
      </c>
      <c r="I342">
        <v>2718</v>
      </c>
      <c r="J342">
        <v>2009</v>
      </c>
      <c r="K342">
        <v>29580000</v>
      </c>
      <c r="L342">
        <v>55700000</v>
      </c>
      <c r="M342">
        <v>85280000</v>
      </c>
      <c r="N342">
        <v>58000000</v>
      </c>
      <c r="O342">
        <v>6600000</v>
      </c>
      <c r="P342">
        <f t="shared" si="5"/>
        <v>0.51</v>
      </c>
      <c r="Q342">
        <v>1.470344827586207</v>
      </c>
      <c r="R342">
        <v>0.53105924596050269</v>
      </c>
      <c r="S342">
        <v>2428.2560706401759</v>
      </c>
      <c r="T342">
        <v>25709950</v>
      </c>
      <c r="U342">
        <f>Table1[[#This Row],[scoreAudience]]-Table1[[#This Row],[scoreRotten]]</f>
        <v>19</v>
      </c>
    </row>
    <row r="343" spans="1:21" x14ac:dyDescent="0.45">
      <c r="A343" t="s">
        <v>1434</v>
      </c>
      <c r="B343" t="s">
        <v>21</v>
      </c>
      <c r="C343" t="s">
        <v>1435</v>
      </c>
      <c r="D343" t="s">
        <v>1436</v>
      </c>
      <c r="E343">
        <v>40</v>
      </c>
      <c r="F343">
        <v>58</v>
      </c>
      <c r="H343" t="s">
        <v>94</v>
      </c>
      <c r="I343">
        <v>2512</v>
      </c>
      <c r="J343">
        <v>2012</v>
      </c>
      <c r="K343">
        <v>49876377</v>
      </c>
      <c r="L343">
        <v>489000</v>
      </c>
      <c r="M343">
        <v>50365377</v>
      </c>
      <c r="N343">
        <v>58000000</v>
      </c>
      <c r="O343">
        <v>18782154</v>
      </c>
      <c r="P343">
        <f t="shared" si="5"/>
        <v>0.85993753448275867</v>
      </c>
      <c r="Q343">
        <v>0.86836856896551728</v>
      </c>
      <c r="R343">
        <v>101.99668098159511</v>
      </c>
      <c r="S343">
        <v>7476.9721337579622</v>
      </c>
      <c r="T343">
        <v>46385030.609999992</v>
      </c>
      <c r="U343">
        <f>Table1[[#This Row],[scoreAudience]]-Table1[[#This Row],[scoreRotten]]</f>
        <v>18</v>
      </c>
    </row>
    <row r="344" spans="1:21" x14ac:dyDescent="0.45">
      <c r="A344" t="s">
        <v>1210</v>
      </c>
      <c r="B344" t="s">
        <v>90</v>
      </c>
      <c r="C344" t="s">
        <v>1211</v>
      </c>
      <c r="D344" t="s">
        <v>178</v>
      </c>
      <c r="E344">
        <v>29</v>
      </c>
      <c r="F344">
        <v>59</v>
      </c>
      <c r="G344" t="s">
        <v>109</v>
      </c>
      <c r="H344" t="s">
        <v>65</v>
      </c>
      <c r="I344">
        <v>2725</v>
      </c>
      <c r="J344">
        <v>2008</v>
      </c>
      <c r="K344">
        <v>18211000</v>
      </c>
      <c r="L344">
        <v>57855000</v>
      </c>
      <c r="M344">
        <v>76066000</v>
      </c>
      <c r="N344">
        <v>70000000</v>
      </c>
      <c r="O344">
        <v>7100000</v>
      </c>
      <c r="P344">
        <f t="shared" si="5"/>
        <v>0.26015714285714286</v>
      </c>
      <c r="Q344">
        <v>1.3147696828277591</v>
      </c>
      <c r="R344">
        <v>0.31476968282775908</v>
      </c>
      <c r="S344">
        <v>2605.5045871559628</v>
      </c>
      <c r="T344">
        <v>15919449.16666666</v>
      </c>
      <c r="U344">
        <f>Table1[[#This Row],[scoreAudience]]-Table1[[#This Row],[scoreRotten]]</f>
        <v>30</v>
      </c>
    </row>
    <row r="345" spans="1:21" x14ac:dyDescent="0.45">
      <c r="A345" t="s">
        <v>1234</v>
      </c>
      <c r="B345" t="s">
        <v>90</v>
      </c>
      <c r="C345" t="s">
        <v>185</v>
      </c>
      <c r="D345" t="s">
        <v>1235</v>
      </c>
      <c r="E345">
        <v>66</v>
      </c>
      <c r="F345">
        <v>85</v>
      </c>
      <c r="G345" t="s">
        <v>205</v>
      </c>
      <c r="H345" t="s">
        <v>94</v>
      </c>
      <c r="I345">
        <v>715</v>
      </c>
      <c r="J345">
        <v>2008</v>
      </c>
      <c r="K345">
        <v>15800000</v>
      </c>
      <c r="L345">
        <v>57475000</v>
      </c>
      <c r="M345">
        <v>73275000</v>
      </c>
      <c r="N345">
        <v>20000000</v>
      </c>
      <c r="O345">
        <v>1600000</v>
      </c>
      <c r="P345">
        <f t="shared" si="5"/>
        <v>0.79</v>
      </c>
      <c r="Q345">
        <v>1.274902131361461</v>
      </c>
      <c r="R345">
        <v>0.27490213136146152</v>
      </c>
      <c r="S345">
        <v>2237.7622377622379</v>
      </c>
      <c r="T345">
        <v>13811833.33333333</v>
      </c>
      <c r="U345">
        <f>Table1[[#This Row],[scoreAudience]]-Table1[[#This Row],[scoreRotten]]</f>
        <v>19</v>
      </c>
    </row>
    <row r="346" spans="1:21" x14ac:dyDescent="0.45">
      <c r="A346" t="s">
        <v>806</v>
      </c>
      <c r="B346" t="s">
        <v>50</v>
      </c>
      <c r="C346" t="s">
        <v>807</v>
      </c>
      <c r="D346" t="s">
        <v>305</v>
      </c>
      <c r="E346">
        <v>27</v>
      </c>
      <c r="F346">
        <v>75</v>
      </c>
      <c r="G346" t="s">
        <v>156</v>
      </c>
      <c r="H346" t="s">
        <v>70</v>
      </c>
      <c r="I346">
        <v>3103</v>
      </c>
      <c r="J346">
        <v>2008</v>
      </c>
      <c r="K346">
        <v>90648000</v>
      </c>
      <c r="L346">
        <v>57232000</v>
      </c>
      <c r="M346">
        <v>147880000</v>
      </c>
      <c r="N346">
        <v>22000000</v>
      </c>
      <c r="O346">
        <v>22900000</v>
      </c>
      <c r="P346">
        <f t="shared" si="5"/>
        <v>4.1203636363636367</v>
      </c>
      <c r="Q346">
        <v>2.5838691641039979</v>
      </c>
      <c r="R346">
        <v>1.5838691641039979</v>
      </c>
      <c r="S346">
        <v>7379.9548823718978</v>
      </c>
      <c r="T346">
        <v>79241459.999999985</v>
      </c>
      <c r="U346">
        <f>Table1[[#This Row],[scoreAudience]]-Table1[[#This Row],[scoreRotten]]</f>
        <v>48</v>
      </c>
    </row>
    <row r="347" spans="1:21" x14ac:dyDescent="0.45">
      <c r="A347" t="s">
        <v>1379</v>
      </c>
      <c r="B347" t="s">
        <v>125</v>
      </c>
      <c r="C347" t="s">
        <v>1380</v>
      </c>
      <c r="D347" t="s">
        <v>1381</v>
      </c>
      <c r="E347">
        <v>8</v>
      </c>
      <c r="F347">
        <v>46</v>
      </c>
      <c r="G347" t="s">
        <v>729</v>
      </c>
      <c r="H347" t="s">
        <v>375</v>
      </c>
      <c r="I347">
        <v>2700</v>
      </c>
      <c r="J347">
        <v>2008</v>
      </c>
      <c r="K347">
        <v>43869000</v>
      </c>
      <c r="L347">
        <v>13328000</v>
      </c>
      <c r="M347">
        <v>57197000</v>
      </c>
      <c r="N347">
        <v>20000000</v>
      </c>
      <c r="O347">
        <v>20810000</v>
      </c>
      <c r="P347">
        <f t="shared" si="5"/>
        <v>2.1934499999999999</v>
      </c>
      <c r="Q347">
        <v>1</v>
      </c>
      <c r="R347">
        <v>3.291491596638656</v>
      </c>
      <c r="S347">
        <v>7707.4074074074078</v>
      </c>
      <c r="T347">
        <v>38348817.499999993</v>
      </c>
      <c r="U347">
        <f>Table1[[#This Row],[scoreAudience]]-Table1[[#This Row],[scoreRotten]]</f>
        <v>38</v>
      </c>
    </row>
    <row r="348" spans="1:21" x14ac:dyDescent="0.45">
      <c r="A348" t="s">
        <v>866</v>
      </c>
      <c r="B348" t="s">
        <v>43</v>
      </c>
      <c r="C348" t="s">
        <v>867</v>
      </c>
      <c r="D348" t="s">
        <v>178</v>
      </c>
      <c r="E348">
        <v>17</v>
      </c>
      <c r="F348">
        <v>32</v>
      </c>
      <c r="H348" t="s">
        <v>25</v>
      </c>
      <c r="I348">
        <v>3174</v>
      </c>
      <c r="J348">
        <v>2012</v>
      </c>
      <c r="K348">
        <v>51774002</v>
      </c>
      <c r="L348">
        <v>80789928</v>
      </c>
      <c r="M348">
        <v>132563930</v>
      </c>
      <c r="N348">
        <v>57000000</v>
      </c>
      <c r="O348">
        <v>22115334</v>
      </c>
      <c r="P348">
        <f t="shared" si="5"/>
        <v>0.90831582456140347</v>
      </c>
      <c r="Q348">
        <v>2.32568298245614</v>
      </c>
      <c r="R348">
        <v>0.64084723531378818</v>
      </c>
      <c r="S348">
        <v>6967.6540642722121</v>
      </c>
      <c r="T348">
        <v>48149821.859999992</v>
      </c>
      <c r="U348">
        <f>Table1[[#This Row],[scoreAudience]]-Table1[[#This Row],[scoreRotten]]</f>
        <v>15</v>
      </c>
    </row>
    <row r="349" spans="1:21" x14ac:dyDescent="0.45">
      <c r="A349" t="s">
        <v>1383</v>
      </c>
      <c r="B349" t="s">
        <v>85</v>
      </c>
      <c r="C349" t="s">
        <v>1384</v>
      </c>
      <c r="D349" t="s">
        <v>571</v>
      </c>
      <c r="E349">
        <v>22</v>
      </c>
      <c r="F349">
        <v>51</v>
      </c>
      <c r="G349" t="s">
        <v>240</v>
      </c>
      <c r="H349" t="s">
        <v>375</v>
      </c>
      <c r="I349">
        <v>2436</v>
      </c>
      <c r="J349">
        <v>2008</v>
      </c>
      <c r="K349">
        <v>31418000</v>
      </c>
      <c r="L349">
        <v>25545000</v>
      </c>
      <c r="M349">
        <v>56963000</v>
      </c>
      <c r="N349">
        <v>12000000</v>
      </c>
      <c r="O349">
        <v>12400000</v>
      </c>
      <c r="P349">
        <f t="shared" si="5"/>
        <v>2.6181666666666668</v>
      </c>
      <c r="Q349">
        <v>1</v>
      </c>
      <c r="R349">
        <v>1.229908005480524</v>
      </c>
      <c r="S349">
        <v>5090.3119868637114</v>
      </c>
      <c r="T349">
        <v>27464568.333333328</v>
      </c>
      <c r="U349">
        <f>Table1[[#This Row],[scoreAudience]]-Table1[[#This Row],[scoreRotten]]</f>
        <v>29</v>
      </c>
    </row>
    <row r="350" spans="1:21" x14ac:dyDescent="0.45">
      <c r="A350" t="s">
        <v>826</v>
      </c>
      <c r="B350" t="s">
        <v>31</v>
      </c>
      <c r="C350" t="s">
        <v>570</v>
      </c>
      <c r="D350" t="s">
        <v>827</v>
      </c>
      <c r="E350">
        <v>8</v>
      </c>
      <c r="F350">
        <v>48</v>
      </c>
      <c r="G350" t="s">
        <v>126</v>
      </c>
      <c r="H350" t="s">
        <v>127</v>
      </c>
      <c r="I350">
        <v>3505</v>
      </c>
      <c r="J350">
        <v>2011</v>
      </c>
      <c r="K350">
        <v>54540000</v>
      </c>
      <c r="L350">
        <v>87500000</v>
      </c>
      <c r="M350">
        <v>142040000</v>
      </c>
      <c r="N350">
        <v>56000000</v>
      </c>
      <c r="O350">
        <v>13010000</v>
      </c>
      <c r="P350">
        <f t="shared" si="5"/>
        <v>0.97392857142857148</v>
      </c>
      <c r="Q350">
        <v>2.536428571428571</v>
      </c>
      <c r="R350">
        <v>0.62331428571428571</v>
      </c>
      <c r="S350">
        <v>3711.840228245364</v>
      </c>
      <c r="T350">
        <v>49767750.000000007</v>
      </c>
      <c r="U350">
        <f>Table1[[#This Row],[scoreAudience]]-Table1[[#This Row],[scoreRotten]]</f>
        <v>40</v>
      </c>
    </row>
    <row r="351" spans="1:21" x14ac:dyDescent="0.45">
      <c r="A351" t="s">
        <v>1394</v>
      </c>
      <c r="B351" t="s">
        <v>67</v>
      </c>
      <c r="C351" t="s">
        <v>1395</v>
      </c>
      <c r="D351" t="s">
        <v>437</v>
      </c>
      <c r="E351">
        <v>71</v>
      </c>
      <c r="F351">
        <v>72</v>
      </c>
      <c r="G351" t="s">
        <v>156</v>
      </c>
      <c r="H351" t="s">
        <v>70</v>
      </c>
      <c r="I351">
        <v>2204</v>
      </c>
      <c r="J351">
        <v>2008</v>
      </c>
      <c r="K351">
        <v>32241000</v>
      </c>
      <c r="L351">
        <v>23206000</v>
      </c>
      <c r="M351">
        <v>55447000</v>
      </c>
      <c r="N351">
        <v>7000000</v>
      </c>
      <c r="O351">
        <v>9760000</v>
      </c>
      <c r="P351">
        <f t="shared" si="5"/>
        <v>4.6058571428571424</v>
      </c>
      <c r="Q351">
        <v>1</v>
      </c>
      <c r="R351">
        <v>1.389338964061019</v>
      </c>
      <c r="S351">
        <v>4428.3121597096188</v>
      </c>
      <c r="T351">
        <v>28184007.5</v>
      </c>
      <c r="U351">
        <f>Table1[[#This Row],[scoreAudience]]-Table1[[#This Row],[scoreRotten]]</f>
        <v>1</v>
      </c>
    </row>
    <row r="352" spans="1:21" x14ac:dyDescent="0.45">
      <c r="A352" t="s">
        <v>568</v>
      </c>
      <c r="B352" t="s">
        <v>43</v>
      </c>
      <c r="C352" t="s">
        <v>244</v>
      </c>
      <c r="D352" t="s">
        <v>52</v>
      </c>
      <c r="E352">
        <v>93</v>
      </c>
      <c r="F352">
        <v>92</v>
      </c>
      <c r="H352" t="s">
        <v>65</v>
      </c>
      <c r="I352">
        <v>3020</v>
      </c>
      <c r="J352">
        <v>2013</v>
      </c>
      <c r="K352">
        <v>106244151</v>
      </c>
      <c r="L352">
        <v>110241686</v>
      </c>
      <c r="M352">
        <v>216485837</v>
      </c>
      <c r="N352">
        <v>55000000</v>
      </c>
      <c r="O352">
        <v>25718314</v>
      </c>
      <c r="P352">
        <f t="shared" si="5"/>
        <v>1.9317118363636363</v>
      </c>
      <c r="Q352">
        <v>3.9361061272727271</v>
      </c>
      <c r="R352">
        <v>0.96373844463880931</v>
      </c>
      <c r="S352">
        <v>8515.9980132450328</v>
      </c>
      <c r="T352">
        <v>100223649.11</v>
      </c>
      <c r="U352">
        <f>Table1[[#This Row],[scoreAudience]]-Table1[[#This Row],[scoreRotten]]</f>
        <v>-1</v>
      </c>
    </row>
    <row r="353" spans="1:21" x14ac:dyDescent="0.45">
      <c r="A353" t="s">
        <v>638</v>
      </c>
      <c r="B353" t="s">
        <v>21</v>
      </c>
      <c r="C353" t="s">
        <v>639</v>
      </c>
      <c r="D353" t="s">
        <v>361</v>
      </c>
      <c r="E353">
        <v>47</v>
      </c>
      <c r="F353">
        <v>54</v>
      </c>
      <c r="G353" t="s">
        <v>156</v>
      </c>
      <c r="H353" t="s">
        <v>70</v>
      </c>
      <c r="I353">
        <v>3339</v>
      </c>
      <c r="J353">
        <v>2011</v>
      </c>
      <c r="K353">
        <v>68224000</v>
      </c>
      <c r="L353">
        <v>119137000</v>
      </c>
      <c r="M353">
        <v>187361000</v>
      </c>
      <c r="N353">
        <v>55000000</v>
      </c>
      <c r="O353">
        <v>18445000</v>
      </c>
      <c r="P353">
        <f t="shared" si="5"/>
        <v>1.2404363636363636</v>
      </c>
      <c r="Q353">
        <v>3.4065636363636358</v>
      </c>
      <c r="R353">
        <v>0.57265165313882338</v>
      </c>
      <c r="S353">
        <v>5524.1090146750521</v>
      </c>
      <c r="T353">
        <v>62254400.000000007</v>
      </c>
      <c r="U353">
        <f>Table1[[#This Row],[scoreAudience]]-Table1[[#This Row],[scoreRotten]]</f>
        <v>7</v>
      </c>
    </row>
    <row r="354" spans="1:21" x14ac:dyDescent="0.45">
      <c r="A354" t="s">
        <v>779</v>
      </c>
      <c r="B354" t="s">
        <v>21</v>
      </c>
      <c r="C354" t="s">
        <v>271</v>
      </c>
      <c r="D354" t="s">
        <v>69</v>
      </c>
      <c r="E354">
        <v>66</v>
      </c>
      <c r="F354">
        <v>58</v>
      </c>
      <c r="G354" t="s">
        <v>109</v>
      </c>
      <c r="H354" t="s">
        <v>70</v>
      </c>
      <c r="I354">
        <v>3374</v>
      </c>
      <c r="J354">
        <v>2010</v>
      </c>
      <c r="K354">
        <v>98711000</v>
      </c>
      <c r="L354">
        <v>53552000</v>
      </c>
      <c r="M354">
        <v>152263000</v>
      </c>
      <c r="N354">
        <v>55000000</v>
      </c>
      <c r="O354">
        <v>25200000</v>
      </c>
      <c r="P354">
        <f t="shared" si="5"/>
        <v>1.7947454545454546</v>
      </c>
      <c r="Q354">
        <v>2.7684181818181819</v>
      </c>
      <c r="R354">
        <v>1.8432738273080369</v>
      </c>
      <c r="S354">
        <v>7468.8796680497926</v>
      </c>
      <c r="T354">
        <v>87194716.666666672</v>
      </c>
      <c r="U354">
        <f>Table1[[#This Row],[scoreAudience]]-Table1[[#This Row],[scoreRotten]]</f>
        <v>-8</v>
      </c>
    </row>
    <row r="355" spans="1:21" x14ac:dyDescent="0.45">
      <c r="A355" t="s">
        <v>912</v>
      </c>
      <c r="B355" t="s">
        <v>43</v>
      </c>
      <c r="C355" t="s">
        <v>913</v>
      </c>
      <c r="D355" t="s">
        <v>818</v>
      </c>
      <c r="E355">
        <v>86</v>
      </c>
      <c r="F355">
        <v>60</v>
      </c>
      <c r="H355" t="s">
        <v>2359</v>
      </c>
      <c r="I355">
        <v>3358</v>
      </c>
      <c r="J355">
        <v>2012</v>
      </c>
      <c r="K355">
        <v>31051126</v>
      </c>
      <c r="L355">
        <v>92002915</v>
      </c>
      <c r="M355">
        <v>123054041</v>
      </c>
      <c r="N355">
        <v>55000000</v>
      </c>
      <c r="O355">
        <v>11137734</v>
      </c>
      <c r="P355">
        <f t="shared" si="5"/>
        <v>0.56456592727272725</v>
      </c>
      <c r="Q355">
        <v>2.2373462000000002</v>
      </c>
      <c r="R355">
        <v>0.33750154546733663</v>
      </c>
      <c r="S355">
        <v>3316.7760571768908</v>
      </c>
      <c r="T355">
        <v>28877547.18</v>
      </c>
      <c r="U355">
        <f>Table1[[#This Row],[scoreAudience]]-Table1[[#This Row],[scoreRotten]]</f>
        <v>-26</v>
      </c>
    </row>
    <row r="356" spans="1:21" x14ac:dyDescent="0.45">
      <c r="A356" t="s">
        <v>1086</v>
      </c>
      <c r="B356" t="s">
        <v>423</v>
      </c>
      <c r="C356" t="s">
        <v>1087</v>
      </c>
      <c r="D356" t="s">
        <v>196</v>
      </c>
      <c r="E356">
        <v>18</v>
      </c>
      <c r="F356">
        <v>47</v>
      </c>
      <c r="H356" t="s">
        <v>2359</v>
      </c>
      <c r="I356">
        <v>3736</v>
      </c>
      <c r="J356">
        <v>2013</v>
      </c>
      <c r="K356">
        <v>55435490</v>
      </c>
      <c r="L356">
        <v>35400000</v>
      </c>
      <c r="M356">
        <v>90835490</v>
      </c>
      <c r="N356">
        <v>55000000</v>
      </c>
      <c r="O356">
        <v>15805237</v>
      </c>
      <c r="P356">
        <f t="shared" si="5"/>
        <v>1.0079180000000001</v>
      </c>
      <c r="Q356">
        <v>1.6515543636363641</v>
      </c>
      <c r="R356">
        <v>1.5659742937853109</v>
      </c>
      <c r="S356">
        <v>4230.5238222698072</v>
      </c>
      <c r="T356">
        <v>52294145.566666663</v>
      </c>
      <c r="U356">
        <f>Table1[[#This Row],[scoreAudience]]-Table1[[#This Row],[scoreRotten]]</f>
        <v>29</v>
      </c>
    </row>
    <row r="357" spans="1:21" x14ac:dyDescent="0.45">
      <c r="A357" t="s">
        <v>1096</v>
      </c>
      <c r="B357" t="s">
        <v>90</v>
      </c>
      <c r="C357" t="s">
        <v>1097</v>
      </c>
      <c r="D357" t="s">
        <v>1098</v>
      </c>
      <c r="E357">
        <v>36</v>
      </c>
      <c r="F357">
        <v>66</v>
      </c>
      <c r="G357" t="s">
        <v>543</v>
      </c>
      <c r="H357" t="s">
        <v>94</v>
      </c>
      <c r="I357">
        <v>3037</v>
      </c>
      <c r="J357">
        <v>2010</v>
      </c>
      <c r="K357">
        <v>39440000</v>
      </c>
      <c r="L357">
        <v>50079000</v>
      </c>
      <c r="M357">
        <v>89519000</v>
      </c>
      <c r="N357">
        <v>55000000</v>
      </c>
      <c r="O357">
        <v>11950000</v>
      </c>
      <c r="P357">
        <f t="shared" si="5"/>
        <v>0.71709090909090911</v>
      </c>
      <c r="Q357">
        <v>1.6276181818181821</v>
      </c>
      <c r="R357">
        <v>0.78755566205395477</v>
      </c>
      <c r="S357">
        <v>3934.8040829766219</v>
      </c>
      <c r="T357">
        <v>34838666.666666672</v>
      </c>
      <c r="U357">
        <f>Table1[[#This Row],[scoreAudience]]-Table1[[#This Row],[scoreRotten]]</f>
        <v>30</v>
      </c>
    </row>
    <row r="358" spans="1:21" x14ac:dyDescent="0.45">
      <c r="A358" t="s">
        <v>1785</v>
      </c>
      <c r="B358" t="s">
        <v>90</v>
      </c>
      <c r="C358" t="s">
        <v>1786</v>
      </c>
      <c r="D358" t="s">
        <v>758</v>
      </c>
      <c r="E358">
        <v>38</v>
      </c>
      <c r="F358">
        <v>44</v>
      </c>
      <c r="G358" t="s">
        <v>70</v>
      </c>
      <c r="H358" t="s">
        <v>70</v>
      </c>
      <c r="I358">
        <v>3008</v>
      </c>
      <c r="J358">
        <v>2009</v>
      </c>
      <c r="K358">
        <v>16120000</v>
      </c>
      <c r="L358">
        <v>6860000</v>
      </c>
      <c r="M358">
        <v>22980000</v>
      </c>
      <c r="N358">
        <v>55000000</v>
      </c>
      <c r="O358">
        <v>5500000</v>
      </c>
      <c r="P358">
        <f t="shared" si="5"/>
        <v>0.29309090909090907</v>
      </c>
      <c r="Q358">
        <v>0.41781818181818181</v>
      </c>
      <c r="R358">
        <v>2.3498542274052481</v>
      </c>
      <c r="S358">
        <v>1828.4574468085109</v>
      </c>
      <c r="T358">
        <v>14010966.66666667</v>
      </c>
      <c r="U358">
        <f>Table1[[#This Row],[scoreAudience]]-Table1[[#This Row],[scoreRotten]]</f>
        <v>6</v>
      </c>
    </row>
    <row r="359" spans="1:21" x14ac:dyDescent="0.45">
      <c r="A359" t="s">
        <v>1407</v>
      </c>
      <c r="B359" t="s">
        <v>67</v>
      </c>
      <c r="C359" t="s">
        <v>1408</v>
      </c>
      <c r="D359" t="s">
        <v>986</v>
      </c>
      <c r="E359">
        <v>94</v>
      </c>
      <c r="F359">
        <v>88</v>
      </c>
      <c r="G359" t="s">
        <v>763</v>
      </c>
      <c r="H359" t="s">
        <v>94</v>
      </c>
      <c r="I359">
        <v>36</v>
      </c>
      <c r="J359">
        <v>2008</v>
      </c>
      <c r="K359">
        <v>31841000</v>
      </c>
      <c r="L359">
        <v>22745000</v>
      </c>
      <c r="M359">
        <v>54586000</v>
      </c>
      <c r="N359">
        <v>20000000</v>
      </c>
      <c r="O359">
        <v>1500000</v>
      </c>
      <c r="P359">
        <f t="shared" si="5"/>
        <v>1.59205</v>
      </c>
      <c r="Q359">
        <v>1</v>
      </c>
      <c r="R359">
        <v>1.399912068586503</v>
      </c>
      <c r="S359">
        <v>41666.666666666657</v>
      </c>
      <c r="T359">
        <v>27834340.833333328</v>
      </c>
      <c r="U359">
        <f>Table1[[#This Row],[scoreAudience]]-Table1[[#This Row],[scoreRotten]]</f>
        <v>-6</v>
      </c>
    </row>
    <row r="360" spans="1:21" x14ac:dyDescent="0.45">
      <c r="A360" t="s">
        <v>905</v>
      </c>
      <c r="B360" t="s">
        <v>125</v>
      </c>
      <c r="C360" t="s">
        <v>906</v>
      </c>
      <c r="D360" t="s">
        <v>255</v>
      </c>
      <c r="E360">
        <v>25</v>
      </c>
      <c r="F360">
        <v>77</v>
      </c>
      <c r="G360" t="s">
        <v>64</v>
      </c>
      <c r="H360" t="s">
        <v>65</v>
      </c>
      <c r="I360">
        <v>2890</v>
      </c>
      <c r="J360">
        <v>2009</v>
      </c>
      <c r="K360">
        <v>73400000</v>
      </c>
      <c r="L360">
        <v>53080000</v>
      </c>
      <c r="M360">
        <v>126480000</v>
      </c>
      <c r="N360">
        <v>53000000</v>
      </c>
      <c r="O360">
        <v>21000000</v>
      </c>
      <c r="P360">
        <f t="shared" si="5"/>
        <v>1.3849056603773584</v>
      </c>
      <c r="Q360">
        <v>2.3864150943396232</v>
      </c>
      <c r="R360">
        <v>1.3828183873398641</v>
      </c>
      <c r="S360">
        <v>7266.4359861591693</v>
      </c>
      <c r="T360">
        <v>63796833.333333328</v>
      </c>
      <c r="U360">
        <f>Table1[[#This Row],[scoreAudience]]-Table1[[#This Row],[scoreRotten]]</f>
        <v>52</v>
      </c>
    </row>
    <row r="361" spans="1:21" x14ac:dyDescent="0.45">
      <c r="A361" t="s">
        <v>1416</v>
      </c>
      <c r="B361" t="s">
        <v>125</v>
      </c>
      <c r="C361" t="s">
        <v>1417</v>
      </c>
      <c r="D361" t="s">
        <v>1418</v>
      </c>
      <c r="E361">
        <v>14</v>
      </c>
      <c r="F361">
        <v>56</v>
      </c>
      <c r="G361" t="s">
        <v>1419</v>
      </c>
      <c r="H361" t="s">
        <v>65</v>
      </c>
      <c r="I361">
        <v>2368</v>
      </c>
      <c r="J361">
        <v>2008</v>
      </c>
      <c r="K361">
        <v>28687000</v>
      </c>
      <c r="L361">
        <v>23971000</v>
      </c>
      <c r="M361">
        <v>52658000</v>
      </c>
      <c r="N361">
        <v>35000000</v>
      </c>
      <c r="O361">
        <v>11400000</v>
      </c>
      <c r="P361">
        <f t="shared" si="5"/>
        <v>0.81962857142857148</v>
      </c>
      <c r="Q361">
        <v>1</v>
      </c>
      <c r="R361">
        <v>1.19673772475074</v>
      </c>
      <c r="S361">
        <v>4814.1891891891892</v>
      </c>
      <c r="T361">
        <v>25077219.16666666</v>
      </c>
      <c r="U361">
        <f>Table1[[#This Row],[scoreAudience]]-Table1[[#This Row],[scoreRotten]]</f>
        <v>42</v>
      </c>
    </row>
    <row r="362" spans="1:21" x14ac:dyDescent="0.45">
      <c r="A362" t="s">
        <v>925</v>
      </c>
      <c r="B362" t="s">
        <v>67</v>
      </c>
      <c r="C362" t="s">
        <v>926</v>
      </c>
      <c r="D362" t="s">
        <v>52</v>
      </c>
      <c r="E362">
        <v>82</v>
      </c>
      <c r="F362">
        <v>73</v>
      </c>
      <c r="G362" t="s">
        <v>156</v>
      </c>
      <c r="H362" t="s">
        <v>94</v>
      </c>
      <c r="I362">
        <v>2575</v>
      </c>
      <c r="J362">
        <v>2008</v>
      </c>
      <c r="K362">
        <v>66661000</v>
      </c>
      <c r="L362">
        <v>52339000</v>
      </c>
      <c r="M362">
        <v>119000000</v>
      </c>
      <c r="N362">
        <v>75000000</v>
      </c>
      <c r="O362">
        <v>9600000</v>
      </c>
      <c r="P362">
        <f t="shared" si="5"/>
        <v>0.88881333333333334</v>
      </c>
      <c r="Q362">
        <v>2.273639160090946</v>
      </c>
      <c r="R362">
        <v>1.273639160090946</v>
      </c>
      <c r="S362">
        <v>3728.155339805825</v>
      </c>
      <c r="T362">
        <v>58272824.166666657</v>
      </c>
      <c r="U362">
        <f>Table1[[#This Row],[scoreAudience]]-Table1[[#This Row],[scoreRotten]]</f>
        <v>-9</v>
      </c>
    </row>
    <row r="363" spans="1:21" x14ac:dyDescent="0.45">
      <c r="A363" t="s">
        <v>1038</v>
      </c>
      <c r="B363" t="s">
        <v>125</v>
      </c>
      <c r="C363" t="s">
        <v>1039</v>
      </c>
      <c r="D363" t="s">
        <v>605</v>
      </c>
      <c r="E363">
        <v>28</v>
      </c>
      <c r="F363">
        <v>62</v>
      </c>
      <c r="G363" t="s">
        <v>126</v>
      </c>
      <c r="H363" t="s">
        <v>70</v>
      </c>
      <c r="I363">
        <v>3150</v>
      </c>
      <c r="J363">
        <v>2010</v>
      </c>
      <c r="K363">
        <v>53130000</v>
      </c>
      <c r="L363">
        <v>43030000</v>
      </c>
      <c r="M363">
        <v>96160000</v>
      </c>
      <c r="N363">
        <v>52274000</v>
      </c>
      <c r="O363">
        <v>14500000</v>
      </c>
      <c r="P363">
        <f t="shared" si="5"/>
        <v>1.0163752534720893</v>
      </c>
      <c r="Q363">
        <v>1.839537819948732</v>
      </c>
      <c r="R363">
        <v>1.2347199628166401</v>
      </c>
      <c r="S363">
        <v>4603.1746031746034</v>
      </c>
      <c r="T363">
        <v>46931500.000000007</v>
      </c>
      <c r="U363">
        <f>Table1[[#This Row],[scoreAudience]]-Table1[[#This Row],[scoreRotten]]</f>
        <v>34</v>
      </c>
    </row>
    <row r="364" spans="1:21" x14ac:dyDescent="0.45">
      <c r="A364" t="s">
        <v>569</v>
      </c>
      <c r="B364" t="s">
        <v>31</v>
      </c>
      <c r="C364" t="s">
        <v>570</v>
      </c>
      <c r="D364" t="s">
        <v>571</v>
      </c>
      <c r="E364">
        <v>17</v>
      </c>
      <c r="F364">
        <v>54</v>
      </c>
      <c r="G364" t="s">
        <v>126</v>
      </c>
      <c r="H364" t="s">
        <v>70</v>
      </c>
      <c r="I364">
        <v>3655</v>
      </c>
      <c r="J364">
        <v>2010</v>
      </c>
      <c r="K364">
        <v>110485000</v>
      </c>
      <c r="L364">
        <v>106000000</v>
      </c>
      <c r="M364">
        <v>216485000</v>
      </c>
      <c r="N364">
        <v>52000000</v>
      </c>
      <c r="O364">
        <v>56200000</v>
      </c>
      <c r="P364">
        <f t="shared" si="5"/>
        <v>2.1247115384615385</v>
      </c>
      <c r="Q364">
        <v>4.1631730769230773</v>
      </c>
      <c r="R364">
        <v>1.042311320754717</v>
      </c>
      <c r="S364">
        <v>15376.19699042408</v>
      </c>
      <c r="T364">
        <v>97595083.333333343</v>
      </c>
      <c r="U364">
        <f>Table1[[#This Row],[scoreAudience]]-Table1[[#This Row],[scoreRotten]]</f>
        <v>37</v>
      </c>
    </row>
    <row r="365" spans="1:21" x14ac:dyDescent="0.45">
      <c r="A365" t="s">
        <v>1223</v>
      </c>
      <c r="B365" t="s">
        <v>423</v>
      </c>
      <c r="C365" t="s">
        <v>1224</v>
      </c>
      <c r="D365" t="s">
        <v>437</v>
      </c>
      <c r="E365">
        <v>24</v>
      </c>
      <c r="F365">
        <v>53</v>
      </c>
      <c r="G365" t="s">
        <v>24</v>
      </c>
      <c r="H365" t="s">
        <v>70</v>
      </c>
      <c r="I365">
        <v>2913</v>
      </c>
      <c r="J365">
        <v>2011</v>
      </c>
      <c r="K365">
        <v>37081000</v>
      </c>
      <c r="L365">
        <v>38368000</v>
      </c>
      <c r="M365">
        <v>75449000</v>
      </c>
      <c r="N365">
        <v>52000000</v>
      </c>
      <c r="O365">
        <v>13531000</v>
      </c>
      <c r="P365">
        <f t="shared" si="5"/>
        <v>0.71309615384615388</v>
      </c>
      <c r="Q365">
        <v>1.450942307692308</v>
      </c>
      <c r="R365">
        <v>0.96645642201834858</v>
      </c>
      <c r="S365">
        <v>4645.0394782011672</v>
      </c>
      <c r="T365">
        <v>33836412.5</v>
      </c>
      <c r="U365">
        <f>Table1[[#This Row],[scoreAudience]]-Table1[[#This Row],[scoreRotten]]</f>
        <v>29</v>
      </c>
    </row>
    <row r="366" spans="1:21" x14ac:dyDescent="0.45">
      <c r="A366" t="s">
        <v>1415</v>
      </c>
      <c r="B366" t="s">
        <v>125</v>
      </c>
      <c r="C366" t="s">
        <v>535</v>
      </c>
      <c r="D366" t="s">
        <v>386</v>
      </c>
      <c r="E366">
        <v>38</v>
      </c>
      <c r="F366">
        <v>57</v>
      </c>
      <c r="G366" t="s">
        <v>109</v>
      </c>
      <c r="H366" t="s">
        <v>25</v>
      </c>
      <c r="I366">
        <v>2722</v>
      </c>
      <c r="J366">
        <v>2010</v>
      </c>
      <c r="K366">
        <v>24080000</v>
      </c>
      <c r="L366">
        <v>28749000</v>
      </c>
      <c r="M366">
        <v>52829000</v>
      </c>
      <c r="N366">
        <v>52000000</v>
      </c>
      <c r="O366">
        <v>8199999.9999999991</v>
      </c>
      <c r="P366">
        <f t="shared" si="5"/>
        <v>0.46307692307692305</v>
      </c>
      <c r="Q366">
        <v>1.015942307692308</v>
      </c>
      <c r="R366">
        <v>0.83759435110786462</v>
      </c>
      <c r="S366">
        <v>3012.4908155767821</v>
      </c>
      <c r="T366">
        <v>21270666.666666672</v>
      </c>
      <c r="U366">
        <f>Table1[[#This Row],[scoreAudience]]-Table1[[#This Row],[scoreRotten]]</f>
        <v>19</v>
      </c>
    </row>
    <row r="367" spans="1:21" x14ac:dyDescent="0.45">
      <c r="A367" t="s">
        <v>1125</v>
      </c>
      <c r="B367" t="s">
        <v>90</v>
      </c>
      <c r="C367" t="s">
        <v>353</v>
      </c>
      <c r="D367" t="s">
        <v>349</v>
      </c>
      <c r="E367">
        <v>89</v>
      </c>
      <c r="F367">
        <v>73</v>
      </c>
      <c r="G367" t="s">
        <v>109</v>
      </c>
      <c r="H367" t="s">
        <v>65</v>
      </c>
      <c r="I367">
        <v>2362</v>
      </c>
      <c r="J367">
        <v>2008</v>
      </c>
      <c r="K367">
        <v>33080000</v>
      </c>
      <c r="L367">
        <v>51705000</v>
      </c>
      <c r="M367">
        <v>84785000</v>
      </c>
      <c r="N367">
        <v>65000000</v>
      </c>
      <c r="O367">
        <v>13400000</v>
      </c>
      <c r="P367">
        <f t="shared" si="5"/>
        <v>0.50892307692307692</v>
      </c>
      <c r="Q367">
        <v>1.6397833865196789</v>
      </c>
      <c r="R367">
        <v>0.63978338651967892</v>
      </c>
      <c r="S367">
        <v>5673.1583403895002</v>
      </c>
      <c r="T367">
        <v>28917433.333333328</v>
      </c>
      <c r="U367">
        <f>Table1[[#This Row],[scoreAudience]]-Table1[[#This Row],[scoreRotten]]</f>
        <v>-16</v>
      </c>
    </row>
    <row r="368" spans="1:21" x14ac:dyDescent="0.45">
      <c r="A368" t="s">
        <v>1420</v>
      </c>
      <c r="B368" t="s">
        <v>27</v>
      </c>
      <c r="C368" t="s">
        <v>1421</v>
      </c>
      <c r="D368" t="s">
        <v>1422</v>
      </c>
      <c r="E368">
        <v>13</v>
      </c>
      <c r="F368">
        <v>56</v>
      </c>
      <c r="G368" t="s">
        <v>1128</v>
      </c>
      <c r="H368" t="s">
        <v>25</v>
      </c>
      <c r="I368">
        <v>2706</v>
      </c>
      <c r="J368">
        <v>2008</v>
      </c>
      <c r="K368">
        <v>45610000</v>
      </c>
      <c r="L368">
        <v>5939000</v>
      </c>
      <c r="M368">
        <v>51549000</v>
      </c>
      <c r="N368">
        <v>25000000</v>
      </c>
      <c r="O368">
        <v>13600000</v>
      </c>
      <c r="P368">
        <f t="shared" si="5"/>
        <v>1.8244</v>
      </c>
      <c r="Q368">
        <v>1</v>
      </c>
      <c r="R368">
        <v>7.67974406465735</v>
      </c>
      <c r="S368">
        <v>5025.868440502587</v>
      </c>
      <c r="T368">
        <v>39870741.666666657</v>
      </c>
      <c r="U368">
        <f>Table1[[#This Row],[scoreAudience]]-Table1[[#This Row],[scoreRotten]]</f>
        <v>43</v>
      </c>
    </row>
    <row r="369" spans="1:21" x14ac:dyDescent="0.45">
      <c r="A369" t="s">
        <v>1427</v>
      </c>
      <c r="B369" t="s">
        <v>125</v>
      </c>
      <c r="C369" t="s">
        <v>1428</v>
      </c>
      <c r="D369" t="s">
        <v>560</v>
      </c>
      <c r="E369">
        <v>78</v>
      </c>
      <c r="F369">
        <v>75</v>
      </c>
      <c r="G369" t="s">
        <v>1419</v>
      </c>
      <c r="H369" t="s">
        <v>94</v>
      </c>
      <c r="I369">
        <v>1267</v>
      </c>
      <c r="J369">
        <v>2008</v>
      </c>
      <c r="K369">
        <v>33446000</v>
      </c>
      <c r="L369">
        <v>17460000</v>
      </c>
      <c r="M369">
        <v>50906000</v>
      </c>
      <c r="N369">
        <v>20000000</v>
      </c>
      <c r="O369">
        <v>5300000</v>
      </c>
      <c r="P369">
        <f t="shared" si="5"/>
        <v>1.6722999999999999</v>
      </c>
      <c r="Q369">
        <v>1</v>
      </c>
      <c r="R369">
        <v>1.915578465063001</v>
      </c>
      <c r="S369">
        <v>4183.1097079715864</v>
      </c>
      <c r="T369">
        <v>29237378.333333321</v>
      </c>
      <c r="U369">
        <f>Table1[[#This Row],[scoreAudience]]-Table1[[#This Row],[scoreRotten]]</f>
        <v>-3</v>
      </c>
    </row>
    <row r="370" spans="1:21" x14ac:dyDescent="0.45">
      <c r="A370" t="s">
        <v>1429</v>
      </c>
      <c r="B370" t="s">
        <v>21</v>
      </c>
      <c r="C370" t="s">
        <v>757</v>
      </c>
      <c r="D370" t="s">
        <v>758</v>
      </c>
      <c r="E370">
        <v>19</v>
      </c>
      <c r="F370">
        <v>42</v>
      </c>
      <c r="G370" t="s">
        <v>590</v>
      </c>
      <c r="H370" t="s">
        <v>25</v>
      </c>
      <c r="I370">
        <v>3011</v>
      </c>
      <c r="J370">
        <v>2008</v>
      </c>
      <c r="K370">
        <v>11803000</v>
      </c>
      <c r="L370">
        <v>38846000</v>
      </c>
      <c r="M370">
        <v>50649000</v>
      </c>
      <c r="N370">
        <v>60000000</v>
      </c>
      <c r="O370">
        <v>5250000</v>
      </c>
      <c r="P370">
        <f t="shared" si="5"/>
        <v>0.19671666666666668</v>
      </c>
      <c r="Q370">
        <v>1</v>
      </c>
      <c r="R370">
        <v>0.30384080729032592</v>
      </c>
      <c r="S370">
        <v>1743.606775157755</v>
      </c>
      <c r="T370">
        <v>10317789.16666667</v>
      </c>
      <c r="U370">
        <f>Table1[[#This Row],[scoreAudience]]-Table1[[#This Row],[scoreRotten]]</f>
        <v>23</v>
      </c>
    </row>
    <row r="371" spans="1:21" x14ac:dyDescent="0.45">
      <c r="A371" t="s">
        <v>889</v>
      </c>
      <c r="B371" t="s">
        <v>125</v>
      </c>
      <c r="C371" t="s">
        <v>890</v>
      </c>
      <c r="D371" t="s">
        <v>245</v>
      </c>
      <c r="E371">
        <v>72</v>
      </c>
      <c r="F371">
        <v>67</v>
      </c>
      <c r="G371" t="s">
        <v>240</v>
      </c>
      <c r="H371" t="s">
        <v>65</v>
      </c>
      <c r="I371">
        <v>2840</v>
      </c>
      <c r="J371">
        <v>2011</v>
      </c>
      <c r="K371">
        <v>62495000</v>
      </c>
      <c r="L371">
        <v>65373000.000000007</v>
      </c>
      <c r="M371">
        <v>127868000</v>
      </c>
      <c r="N371">
        <v>50200000</v>
      </c>
      <c r="O371">
        <v>21157000</v>
      </c>
      <c r="P371">
        <f t="shared" si="5"/>
        <v>1.2449203187250997</v>
      </c>
      <c r="Q371">
        <v>2.547171314741036</v>
      </c>
      <c r="R371">
        <v>0.95597570862588521</v>
      </c>
      <c r="S371">
        <v>7449.6478873239439</v>
      </c>
      <c r="T371">
        <v>57026687.500000007</v>
      </c>
      <c r="U371">
        <f>Table1[[#This Row],[scoreAudience]]-Table1[[#This Row],[scoreRotten]]</f>
        <v>-5</v>
      </c>
    </row>
    <row r="372" spans="1:21" x14ac:dyDescent="0.45">
      <c r="A372" t="s">
        <v>1437</v>
      </c>
      <c r="B372" t="s">
        <v>31</v>
      </c>
      <c r="C372" t="s">
        <v>1438</v>
      </c>
      <c r="D372" t="s">
        <v>1439</v>
      </c>
      <c r="E372">
        <v>13</v>
      </c>
      <c r="F372">
        <v>41</v>
      </c>
      <c r="G372" t="s">
        <v>163</v>
      </c>
      <c r="H372" t="s">
        <v>94</v>
      </c>
      <c r="I372">
        <v>2962</v>
      </c>
      <c r="J372">
        <v>2008</v>
      </c>
      <c r="K372">
        <v>26902000</v>
      </c>
      <c r="L372">
        <v>23105000</v>
      </c>
      <c r="M372">
        <v>50007000</v>
      </c>
      <c r="N372">
        <v>14000000</v>
      </c>
      <c r="O372">
        <v>10120000</v>
      </c>
      <c r="P372">
        <f t="shared" si="5"/>
        <v>1.9215714285714285</v>
      </c>
      <c r="Q372">
        <v>1</v>
      </c>
      <c r="R372">
        <v>1.164336723652889</v>
      </c>
      <c r="S372">
        <v>3416.6103983794728</v>
      </c>
      <c r="T372">
        <v>23516831.66666666</v>
      </c>
      <c r="U372">
        <f>Table1[[#This Row],[scoreAudience]]-Table1[[#This Row],[scoreRotten]]</f>
        <v>28</v>
      </c>
    </row>
    <row r="373" spans="1:21" x14ac:dyDescent="0.45">
      <c r="A373" t="s">
        <v>128</v>
      </c>
      <c r="B373" t="s">
        <v>129</v>
      </c>
      <c r="C373" t="s">
        <v>92</v>
      </c>
      <c r="D373" t="s">
        <v>93</v>
      </c>
      <c r="E373">
        <v>27</v>
      </c>
      <c r="F373">
        <v>78</v>
      </c>
      <c r="G373" t="s">
        <v>126</v>
      </c>
      <c r="H373" t="s">
        <v>94</v>
      </c>
      <c r="I373">
        <v>4024</v>
      </c>
      <c r="J373">
        <v>2009</v>
      </c>
      <c r="K373">
        <v>296620000</v>
      </c>
      <c r="L373">
        <v>413200000</v>
      </c>
      <c r="M373">
        <v>709820000</v>
      </c>
      <c r="N373">
        <v>50000000</v>
      </c>
      <c r="O373">
        <v>142800000</v>
      </c>
      <c r="P373">
        <f t="shared" si="5"/>
        <v>5.9324000000000003</v>
      </c>
      <c r="Q373">
        <v>14.196400000000001</v>
      </c>
      <c r="R373">
        <v>0.71786060019361086</v>
      </c>
      <c r="S373">
        <v>35487.077534791249</v>
      </c>
      <c r="T373">
        <v>257812216.66666669</v>
      </c>
      <c r="U373">
        <f>Table1[[#This Row],[scoreAudience]]-Table1[[#This Row],[scoreRotten]]</f>
        <v>51</v>
      </c>
    </row>
    <row r="374" spans="1:21" x14ac:dyDescent="0.45">
      <c r="A374" t="s">
        <v>199</v>
      </c>
      <c r="B374" t="s">
        <v>67</v>
      </c>
      <c r="C374" t="s">
        <v>200</v>
      </c>
      <c r="D374" t="s">
        <v>201</v>
      </c>
      <c r="E374">
        <v>68</v>
      </c>
      <c r="F374">
        <v>74</v>
      </c>
      <c r="H374" t="s">
        <v>70</v>
      </c>
      <c r="I374">
        <v>3239</v>
      </c>
      <c r="J374">
        <v>2012</v>
      </c>
      <c r="K374">
        <v>218815487</v>
      </c>
      <c r="L374">
        <v>330552828</v>
      </c>
      <c r="M374">
        <v>549368315</v>
      </c>
      <c r="N374">
        <v>50000000</v>
      </c>
      <c r="O374">
        <v>54415205</v>
      </c>
      <c r="P374">
        <f t="shared" si="5"/>
        <v>4.3763097399999999</v>
      </c>
      <c r="Q374">
        <v>10.9873663</v>
      </c>
      <c r="R374">
        <v>0.66196827999910501</v>
      </c>
      <c r="S374">
        <v>16800.001543686321</v>
      </c>
      <c r="T374">
        <v>203498402.91</v>
      </c>
      <c r="U374">
        <f>Table1[[#This Row],[scoreAudience]]-Table1[[#This Row],[scoreRotten]]</f>
        <v>6</v>
      </c>
    </row>
    <row r="375" spans="1:21" x14ac:dyDescent="0.45">
      <c r="A375" t="s">
        <v>474</v>
      </c>
      <c r="B375" t="s">
        <v>90</v>
      </c>
      <c r="C375" t="s">
        <v>290</v>
      </c>
      <c r="D375" t="s">
        <v>475</v>
      </c>
      <c r="E375">
        <v>82</v>
      </c>
      <c r="F375">
        <v>78</v>
      </c>
      <c r="G375" t="s">
        <v>131</v>
      </c>
      <c r="H375" t="s">
        <v>375</v>
      </c>
      <c r="I375">
        <v>3379</v>
      </c>
      <c r="J375">
        <v>2011</v>
      </c>
      <c r="K375">
        <v>127004000</v>
      </c>
      <c r="L375">
        <v>133091000</v>
      </c>
      <c r="M375">
        <v>260095000</v>
      </c>
      <c r="N375">
        <v>50000000</v>
      </c>
      <c r="O375">
        <v>35451000</v>
      </c>
      <c r="P375">
        <f t="shared" si="5"/>
        <v>2.5400800000000001</v>
      </c>
      <c r="Q375">
        <v>5.2019000000000002</v>
      </c>
      <c r="R375">
        <v>0.95426437550247567</v>
      </c>
      <c r="S375">
        <v>10491.56555193844</v>
      </c>
      <c r="T375">
        <v>115891150</v>
      </c>
      <c r="U375">
        <f>Table1[[#This Row],[scoreAudience]]-Table1[[#This Row],[scoreRotten]]</f>
        <v>-4</v>
      </c>
    </row>
    <row r="376" spans="1:21" x14ac:dyDescent="0.45">
      <c r="A376" t="s">
        <v>510</v>
      </c>
      <c r="B376" t="s">
        <v>67</v>
      </c>
      <c r="C376" t="s">
        <v>511</v>
      </c>
      <c r="D376" t="s">
        <v>512</v>
      </c>
      <c r="E376">
        <v>44</v>
      </c>
      <c r="F376">
        <v>63</v>
      </c>
      <c r="H376" t="s">
        <v>70</v>
      </c>
      <c r="I376">
        <v>3192</v>
      </c>
      <c r="J376">
        <v>2012</v>
      </c>
      <c r="K376">
        <v>57011521</v>
      </c>
      <c r="L376">
        <v>177978063</v>
      </c>
      <c r="M376">
        <v>234989584</v>
      </c>
      <c r="N376">
        <v>50000000</v>
      </c>
      <c r="O376">
        <v>21514080</v>
      </c>
      <c r="P376">
        <f t="shared" si="5"/>
        <v>1.14023042</v>
      </c>
      <c r="Q376">
        <v>4.6997916799999997</v>
      </c>
      <c r="R376">
        <v>0.32032892166041832</v>
      </c>
      <c r="S376">
        <v>6740</v>
      </c>
      <c r="T376">
        <v>53020714.529999986</v>
      </c>
      <c r="U376">
        <f>Table1[[#This Row],[scoreAudience]]-Table1[[#This Row],[scoreRotten]]</f>
        <v>19</v>
      </c>
    </row>
    <row r="377" spans="1:21" x14ac:dyDescent="0.45">
      <c r="A377" t="s">
        <v>539</v>
      </c>
      <c r="B377" t="s">
        <v>90</v>
      </c>
      <c r="C377" t="s">
        <v>540</v>
      </c>
      <c r="D377" t="s">
        <v>541</v>
      </c>
      <c r="E377">
        <v>15</v>
      </c>
      <c r="F377">
        <v>54</v>
      </c>
      <c r="H377" t="s">
        <v>25</v>
      </c>
      <c r="I377">
        <v>3372</v>
      </c>
      <c r="J377">
        <v>2013</v>
      </c>
      <c r="K377">
        <v>55703475</v>
      </c>
      <c r="L377">
        <v>170000000</v>
      </c>
      <c r="M377">
        <v>225703475</v>
      </c>
      <c r="N377">
        <v>50000000</v>
      </c>
      <c r="O377">
        <v>19690956</v>
      </c>
      <c r="P377">
        <f t="shared" si="5"/>
        <v>1.1140695</v>
      </c>
      <c r="Q377">
        <v>4.5140694999999997</v>
      </c>
      <c r="R377">
        <v>0.3276675</v>
      </c>
      <c r="S377">
        <v>5839.5480427046259</v>
      </c>
      <c r="T377">
        <v>52546944.749999993</v>
      </c>
      <c r="U377">
        <f>Table1[[#This Row],[scoreAudience]]-Table1[[#This Row],[scoreRotten]]</f>
        <v>39</v>
      </c>
    </row>
    <row r="378" spans="1:21" x14ac:dyDescent="0.45">
      <c r="A378" t="s">
        <v>542</v>
      </c>
      <c r="B378" t="s">
        <v>43</v>
      </c>
      <c r="C378" t="s">
        <v>353</v>
      </c>
      <c r="D378" t="s">
        <v>227</v>
      </c>
      <c r="E378">
        <v>96</v>
      </c>
      <c r="F378">
        <v>89</v>
      </c>
      <c r="G378" t="s">
        <v>543</v>
      </c>
      <c r="H378" t="s">
        <v>94</v>
      </c>
      <c r="I378">
        <v>2771</v>
      </c>
      <c r="J378">
        <v>2010</v>
      </c>
      <c r="K378">
        <v>96962000</v>
      </c>
      <c r="L378">
        <v>127957000</v>
      </c>
      <c r="M378">
        <v>224919000</v>
      </c>
      <c r="N378">
        <v>50000000</v>
      </c>
      <c r="O378">
        <v>22400000</v>
      </c>
      <c r="P378">
        <f t="shared" si="5"/>
        <v>1.9392400000000001</v>
      </c>
      <c r="Q378">
        <v>4.49838</v>
      </c>
      <c r="R378">
        <v>0.7577701884226733</v>
      </c>
      <c r="S378">
        <v>8083.7242872609168</v>
      </c>
      <c r="T378">
        <v>85649766.666666672</v>
      </c>
      <c r="U378">
        <f>Table1[[#This Row],[scoreAudience]]-Table1[[#This Row],[scoreRotten]]</f>
        <v>-7</v>
      </c>
    </row>
    <row r="379" spans="1:21" x14ac:dyDescent="0.45">
      <c r="A379" t="s">
        <v>551</v>
      </c>
      <c r="B379" t="s">
        <v>552</v>
      </c>
      <c r="C379" t="s">
        <v>553</v>
      </c>
      <c r="D379" t="s">
        <v>554</v>
      </c>
      <c r="E379">
        <v>26</v>
      </c>
      <c r="F379">
        <v>51</v>
      </c>
      <c r="H379" t="s">
        <v>2359</v>
      </c>
      <c r="I379">
        <v>3702</v>
      </c>
      <c r="J379">
        <v>2013</v>
      </c>
      <c r="K379">
        <v>90288712</v>
      </c>
      <c r="L379">
        <v>129500000</v>
      </c>
      <c r="M379">
        <v>219788712</v>
      </c>
      <c r="N379">
        <v>50000000</v>
      </c>
      <c r="O379">
        <v>22232291</v>
      </c>
      <c r="P379">
        <f t="shared" si="5"/>
        <v>1.8057742400000001</v>
      </c>
      <c r="Q379">
        <v>4.3957742399999997</v>
      </c>
      <c r="R379">
        <v>0.69721013127413123</v>
      </c>
      <c r="S379">
        <v>6005.4810913019992</v>
      </c>
      <c r="T379">
        <v>85172351.653333321</v>
      </c>
      <c r="U379">
        <f>Table1[[#This Row],[scoreAudience]]-Table1[[#This Row],[scoreRotten]]</f>
        <v>25</v>
      </c>
    </row>
    <row r="380" spans="1:21" x14ac:dyDescent="0.45">
      <c r="A380" t="s">
        <v>587</v>
      </c>
      <c r="B380" t="s">
        <v>31</v>
      </c>
      <c r="C380" t="s">
        <v>181</v>
      </c>
      <c r="D380" t="s">
        <v>29</v>
      </c>
      <c r="E380">
        <v>40</v>
      </c>
      <c r="F380">
        <v>56</v>
      </c>
      <c r="G380" t="s">
        <v>70</v>
      </c>
      <c r="H380" t="s">
        <v>70</v>
      </c>
      <c r="I380">
        <v>3355</v>
      </c>
      <c r="J380">
        <v>2010</v>
      </c>
      <c r="K380">
        <v>100539000</v>
      </c>
      <c r="L380">
        <v>111241000</v>
      </c>
      <c r="M380">
        <v>211780000</v>
      </c>
      <c r="N380">
        <v>50000000</v>
      </c>
      <c r="O380">
        <v>32690000</v>
      </c>
      <c r="P380">
        <f t="shared" si="5"/>
        <v>2.01078</v>
      </c>
      <c r="Q380">
        <v>4.2355999999999998</v>
      </c>
      <c r="R380">
        <v>0.90379446427126686</v>
      </c>
      <c r="S380">
        <v>9743.6661698956777</v>
      </c>
      <c r="T380">
        <v>88809450.000000015</v>
      </c>
      <c r="U380">
        <f>Table1[[#This Row],[scoreAudience]]-Table1[[#This Row],[scoreRotten]]</f>
        <v>16</v>
      </c>
    </row>
    <row r="381" spans="1:21" x14ac:dyDescent="0.45">
      <c r="A381" t="s">
        <v>650</v>
      </c>
      <c r="B381" t="s">
        <v>129</v>
      </c>
      <c r="C381" t="s">
        <v>651</v>
      </c>
      <c r="D381" t="s">
        <v>178</v>
      </c>
      <c r="E381">
        <v>33</v>
      </c>
      <c r="F381">
        <v>50</v>
      </c>
      <c r="G381" t="s">
        <v>112</v>
      </c>
      <c r="H381" t="s">
        <v>94</v>
      </c>
      <c r="I381">
        <v>3332</v>
      </c>
      <c r="J381">
        <v>2009</v>
      </c>
      <c r="K381">
        <v>79950000</v>
      </c>
      <c r="L381">
        <v>103630000</v>
      </c>
      <c r="M381">
        <v>183580000</v>
      </c>
      <c r="N381">
        <v>50000000</v>
      </c>
      <c r="O381">
        <v>24600000</v>
      </c>
      <c r="P381">
        <f t="shared" si="5"/>
        <v>1.599</v>
      </c>
      <c r="Q381">
        <v>3.6716000000000002</v>
      </c>
      <c r="R381">
        <v>0.77149474090514325</v>
      </c>
      <c r="S381">
        <v>7382.953181272509</v>
      </c>
      <c r="T381">
        <v>69489875</v>
      </c>
      <c r="U381">
        <f>Table1[[#This Row],[scoreAudience]]-Table1[[#This Row],[scoreRotten]]</f>
        <v>17</v>
      </c>
    </row>
    <row r="382" spans="1:21" x14ac:dyDescent="0.45">
      <c r="A382" t="s">
        <v>722</v>
      </c>
      <c r="B382" t="s">
        <v>90</v>
      </c>
      <c r="C382" t="s">
        <v>703</v>
      </c>
      <c r="D382" t="s">
        <v>364</v>
      </c>
      <c r="E382">
        <v>75</v>
      </c>
      <c r="F382">
        <v>62</v>
      </c>
      <c r="H382" t="s">
        <v>70</v>
      </c>
      <c r="I382">
        <v>3507</v>
      </c>
      <c r="J382">
        <v>2013</v>
      </c>
      <c r="K382">
        <v>123803339</v>
      </c>
      <c r="L382">
        <v>41700000</v>
      </c>
      <c r="M382">
        <v>165503339</v>
      </c>
      <c r="N382">
        <v>50000000</v>
      </c>
      <c r="O382">
        <v>26232425</v>
      </c>
      <c r="P382">
        <f t="shared" si="5"/>
        <v>2.47606678</v>
      </c>
      <c r="Q382">
        <v>3.3100667800000001</v>
      </c>
      <c r="R382">
        <v>2.9689050119904081</v>
      </c>
      <c r="S382">
        <v>7480.0185343598514</v>
      </c>
      <c r="T382">
        <v>116787816.45666669</v>
      </c>
      <c r="U382">
        <f>Table1[[#This Row],[scoreAudience]]-Table1[[#This Row],[scoreRotten]]</f>
        <v>-13</v>
      </c>
    </row>
    <row r="383" spans="1:21" x14ac:dyDescent="0.45">
      <c r="A383" t="s">
        <v>821</v>
      </c>
      <c r="B383" t="s">
        <v>31</v>
      </c>
      <c r="C383" t="s">
        <v>822</v>
      </c>
      <c r="D383" t="s">
        <v>69</v>
      </c>
      <c r="E383">
        <v>78</v>
      </c>
      <c r="F383">
        <v>81</v>
      </c>
      <c r="G383" t="s">
        <v>156</v>
      </c>
      <c r="H383" t="s">
        <v>127</v>
      </c>
      <c r="I383">
        <v>3020</v>
      </c>
      <c r="J383">
        <v>2011</v>
      </c>
      <c r="K383">
        <v>84351000</v>
      </c>
      <c r="L383">
        <v>58500000</v>
      </c>
      <c r="M383">
        <v>142851000</v>
      </c>
      <c r="N383">
        <v>50000000</v>
      </c>
      <c r="O383">
        <v>19104000</v>
      </c>
      <c r="P383">
        <f t="shared" si="5"/>
        <v>1.68702</v>
      </c>
      <c r="Q383">
        <v>2.8570199999999999</v>
      </c>
      <c r="R383">
        <v>1.4418974358974359</v>
      </c>
      <c r="S383">
        <v>6325.8278145695367</v>
      </c>
      <c r="T383">
        <v>76970287.500000015</v>
      </c>
      <c r="U383">
        <f>Table1[[#This Row],[scoreAudience]]-Table1[[#This Row],[scoreRotten]]</f>
        <v>3</v>
      </c>
    </row>
    <row r="384" spans="1:21" x14ac:dyDescent="0.45">
      <c r="A384" t="s">
        <v>861</v>
      </c>
      <c r="B384" t="s">
        <v>85</v>
      </c>
      <c r="C384" t="s">
        <v>862</v>
      </c>
      <c r="D384" t="s">
        <v>395</v>
      </c>
      <c r="E384">
        <v>49</v>
      </c>
      <c r="F384">
        <v>59</v>
      </c>
      <c r="H384" t="s">
        <v>25</v>
      </c>
      <c r="I384">
        <v>2883</v>
      </c>
      <c r="J384">
        <v>2013</v>
      </c>
      <c r="K384">
        <v>25132228</v>
      </c>
      <c r="L384">
        <v>108243107</v>
      </c>
      <c r="M384">
        <v>133375335</v>
      </c>
      <c r="N384">
        <v>50000000</v>
      </c>
      <c r="O384">
        <v>9885732</v>
      </c>
      <c r="P384">
        <f t="shared" si="5"/>
        <v>0.50264456000000002</v>
      </c>
      <c r="Q384">
        <v>2.6675067000000001</v>
      </c>
      <c r="R384">
        <v>0.2321831726430395</v>
      </c>
      <c r="S384">
        <v>3428.9739854318418</v>
      </c>
      <c r="T384">
        <v>23708068.41333333</v>
      </c>
      <c r="U384">
        <f>Table1[[#This Row],[scoreAudience]]-Table1[[#This Row],[scoreRotten]]</f>
        <v>10</v>
      </c>
    </row>
    <row r="385" spans="1:21" x14ac:dyDescent="0.45">
      <c r="A385" t="s">
        <v>922</v>
      </c>
      <c r="B385" t="s">
        <v>21</v>
      </c>
      <c r="C385" t="s">
        <v>923</v>
      </c>
      <c r="D385" t="s">
        <v>245</v>
      </c>
      <c r="E385">
        <v>63</v>
      </c>
      <c r="F385">
        <v>79</v>
      </c>
      <c r="H385" t="s">
        <v>70</v>
      </c>
      <c r="I385">
        <v>3117</v>
      </c>
      <c r="J385">
        <v>2011</v>
      </c>
      <c r="K385">
        <v>75624000</v>
      </c>
      <c r="L385">
        <v>44457000</v>
      </c>
      <c r="M385">
        <v>120081000</v>
      </c>
      <c r="N385">
        <v>50000000</v>
      </c>
      <c r="O385">
        <v>9360000</v>
      </c>
      <c r="P385">
        <f t="shared" si="5"/>
        <v>1.51248</v>
      </c>
      <c r="Q385">
        <v>2.4016199999999999</v>
      </c>
      <c r="R385">
        <v>1.7010594507051759</v>
      </c>
      <c r="S385">
        <v>3002.8873917228102</v>
      </c>
      <c r="T385">
        <v>69006900</v>
      </c>
      <c r="U385">
        <f>Table1[[#This Row],[scoreAudience]]-Table1[[#This Row],[scoreRotten]]</f>
        <v>16</v>
      </c>
    </row>
    <row r="386" spans="1:21" x14ac:dyDescent="0.45">
      <c r="A386" t="s">
        <v>964</v>
      </c>
      <c r="B386" t="s">
        <v>529</v>
      </c>
      <c r="C386" t="s">
        <v>965</v>
      </c>
      <c r="D386" t="s">
        <v>207</v>
      </c>
      <c r="E386">
        <v>95</v>
      </c>
      <c r="F386">
        <v>89</v>
      </c>
      <c r="G386" t="s">
        <v>151</v>
      </c>
      <c r="H386" t="s">
        <v>94</v>
      </c>
      <c r="I386">
        <v>2993</v>
      </c>
      <c r="J386">
        <v>2011</v>
      </c>
      <c r="K386">
        <v>75600000</v>
      </c>
      <c r="L386">
        <v>34600000</v>
      </c>
      <c r="M386">
        <v>110200000</v>
      </c>
      <c r="N386">
        <v>50000000</v>
      </c>
      <c r="O386">
        <v>19501000</v>
      </c>
      <c r="P386">
        <f t="shared" ref="P386:P449" si="6">K386/N386</f>
        <v>1.512</v>
      </c>
      <c r="Q386">
        <v>2.2040000000000002</v>
      </c>
      <c r="R386">
        <v>2.1849710982658959</v>
      </c>
      <c r="S386">
        <v>6515.5362512529236</v>
      </c>
      <c r="T386">
        <v>68985000</v>
      </c>
      <c r="U386">
        <f>Table1[[#This Row],[scoreAudience]]-Table1[[#This Row],[scoreRotten]]</f>
        <v>-6</v>
      </c>
    </row>
    <row r="387" spans="1:21" x14ac:dyDescent="0.45">
      <c r="A387" t="s">
        <v>978</v>
      </c>
      <c r="B387" t="s">
        <v>27</v>
      </c>
      <c r="C387" t="s">
        <v>807</v>
      </c>
      <c r="D387" t="s">
        <v>305</v>
      </c>
      <c r="E387">
        <v>42</v>
      </c>
      <c r="F387">
        <v>50</v>
      </c>
      <c r="G387" t="s">
        <v>41</v>
      </c>
      <c r="H387" t="s">
        <v>25</v>
      </c>
      <c r="I387">
        <v>3187</v>
      </c>
      <c r="J387">
        <v>2009</v>
      </c>
      <c r="K387">
        <v>67170000</v>
      </c>
      <c r="L387">
        <v>39210000</v>
      </c>
      <c r="M387">
        <v>106380000</v>
      </c>
      <c r="N387">
        <v>50000000</v>
      </c>
      <c r="O387">
        <v>24400000</v>
      </c>
      <c r="P387">
        <f t="shared" si="6"/>
        <v>1.3433999999999999</v>
      </c>
      <c r="Q387">
        <v>2.1276000000000002</v>
      </c>
      <c r="R387">
        <v>1.713083397092579</v>
      </c>
      <c r="S387">
        <v>7656.1029181048007</v>
      </c>
      <c r="T387">
        <v>58381925</v>
      </c>
      <c r="U387">
        <f>Table1[[#This Row],[scoreAudience]]-Table1[[#This Row],[scoreRotten]]</f>
        <v>8</v>
      </c>
    </row>
    <row r="388" spans="1:21" x14ac:dyDescent="0.45">
      <c r="A388" t="s">
        <v>995</v>
      </c>
      <c r="B388" t="s">
        <v>31</v>
      </c>
      <c r="C388" t="s">
        <v>639</v>
      </c>
      <c r="D388" t="s">
        <v>720</v>
      </c>
      <c r="E388">
        <v>27</v>
      </c>
      <c r="F388">
        <v>47</v>
      </c>
      <c r="G388" t="s">
        <v>126</v>
      </c>
      <c r="H388" t="s">
        <v>70</v>
      </c>
      <c r="I388">
        <v>3175</v>
      </c>
      <c r="J388">
        <v>2009</v>
      </c>
      <c r="K388">
        <v>55250000</v>
      </c>
      <c r="L388">
        <v>46970000</v>
      </c>
      <c r="M388">
        <v>102220000</v>
      </c>
      <c r="N388">
        <v>50000000</v>
      </c>
      <c r="O388">
        <v>15400000</v>
      </c>
      <c r="P388">
        <f t="shared" si="6"/>
        <v>1.105</v>
      </c>
      <c r="Q388">
        <v>2.0444</v>
      </c>
      <c r="R388">
        <v>1.176282733659783</v>
      </c>
      <c r="S388">
        <v>4850.3937007874019</v>
      </c>
      <c r="T388">
        <v>48021458.333333328</v>
      </c>
      <c r="U388">
        <f>Table1[[#This Row],[scoreAudience]]-Table1[[#This Row],[scoreRotten]]</f>
        <v>20</v>
      </c>
    </row>
    <row r="389" spans="1:21" x14ac:dyDescent="0.45">
      <c r="A389" t="s">
        <v>1140</v>
      </c>
      <c r="B389" t="s">
        <v>21</v>
      </c>
      <c r="C389" t="s">
        <v>1141</v>
      </c>
      <c r="D389" t="s">
        <v>196</v>
      </c>
      <c r="E389">
        <v>9</v>
      </c>
      <c r="F389">
        <v>46</v>
      </c>
      <c r="G389" t="s">
        <v>34</v>
      </c>
      <c r="H389" t="s">
        <v>70</v>
      </c>
      <c r="I389">
        <v>3213</v>
      </c>
      <c r="J389">
        <v>2010</v>
      </c>
      <c r="K389">
        <v>33640000</v>
      </c>
      <c r="L389">
        <v>50117000</v>
      </c>
      <c r="M389">
        <v>83757000</v>
      </c>
      <c r="N389">
        <v>50000000</v>
      </c>
      <c r="O389">
        <v>11600000</v>
      </c>
      <c r="P389">
        <f t="shared" si="6"/>
        <v>0.67279999999999995</v>
      </c>
      <c r="Q389">
        <v>1.6751400000000001</v>
      </c>
      <c r="R389">
        <v>0.67122932338328312</v>
      </c>
      <c r="S389">
        <v>3610.3330220977282</v>
      </c>
      <c r="T389">
        <v>29715333.33333334</v>
      </c>
      <c r="U389">
        <f>Table1[[#This Row],[scoreAudience]]-Table1[[#This Row],[scoreRotten]]</f>
        <v>37</v>
      </c>
    </row>
    <row r="390" spans="1:21" x14ac:dyDescent="0.45">
      <c r="A390" t="s">
        <v>1331</v>
      </c>
      <c r="B390" t="s">
        <v>31</v>
      </c>
      <c r="C390" t="s">
        <v>1332</v>
      </c>
      <c r="D390" t="s">
        <v>1333</v>
      </c>
      <c r="E390">
        <v>25</v>
      </c>
      <c r="F390">
        <v>57</v>
      </c>
      <c r="G390" t="s">
        <v>64</v>
      </c>
      <c r="H390" t="s">
        <v>25</v>
      </c>
      <c r="I390">
        <v>2503</v>
      </c>
      <c r="J390">
        <v>2009</v>
      </c>
      <c r="K390">
        <v>38120000</v>
      </c>
      <c r="L390">
        <v>23470000</v>
      </c>
      <c r="M390">
        <v>61590000</v>
      </c>
      <c r="N390">
        <v>50000000</v>
      </c>
      <c r="O390">
        <v>13300000</v>
      </c>
      <c r="P390">
        <f t="shared" si="6"/>
        <v>0.76239999999999997</v>
      </c>
      <c r="Q390">
        <v>1.2318</v>
      </c>
      <c r="R390">
        <v>1.6242011077971881</v>
      </c>
      <c r="S390">
        <v>5313.6236516180579</v>
      </c>
      <c r="T390">
        <v>33132633.333333328</v>
      </c>
      <c r="U390">
        <f>Table1[[#This Row],[scoreAudience]]-Table1[[#This Row],[scoreRotten]]</f>
        <v>32</v>
      </c>
    </row>
    <row r="391" spans="1:21" x14ac:dyDescent="0.45">
      <c r="A391" t="s">
        <v>1347</v>
      </c>
      <c r="B391" t="s">
        <v>43</v>
      </c>
      <c r="C391" t="s">
        <v>1348</v>
      </c>
      <c r="D391" t="s">
        <v>1179</v>
      </c>
      <c r="E391">
        <v>58</v>
      </c>
      <c r="F391">
        <v>39</v>
      </c>
      <c r="G391" t="s">
        <v>212</v>
      </c>
      <c r="H391" t="s">
        <v>25</v>
      </c>
      <c r="I391">
        <v>2364</v>
      </c>
      <c r="J391">
        <v>2009</v>
      </c>
      <c r="K391">
        <v>25400000</v>
      </c>
      <c r="L391">
        <v>34700000</v>
      </c>
      <c r="M391">
        <v>60100000</v>
      </c>
      <c r="N391">
        <v>50000000</v>
      </c>
      <c r="O391">
        <v>9300000</v>
      </c>
      <c r="P391">
        <f t="shared" si="6"/>
        <v>0.50800000000000001</v>
      </c>
      <c r="Q391">
        <v>1.202</v>
      </c>
      <c r="R391">
        <v>0.73198847262247835</v>
      </c>
      <c r="S391">
        <v>3934.0101522842642</v>
      </c>
      <c r="T391">
        <v>22076833.333333328</v>
      </c>
      <c r="U391">
        <f>Table1[[#This Row],[scoreAudience]]-Table1[[#This Row],[scoreRotten]]</f>
        <v>-19</v>
      </c>
    </row>
    <row r="392" spans="1:21" x14ac:dyDescent="0.45">
      <c r="A392" t="s">
        <v>1597</v>
      </c>
      <c r="B392" t="s">
        <v>1598</v>
      </c>
      <c r="C392" t="s">
        <v>1523</v>
      </c>
      <c r="D392" t="s">
        <v>45</v>
      </c>
      <c r="E392">
        <v>7</v>
      </c>
      <c r="F392">
        <v>38</v>
      </c>
      <c r="G392" t="s">
        <v>212</v>
      </c>
      <c r="H392" t="s">
        <v>375</v>
      </c>
      <c r="I392">
        <v>2661</v>
      </c>
      <c r="J392">
        <v>2011</v>
      </c>
      <c r="K392">
        <v>21302000</v>
      </c>
      <c r="L392">
        <v>17200000</v>
      </c>
      <c r="M392">
        <v>38502000</v>
      </c>
      <c r="N392">
        <v>50000000</v>
      </c>
      <c r="O392">
        <v>8129000</v>
      </c>
      <c r="P392">
        <f t="shared" si="6"/>
        <v>0.42603999999999997</v>
      </c>
      <c r="Q392">
        <v>0.77003999999999995</v>
      </c>
      <c r="R392">
        <v>1.2384883720930231</v>
      </c>
      <c r="S392">
        <v>3054.8665915069519</v>
      </c>
      <c r="T392">
        <v>19438075</v>
      </c>
      <c r="U392">
        <f>Table1[[#This Row],[scoreAudience]]-Table1[[#This Row],[scoreRotten]]</f>
        <v>31</v>
      </c>
    </row>
    <row r="393" spans="1:21" x14ac:dyDescent="0.45">
      <c r="A393" t="s">
        <v>1616</v>
      </c>
      <c r="B393" t="s">
        <v>975</v>
      </c>
      <c r="C393" t="s">
        <v>1617</v>
      </c>
      <c r="D393" t="s">
        <v>1618</v>
      </c>
      <c r="E393">
        <v>60</v>
      </c>
      <c r="F393">
        <v>72</v>
      </c>
      <c r="G393" t="s">
        <v>70</v>
      </c>
      <c r="H393" t="s">
        <v>70</v>
      </c>
      <c r="I393">
        <v>882</v>
      </c>
      <c r="J393">
        <v>2009</v>
      </c>
      <c r="K393">
        <v>8010000</v>
      </c>
      <c r="L393">
        <v>28330000</v>
      </c>
      <c r="M393">
        <v>36340000</v>
      </c>
      <c r="N393">
        <v>50000000</v>
      </c>
      <c r="O393">
        <v>2900000</v>
      </c>
      <c r="P393">
        <f t="shared" si="6"/>
        <v>0.16020000000000001</v>
      </c>
      <c r="Q393">
        <v>0.7268</v>
      </c>
      <c r="R393">
        <v>0.28273914578185672</v>
      </c>
      <c r="S393">
        <v>3287.9818594104308</v>
      </c>
      <c r="T393">
        <v>6962025</v>
      </c>
      <c r="U393">
        <f>Table1[[#This Row],[scoreAudience]]-Table1[[#This Row],[scoreRotten]]</f>
        <v>12</v>
      </c>
    </row>
    <row r="394" spans="1:21" x14ac:dyDescent="0.45">
      <c r="A394" t="s">
        <v>1624</v>
      </c>
      <c r="B394" t="s">
        <v>85</v>
      </c>
      <c r="C394" t="s">
        <v>781</v>
      </c>
      <c r="D394" t="s">
        <v>1625</v>
      </c>
      <c r="E394">
        <v>78</v>
      </c>
      <c r="F394">
        <v>72</v>
      </c>
      <c r="H394" t="s">
        <v>25</v>
      </c>
      <c r="I394">
        <v>2506</v>
      </c>
      <c r="J394">
        <v>2012</v>
      </c>
      <c r="K394">
        <v>13414714</v>
      </c>
      <c r="L394">
        <v>22211811</v>
      </c>
      <c r="M394">
        <v>35626525</v>
      </c>
      <c r="N394">
        <v>50000000</v>
      </c>
      <c r="O394">
        <v>6278491</v>
      </c>
      <c r="P394">
        <f t="shared" si="6"/>
        <v>0.26829428</v>
      </c>
      <c r="Q394">
        <v>0.71253049999999996</v>
      </c>
      <c r="R394">
        <v>0.60394508129030988</v>
      </c>
      <c r="S394">
        <v>2505.3834796488431</v>
      </c>
      <c r="T394">
        <v>12475684.02</v>
      </c>
      <c r="U394">
        <f>Table1[[#This Row],[scoreAudience]]-Table1[[#This Row],[scoreRotten]]</f>
        <v>-6</v>
      </c>
    </row>
    <row r="395" spans="1:21" x14ac:dyDescent="0.45">
      <c r="A395" t="s">
        <v>1922</v>
      </c>
      <c r="B395" t="s">
        <v>21</v>
      </c>
      <c r="C395" t="s">
        <v>1923</v>
      </c>
      <c r="D395" t="s">
        <v>1924</v>
      </c>
      <c r="E395">
        <v>16</v>
      </c>
      <c r="F395">
        <v>28</v>
      </c>
      <c r="G395" t="s">
        <v>64</v>
      </c>
      <c r="H395" t="s">
        <v>25</v>
      </c>
      <c r="I395">
        <v>1136</v>
      </c>
      <c r="J395">
        <v>2009</v>
      </c>
      <c r="K395">
        <v>8742000</v>
      </c>
      <c r="L395">
        <v>4021000</v>
      </c>
      <c r="M395">
        <v>12763000</v>
      </c>
      <c r="N395">
        <v>50000000</v>
      </c>
      <c r="O395">
        <v>4700000</v>
      </c>
      <c r="P395">
        <f t="shared" si="6"/>
        <v>0.17484</v>
      </c>
      <c r="Q395">
        <v>0.25525999999999999</v>
      </c>
      <c r="R395">
        <v>2.1740860482467048</v>
      </c>
      <c r="S395">
        <v>4137.3239436619706</v>
      </c>
      <c r="T395">
        <v>7598255</v>
      </c>
      <c r="U395">
        <f>Table1[[#This Row],[scoreAudience]]-Table1[[#This Row],[scoreRotten]]</f>
        <v>12</v>
      </c>
    </row>
    <row r="396" spans="1:21" x14ac:dyDescent="0.45">
      <c r="A396" t="s">
        <v>1767</v>
      </c>
      <c r="B396" t="s">
        <v>67</v>
      </c>
      <c r="C396" t="s">
        <v>1000</v>
      </c>
      <c r="D396" t="s">
        <v>1768</v>
      </c>
      <c r="E396">
        <v>26</v>
      </c>
      <c r="F396">
        <v>36</v>
      </c>
      <c r="G396" t="s">
        <v>70</v>
      </c>
      <c r="H396" t="s">
        <v>70</v>
      </c>
      <c r="I396">
        <v>2769</v>
      </c>
      <c r="J396">
        <v>2011</v>
      </c>
      <c r="K396">
        <v>21596000</v>
      </c>
      <c r="L396">
        <v>3260000</v>
      </c>
      <c r="M396">
        <v>24856000</v>
      </c>
      <c r="N396">
        <v>49900000</v>
      </c>
      <c r="O396">
        <v>9360000</v>
      </c>
      <c r="P396">
        <f t="shared" si="6"/>
        <v>0.43278557114228455</v>
      </c>
      <c r="Q396">
        <v>0.49811623246492992</v>
      </c>
      <c r="R396">
        <v>6.6245398773006139</v>
      </c>
      <c r="S396">
        <v>3380.2816901408451</v>
      </c>
      <c r="T396">
        <v>19706350</v>
      </c>
      <c r="U396">
        <f>Table1[[#This Row],[scoreAudience]]-Table1[[#This Row],[scoreRotten]]</f>
        <v>10</v>
      </c>
    </row>
    <row r="397" spans="1:21" x14ac:dyDescent="0.45">
      <c r="A397" t="s">
        <v>1443</v>
      </c>
      <c r="B397" t="s">
        <v>90</v>
      </c>
      <c r="C397" t="s">
        <v>1444</v>
      </c>
      <c r="D397" t="s">
        <v>1445</v>
      </c>
      <c r="E397">
        <v>26</v>
      </c>
      <c r="F397">
        <v>49</v>
      </c>
      <c r="G397" t="s">
        <v>70</v>
      </c>
      <c r="H397" t="s">
        <v>70</v>
      </c>
      <c r="I397">
        <v>3056</v>
      </c>
      <c r="J397">
        <v>2008</v>
      </c>
      <c r="K397">
        <v>32862000</v>
      </c>
      <c r="L397">
        <v>16828000</v>
      </c>
      <c r="M397">
        <v>49690000</v>
      </c>
      <c r="N397">
        <v>40000000</v>
      </c>
      <c r="O397">
        <v>10300000</v>
      </c>
      <c r="P397">
        <f t="shared" si="6"/>
        <v>0.82155</v>
      </c>
      <c r="Q397">
        <v>1</v>
      </c>
      <c r="R397">
        <v>1.952816734014738</v>
      </c>
      <c r="S397">
        <v>3370.4188481675392</v>
      </c>
      <c r="T397">
        <v>28726865</v>
      </c>
      <c r="U397">
        <f>Table1[[#This Row],[scoreAudience]]-Table1[[#This Row],[scoreRotten]]</f>
        <v>23</v>
      </c>
    </row>
    <row r="398" spans="1:21" x14ac:dyDescent="0.45">
      <c r="A398" t="s">
        <v>1066</v>
      </c>
      <c r="B398" t="s">
        <v>31</v>
      </c>
      <c r="C398" t="s">
        <v>1016</v>
      </c>
      <c r="D398" t="s">
        <v>1067</v>
      </c>
      <c r="E398">
        <v>39</v>
      </c>
      <c r="F398">
        <v>64</v>
      </c>
      <c r="G398" t="s">
        <v>126</v>
      </c>
      <c r="H398" t="s">
        <v>70</v>
      </c>
      <c r="I398">
        <v>2425</v>
      </c>
      <c r="J398">
        <v>2008</v>
      </c>
      <c r="K398">
        <v>43107000</v>
      </c>
      <c r="L398">
        <v>49493000</v>
      </c>
      <c r="M398">
        <v>92600000</v>
      </c>
      <c r="N398">
        <v>28000000</v>
      </c>
      <c r="O398">
        <v>11700000</v>
      </c>
      <c r="P398">
        <f t="shared" si="6"/>
        <v>1.5395357142857142</v>
      </c>
      <c r="Q398">
        <v>1.8709716525569271</v>
      </c>
      <c r="R398">
        <v>0.87097165255692721</v>
      </c>
      <c r="S398">
        <v>4824.7422680412374</v>
      </c>
      <c r="T398">
        <v>37682702.499999993</v>
      </c>
      <c r="U398">
        <f>Table1[[#This Row],[scoreAudience]]-Table1[[#This Row],[scoreRotten]]</f>
        <v>25</v>
      </c>
    </row>
    <row r="399" spans="1:21" x14ac:dyDescent="0.45">
      <c r="A399" t="s">
        <v>1044</v>
      </c>
      <c r="B399" t="s">
        <v>90</v>
      </c>
      <c r="C399" t="s">
        <v>743</v>
      </c>
      <c r="D399" t="s">
        <v>201</v>
      </c>
      <c r="E399">
        <v>47</v>
      </c>
      <c r="F399">
        <v>82</v>
      </c>
      <c r="G399" t="s">
        <v>109</v>
      </c>
      <c r="H399" t="s">
        <v>25</v>
      </c>
      <c r="I399">
        <v>2806</v>
      </c>
      <c r="J399">
        <v>2008</v>
      </c>
      <c r="K399">
        <v>47003000</v>
      </c>
      <c r="L399">
        <v>48693000</v>
      </c>
      <c r="M399">
        <v>95696000</v>
      </c>
      <c r="N399">
        <v>61000000</v>
      </c>
      <c r="O399">
        <v>14500000</v>
      </c>
      <c r="P399">
        <f t="shared" si="6"/>
        <v>0.77054098360655743</v>
      </c>
      <c r="Q399">
        <v>1.965292752551701</v>
      </c>
      <c r="R399">
        <v>0.96529275255170144</v>
      </c>
      <c r="S399">
        <v>5167.4982181040623</v>
      </c>
      <c r="T399">
        <v>41088455.833333328</v>
      </c>
      <c r="U399">
        <f>Table1[[#This Row],[scoreAudience]]-Table1[[#This Row],[scoreRotten]]</f>
        <v>35</v>
      </c>
    </row>
    <row r="400" spans="1:21" x14ac:dyDescent="0.45">
      <c r="A400" t="s">
        <v>704</v>
      </c>
      <c r="B400" t="s">
        <v>43</v>
      </c>
      <c r="C400" t="s">
        <v>705</v>
      </c>
      <c r="D400" t="s">
        <v>611</v>
      </c>
      <c r="E400">
        <v>88</v>
      </c>
      <c r="F400">
        <v>87</v>
      </c>
      <c r="G400" t="s">
        <v>70</v>
      </c>
      <c r="H400" t="s">
        <v>70</v>
      </c>
      <c r="I400">
        <v>2948</v>
      </c>
      <c r="J400">
        <v>2008</v>
      </c>
      <c r="K400">
        <v>121463000</v>
      </c>
      <c r="L400">
        <v>48408000</v>
      </c>
      <c r="M400">
        <v>169871000</v>
      </c>
      <c r="N400">
        <v>20000000</v>
      </c>
      <c r="O400">
        <v>33000000</v>
      </c>
      <c r="P400">
        <f t="shared" si="6"/>
        <v>6.07315</v>
      </c>
      <c r="Q400">
        <v>3.5091513799372001</v>
      </c>
      <c r="R400">
        <v>2.5091513799372001</v>
      </c>
      <c r="S400">
        <v>11194.02985074627</v>
      </c>
      <c r="T400">
        <v>106178905.8333333</v>
      </c>
      <c r="U400">
        <f>Table1[[#This Row],[scoreAudience]]-Table1[[#This Row],[scoreRotten]]</f>
        <v>-1</v>
      </c>
    </row>
    <row r="401" spans="1:21" x14ac:dyDescent="0.45">
      <c r="A401" t="s">
        <v>1319</v>
      </c>
      <c r="B401" t="s">
        <v>125</v>
      </c>
      <c r="C401" t="s">
        <v>1320</v>
      </c>
      <c r="D401" t="s">
        <v>1320</v>
      </c>
      <c r="E401">
        <v>27</v>
      </c>
      <c r="F401">
        <v>48</v>
      </c>
      <c r="G401" t="s">
        <v>41</v>
      </c>
      <c r="H401" t="s">
        <v>94</v>
      </c>
      <c r="I401">
        <v>2215</v>
      </c>
      <c r="J401">
        <v>2008</v>
      </c>
      <c r="K401">
        <v>15002000</v>
      </c>
      <c r="L401">
        <v>48213000</v>
      </c>
      <c r="M401">
        <v>63215000</v>
      </c>
      <c r="N401">
        <v>35000000</v>
      </c>
      <c r="O401">
        <v>6700000</v>
      </c>
      <c r="P401">
        <f t="shared" si="6"/>
        <v>0.42862857142857141</v>
      </c>
      <c r="Q401">
        <v>1.3111608902163321</v>
      </c>
      <c r="R401">
        <v>0.3111608902163317</v>
      </c>
      <c r="S401">
        <v>3024.830699774267</v>
      </c>
      <c r="T401">
        <v>13114248.33333333</v>
      </c>
      <c r="U401">
        <f>Table1[[#This Row],[scoreAudience]]-Table1[[#This Row],[scoreRotten]]</f>
        <v>21</v>
      </c>
    </row>
    <row r="402" spans="1:21" x14ac:dyDescent="0.45">
      <c r="A402" t="s">
        <v>959</v>
      </c>
      <c r="B402" t="s">
        <v>21</v>
      </c>
      <c r="C402" t="s">
        <v>960</v>
      </c>
      <c r="D402" t="s">
        <v>305</v>
      </c>
      <c r="E402">
        <v>16</v>
      </c>
      <c r="F402">
        <v>46</v>
      </c>
      <c r="G402" t="s">
        <v>70</v>
      </c>
      <c r="H402" t="s">
        <v>70</v>
      </c>
      <c r="I402">
        <v>3344</v>
      </c>
      <c r="J402">
        <v>2010</v>
      </c>
      <c r="K402">
        <v>60020000</v>
      </c>
      <c r="L402">
        <v>52440000</v>
      </c>
      <c r="M402">
        <v>112460000</v>
      </c>
      <c r="N402">
        <v>48000000</v>
      </c>
      <c r="O402">
        <v>14000000</v>
      </c>
      <c r="P402">
        <f t="shared" si="6"/>
        <v>1.2504166666666667</v>
      </c>
      <c r="Q402">
        <v>2.342916666666667</v>
      </c>
      <c r="R402">
        <v>1.1445461479786421</v>
      </c>
      <c r="S402">
        <v>4186.6028708133972</v>
      </c>
      <c r="T402">
        <v>53017666.666666672</v>
      </c>
      <c r="U402">
        <f>Table1[[#This Row],[scoreAudience]]-Table1[[#This Row],[scoreRotten]]</f>
        <v>30</v>
      </c>
    </row>
    <row r="403" spans="1:21" x14ac:dyDescent="0.45">
      <c r="A403" t="s">
        <v>1112</v>
      </c>
      <c r="B403" t="s">
        <v>125</v>
      </c>
      <c r="C403" t="s">
        <v>1113</v>
      </c>
      <c r="D403" t="s">
        <v>1114</v>
      </c>
      <c r="E403">
        <v>2</v>
      </c>
      <c r="F403">
        <v>38</v>
      </c>
      <c r="G403" t="s">
        <v>70</v>
      </c>
      <c r="H403" t="s">
        <v>70</v>
      </c>
      <c r="I403">
        <v>2801</v>
      </c>
      <c r="J403">
        <v>2008</v>
      </c>
      <c r="K403">
        <v>39739000</v>
      </c>
      <c r="L403">
        <v>47126000</v>
      </c>
      <c r="M403">
        <v>86865000</v>
      </c>
      <c r="N403">
        <v>20000000</v>
      </c>
      <c r="O403">
        <v>18600000</v>
      </c>
      <c r="P403">
        <f t="shared" si="6"/>
        <v>1.98695</v>
      </c>
      <c r="Q403">
        <v>1.8432500106098539</v>
      </c>
      <c r="R403">
        <v>0.84325001060985438</v>
      </c>
      <c r="S403">
        <v>6640.4855408782578</v>
      </c>
      <c r="T403">
        <v>34738509.166666657</v>
      </c>
      <c r="U403">
        <f>Table1[[#This Row],[scoreAudience]]-Table1[[#This Row],[scoreRotten]]</f>
        <v>36</v>
      </c>
    </row>
    <row r="404" spans="1:21" x14ac:dyDescent="0.45">
      <c r="A404" t="s">
        <v>1946</v>
      </c>
      <c r="B404" t="s">
        <v>31</v>
      </c>
      <c r="C404" t="s">
        <v>1087</v>
      </c>
      <c r="D404" t="s">
        <v>1722</v>
      </c>
      <c r="E404">
        <v>13</v>
      </c>
      <c r="F404">
        <v>24</v>
      </c>
      <c r="G404" t="s">
        <v>64</v>
      </c>
      <c r="H404" t="s">
        <v>25</v>
      </c>
      <c r="I404">
        <v>2825</v>
      </c>
      <c r="J404">
        <v>2010</v>
      </c>
      <c r="K404">
        <v>10550000</v>
      </c>
      <c r="L404">
        <v>360000</v>
      </c>
      <c r="M404">
        <v>10910000</v>
      </c>
      <c r="N404">
        <v>47000000</v>
      </c>
      <c r="O404">
        <v>5400000</v>
      </c>
      <c r="P404">
        <f t="shared" si="6"/>
        <v>0.22446808510638297</v>
      </c>
      <c r="Q404">
        <v>0.2321276595744681</v>
      </c>
      <c r="R404">
        <v>29.305555555555561</v>
      </c>
      <c r="S404">
        <v>1911.5044247787609</v>
      </c>
      <c r="T404">
        <v>9319166.6666666679</v>
      </c>
      <c r="U404">
        <f>Table1[[#This Row],[scoreAudience]]-Table1[[#This Row],[scoreRotten]]</f>
        <v>11</v>
      </c>
    </row>
    <row r="405" spans="1:21" x14ac:dyDescent="0.45">
      <c r="A405" t="s">
        <v>918</v>
      </c>
      <c r="B405" t="s">
        <v>31</v>
      </c>
      <c r="C405" t="s">
        <v>919</v>
      </c>
      <c r="D405" t="s">
        <v>250</v>
      </c>
      <c r="E405">
        <v>82</v>
      </c>
      <c r="F405">
        <v>88</v>
      </c>
      <c r="H405" t="s">
        <v>65</v>
      </c>
      <c r="I405">
        <v>3260</v>
      </c>
      <c r="J405">
        <v>2013</v>
      </c>
      <c r="K405">
        <v>61002302</v>
      </c>
      <c r="L405">
        <v>61124385</v>
      </c>
      <c r="M405">
        <v>122126687</v>
      </c>
      <c r="N405">
        <v>46000000</v>
      </c>
      <c r="O405">
        <v>20817053</v>
      </c>
      <c r="P405">
        <f t="shared" si="6"/>
        <v>1.3261369999999999</v>
      </c>
      <c r="Q405">
        <v>2.654927978260869</v>
      </c>
      <c r="R405">
        <v>0.99800271201092661</v>
      </c>
      <c r="S405">
        <v>6385.599079754601</v>
      </c>
      <c r="T405">
        <v>57545504.886666663</v>
      </c>
      <c r="U405">
        <f>Table1[[#This Row],[scoreAudience]]-Table1[[#This Row],[scoreRotten]]</f>
        <v>6</v>
      </c>
    </row>
    <row r="406" spans="1:21" x14ac:dyDescent="0.45">
      <c r="A406" t="s">
        <v>1486</v>
      </c>
      <c r="B406" t="s">
        <v>31</v>
      </c>
      <c r="C406" t="s">
        <v>1487</v>
      </c>
      <c r="D406" t="s">
        <v>1488</v>
      </c>
      <c r="E406">
        <v>0</v>
      </c>
      <c r="F406">
        <v>36</v>
      </c>
      <c r="G406" t="s">
        <v>131</v>
      </c>
      <c r="H406" t="s">
        <v>375</v>
      </c>
      <c r="I406">
        <v>2240</v>
      </c>
      <c r="J406">
        <v>2008</v>
      </c>
      <c r="K406">
        <v>26890000</v>
      </c>
      <c r="L406">
        <v>18957000</v>
      </c>
      <c r="M406">
        <v>45847000</v>
      </c>
      <c r="N406">
        <v>20000000</v>
      </c>
      <c r="O406">
        <v>12500000</v>
      </c>
      <c r="P406">
        <f t="shared" si="6"/>
        <v>1.3445</v>
      </c>
      <c r="Q406">
        <v>1</v>
      </c>
      <c r="R406">
        <v>1.4184733871393149</v>
      </c>
      <c r="S406">
        <v>5580.3571428571431</v>
      </c>
      <c r="T406">
        <v>23506341.66666666</v>
      </c>
      <c r="U406">
        <f>Table1[[#This Row],[scoreAudience]]-Table1[[#This Row],[scoreRotten]]</f>
        <v>36</v>
      </c>
    </row>
    <row r="407" spans="1:21" x14ac:dyDescent="0.45">
      <c r="A407" t="s">
        <v>300</v>
      </c>
      <c r="B407" t="s">
        <v>21</v>
      </c>
      <c r="C407" t="s">
        <v>301</v>
      </c>
      <c r="D407" t="s">
        <v>302</v>
      </c>
      <c r="E407">
        <v>21</v>
      </c>
      <c r="F407">
        <v>54</v>
      </c>
      <c r="H407" t="s">
        <v>65</v>
      </c>
      <c r="I407">
        <v>3661</v>
      </c>
      <c r="J407">
        <v>2012</v>
      </c>
      <c r="K407">
        <v>139854287</v>
      </c>
      <c r="L407">
        <v>236287019</v>
      </c>
      <c r="M407">
        <v>376141306</v>
      </c>
      <c r="N407">
        <v>45000000</v>
      </c>
      <c r="O407">
        <v>49514769</v>
      </c>
      <c r="P407">
        <f t="shared" si="6"/>
        <v>3.1078730444444442</v>
      </c>
      <c r="Q407">
        <v>8.3586956888888881</v>
      </c>
      <c r="R407">
        <v>0.59188307335664514</v>
      </c>
      <c r="S407">
        <v>13524.93007375034</v>
      </c>
      <c r="T407">
        <v>130064486.91</v>
      </c>
      <c r="U407">
        <f>Table1[[#This Row],[scoreAudience]]-Table1[[#This Row],[scoreRotten]]</f>
        <v>33</v>
      </c>
    </row>
    <row r="408" spans="1:21" x14ac:dyDescent="0.45">
      <c r="A408" t="s">
        <v>723</v>
      </c>
      <c r="B408" t="s">
        <v>50</v>
      </c>
      <c r="C408" t="s">
        <v>724</v>
      </c>
      <c r="D408" t="s">
        <v>725</v>
      </c>
      <c r="E408">
        <v>97</v>
      </c>
      <c r="F408">
        <v>87</v>
      </c>
      <c r="G408" t="s">
        <v>41</v>
      </c>
      <c r="H408" t="s">
        <v>70</v>
      </c>
      <c r="I408">
        <v>3440</v>
      </c>
      <c r="J408">
        <v>2011</v>
      </c>
      <c r="K408">
        <v>88631000</v>
      </c>
      <c r="L408">
        <v>76553000</v>
      </c>
      <c r="M408">
        <v>165184000</v>
      </c>
      <c r="N408">
        <v>45000000</v>
      </c>
      <c r="O408">
        <v>29239000</v>
      </c>
      <c r="P408">
        <f t="shared" si="6"/>
        <v>1.9695777777777779</v>
      </c>
      <c r="Q408">
        <v>3.670755555555556</v>
      </c>
      <c r="R408">
        <v>1.1577730461249069</v>
      </c>
      <c r="S408">
        <v>8499.709302325582</v>
      </c>
      <c r="T408">
        <v>80875787.500000015</v>
      </c>
      <c r="U408">
        <f>Table1[[#This Row],[scoreAudience]]-Table1[[#This Row],[scoreRotten]]</f>
        <v>-10</v>
      </c>
    </row>
    <row r="409" spans="1:21" x14ac:dyDescent="0.45">
      <c r="A409" t="s">
        <v>753</v>
      </c>
      <c r="B409" t="s">
        <v>423</v>
      </c>
      <c r="C409" t="s">
        <v>754</v>
      </c>
      <c r="D409" t="s">
        <v>755</v>
      </c>
      <c r="E409">
        <v>38</v>
      </c>
      <c r="F409">
        <v>55</v>
      </c>
      <c r="G409" t="s">
        <v>70</v>
      </c>
      <c r="H409" t="s">
        <v>70</v>
      </c>
      <c r="I409">
        <v>1552</v>
      </c>
      <c r="J409">
        <v>2011</v>
      </c>
      <c r="K409">
        <v>8305000</v>
      </c>
      <c r="L409">
        <v>151772000</v>
      </c>
      <c r="M409">
        <v>160077000</v>
      </c>
      <c r="N409">
        <v>45000000</v>
      </c>
      <c r="O409">
        <v>3833000</v>
      </c>
      <c r="P409">
        <f t="shared" si="6"/>
        <v>0.18455555555555556</v>
      </c>
      <c r="Q409">
        <v>3.557266666666667</v>
      </c>
      <c r="R409">
        <v>5.4720238252115007E-2</v>
      </c>
      <c r="S409">
        <v>2469.716494845361</v>
      </c>
      <c r="T409">
        <v>7578312.5000000009</v>
      </c>
      <c r="U409">
        <f>Table1[[#This Row],[scoreAudience]]-Table1[[#This Row],[scoreRotten]]</f>
        <v>17</v>
      </c>
    </row>
    <row r="410" spans="1:21" x14ac:dyDescent="0.45">
      <c r="A410" t="s">
        <v>1146</v>
      </c>
      <c r="B410" t="s">
        <v>67</v>
      </c>
      <c r="C410" t="s">
        <v>856</v>
      </c>
      <c r="D410" t="s">
        <v>401</v>
      </c>
      <c r="E410">
        <v>51</v>
      </c>
      <c r="F410">
        <v>55</v>
      </c>
      <c r="H410" t="s">
        <v>65</v>
      </c>
      <c r="I410">
        <v>2628</v>
      </c>
      <c r="J410">
        <v>2012</v>
      </c>
      <c r="K410">
        <v>47382068</v>
      </c>
      <c r="L410">
        <v>35584084</v>
      </c>
      <c r="M410">
        <v>82966152</v>
      </c>
      <c r="N410">
        <v>45000000</v>
      </c>
      <c r="O410">
        <v>16016910</v>
      </c>
      <c r="P410">
        <f t="shared" si="6"/>
        <v>1.0529348444444444</v>
      </c>
      <c r="Q410">
        <v>1.8436922666666671</v>
      </c>
      <c r="R410">
        <v>1.3315522748878399</v>
      </c>
      <c r="S410">
        <v>6094.7146118721457</v>
      </c>
      <c r="T410">
        <v>44065323.239999987</v>
      </c>
      <c r="U410">
        <f>Table1[[#This Row],[scoreAudience]]-Table1[[#This Row],[scoreRotten]]</f>
        <v>4</v>
      </c>
    </row>
    <row r="411" spans="1:21" x14ac:dyDescent="0.45">
      <c r="A411" t="s">
        <v>1342</v>
      </c>
      <c r="B411" t="s">
        <v>129</v>
      </c>
      <c r="C411" t="s">
        <v>1343</v>
      </c>
      <c r="D411" t="s">
        <v>1344</v>
      </c>
      <c r="E411">
        <v>83</v>
      </c>
      <c r="F411">
        <v>68</v>
      </c>
      <c r="G411" t="s">
        <v>212</v>
      </c>
      <c r="H411" t="s">
        <v>65</v>
      </c>
      <c r="I411">
        <v>819</v>
      </c>
      <c r="J411">
        <v>2010</v>
      </c>
      <c r="K411">
        <v>15540000</v>
      </c>
      <c r="L411">
        <v>44680000</v>
      </c>
      <c r="M411">
        <v>60220000</v>
      </c>
      <c r="N411">
        <v>45000000</v>
      </c>
      <c r="O411">
        <v>2000000</v>
      </c>
      <c r="P411">
        <f t="shared" si="6"/>
        <v>0.34533333333333333</v>
      </c>
      <c r="Q411">
        <v>1.338222222222222</v>
      </c>
      <c r="R411">
        <v>0.34780662488809311</v>
      </c>
      <c r="S411">
        <v>2442.002442002442</v>
      </c>
      <c r="T411">
        <v>13727000</v>
      </c>
      <c r="U411">
        <f>Table1[[#This Row],[scoreAudience]]-Table1[[#This Row],[scoreRotten]]</f>
        <v>-15</v>
      </c>
    </row>
    <row r="412" spans="1:21" x14ac:dyDescent="0.45">
      <c r="A412" t="s">
        <v>1368</v>
      </c>
      <c r="B412" t="s">
        <v>21</v>
      </c>
      <c r="C412" t="s">
        <v>1369</v>
      </c>
      <c r="D412" t="s">
        <v>1370</v>
      </c>
      <c r="E412">
        <v>30</v>
      </c>
      <c r="F412">
        <v>46</v>
      </c>
      <c r="G412" t="s">
        <v>131</v>
      </c>
      <c r="H412" t="s">
        <v>25</v>
      </c>
      <c r="I412">
        <v>3106</v>
      </c>
      <c r="J412">
        <v>2009</v>
      </c>
      <c r="K412">
        <v>25200000</v>
      </c>
      <c r="L412">
        <v>32680000</v>
      </c>
      <c r="M412">
        <v>57880000</v>
      </c>
      <c r="N412">
        <v>45000000</v>
      </c>
      <c r="O412">
        <v>8000000</v>
      </c>
      <c r="P412">
        <f t="shared" si="6"/>
        <v>0.56000000000000005</v>
      </c>
      <c r="Q412">
        <v>1.2862222222222219</v>
      </c>
      <c r="R412">
        <v>0.77111383108935128</v>
      </c>
      <c r="S412">
        <v>2575.6600128783002</v>
      </c>
      <c r="T412">
        <v>21903000</v>
      </c>
      <c r="U412">
        <f>Table1[[#This Row],[scoreAudience]]-Table1[[#This Row],[scoreRotten]]</f>
        <v>16</v>
      </c>
    </row>
    <row r="413" spans="1:21" x14ac:dyDescent="0.45">
      <c r="A413" t="s">
        <v>1729</v>
      </c>
      <c r="B413" t="s">
        <v>125</v>
      </c>
      <c r="C413" t="s">
        <v>1004</v>
      </c>
      <c r="D413" t="s">
        <v>178</v>
      </c>
      <c r="E413">
        <v>45</v>
      </c>
      <c r="F413">
        <v>38</v>
      </c>
      <c r="G413" t="s">
        <v>53</v>
      </c>
      <c r="H413" t="s">
        <v>25</v>
      </c>
      <c r="I413">
        <v>2290</v>
      </c>
      <c r="J413">
        <v>2011</v>
      </c>
      <c r="K413">
        <v>10721000</v>
      </c>
      <c r="L413">
        <v>18210000</v>
      </c>
      <c r="M413">
        <v>28931000</v>
      </c>
      <c r="N413">
        <v>45000000</v>
      </c>
      <c r="O413">
        <v>5187000</v>
      </c>
      <c r="P413">
        <f t="shared" si="6"/>
        <v>0.23824444444444445</v>
      </c>
      <c r="Q413">
        <v>0.6429111111111111</v>
      </c>
      <c r="R413">
        <v>0.5887424492037342</v>
      </c>
      <c r="S413">
        <v>2265.0655021834059</v>
      </c>
      <c r="T413">
        <v>9782912.5000000019</v>
      </c>
      <c r="U413">
        <f>Table1[[#This Row],[scoreAudience]]-Table1[[#This Row],[scoreRotten]]</f>
        <v>-7</v>
      </c>
    </row>
    <row r="414" spans="1:21" x14ac:dyDescent="0.45">
      <c r="A414" t="s">
        <v>1776</v>
      </c>
      <c r="B414" t="s">
        <v>125</v>
      </c>
      <c r="C414" t="s">
        <v>1777</v>
      </c>
      <c r="D414" t="s">
        <v>56</v>
      </c>
      <c r="E414">
        <v>50</v>
      </c>
      <c r="F414">
        <v>48</v>
      </c>
      <c r="G414" t="s">
        <v>156</v>
      </c>
      <c r="H414" t="s">
        <v>94</v>
      </c>
      <c r="I414">
        <v>2273</v>
      </c>
      <c r="J414">
        <v>2011</v>
      </c>
      <c r="K414">
        <v>13109000</v>
      </c>
      <c r="L414">
        <v>10837000</v>
      </c>
      <c r="M414">
        <v>23946000</v>
      </c>
      <c r="N414">
        <v>45000000</v>
      </c>
      <c r="O414">
        <v>5135000</v>
      </c>
      <c r="P414">
        <f t="shared" si="6"/>
        <v>0.29131111111111113</v>
      </c>
      <c r="Q414">
        <v>0.53213333333333335</v>
      </c>
      <c r="R414">
        <v>1.209652117744763</v>
      </c>
      <c r="S414">
        <v>2259.1289045314561</v>
      </c>
      <c r="T414">
        <v>11961962.5</v>
      </c>
      <c r="U414">
        <f>Table1[[#This Row],[scoreAudience]]-Table1[[#This Row],[scoreRotten]]</f>
        <v>-2</v>
      </c>
    </row>
    <row r="415" spans="1:21" x14ac:dyDescent="0.45">
      <c r="A415" t="s">
        <v>1501</v>
      </c>
      <c r="B415" t="s">
        <v>43</v>
      </c>
      <c r="C415" t="s">
        <v>1502</v>
      </c>
      <c r="D415" t="s">
        <v>1503</v>
      </c>
      <c r="E415">
        <v>46</v>
      </c>
      <c r="F415">
        <v>44</v>
      </c>
      <c r="G415" t="s">
        <v>584</v>
      </c>
      <c r="H415" t="s">
        <v>65</v>
      </c>
      <c r="I415">
        <v>2464</v>
      </c>
      <c r="J415">
        <v>2008</v>
      </c>
      <c r="K415">
        <v>39263000</v>
      </c>
      <c r="L415">
        <v>5390000</v>
      </c>
      <c r="M415">
        <v>44653000</v>
      </c>
      <c r="N415">
        <v>20000000</v>
      </c>
      <c r="O415">
        <v>15000000</v>
      </c>
      <c r="P415">
        <f t="shared" si="6"/>
        <v>1.96315</v>
      </c>
      <c r="Q415">
        <v>1</v>
      </c>
      <c r="R415">
        <v>7.2844155844155836</v>
      </c>
      <c r="S415">
        <v>6087.6623376623374</v>
      </c>
      <c r="T415">
        <v>34322405.833333328</v>
      </c>
      <c r="U415">
        <f>Table1[[#This Row],[scoreAudience]]-Table1[[#This Row],[scoreRotten]]</f>
        <v>-2</v>
      </c>
    </row>
    <row r="416" spans="1:21" x14ac:dyDescent="0.45">
      <c r="A416" t="s">
        <v>516</v>
      </c>
      <c r="B416" t="s">
        <v>31</v>
      </c>
      <c r="C416" t="s">
        <v>517</v>
      </c>
      <c r="D416" t="s">
        <v>517</v>
      </c>
      <c r="E416">
        <v>96</v>
      </c>
      <c r="F416">
        <v>90</v>
      </c>
      <c r="H416" t="s">
        <v>65</v>
      </c>
      <c r="I416">
        <v>3232</v>
      </c>
      <c r="J416">
        <v>2012</v>
      </c>
      <c r="K416">
        <v>136025503</v>
      </c>
      <c r="L416">
        <v>96300000</v>
      </c>
      <c r="M416">
        <v>232325503</v>
      </c>
      <c r="N416">
        <v>44500000</v>
      </c>
      <c r="O416">
        <v>19458109</v>
      </c>
      <c r="P416">
        <f t="shared" si="6"/>
        <v>3.0567528764044942</v>
      </c>
      <c r="Q416">
        <v>5.2207978202247194</v>
      </c>
      <c r="R416">
        <v>1.412518203530633</v>
      </c>
      <c r="S416">
        <v>6020.4545173267315</v>
      </c>
      <c r="T416">
        <v>126503717.79000001</v>
      </c>
      <c r="U416">
        <f>Table1[[#This Row],[scoreAudience]]-Table1[[#This Row],[scoreRotten]]</f>
        <v>-6</v>
      </c>
    </row>
    <row r="417" spans="1:21" x14ac:dyDescent="0.45">
      <c r="A417" t="s">
        <v>1508</v>
      </c>
      <c r="B417" t="s">
        <v>31</v>
      </c>
      <c r="C417" t="s">
        <v>1509</v>
      </c>
      <c r="D417" t="s">
        <v>1510</v>
      </c>
      <c r="E417">
        <v>65</v>
      </c>
      <c r="F417">
        <v>67</v>
      </c>
      <c r="G417" t="s">
        <v>59</v>
      </c>
      <c r="H417" t="s">
        <v>94</v>
      </c>
      <c r="I417">
        <v>2707</v>
      </c>
      <c r="J417">
        <v>2008</v>
      </c>
      <c r="K417">
        <v>44089000</v>
      </c>
      <c r="L417">
        <v>262000</v>
      </c>
      <c r="M417">
        <v>44351000</v>
      </c>
      <c r="N417">
        <v>27000000</v>
      </c>
      <c r="O417">
        <v>10680000</v>
      </c>
      <c r="P417">
        <f t="shared" si="6"/>
        <v>1.6329259259259259</v>
      </c>
      <c r="Q417">
        <v>1</v>
      </c>
      <c r="R417">
        <v>168.2786259541985</v>
      </c>
      <c r="S417">
        <v>3945.3269301810119</v>
      </c>
      <c r="T417">
        <v>38541134.166666657</v>
      </c>
      <c r="U417">
        <f>Table1[[#This Row],[scoreAudience]]-Table1[[#This Row],[scoreRotten]]</f>
        <v>2</v>
      </c>
    </row>
    <row r="418" spans="1:21" x14ac:dyDescent="0.45">
      <c r="A418" t="s">
        <v>1459</v>
      </c>
      <c r="B418" t="s">
        <v>67</v>
      </c>
      <c r="C418" t="s">
        <v>848</v>
      </c>
      <c r="D418" t="s">
        <v>486</v>
      </c>
      <c r="E418">
        <v>27</v>
      </c>
      <c r="F418">
        <v>62</v>
      </c>
      <c r="G418" t="s">
        <v>156</v>
      </c>
      <c r="H418" t="s">
        <v>25</v>
      </c>
      <c r="I418">
        <v>2718</v>
      </c>
      <c r="J418">
        <v>2010</v>
      </c>
      <c r="K418">
        <v>31160000</v>
      </c>
      <c r="L418">
        <v>17028000</v>
      </c>
      <c r="M418">
        <v>48188000</v>
      </c>
      <c r="N418">
        <v>44000000</v>
      </c>
      <c r="O418">
        <v>12400000</v>
      </c>
      <c r="P418">
        <f t="shared" si="6"/>
        <v>0.70818181818181813</v>
      </c>
      <c r="Q418">
        <v>1.095181818181818</v>
      </c>
      <c r="R418">
        <v>1.829927178764388</v>
      </c>
      <c r="S418">
        <v>4562.1780721118466</v>
      </c>
      <c r="T418">
        <v>27524666.666666672</v>
      </c>
      <c r="U418">
        <f>Table1[[#This Row],[scoreAudience]]-Table1[[#This Row],[scoreRotten]]</f>
        <v>35</v>
      </c>
    </row>
    <row r="419" spans="1:21" x14ac:dyDescent="0.45">
      <c r="A419" t="s">
        <v>1064</v>
      </c>
      <c r="B419" t="s">
        <v>125</v>
      </c>
      <c r="C419" t="s">
        <v>441</v>
      </c>
      <c r="D419" t="s">
        <v>1065</v>
      </c>
      <c r="E419">
        <v>90</v>
      </c>
      <c r="F419">
        <v>72</v>
      </c>
      <c r="G419" t="s">
        <v>163</v>
      </c>
      <c r="H419" t="s">
        <v>65</v>
      </c>
      <c r="I419">
        <v>2511</v>
      </c>
      <c r="J419">
        <v>2008</v>
      </c>
      <c r="K419">
        <v>49033000</v>
      </c>
      <c r="L419">
        <v>43957000</v>
      </c>
      <c r="M419">
        <v>92990000</v>
      </c>
      <c r="N419">
        <v>25000000</v>
      </c>
      <c r="O419">
        <v>10400000</v>
      </c>
      <c r="P419">
        <f t="shared" si="6"/>
        <v>1.96132</v>
      </c>
      <c r="Q419">
        <v>2.1154764883863781</v>
      </c>
      <c r="R419">
        <v>1.1154764883863779</v>
      </c>
      <c r="S419">
        <v>4141.7761847869378</v>
      </c>
      <c r="T419">
        <v>42863014.166666657</v>
      </c>
      <c r="U419">
        <f>Table1[[#This Row],[scoreAudience]]-Table1[[#This Row],[scoreRotten]]</f>
        <v>-18</v>
      </c>
    </row>
    <row r="420" spans="1:21" x14ac:dyDescent="0.45">
      <c r="A420" t="s">
        <v>1514</v>
      </c>
      <c r="B420" t="s">
        <v>31</v>
      </c>
      <c r="C420" t="s">
        <v>1515</v>
      </c>
      <c r="D420" t="s">
        <v>364</v>
      </c>
      <c r="E420">
        <v>21</v>
      </c>
      <c r="F420">
        <v>41</v>
      </c>
      <c r="G420" t="s">
        <v>787</v>
      </c>
      <c r="H420" t="s">
        <v>70</v>
      </c>
      <c r="I420">
        <v>3121</v>
      </c>
      <c r="J420">
        <v>2008</v>
      </c>
      <c r="K420">
        <v>33479000</v>
      </c>
      <c r="L420">
        <v>10405000</v>
      </c>
      <c r="M420">
        <v>43884000</v>
      </c>
      <c r="N420">
        <v>90000000</v>
      </c>
      <c r="O420">
        <v>15080000</v>
      </c>
      <c r="P420">
        <f t="shared" si="6"/>
        <v>0.37198888888888887</v>
      </c>
      <c r="Q420">
        <v>1</v>
      </c>
      <c r="R420">
        <v>3.2175876982220091</v>
      </c>
      <c r="S420">
        <v>4831.7846843960269</v>
      </c>
      <c r="T420">
        <v>29266225.833333328</v>
      </c>
      <c r="U420">
        <f>Table1[[#This Row],[scoreAudience]]-Table1[[#This Row],[scoreRotten]]</f>
        <v>20</v>
      </c>
    </row>
    <row r="421" spans="1:21" x14ac:dyDescent="0.45">
      <c r="A421" t="s">
        <v>1517</v>
      </c>
      <c r="B421" t="s">
        <v>31</v>
      </c>
      <c r="C421" t="s">
        <v>1518</v>
      </c>
      <c r="D421" t="s">
        <v>1114</v>
      </c>
      <c r="E421">
        <v>54</v>
      </c>
      <c r="F421">
        <v>65</v>
      </c>
      <c r="G421" t="s">
        <v>729</v>
      </c>
      <c r="H421" t="s">
        <v>70</v>
      </c>
      <c r="I421">
        <v>2510</v>
      </c>
      <c r="J421">
        <v>2008</v>
      </c>
      <c r="K421">
        <v>38108000</v>
      </c>
      <c r="L421">
        <v>5384000</v>
      </c>
      <c r="M421">
        <v>43492000</v>
      </c>
      <c r="N421">
        <v>12000000</v>
      </c>
      <c r="O421">
        <v>14910000</v>
      </c>
      <c r="P421">
        <f t="shared" si="6"/>
        <v>3.1756666666666669</v>
      </c>
      <c r="Q421">
        <v>1</v>
      </c>
      <c r="R421">
        <v>7.078008915304606</v>
      </c>
      <c r="S421">
        <v>5940.2390438247012</v>
      </c>
      <c r="T421">
        <v>33312743.333333328</v>
      </c>
      <c r="U421">
        <f>Table1[[#This Row],[scoreAudience]]-Table1[[#This Row],[scoreRotten]]</f>
        <v>11</v>
      </c>
    </row>
    <row r="422" spans="1:21" x14ac:dyDescent="0.45">
      <c r="A422" t="s">
        <v>1519</v>
      </c>
      <c r="B422" t="s">
        <v>90</v>
      </c>
      <c r="C422" t="s">
        <v>1520</v>
      </c>
      <c r="D422" t="s">
        <v>1521</v>
      </c>
      <c r="E422">
        <v>60</v>
      </c>
      <c r="F422">
        <v>68</v>
      </c>
      <c r="G422" t="s">
        <v>126</v>
      </c>
      <c r="H422" t="s">
        <v>94</v>
      </c>
      <c r="J422">
        <v>2008</v>
      </c>
      <c r="K422">
        <v>13848000</v>
      </c>
      <c r="L422">
        <v>29457000</v>
      </c>
      <c r="M422">
        <v>43305000</v>
      </c>
      <c r="N422">
        <v>26580011</v>
      </c>
      <c r="O422">
        <v>3300000</v>
      </c>
      <c r="P422">
        <f t="shared" si="6"/>
        <v>0.52099301238061946</v>
      </c>
      <c r="Q422">
        <v>1</v>
      </c>
      <c r="R422">
        <v>0.47010897240044808</v>
      </c>
      <c r="T422">
        <v>12105460</v>
      </c>
      <c r="U422">
        <f>Table1[[#This Row],[scoreAudience]]-Table1[[#This Row],[scoreRotten]]</f>
        <v>8</v>
      </c>
    </row>
    <row r="423" spans="1:21" x14ac:dyDescent="0.45">
      <c r="A423" t="s">
        <v>524</v>
      </c>
      <c r="B423" t="s">
        <v>21</v>
      </c>
      <c r="C423" t="s">
        <v>424</v>
      </c>
      <c r="D423" t="s">
        <v>378</v>
      </c>
      <c r="E423">
        <v>66</v>
      </c>
      <c r="F423">
        <v>73</v>
      </c>
      <c r="H423" t="s">
        <v>70</v>
      </c>
      <c r="I423">
        <v>3181</v>
      </c>
      <c r="J423">
        <v>2013</v>
      </c>
      <c r="K423">
        <v>159582188</v>
      </c>
      <c r="L423">
        <v>70348583</v>
      </c>
      <c r="M423">
        <v>229930771</v>
      </c>
      <c r="N423">
        <v>43000000</v>
      </c>
      <c r="O423">
        <v>39115043</v>
      </c>
      <c r="P423">
        <f t="shared" si="6"/>
        <v>3.7112136744186048</v>
      </c>
      <c r="Q423">
        <v>5.3472272325581391</v>
      </c>
      <c r="R423">
        <v>2.2684492166672361</v>
      </c>
      <c r="S423">
        <v>12296.461175730899</v>
      </c>
      <c r="T423">
        <v>150539197.34666669</v>
      </c>
      <c r="U423">
        <f>Table1[[#This Row],[scoreAudience]]-Table1[[#This Row],[scoreRotten]]</f>
        <v>7</v>
      </c>
    </row>
    <row r="424" spans="1:21" x14ac:dyDescent="0.45">
      <c r="A424" t="s">
        <v>1530</v>
      </c>
      <c r="B424" t="s">
        <v>85</v>
      </c>
      <c r="C424" t="s">
        <v>1531</v>
      </c>
      <c r="D424" t="s">
        <v>178</v>
      </c>
      <c r="E424">
        <v>9</v>
      </c>
      <c r="F424">
        <v>33</v>
      </c>
      <c r="G424" t="s">
        <v>464</v>
      </c>
      <c r="H424" t="s">
        <v>25</v>
      </c>
      <c r="I424">
        <v>2650</v>
      </c>
      <c r="J424">
        <v>2008</v>
      </c>
      <c r="K424">
        <v>15298000</v>
      </c>
      <c r="L424">
        <v>27189000</v>
      </c>
      <c r="M424">
        <v>42487000</v>
      </c>
      <c r="N424">
        <v>45000000</v>
      </c>
      <c r="O424">
        <v>7800000</v>
      </c>
      <c r="P424">
        <f t="shared" si="6"/>
        <v>0.33995555555555557</v>
      </c>
      <c r="Q424">
        <v>1</v>
      </c>
      <c r="R424">
        <v>0.56265401449115449</v>
      </c>
      <c r="S424">
        <v>2943.3962264150941</v>
      </c>
      <c r="T424">
        <v>13373001.66666666</v>
      </c>
      <c r="U424">
        <f>Table1[[#This Row],[scoreAudience]]-Table1[[#This Row],[scoreRotten]]</f>
        <v>24</v>
      </c>
    </row>
    <row r="425" spans="1:21" x14ac:dyDescent="0.45">
      <c r="A425" t="s">
        <v>1532</v>
      </c>
      <c r="B425" t="s">
        <v>1031</v>
      </c>
      <c r="C425" t="s">
        <v>1393</v>
      </c>
      <c r="D425" t="s">
        <v>1533</v>
      </c>
      <c r="E425">
        <v>64</v>
      </c>
      <c r="F425">
        <v>70</v>
      </c>
      <c r="G425" t="s">
        <v>126</v>
      </c>
      <c r="H425" t="s">
        <v>127</v>
      </c>
      <c r="I425">
        <v>3735</v>
      </c>
      <c r="J425">
        <v>2008</v>
      </c>
      <c r="K425">
        <v>31457000</v>
      </c>
      <c r="L425">
        <v>10647000</v>
      </c>
      <c r="M425">
        <v>42104000</v>
      </c>
      <c r="N425">
        <v>24000000</v>
      </c>
      <c r="O425">
        <v>10070000</v>
      </c>
      <c r="P425">
        <f t="shared" si="6"/>
        <v>1.3107083333333334</v>
      </c>
      <c r="Q425">
        <v>1</v>
      </c>
      <c r="R425">
        <v>2.9545411853104162</v>
      </c>
      <c r="S425">
        <v>2696.1178045515389</v>
      </c>
      <c r="T425">
        <v>27498660.833333328</v>
      </c>
      <c r="U425">
        <f>Table1[[#This Row],[scoreAudience]]-Table1[[#This Row],[scoreRotten]]</f>
        <v>6</v>
      </c>
    </row>
    <row r="426" spans="1:21" x14ac:dyDescent="0.45">
      <c r="A426" t="s">
        <v>610</v>
      </c>
      <c r="B426" t="s">
        <v>43</v>
      </c>
      <c r="C426" t="s">
        <v>495</v>
      </c>
      <c r="D426" t="s">
        <v>611</v>
      </c>
      <c r="E426">
        <v>85</v>
      </c>
      <c r="F426">
        <v>82</v>
      </c>
      <c r="H426" t="s">
        <v>70</v>
      </c>
      <c r="I426">
        <v>3121</v>
      </c>
      <c r="J426">
        <v>2012</v>
      </c>
      <c r="K426">
        <v>138447667</v>
      </c>
      <c r="L426">
        <v>63137661</v>
      </c>
      <c r="M426">
        <v>201585328</v>
      </c>
      <c r="N426">
        <v>42000000</v>
      </c>
      <c r="O426">
        <v>36302612</v>
      </c>
      <c r="P426">
        <f t="shared" si="6"/>
        <v>3.2963730238095237</v>
      </c>
      <c r="Q426">
        <v>4.7996506666666674</v>
      </c>
      <c r="R426">
        <v>2.192790559662956</v>
      </c>
      <c r="S426">
        <v>11631.72444729253</v>
      </c>
      <c r="T426">
        <v>128756330.31</v>
      </c>
      <c r="U426">
        <f>Table1[[#This Row],[scoreAudience]]-Table1[[#This Row],[scoreRotten]]</f>
        <v>-3</v>
      </c>
    </row>
    <row r="427" spans="1:21" x14ac:dyDescent="0.45">
      <c r="A427" t="s">
        <v>838</v>
      </c>
      <c r="B427" t="s">
        <v>67</v>
      </c>
      <c r="C427" t="s">
        <v>839</v>
      </c>
      <c r="D427" t="s">
        <v>840</v>
      </c>
      <c r="E427">
        <v>68</v>
      </c>
      <c r="F427">
        <v>48</v>
      </c>
      <c r="G427" t="s">
        <v>70</v>
      </c>
      <c r="H427" t="s">
        <v>70</v>
      </c>
      <c r="I427">
        <v>2756</v>
      </c>
      <c r="J427">
        <v>2009</v>
      </c>
      <c r="K427">
        <v>60100000</v>
      </c>
      <c r="L427">
        <v>78751000</v>
      </c>
      <c r="M427">
        <v>138851000</v>
      </c>
      <c r="N427">
        <v>42000000</v>
      </c>
      <c r="O427">
        <v>30600000</v>
      </c>
      <c r="P427">
        <f t="shared" si="6"/>
        <v>1.430952380952381</v>
      </c>
      <c r="Q427">
        <v>3.3059761904761911</v>
      </c>
      <c r="R427">
        <v>0.76316491219159122</v>
      </c>
      <c r="S427">
        <v>11103.047895500729</v>
      </c>
      <c r="T427">
        <v>52236916.666666657</v>
      </c>
      <c r="U427">
        <f>Table1[[#This Row],[scoreAudience]]-Table1[[#This Row],[scoreRotten]]</f>
        <v>-20</v>
      </c>
    </row>
    <row r="428" spans="1:21" x14ac:dyDescent="0.45">
      <c r="A428" t="s">
        <v>1102</v>
      </c>
      <c r="B428" t="s">
        <v>31</v>
      </c>
      <c r="C428" t="s">
        <v>288</v>
      </c>
      <c r="D428" t="s">
        <v>1103</v>
      </c>
      <c r="E428">
        <v>11</v>
      </c>
      <c r="F428">
        <v>41</v>
      </c>
      <c r="G428" t="s">
        <v>131</v>
      </c>
      <c r="H428" t="s">
        <v>375</v>
      </c>
      <c r="I428">
        <v>3030</v>
      </c>
      <c r="J428">
        <v>2011</v>
      </c>
      <c r="K428">
        <v>37662000</v>
      </c>
      <c r="L428">
        <v>51500000</v>
      </c>
      <c r="M428">
        <v>89162000</v>
      </c>
      <c r="N428">
        <v>42000000</v>
      </c>
      <c r="O428">
        <v>14005000</v>
      </c>
      <c r="P428">
        <f t="shared" si="6"/>
        <v>0.89671428571428569</v>
      </c>
      <c r="Q428">
        <v>2.1229047619047621</v>
      </c>
      <c r="R428">
        <v>0.73130097087378643</v>
      </c>
      <c r="S428">
        <v>4622.1122112211224</v>
      </c>
      <c r="T428">
        <v>34366575</v>
      </c>
      <c r="U428">
        <f>Table1[[#This Row],[scoreAudience]]-Table1[[#This Row],[scoreRotten]]</f>
        <v>30</v>
      </c>
    </row>
    <row r="429" spans="1:21" x14ac:dyDescent="0.45">
      <c r="A429" t="s">
        <v>1479</v>
      </c>
      <c r="B429" t="s">
        <v>85</v>
      </c>
      <c r="C429" t="s">
        <v>1480</v>
      </c>
      <c r="D429" t="s">
        <v>23</v>
      </c>
      <c r="E429">
        <v>32</v>
      </c>
      <c r="F429">
        <v>52</v>
      </c>
      <c r="H429" t="s">
        <v>65</v>
      </c>
      <c r="I429">
        <v>2998</v>
      </c>
      <c r="J429">
        <v>2012</v>
      </c>
      <c r="K429">
        <v>18620000</v>
      </c>
      <c r="L429">
        <v>27601189</v>
      </c>
      <c r="M429">
        <v>46221189</v>
      </c>
      <c r="N429">
        <v>42000000</v>
      </c>
      <c r="O429">
        <v>8001932</v>
      </c>
      <c r="P429">
        <f t="shared" si="6"/>
        <v>0.44333333333333336</v>
      </c>
      <c r="Q429">
        <v>1.1005045</v>
      </c>
      <c r="R429">
        <v>0.67460861921564319</v>
      </c>
      <c r="S429">
        <v>2669.0900600400269</v>
      </c>
      <c r="T429">
        <v>17316600</v>
      </c>
      <c r="U429">
        <f>Table1[[#This Row],[scoreAudience]]-Table1[[#This Row],[scoreRotten]]</f>
        <v>20</v>
      </c>
    </row>
    <row r="430" spans="1:21" x14ac:dyDescent="0.45">
      <c r="A430" t="s">
        <v>1537</v>
      </c>
      <c r="B430" t="s">
        <v>125</v>
      </c>
      <c r="C430" t="s">
        <v>1341</v>
      </c>
      <c r="D430" t="s">
        <v>1341</v>
      </c>
      <c r="E430">
        <v>31</v>
      </c>
      <c r="F430">
        <v>36</v>
      </c>
      <c r="G430" t="s">
        <v>156</v>
      </c>
      <c r="H430" t="s">
        <v>70</v>
      </c>
      <c r="I430">
        <v>2006</v>
      </c>
      <c r="J430">
        <v>2008</v>
      </c>
      <c r="K430">
        <v>41975000</v>
      </c>
      <c r="M430">
        <v>41975000</v>
      </c>
      <c r="N430">
        <v>20000000</v>
      </c>
      <c r="O430">
        <v>20080000</v>
      </c>
      <c r="P430">
        <f t="shared" si="6"/>
        <v>2.0987499999999999</v>
      </c>
      <c r="Q430">
        <v>1</v>
      </c>
      <c r="S430">
        <v>10009.97008973081</v>
      </c>
      <c r="T430">
        <v>36693145.833333328</v>
      </c>
      <c r="U430">
        <f>Table1[[#This Row],[scoreAudience]]-Table1[[#This Row],[scoreRotten]]</f>
        <v>5</v>
      </c>
    </row>
    <row r="431" spans="1:21" x14ac:dyDescent="0.45">
      <c r="A431" t="s">
        <v>1543</v>
      </c>
      <c r="B431" t="s">
        <v>129</v>
      </c>
      <c r="C431" t="s">
        <v>1357</v>
      </c>
      <c r="D431" t="s">
        <v>1544</v>
      </c>
      <c r="E431">
        <v>23</v>
      </c>
      <c r="F431">
        <v>37</v>
      </c>
      <c r="G431" t="s">
        <v>34</v>
      </c>
      <c r="H431" t="s">
        <v>25</v>
      </c>
      <c r="I431">
        <v>2729</v>
      </c>
      <c r="J431">
        <v>2008</v>
      </c>
      <c r="K431">
        <v>24850000</v>
      </c>
      <c r="L431">
        <v>16776000</v>
      </c>
      <c r="M431">
        <v>41626000</v>
      </c>
      <c r="N431">
        <v>20000000</v>
      </c>
      <c r="O431">
        <v>8600000</v>
      </c>
      <c r="P431">
        <f t="shared" si="6"/>
        <v>1.2424999999999999</v>
      </c>
      <c r="Q431">
        <v>1</v>
      </c>
      <c r="R431">
        <v>1.4812827849308541</v>
      </c>
      <c r="S431">
        <v>3151.3374862587029</v>
      </c>
      <c r="T431">
        <v>21723041.66666666</v>
      </c>
      <c r="U431">
        <f>Table1[[#This Row],[scoreAudience]]-Table1[[#This Row],[scoreRotten]]</f>
        <v>14</v>
      </c>
    </row>
    <row r="432" spans="1:21" x14ac:dyDescent="0.45">
      <c r="A432" t="s">
        <v>1545</v>
      </c>
      <c r="B432" t="s">
        <v>85</v>
      </c>
      <c r="C432" t="s">
        <v>1546</v>
      </c>
      <c r="D432" t="s">
        <v>554</v>
      </c>
      <c r="E432">
        <v>14</v>
      </c>
      <c r="F432">
        <v>51</v>
      </c>
      <c r="G432" t="s">
        <v>70</v>
      </c>
      <c r="H432" t="s">
        <v>70</v>
      </c>
      <c r="I432">
        <v>2604</v>
      </c>
      <c r="J432">
        <v>2008</v>
      </c>
      <c r="K432">
        <v>19219000</v>
      </c>
      <c r="L432">
        <v>22403000</v>
      </c>
      <c r="M432">
        <v>41622000</v>
      </c>
      <c r="N432">
        <v>20000000</v>
      </c>
      <c r="O432">
        <v>8270000</v>
      </c>
      <c r="P432">
        <f t="shared" si="6"/>
        <v>0.96094999999999997</v>
      </c>
      <c r="Q432">
        <v>1</v>
      </c>
      <c r="R432">
        <v>0.8578761772976834</v>
      </c>
      <c r="S432">
        <v>3175.8832565284179</v>
      </c>
      <c r="T432">
        <v>16800609.16666666</v>
      </c>
      <c r="U432">
        <f>Table1[[#This Row],[scoreAudience]]-Table1[[#This Row],[scoreRotten]]</f>
        <v>37</v>
      </c>
    </row>
    <row r="433" spans="1:21" x14ac:dyDescent="0.45">
      <c r="A433" t="s">
        <v>1045</v>
      </c>
      <c r="B433" t="s">
        <v>31</v>
      </c>
      <c r="C433" t="s">
        <v>1046</v>
      </c>
      <c r="D433" t="s">
        <v>317</v>
      </c>
      <c r="E433">
        <v>33</v>
      </c>
      <c r="F433">
        <v>63</v>
      </c>
      <c r="G433" t="s">
        <v>131</v>
      </c>
      <c r="H433" t="s">
        <v>25</v>
      </c>
      <c r="I433">
        <v>3110</v>
      </c>
      <c r="J433">
        <v>2008</v>
      </c>
      <c r="K433">
        <v>54149000</v>
      </c>
      <c r="L433">
        <v>41459000</v>
      </c>
      <c r="M433">
        <v>95608000</v>
      </c>
      <c r="N433">
        <v>34000000</v>
      </c>
      <c r="O433">
        <v>24300000</v>
      </c>
      <c r="P433">
        <f t="shared" si="6"/>
        <v>1.5926176470588236</v>
      </c>
      <c r="Q433">
        <v>2.30608553028293</v>
      </c>
      <c r="R433">
        <v>1.30608553028293</v>
      </c>
      <c r="S433">
        <v>7813.5048231511246</v>
      </c>
      <c r="T433">
        <v>47335250.833333328</v>
      </c>
      <c r="U433">
        <f>Table1[[#This Row],[scoreAudience]]-Table1[[#This Row],[scoreRotten]]</f>
        <v>30</v>
      </c>
    </row>
    <row r="434" spans="1:21" x14ac:dyDescent="0.45">
      <c r="A434" t="s">
        <v>1547</v>
      </c>
      <c r="B434" t="s">
        <v>43</v>
      </c>
      <c r="C434" t="s">
        <v>1324</v>
      </c>
      <c r="D434" t="s">
        <v>1548</v>
      </c>
      <c r="E434">
        <v>59</v>
      </c>
      <c r="F434">
        <v>46</v>
      </c>
      <c r="G434" t="s">
        <v>131</v>
      </c>
      <c r="H434" t="s">
        <v>375</v>
      </c>
      <c r="I434">
        <v>2461</v>
      </c>
      <c r="J434">
        <v>2008</v>
      </c>
      <c r="K434">
        <v>31691000</v>
      </c>
      <c r="L434">
        <v>9628000</v>
      </c>
      <c r="M434">
        <v>41319000</v>
      </c>
      <c r="N434">
        <v>12000000</v>
      </c>
      <c r="O434">
        <v>14200000</v>
      </c>
      <c r="P434">
        <f t="shared" si="6"/>
        <v>2.6409166666666666</v>
      </c>
      <c r="Q434">
        <v>1</v>
      </c>
      <c r="R434">
        <v>3.2915454923140839</v>
      </c>
      <c r="S434">
        <v>5770.0121901665989</v>
      </c>
      <c r="T434">
        <v>27703215.833333328</v>
      </c>
      <c r="U434">
        <f>Table1[[#This Row],[scoreAudience]]-Table1[[#This Row],[scoreRotten]]</f>
        <v>-13</v>
      </c>
    </row>
    <row r="435" spans="1:21" x14ac:dyDescent="0.45">
      <c r="A435" t="s">
        <v>1549</v>
      </c>
      <c r="B435" t="s">
        <v>67</v>
      </c>
      <c r="C435" t="s">
        <v>139</v>
      </c>
      <c r="D435" t="s">
        <v>1550</v>
      </c>
      <c r="E435">
        <v>52</v>
      </c>
      <c r="F435">
        <v>41</v>
      </c>
      <c r="G435" t="s">
        <v>34</v>
      </c>
      <c r="H435" t="s">
        <v>70</v>
      </c>
      <c r="I435">
        <v>2769</v>
      </c>
      <c r="J435">
        <v>2008</v>
      </c>
      <c r="K435">
        <v>31373000</v>
      </c>
      <c r="L435">
        <v>9925000</v>
      </c>
      <c r="M435">
        <v>41298000</v>
      </c>
      <c r="N435">
        <v>58000000</v>
      </c>
      <c r="O435">
        <v>12700000</v>
      </c>
      <c r="P435">
        <f t="shared" si="6"/>
        <v>0.54091379310344823</v>
      </c>
      <c r="Q435">
        <v>1</v>
      </c>
      <c r="R435">
        <v>3.1610075566750631</v>
      </c>
      <c r="S435">
        <v>4586.4933188876848</v>
      </c>
      <c r="T435">
        <v>27425230.833333328</v>
      </c>
      <c r="U435">
        <f>Table1[[#This Row],[scoreAudience]]-Table1[[#This Row],[scoreRotten]]</f>
        <v>-11</v>
      </c>
    </row>
    <row r="436" spans="1:21" x14ac:dyDescent="0.45">
      <c r="A436" t="s">
        <v>2007</v>
      </c>
      <c r="B436" t="s">
        <v>125</v>
      </c>
      <c r="C436" t="s">
        <v>497</v>
      </c>
      <c r="D436" t="s">
        <v>1678</v>
      </c>
      <c r="E436">
        <v>38</v>
      </c>
      <c r="F436">
        <v>62</v>
      </c>
      <c r="G436" t="s">
        <v>163</v>
      </c>
      <c r="H436" t="s">
        <v>70</v>
      </c>
      <c r="I436">
        <v>2150</v>
      </c>
      <c r="J436">
        <v>2011</v>
      </c>
      <c r="K436">
        <v>7204000</v>
      </c>
      <c r="L436">
        <v>244000</v>
      </c>
      <c r="M436">
        <v>7448000</v>
      </c>
      <c r="N436">
        <v>41000000</v>
      </c>
      <c r="O436">
        <v>3251000</v>
      </c>
      <c r="P436">
        <f t="shared" si="6"/>
        <v>0.17570731707317072</v>
      </c>
      <c r="Q436">
        <v>0.18165853658536579</v>
      </c>
      <c r="R436">
        <v>29.52459016393443</v>
      </c>
      <c r="S436">
        <v>1512.0930232558139</v>
      </c>
      <c r="T436">
        <v>6573650.0000000009</v>
      </c>
      <c r="U436">
        <f>Table1[[#This Row],[scoreAudience]]-Table1[[#This Row],[scoreRotten]]</f>
        <v>24</v>
      </c>
    </row>
    <row r="437" spans="1:21" x14ac:dyDescent="0.45">
      <c r="A437" t="s">
        <v>1554</v>
      </c>
      <c r="B437" t="s">
        <v>90</v>
      </c>
      <c r="C437" t="s">
        <v>1555</v>
      </c>
      <c r="D437" t="s">
        <v>1556</v>
      </c>
      <c r="E437">
        <v>14</v>
      </c>
      <c r="F437">
        <v>38</v>
      </c>
      <c r="G437" t="s">
        <v>70</v>
      </c>
      <c r="H437" t="s">
        <v>70</v>
      </c>
      <c r="I437">
        <v>3012</v>
      </c>
      <c r="J437">
        <v>2008</v>
      </c>
      <c r="K437">
        <v>32235000</v>
      </c>
      <c r="L437">
        <v>8627000</v>
      </c>
      <c r="M437">
        <v>40862000</v>
      </c>
      <c r="N437">
        <v>62000000</v>
      </c>
      <c r="O437">
        <v>13910000</v>
      </c>
      <c r="P437">
        <f t="shared" si="6"/>
        <v>0.51991935483870966</v>
      </c>
      <c r="Q437">
        <v>1</v>
      </c>
      <c r="R437">
        <v>3.7365248637996991</v>
      </c>
      <c r="S437">
        <v>4618.193891102258</v>
      </c>
      <c r="T437">
        <v>28178762.5</v>
      </c>
      <c r="U437">
        <f>Table1[[#This Row],[scoreAudience]]-Table1[[#This Row],[scoreRotten]]</f>
        <v>24</v>
      </c>
    </row>
    <row r="438" spans="1:21" x14ac:dyDescent="0.45">
      <c r="A438" t="s">
        <v>1562</v>
      </c>
      <c r="B438" t="s">
        <v>125</v>
      </c>
      <c r="C438" t="s">
        <v>1563</v>
      </c>
      <c r="D438" t="s">
        <v>962</v>
      </c>
      <c r="E438">
        <v>63</v>
      </c>
      <c r="F438">
        <v>84</v>
      </c>
      <c r="G438" t="s">
        <v>471</v>
      </c>
      <c r="H438" t="s">
        <v>94</v>
      </c>
      <c r="J438">
        <v>2008</v>
      </c>
      <c r="K438">
        <v>9046000</v>
      </c>
      <c r="L438">
        <v>31370000</v>
      </c>
      <c r="M438">
        <v>40416000</v>
      </c>
      <c r="N438">
        <v>12500000</v>
      </c>
      <c r="O438">
        <v>1030000</v>
      </c>
      <c r="P438">
        <f t="shared" si="6"/>
        <v>0.72367999999999999</v>
      </c>
      <c r="Q438">
        <v>1</v>
      </c>
      <c r="R438">
        <v>0.28836467963021989</v>
      </c>
      <c r="T438">
        <v>7907711.6666666651</v>
      </c>
      <c r="U438">
        <f>Table1[[#This Row],[scoreAudience]]-Table1[[#This Row],[scoreRotten]]</f>
        <v>21</v>
      </c>
    </row>
    <row r="439" spans="1:21" x14ac:dyDescent="0.45">
      <c r="A439" t="s">
        <v>325</v>
      </c>
      <c r="B439" t="s">
        <v>43</v>
      </c>
      <c r="C439" t="s">
        <v>326</v>
      </c>
      <c r="D439" t="s">
        <v>327</v>
      </c>
      <c r="E439">
        <v>66</v>
      </c>
      <c r="F439">
        <v>75</v>
      </c>
      <c r="G439" t="s">
        <v>151</v>
      </c>
      <c r="H439" t="s">
        <v>25</v>
      </c>
      <c r="I439">
        <v>3663</v>
      </c>
      <c r="J439">
        <v>2010</v>
      </c>
      <c r="K439">
        <v>176590000</v>
      </c>
      <c r="L439">
        <v>182530000</v>
      </c>
      <c r="M439">
        <v>359120000</v>
      </c>
      <c r="N439">
        <v>40000000</v>
      </c>
      <c r="O439">
        <v>55700000</v>
      </c>
      <c r="P439">
        <f t="shared" si="6"/>
        <v>4.4147499999999997</v>
      </c>
      <c r="Q439">
        <v>8.9779999999999998</v>
      </c>
      <c r="R439">
        <v>0.96745740426231308</v>
      </c>
      <c r="S439">
        <v>15206.11520611521</v>
      </c>
      <c r="T439">
        <v>155987833.33333331</v>
      </c>
      <c r="U439">
        <f>Table1[[#This Row],[scoreAudience]]-Table1[[#This Row],[scoreRotten]]</f>
        <v>9</v>
      </c>
    </row>
    <row r="440" spans="1:21" x14ac:dyDescent="0.45">
      <c r="A440" t="s">
        <v>376</v>
      </c>
      <c r="B440" t="s">
        <v>50</v>
      </c>
      <c r="C440" t="s">
        <v>377</v>
      </c>
      <c r="D440" t="s">
        <v>378</v>
      </c>
      <c r="E440">
        <v>43</v>
      </c>
      <c r="F440">
        <v>74</v>
      </c>
      <c r="G440" t="s">
        <v>126</v>
      </c>
      <c r="H440" t="s">
        <v>70</v>
      </c>
      <c r="I440">
        <v>3056</v>
      </c>
      <c r="J440">
        <v>2009</v>
      </c>
      <c r="K440">
        <v>163958000</v>
      </c>
      <c r="L440">
        <v>153417000</v>
      </c>
      <c r="M440">
        <v>317375000</v>
      </c>
      <c r="N440">
        <v>40000000</v>
      </c>
      <c r="O440">
        <v>33600000</v>
      </c>
      <c r="P440">
        <f t="shared" si="6"/>
        <v>4.0989500000000003</v>
      </c>
      <c r="Q440">
        <v>7.9343750000000002</v>
      </c>
      <c r="R440">
        <v>1.068708161416271</v>
      </c>
      <c r="S440">
        <v>10994.764397905759</v>
      </c>
      <c r="T440">
        <v>142506828.33333331</v>
      </c>
      <c r="U440">
        <f>Table1[[#This Row],[scoreAudience]]-Table1[[#This Row],[scoreRotten]]</f>
        <v>31</v>
      </c>
    </row>
    <row r="441" spans="1:21" x14ac:dyDescent="0.45">
      <c r="A441" t="s">
        <v>640</v>
      </c>
      <c r="B441" t="s">
        <v>31</v>
      </c>
      <c r="C441" t="s">
        <v>641</v>
      </c>
      <c r="D441" t="s">
        <v>642</v>
      </c>
      <c r="E441">
        <v>29</v>
      </c>
      <c r="F441">
        <v>52</v>
      </c>
      <c r="G441" t="s">
        <v>112</v>
      </c>
      <c r="H441" t="s">
        <v>375</v>
      </c>
      <c r="I441">
        <v>3121</v>
      </c>
      <c r="J441">
        <v>2009</v>
      </c>
      <c r="K441">
        <v>66500000</v>
      </c>
      <c r="L441">
        <v>119689000</v>
      </c>
      <c r="M441">
        <v>186189000</v>
      </c>
      <c r="N441">
        <v>40000000</v>
      </c>
      <c r="O441">
        <v>27400000</v>
      </c>
      <c r="P441">
        <f t="shared" si="6"/>
        <v>1.6625000000000001</v>
      </c>
      <c r="Q441">
        <v>4.654725</v>
      </c>
      <c r="R441">
        <v>0.55560661380745102</v>
      </c>
      <c r="S441">
        <v>8779.2374239025958</v>
      </c>
      <c r="T441">
        <v>57799583.333333328</v>
      </c>
      <c r="U441">
        <f>Table1[[#This Row],[scoreAudience]]-Table1[[#This Row],[scoreRotten]]</f>
        <v>23</v>
      </c>
    </row>
    <row r="442" spans="1:21" x14ac:dyDescent="0.45">
      <c r="A442" t="s">
        <v>685</v>
      </c>
      <c r="B442" t="s">
        <v>686</v>
      </c>
      <c r="C442" t="s">
        <v>687</v>
      </c>
      <c r="D442" t="s">
        <v>688</v>
      </c>
      <c r="E442">
        <v>38</v>
      </c>
      <c r="F442">
        <v>55</v>
      </c>
      <c r="G442" t="s">
        <v>212</v>
      </c>
      <c r="H442" t="s">
        <v>65</v>
      </c>
      <c r="I442">
        <v>3122</v>
      </c>
      <c r="J442">
        <v>2011</v>
      </c>
      <c r="K442">
        <v>37520000</v>
      </c>
      <c r="L442">
        <v>136410000</v>
      </c>
      <c r="M442">
        <v>173930000</v>
      </c>
      <c r="N442">
        <v>40000000</v>
      </c>
      <c r="O442">
        <v>12050000</v>
      </c>
      <c r="P442">
        <f t="shared" si="6"/>
        <v>0.93799999999999994</v>
      </c>
      <c r="Q442">
        <v>4.3482500000000002</v>
      </c>
      <c r="R442">
        <v>0.27505314859614399</v>
      </c>
      <c r="S442">
        <v>3859.7053171044199</v>
      </c>
      <c r="T442">
        <v>34237000</v>
      </c>
      <c r="U442">
        <f>Table1[[#This Row],[scoreAudience]]-Table1[[#This Row],[scoreRotten]]</f>
        <v>17</v>
      </c>
    </row>
    <row r="443" spans="1:21" x14ac:dyDescent="0.45">
      <c r="A443" t="s">
        <v>732</v>
      </c>
      <c r="B443" t="s">
        <v>43</v>
      </c>
      <c r="C443" t="s">
        <v>509</v>
      </c>
      <c r="D443" t="s">
        <v>48</v>
      </c>
      <c r="E443">
        <v>93</v>
      </c>
      <c r="F443">
        <v>79</v>
      </c>
      <c r="H443" t="s">
        <v>94</v>
      </c>
      <c r="I443">
        <v>6</v>
      </c>
      <c r="J443">
        <v>2013</v>
      </c>
      <c r="K443">
        <v>127000429</v>
      </c>
      <c r="L443">
        <v>35399522</v>
      </c>
      <c r="M443">
        <v>162399951</v>
      </c>
      <c r="N443">
        <v>40000000</v>
      </c>
      <c r="O443">
        <v>740455</v>
      </c>
      <c r="P443">
        <f t="shared" si="6"/>
        <v>3.1750107249999999</v>
      </c>
      <c r="Q443">
        <v>4.0599987750000004</v>
      </c>
      <c r="R443">
        <v>3.5876311832685199</v>
      </c>
      <c r="S443">
        <v>123409.1666666667</v>
      </c>
      <c r="T443">
        <v>119803738.0233333</v>
      </c>
      <c r="U443">
        <f>Table1[[#This Row],[scoreAudience]]-Table1[[#This Row],[scoreRotten]]</f>
        <v>-14</v>
      </c>
    </row>
    <row r="444" spans="1:21" x14ac:dyDescent="0.45">
      <c r="A444" t="s">
        <v>764</v>
      </c>
      <c r="B444" t="s">
        <v>765</v>
      </c>
      <c r="C444" t="s">
        <v>766</v>
      </c>
      <c r="D444" t="s">
        <v>767</v>
      </c>
      <c r="E444">
        <v>61</v>
      </c>
      <c r="F444">
        <v>56</v>
      </c>
      <c r="G444" t="s">
        <v>131</v>
      </c>
      <c r="H444" t="s">
        <v>375</v>
      </c>
      <c r="I444">
        <v>3155</v>
      </c>
      <c r="J444">
        <v>2011</v>
      </c>
      <c r="K444">
        <v>42587000</v>
      </c>
      <c r="L444">
        <v>115300000</v>
      </c>
      <c r="M444">
        <v>157887000</v>
      </c>
      <c r="N444">
        <v>40000000</v>
      </c>
      <c r="O444">
        <v>18031000</v>
      </c>
      <c r="P444">
        <f t="shared" si="6"/>
        <v>1.064675</v>
      </c>
      <c r="Q444">
        <v>3.9471750000000001</v>
      </c>
      <c r="R444">
        <v>0.36935819601040759</v>
      </c>
      <c r="S444">
        <v>5715.0554675118856</v>
      </c>
      <c r="T444">
        <v>38860637.500000007</v>
      </c>
      <c r="U444">
        <f>Table1[[#This Row],[scoreAudience]]-Table1[[#This Row],[scoreRotten]]</f>
        <v>-5</v>
      </c>
    </row>
    <row r="445" spans="1:21" x14ac:dyDescent="0.45">
      <c r="A445" t="s">
        <v>845</v>
      </c>
      <c r="B445" t="s">
        <v>43</v>
      </c>
      <c r="C445" t="s">
        <v>846</v>
      </c>
      <c r="D445" t="s">
        <v>744</v>
      </c>
      <c r="E445">
        <v>7</v>
      </c>
      <c r="F445">
        <v>41</v>
      </c>
      <c r="G445" t="s">
        <v>34</v>
      </c>
      <c r="H445" t="s">
        <v>25</v>
      </c>
      <c r="I445">
        <v>3074</v>
      </c>
      <c r="J445">
        <v>2010</v>
      </c>
      <c r="K445">
        <v>67061000.000000007</v>
      </c>
      <c r="L445">
        <v>69272000</v>
      </c>
      <c r="M445">
        <v>136333000</v>
      </c>
      <c r="N445">
        <v>40000000</v>
      </c>
      <c r="O445">
        <v>20700000</v>
      </c>
      <c r="P445">
        <f t="shared" si="6"/>
        <v>1.6765250000000003</v>
      </c>
      <c r="Q445">
        <v>3.408325</v>
      </c>
      <c r="R445">
        <v>0.96808234207183286</v>
      </c>
      <c r="S445">
        <v>6733.8972023422248</v>
      </c>
      <c r="T445">
        <v>59237216.666666679</v>
      </c>
      <c r="U445">
        <f>Table1[[#This Row],[scoreAudience]]-Table1[[#This Row],[scoreRotten]]</f>
        <v>34</v>
      </c>
    </row>
    <row r="446" spans="1:21" x14ac:dyDescent="0.45">
      <c r="A446" t="s">
        <v>863</v>
      </c>
      <c r="B446" t="s">
        <v>43</v>
      </c>
      <c r="C446" t="s">
        <v>864</v>
      </c>
      <c r="D446" t="s">
        <v>865</v>
      </c>
      <c r="E446">
        <v>93</v>
      </c>
      <c r="F446">
        <v>80</v>
      </c>
      <c r="H446" t="s">
        <v>65</v>
      </c>
      <c r="I446">
        <v>5</v>
      </c>
      <c r="J446">
        <v>2012</v>
      </c>
      <c r="K446">
        <v>95720716</v>
      </c>
      <c r="L446">
        <v>37100000</v>
      </c>
      <c r="M446">
        <v>132820716</v>
      </c>
      <c r="N446">
        <v>40000000</v>
      </c>
      <c r="O446">
        <v>417150</v>
      </c>
      <c r="P446">
        <f t="shared" si="6"/>
        <v>2.3930178999999998</v>
      </c>
      <c r="Q446">
        <v>3.3205179</v>
      </c>
      <c r="R446">
        <v>2.5800732075471702</v>
      </c>
      <c r="S446">
        <v>83430</v>
      </c>
      <c r="T446">
        <v>89020265.87999998</v>
      </c>
      <c r="U446">
        <f>Table1[[#This Row],[scoreAudience]]-Table1[[#This Row],[scoreRotten]]</f>
        <v>-13</v>
      </c>
    </row>
    <row r="447" spans="1:21" x14ac:dyDescent="0.45">
      <c r="A447" t="s">
        <v>897</v>
      </c>
      <c r="B447" t="s">
        <v>21</v>
      </c>
      <c r="C447" t="s">
        <v>898</v>
      </c>
      <c r="D447" t="s">
        <v>899</v>
      </c>
      <c r="E447">
        <v>64</v>
      </c>
      <c r="F447">
        <v>52</v>
      </c>
      <c r="G447" t="s">
        <v>131</v>
      </c>
      <c r="H447" t="s">
        <v>25</v>
      </c>
      <c r="I447">
        <v>2669</v>
      </c>
      <c r="J447">
        <v>2010</v>
      </c>
      <c r="K447">
        <v>52000000</v>
      </c>
      <c r="L447">
        <v>75232000</v>
      </c>
      <c r="M447">
        <v>127232000</v>
      </c>
      <c r="N447">
        <v>40000000</v>
      </c>
      <c r="O447">
        <v>24800000</v>
      </c>
      <c r="P447">
        <f t="shared" si="6"/>
        <v>1.3</v>
      </c>
      <c r="Q447">
        <v>3.1808000000000001</v>
      </c>
      <c r="R447">
        <v>0.69119523606975752</v>
      </c>
      <c r="S447">
        <v>9291.8696140876727</v>
      </c>
      <c r="T447">
        <v>45933333.333333343</v>
      </c>
      <c r="U447">
        <f>Table1[[#This Row],[scoreAudience]]-Table1[[#This Row],[scoreRotten]]</f>
        <v>-12</v>
      </c>
    </row>
    <row r="448" spans="1:21" x14ac:dyDescent="0.45">
      <c r="A448" t="s">
        <v>903</v>
      </c>
      <c r="B448" t="s">
        <v>43</v>
      </c>
      <c r="C448" t="s">
        <v>904</v>
      </c>
      <c r="D448" t="s">
        <v>560</v>
      </c>
      <c r="E448">
        <v>74</v>
      </c>
      <c r="F448">
        <v>69</v>
      </c>
      <c r="G448" t="s">
        <v>151</v>
      </c>
      <c r="H448" t="s">
        <v>94</v>
      </c>
      <c r="I448">
        <v>2354</v>
      </c>
      <c r="J448">
        <v>2009</v>
      </c>
      <c r="K448">
        <v>94120000</v>
      </c>
      <c r="L448">
        <v>32451000</v>
      </c>
      <c r="M448">
        <v>126571000</v>
      </c>
      <c r="N448">
        <v>40000000</v>
      </c>
      <c r="O448">
        <v>20000000</v>
      </c>
      <c r="P448">
        <f t="shared" si="6"/>
        <v>2.3530000000000002</v>
      </c>
      <c r="Q448">
        <v>3.1642749999999999</v>
      </c>
      <c r="R448">
        <v>2.9003728698653348</v>
      </c>
      <c r="S448">
        <v>8496.1767204757853</v>
      </c>
      <c r="T448">
        <v>81805966.666666672</v>
      </c>
      <c r="U448">
        <f>Table1[[#This Row],[scoreAudience]]-Table1[[#This Row],[scoreRotten]]</f>
        <v>-5</v>
      </c>
    </row>
    <row r="449" spans="1:21" x14ac:dyDescent="0.45">
      <c r="A449" t="s">
        <v>1021</v>
      </c>
      <c r="B449" t="s">
        <v>423</v>
      </c>
      <c r="C449" t="s">
        <v>705</v>
      </c>
      <c r="D449" t="s">
        <v>1022</v>
      </c>
      <c r="E449">
        <v>72</v>
      </c>
      <c r="F449">
        <v>70</v>
      </c>
      <c r="G449" t="s">
        <v>70</v>
      </c>
      <c r="H449" t="s">
        <v>70</v>
      </c>
      <c r="I449">
        <v>2802</v>
      </c>
      <c r="J449">
        <v>2011</v>
      </c>
      <c r="K449">
        <v>37412000</v>
      </c>
      <c r="L449">
        <v>60571000</v>
      </c>
      <c r="M449">
        <v>97983000</v>
      </c>
      <c r="N449">
        <v>40000000</v>
      </c>
      <c r="O449">
        <v>13043000</v>
      </c>
      <c r="P449">
        <f t="shared" si="6"/>
        <v>0.93530000000000002</v>
      </c>
      <c r="Q449">
        <v>2.4495749999999998</v>
      </c>
      <c r="R449">
        <v>0.61765531359891701</v>
      </c>
      <c r="S449">
        <v>4654.8893647394716</v>
      </c>
      <c r="T449">
        <v>34138450</v>
      </c>
      <c r="U449">
        <f>Table1[[#This Row],[scoreAudience]]-Table1[[#This Row],[scoreRotten]]</f>
        <v>-2</v>
      </c>
    </row>
    <row r="450" spans="1:21" x14ac:dyDescent="0.45">
      <c r="A450" t="s">
        <v>1026</v>
      </c>
      <c r="B450" t="s">
        <v>253</v>
      </c>
      <c r="C450" t="s">
        <v>938</v>
      </c>
      <c r="D450" t="s">
        <v>1027</v>
      </c>
      <c r="E450">
        <v>58</v>
      </c>
      <c r="F450">
        <v>57</v>
      </c>
      <c r="G450" t="s">
        <v>131</v>
      </c>
      <c r="H450" t="s">
        <v>375</v>
      </c>
      <c r="I450">
        <v>3305</v>
      </c>
      <c r="J450">
        <v>2011</v>
      </c>
      <c r="K450">
        <v>38180000</v>
      </c>
      <c r="L450">
        <v>58957000</v>
      </c>
      <c r="M450">
        <v>97137000</v>
      </c>
      <c r="N450">
        <v>40000000</v>
      </c>
      <c r="O450">
        <v>18692000</v>
      </c>
      <c r="P450">
        <f t="shared" ref="P450:P513" si="7">K450/N450</f>
        <v>0.95450000000000002</v>
      </c>
      <c r="Q450">
        <v>2.4284249999999998</v>
      </c>
      <c r="R450">
        <v>0.64759061689027597</v>
      </c>
      <c r="S450">
        <v>5655.6732223903173</v>
      </c>
      <c r="T450">
        <v>34839250</v>
      </c>
      <c r="U450">
        <f>Table1[[#This Row],[scoreAudience]]-Table1[[#This Row],[scoreRotten]]</f>
        <v>-1</v>
      </c>
    </row>
    <row r="451" spans="1:21" x14ac:dyDescent="0.45">
      <c r="A451">
        <v>42</v>
      </c>
      <c r="B451" t="s">
        <v>31</v>
      </c>
      <c r="C451" t="s">
        <v>1050</v>
      </c>
      <c r="D451" t="s">
        <v>1051</v>
      </c>
      <c r="E451">
        <v>78</v>
      </c>
      <c r="F451">
        <v>86</v>
      </c>
      <c r="H451" t="s">
        <v>94</v>
      </c>
      <c r="I451">
        <v>3003</v>
      </c>
      <c r="J451">
        <v>2013</v>
      </c>
      <c r="K451">
        <v>95020213</v>
      </c>
      <c r="M451">
        <v>95020213</v>
      </c>
      <c r="N451">
        <v>40000000</v>
      </c>
      <c r="O451">
        <v>27487144</v>
      </c>
      <c r="P451">
        <f t="shared" si="7"/>
        <v>2.3755053249999998</v>
      </c>
      <c r="Q451">
        <v>2.3755053249999998</v>
      </c>
      <c r="S451">
        <v>9153.2281052281051</v>
      </c>
      <c r="T451">
        <v>89635734.263333321</v>
      </c>
      <c r="U451">
        <f>Table1[[#This Row],[scoreAudience]]-Table1[[#This Row],[scoreRotten]]</f>
        <v>8</v>
      </c>
    </row>
    <row r="452" spans="1:21" x14ac:dyDescent="0.45">
      <c r="A452" t="s">
        <v>1058</v>
      </c>
      <c r="B452" t="s">
        <v>67</v>
      </c>
      <c r="C452" t="s">
        <v>154</v>
      </c>
      <c r="D452" t="s">
        <v>201</v>
      </c>
      <c r="E452">
        <v>75</v>
      </c>
      <c r="F452">
        <v>87</v>
      </c>
      <c r="H452" t="s">
        <v>25</v>
      </c>
      <c r="I452">
        <v>2</v>
      </c>
      <c r="J452">
        <v>2013</v>
      </c>
      <c r="K452">
        <v>93914921</v>
      </c>
      <c r="M452">
        <v>93914921</v>
      </c>
      <c r="N452">
        <v>40000000</v>
      </c>
      <c r="O452">
        <v>90872</v>
      </c>
      <c r="P452">
        <f t="shared" si="7"/>
        <v>2.3478730250000002</v>
      </c>
      <c r="Q452">
        <v>2.3478730250000002</v>
      </c>
      <c r="S452">
        <v>45436</v>
      </c>
      <c r="T452">
        <v>88593075.476666659</v>
      </c>
      <c r="U452">
        <f>Table1[[#This Row],[scoreAudience]]-Table1[[#This Row],[scoreRotten]]</f>
        <v>12</v>
      </c>
    </row>
    <row r="453" spans="1:21" x14ac:dyDescent="0.45">
      <c r="A453" t="s">
        <v>1071</v>
      </c>
      <c r="B453" t="s">
        <v>423</v>
      </c>
      <c r="C453" t="s">
        <v>1072</v>
      </c>
      <c r="D453" t="s">
        <v>178</v>
      </c>
      <c r="E453">
        <v>10</v>
      </c>
      <c r="F453">
        <v>32</v>
      </c>
      <c r="G453" t="s">
        <v>131</v>
      </c>
      <c r="H453" t="s">
        <v>25</v>
      </c>
      <c r="I453">
        <v>2816</v>
      </c>
      <c r="J453">
        <v>2011</v>
      </c>
      <c r="K453">
        <v>24827000</v>
      </c>
      <c r="L453">
        <v>66800000</v>
      </c>
      <c r="M453">
        <v>91627000</v>
      </c>
      <c r="N453">
        <v>40000000</v>
      </c>
      <c r="O453">
        <v>10600000</v>
      </c>
      <c r="P453">
        <f t="shared" si="7"/>
        <v>0.62067499999999998</v>
      </c>
      <c r="Q453">
        <v>2.2906749999999998</v>
      </c>
      <c r="R453">
        <v>0.37166167664670657</v>
      </c>
      <c r="S453">
        <v>3764.204545454545</v>
      </c>
      <c r="T453">
        <v>22654637.5</v>
      </c>
      <c r="U453">
        <f>Table1[[#This Row],[scoreAudience]]-Table1[[#This Row],[scoreRotten]]</f>
        <v>22</v>
      </c>
    </row>
    <row r="454" spans="1:21" x14ac:dyDescent="0.45">
      <c r="A454" t="s">
        <v>1073</v>
      </c>
      <c r="B454" t="s">
        <v>90</v>
      </c>
      <c r="C454" t="s">
        <v>1074</v>
      </c>
      <c r="D454" t="s">
        <v>1075</v>
      </c>
      <c r="E454">
        <v>83</v>
      </c>
      <c r="F454">
        <v>72</v>
      </c>
      <c r="G454" t="s">
        <v>70</v>
      </c>
      <c r="H454" t="s">
        <v>70</v>
      </c>
      <c r="I454">
        <v>2711</v>
      </c>
      <c r="J454">
        <v>2009</v>
      </c>
      <c r="K454">
        <v>71400000</v>
      </c>
      <c r="L454">
        <v>20196000</v>
      </c>
      <c r="M454">
        <v>91596000</v>
      </c>
      <c r="N454">
        <v>40000000</v>
      </c>
      <c r="O454">
        <v>17800000</v>
      </c>
      <c r="P454">
        <f t="shared" si="7"/>
        <v>1.7849999999999999</v>
      </c>
      <c r="Q454">
        <v>2.2898999999999998</v>
      </c>
      <c r="R454">
        <v>3.535353535353535</v>
      </c>
      <c r="S454">
        <v>6565.8428624123944</v>
      </c>
      <c r="T454">
        <v>62058500</v>
      </c>
      <c r="U454">
        <f>Table1[[#This Row],[scoreAudience]]-Table1[[#This Row],[scoreRotten]]</f>
        <v>-11</v>
      </c>
    </row>
    <row r="455" spans="1:21" x14ac:dyDescent="0.45">
      <c r="A455" t="s">
        <v>1084</v>
      </c>
      <c r="B455" t="s">
        <v>67</v>
      </c>
      <c r="C455" t="s">
        <v>988</v>
      </c>
      <c r="D455" t="s">
        <v>1085</v>
      </c>
      <c r="E455">
        <v>73</v>
      </c>
      <c r="F455">
        <v>63</v>
      </c>
      <c r="G455" t="s">
        <v>70</v>
      </c>
      <c r="H455" t="s">
        <v>70</v>
      </c>
      <c r="I455">
        <v>2697</v>
      </c>
      <c r="J455">
        <v>2010</v>
      </c>
      <c r="K455">
        <v>60970000</v>
      </c>
      <c r="L455">
        <v>30287000</v>
      </c>
      <c r="M455">
        <v>91257000</v>
      </c>
      <c r="N455">
        <v>40000000</v>
      </c>
      <c r="O455">
        <v>17600000</v>
      </c>
      <c r="P455">
        <f t="shared" si="7"/>
        <v>1.5242500000000001</v>
      </c>
      <c r="Q455">
        <v>2.281425</v>
      </c>
      <c r="R455">
        <v>2.0130749166308979</v>
      </c>
      <c r="S455">
        <v>6525.7693733778269</v>
      </c>
      <c r="T455">
        <v>53856833.333333343</v>
      </c>
      <c r="U455">
        <f>Table1[[#This Row],[scoreAudience]]-Table1[[#This Row],[scoreRotten]]</f>
        <v>-10</v>
      </c>
    </row>
    <row r="456" spans="1:21" x14ac:dyDescent="0.45">
      <c r="A456" t="s">
        <v>1130</v>
      </c>
      <c r="B456" t="s">
        <v>85</v>
      </c>
      <c r="C456" t="s">
        <v>1131</v>
      </c>
      <c r="D456" t="s">
        <v>557</v>
      </c>
      <c r="E456">
        <v>22</v>
      </c>
      <c r="F456">
        <v>48</v>
      </c>
      <c r="H456" t="s">
        <v>70</v>
      </c>
      <c r="I456">
        <v>3021</v>
      </c>
      <c r="J456">
        <v>2012</v>
      </c>
      <c r="K456">
        <v>41152203</v>
      </c>
      <c r="L456">
        <v>43231799</v>
      </c>
      <c r="M456">
        <v>84384002</v>
      </c>
      <c r="N456">
        <v>40000000</v>
      </c>
      <c r="O456">
        <v>10547068</v>
      </c>
      <c r="P456">
        <f t="shared" si="7"/>
        <v>1.028805075</v>
      </c>
      <c r="Q456">
        <v>2.1096000500000001</v>
      </c>
      <c r="R456">
        <v>0.95189661202856723</v>
      </c>
      <c r="S456">
        <v>3491.250579278385</v>
      </c>
      <c r="T456">
        <v>38271548.789999992</v>
      </c>
      <c r="U456">
        <f>Table1[[#This Row],[scoreAudience]]-Table1[[#This Row],[scoreRotten]]</f>
        <v>26</v>
      </c>
    </row>
    <row r="457" spans="1:21" x14ac:dyDescent="0.45">
      <c r="A457" t="s">
        <v>1228</v>
      </c>
      <c r="B457" t="s">
        <v>85</v>
      </c>
      <c r="C457" t="s">
        <v>1229</v>
      </c>
      <c r="D457" t="s">
        <v>720</v>
      </c>
      <c r="E457">
        <v>84</v>
      </c>
      <c r="F457">
        <v>82</v>
      </c>
      <c r="G457" t="s">
        <v>192</v>
      </c>
      <c r="H457" t="s">
        <v>94</v>
      </c>
      <c r="I457">
        <v>2707</v>
      </c>
      <c r="J457">
        <v>2011</v>
      </c>
      <c r="K457">
        <v>58009000</v>
      </c>
      <c r="L457">
        <v>17000000</v>
      </c>
      <c r="M457">
        <v>75009000</v>
      </c>
      <c r="N457">
        <v>40000000</v>
      </c>
      <c r="O457">
        <v>13206000</v>
      </c>
      <c r="P457">
        <f t="shared" si="7"/>
        <v>1.4502250000000001</v>
      </c>
      <c r="Q457">
        <v>1.8752249999999999</v>
      </c>
      <c r="R457">
        <v>3.4122941176470589</v>
      </c>
      <c r="S457">
        <v>4878.4632434429259</v>
      </c>
      <c r="T457">
        <v>52933212.500000007</v>
      </c>
      <c r="U457">
        <f>Table1[[#This Row],[scoreAudience]]-Table1[[#This Row],[scoreRotten]]</f>
        <v>-2</v>
      </c>
    </row>
    <row r="458" spans="1:21" x14ac:dyDescent="0.45">
      <c r="A458" t="s">
        <v>1334</v>
      </c>
      <c r="B458" t="s">
        <v>43</v>
      </c>
      <c r="C458" t="s">
        <v>301</v>
      </c>
      <c r="D458" t="s">
        <v>1335</v>
      </c>
      <c r="E458">
        <v>28</v>
      </c>
      <c r="F458">
        <v>55</v>
      </c>
      <c r="G458" t="s">
        <v>64</v>
      </c>
      <c r="H458" t="s">
        <v>25</v>
      </c>
      <c r="I458">
        <v>2614</v>
      </c>
      <c r="J458">
        <v>2011</v>
      </c>
      <c r="K458">
        <v>36665000</v>
      </c>
      <c r="L458">
        <v>24300000</v>
      </c>
      <c r="M458">
        <v>60965000</v>
      </c>
      <c r="N458">
        <v>40000000</v>
      </c>
      <c r="O458">
        <v>10408000</v>
      </c>
      <c r="P458">
        <f t="shared" si="7"/>
        <v>0.91662500000000002</v>
      </c>
      <c r="Q458">
        <v>1.524125</v>
      </c>
      <c r="R458">
        <v>1.508847736625514</v>
      </c>
      <c r="S458">
        <v>3981.6373374139248</v>
      </c>
      <c r="T458">
        <v>33456812.5</v>
      </c>
      <c r="U458">
        <f>Table1[[#This Row],[scoreAudience]]-Table1[[#This Row],[scoreRotten]]</f>
        <v>27</v>
      </c>
    </row>
    <row r="459" spans="1:21" x14ac:dyDescent="0.45">
      <c r="A459" t="s">
        <v>1351</v>
      </c>
      <c r="B459" t="s">
        <v>125</v>
      </c>
      <c r="C459" t="s">
        <v>1352</v>
      </c>
      <c r="D459" t="s">
        <v>630</v>
      </c>
      <c r="E459">
        <v>54</v>
      </c>
      <c r="F459">
        <v>54</v>
      </c>
      <c r="G459" t="s">
        <v>70</v>
      </c>
      <c r="H459" t="s">
        <v>70</v>
      </c>
      <c r="I459">
        <v>2518</v>
      </c>
      <c r="J459">
        <v>2010</v>
      </c>
      <c r="K459">
        <v>31010000</v>
      </c>
      <c r="L459">
        <v>29029000</v>
      </c>
      <c r="M459">
        <v>60039000</v>
      </c>
      <c r="N459">
        <v>40000000</v>
      </c>
      <c r="O459">
        <v>9200000</v>
      </c>
      <c r="P459">
        <f t="shared" si="7"/>
        <v>0.77524999999999999</v>
      </c>
      <c r="Q459">
        <v>1.5009749999999999</v>
      </c>
      <c r="R459">
        <v>1.068242102724861</v>
      </c>
      <c r="S459">
        <v>3653.6934074662431</v>
      </c>
      <c r="T459">
        <v>27392166.666666672</v>
      </c>
      <c r="U459">
        <f>Table1[[#This Row],[scoreAudience]]-Table1[[#This Row],[scoreRotten]]</f>
        <v>0</v>
      </c>
    </row>
    <row r="460" spans="1:21" x14ac:dyDescent="0.45">
      <c r="A460" t="s">
        <v>1396</v>
      </c>
      <c r="B460" t="s">
        <v>31</v>
      </c>
      <c r="C460" t="s">
        <v>1397</v>
      </c>
      <c r="D460" t="s">
        <v>52</v>
      </c>
      <c r="E460">
        <v>47</v>
      </c>
      <c r="F460">
        <v>62</v>
      </c>
      <c r="H460" t="s">
        <v>94</v>
      </c>
      <c r="I460">
        <v>2630</v>
      </c>
      <c r="J460">
        <v>2011</v>
      </c>
      <c r="K460">
        <v>31847000</v>
      </c>
      <c r="L460">
        <v>23400000</v>
      </c>
      <c r="M460">
        <v>55247000</v>
      </c>
      <c r="N460">
        <v>40000000</v>
      </c>
      <c r="O460">
        <v>10040000</v>
      </c>
      <c r="P460">
        <f t="shared" si="7"/>
        <v>0.79617499999999997</v>
      </c>
      <c r="Q460">
        <v>1.381175</v>
      </c>
      <c r="R460">
        <v>1.3609829059829059</v>
      </c>
      <c r="S460">
        <v>3817.4904942965782</v>
      </c>
      <c r="T460">
        <v>29060387.5</v>
      </c>
      <c r="U460">
        <f>Table1[[#This Row],[scoreAudience]]-Table1[[#This Row],[scoreRotten]]</f>
        <v>15</v>
      </c>
    </row>
    <row r="461" spans="1:21" x14ac:dyDescent="0.45">
      <c r="A461" t="s">
        <v>1426</v>
      </c>
      <c r="B461" t="s">
        <v>125</v>
      </c>
      <c r="C461" t="s">
        <v>394</v>
      </c>
      <c r="D461" t="s">
        <v>967</v>
      </c>
      <c r="E461">
        <v>53</v>
      </c>
      <c r="F461">
        <v>52</v>
      </c>
      <c r="G461" t="s">
        <v>64</v>
      </c>
      <c r="H461" t="s">
        <v>25</v>
      </c>
      <c r="I461">
        <v>2703</v>
      </c>
      <c r="J461">
        <v>2011</v>
      </c>
      <c r="K461">
        <v>29121000</v>
      </c>
      <c r="L461">
        <v>21949000</v>
      </c>
      <c r="M461">
        <v>51070000</v>
      </c>
      <c r="N461">
        <v>40000000</v>
      </c>
      <c r="O461">
        <v>11400000</v>
      </c>
      <c r="P461">
        <f t="shared" si="7"/>
        <v>0.72802500000000003</v>
      </c>
      <c r="Q461">
        <v>1.2767500000000001</v>
      </c>
      <c r="R461">
        <v>1.32675748325664</v>
      </c>
      <c r="S461">
        <v>4217.5360710321866</v>
      </c>
      <c r="T461">
        <v>26572912.5</v>
      </c>
      <c r="U461">
        <f>Table1[[#This Row],[scoreAudience]]-Table1[[#This Row],[scoreRotten]]</f>
        <v>-1</v>
      </c>
    </row>
    <row r="462" spans="1:21" x14ac:dyDescent="0.45">
      <c r="A462" t="s">
        <v>1457</v>
      </c>
      <c r="B462" t="s">
        <v>1194</v>
      </c>
      <c r="C462" t="s">
        <v>687</v>
      </c>
      <c r="D462" t="s">
        <v>1458</v>
      </c>
      <c r="E462">
        <v>8</v>
      </c>
      <c r="F462">
        <v>50</v>
      </c>
      <c r="H462" t="s">
        <v>375</v>
      </c>
      <c r="I462">
        <v>3202</v>
      </c>
      <c r="J462">
        <v>2013</v>
      </c>
      <c r="K462">
        <v>26627201</v>
      </c>
      <c r="L462">
        <v>21600000</v>
      </c>
      <c r="M462">
        <v>48227201</v>
      </c>
      <c r="N462">
        <v>40000000</v>
      </c>
      <c r="O462">
        <v>10600112</v>
      </c>
      <c r="P462">
        <f t="shared" si="7"/>
        <v>0.66568002500000001</v>
      </c>
      <c r="Q462">
        <v>1.2056800249999999</v>
      </c>
      <c r="R462">
        <v>1.232740787037037</v>
      </c>
      <c r="S462">
        <v>3310.4659587757651</v>
      </c>
      <c r="T462">
        <v>25118326.27666666</v>
      </c>
      <c r="U462">
        <f>Table1[[#This Row],[scoreAudience]]-Table1[[#This Row],[scoreRotten]]</f>
        <v>42</v>
      </c>
    </row>
    <row r="463" spans="1:21" x14ac:dyDescent="0.45">
      <c r="A463" t="s">
        <v>1478</v>
      </c>
      <c r="B463" t="s">
        <v>21</v>
      </c>
      <c r="C463" t="s">
        <v>1283</v>
      </c>
      <c r="D463" t="s">
        <v>139</v>
      </c>
      <c r="E463">
        <v>93</v>
      </c>
      <c r="F463">
        <v>80</v>
      </c>
      <c r="G463" t="s">
        <v>34</v>
      </c>
      <c r="H463" t="s">
        <v>2359</v>
      </c>
      <c r="I463">
        <v>2033</v>
      </c>
      <c r="J463">
        <v>2009</v>
      </c>
      <c r="K463">
        <v>21000000</v>
      </c>
      <c r="L463">
        <v>25460000</v>
      </c>
      <c r="M463">
        <v>46460000</v>
      </c>
      <c r="N463">
        <v>40000000</v>
      </c>
      <c r="O463">
        <v>7000000</v>
      </c>
      <c r="P463">
        <f t="shared" si="7"/>
        <v>0.52500000000000002</v>
      </c>
      <c r="Q463">
        <v>1.1615</v>
      </c>
      <c r="R463">
        <v>0.82482325216025143</v>
      </c>
      <c r="S463">
        <v>3443.1874077717662</v>
      </c>
      <c r="T463">
        <v>18252500</v>
      </c>
      <c r="U463">
        <f>Table1[[#This Row],[scoreAudience]]-Table1[[#This Row],[scoreRotten]]</f>
        <v>-13</v>
      </c>
    </row>
    <row r="464" spans="1:21" x14ac:dyDescent="0.45">
      <c r="A464" t="s">
        <v>1489</v>
      </c>
      <c r="B464" t="s">
        <v>31</v>
      </c>
      <c r="C464" t="s">
        <v>1490</v>
      </c>
      <c r="D464" t="s">
        <v>1085</v>
      </c>
      <c r="E464">
        <v>26</v>
      </c>
      <c r="F464">
        <v>49</v>
      </c>
      <c r="G464" t="s">
        <v>240</v>
      </c>
      <c r="H464" t="s">
        <v>70</v>
      </c>
      <c r="I464">
        <v>3276</v>
      </c>
      <c r="J464">
        <v>2011</v>
      </c>
      <c r="K464">
        <v>33035000</v>
      </c>
      <c r="L464">
        <v>12700000</v>
      </c>
      <c r="M464">
        <v>45735000</v>
      </c>
      <c r="N464">
        <v>40000000</v>
      </c>
      <c r="O464">
        <v>12220000</v>
      </c>
      <c r="P464">
        <f t="shared" si="7"/>
        <v>0.82587500000000003</v>
      </c>
      <c r="Q464">
        <v>1.143375</v>
      </c>
      <c r="R464">
        <v>2.601181102362204</v>
      </c>
      <c r="S464">
        <v>3730.1587301587301</v>
      </c>
      <c r="T464">
        <v>30144437.5</v>
      </c>
      <c r="U464">
        <f>Table1[[#This Row],[scoreAudience]]-Table1[[#This Row],[scoreRotten]]</f>
        <v>23</v>
      </c>
    </row>
    <row r="465" spans="1:21" x14ac:dyDescent="0.45">
      <c r="A465" t="s">
        <v>1538</v>
      </c>
      <c r="B465" t="s">
        <v>90</v>
      </c>
      <c r="C465" t="s">
        <v>377</v>
      </c>
      <c r="D465" t="s">
        <v>1539</v>
      </c>
      <c r="E465">
        <v>38</v>
      </c>
      <c r="F465">
        <v>40</v>
      </c>
      <c r="H465" t="s">
        <v>70</v>
      </c>
      <c r="I465">
        <v>2431</v>
      </c>
      <c r="J465">
        <v>2012</v>
      </c>
      <c r="K465">
        <v>37134215</v>
      </c>
      <c r="L465">
        <v>4726399</v>
      </c>
      <c r="M465">
        <v>41860614</v>
      </c>
      <c r="N465">
        <v>40000000</v>
      </c>
      <c r="O465">
        <v>5290629</v>
      </c>
      <c r="P465">
        <f t="shared" si="7"/>
        <v>0.92835537499999998</v>
      </c>
      <c r="Q465">
        <v>1.04651535</v>
      </c>
      <c r="R465">
        <v>7.856766853581342</v>
      </c>
      <c r="S465">
        <v>2176.3179761415049</v>
      </c>
      <c r="T465">
        <v>34534819.950000003</v>
      </c>
      <c r="U465">
        <f>Table1[[#This Row],[scoreAudience]]-Table1[[#This Row],[scoreRotten]]</f>
        <v>2</v>
      </c>
    </row>
    <row r="466" spans="1:21" x14ac:dyDescent="0.45">
      <c r="A466" t="s">
        <v>1585</v>
      </c>
      <c r="B466" t="s">
        <v>67</v>
      </c>
      <c r="C466" t="s">
        <v>382</v>
      </c>
      <c r="D466" t="s">
        <v>1586</v>
      </c>
      <c r="E466">
        <v>38</v>
      </c>
      <c r="F466">
        <v>50</v>
      </c>
      <c r="G466" t="s">
        <v>156</v>
      </c>
      <c r="H466" t="s">
        <v>25</v>
      </c>
      <c r="I466">
        <v>2754</v>
      </c>
      <c r="J466">
        <v>2009</v>
      </c>
      <c r="K466">
        <v>13869000</v>
      </c>
      <c r="L466">
        <v>25362000</v>
      </c>
      <c r="M466">
        <v>39231000</v>
      </c>
      <c r="N466">
        <v>40000000</v>
      </c>
      <c r="O466">
        <v>6300000</v>
      </c>
      <c r="P466">
        <f t="shared" si="7"/>
        <v>0.34672500000000001</v>
      </c>
      <c r="Q466">
        <v>0.98077499999999995</v>
      </c>
      <c r="R466">
        <v>0.54684173172462736</v>
      </c>
      <c r="S466">
        <v>2287.581699346405</v>
      </c>
      <c r="T466">
        <v>12054472.5</v>
      </c>
      <c r="U466">
        <f>Table1[[#This Row],[scoreAudience]]-Table1[[#This Row],[scoreRotten]]</f>
        <v>12</v>
      </c>
    </row>
    <row r="467" spans="1:21" x14ac:dyDescent="0.45">
      <c r="A467" t="s">
        <v>1727</v>
      </c>
      <c r="B467" t="s">
        <v>31</v>
      </c>
      <c r="C467" t="s">
        <v>523</v>
      </c>
      <c r="D467" t="s">
        <v>1728</v>
      </c>
      <c r="E467">
        <v>28</v>
      </c>
      <c r="F467">
        <v>57</v>
      </c>
      <c r="H467" t="s">
        <v>70</v>
      </c>
      <c r="I467">
        <v>2838</v>
      </c>
      <c r="J467">
        <v>2013</v>
      </c>
      <c r="K467">
        <v>29236293</v>
      </c>
      <c r="M467">
        <v>29236293</v>
      </c>
      <c r="N467">
        <v>40000000</v>
      </c>
      <c r="O467">
        <v>7021993</v>
      </c>
      <c r="P467">
        <f t="shared" si="7"/>
        <v>0.730907325</v>
      </c>
      <c r="Q467">
        <v>0.730907325</v>
      </c>
      <c r="S467">
        <v>2474.275193798449</v>
      </c>
      <c r="T467">
        <v>27579569.73</v>
      </c>
      <c r="U467">
        <f>Table1[[#This Row],[scoreAudience]]-Table1[[#This Row],[scoreRotten]]</f>
        <v>29</v>
      </c>
    </row>
    <row r="468" spans="1:21" x14ac:dyDescent="0.45">
      <c r="A468" t="s">
        <v>1771</v>
      </c>
      <c r="B468" t="s">
        <v>67</v>
      </c>
      <c r="C468" t="s">
        <v>662</v>
      </c>
      <c r="D468" t="s">
        <v>1772</v>
      </c>
      <c r="E468">
        <v>74</v>
      </c>
      <c r="F468">
        <v>64</v>
      </c>
      <c r="H468" t="s">
        <v>94</v>
      </c>
      <c r="I468">
        <v>2129</v>
      </c>
      <c r="J468">
        <v>2012</v>
      </c>
      <c r="K468">
        <v>20157300</v>
      </c>
      <c r="L468">
        <v>4561915</v>
      </c>
      <c r="M468">
        <v>24719215</v>
      </c>
      <c r="N468">
        <v>40000000</v>
      </c>
      <c r="O468">
        <v>7760205</v>
      </c>
      <c r="P468">
        <f t="shared" si="7"/>
        <v>0.50393250000000001</v>
      </c>
      <c r="Q468">
        <v>0.61798037500000003</v>
      </c>
      <c r="R468">
        <v>4.4186049060537078</v>
      </c>
      <c r="S468">
        <v>3645</v>
      </c>
      <c r="T468">
        <v>18746289</v>
      </c>
      <c r="U468">
        <f>Table1[[#This Row],[scoreAudience]]-Table1[[#This Row],[scoreRotten]]</f>
        <v>-10</v>
      </c>
    </row>
    <row r="469" spans="1:21" x14ac:dyDescent="0.45">
      <c r="A469" t="s">
        <v>1817</v>
      </c>
      <c r="B469" t="s">
        <v>125</v>
      </c>
      <c r="C469" t="s">
        <v>1732</v>
      </c>
      <c r="D469" t="s">
        <v>782</v>
      </c>
      <c r="E469">
        <v>28</v>
      </c>
      <c r="F469">
        <v>49</v>
      </c>
      <c r="G469" t="s">
        <v>131</v>
      </c>
      <c r="H469" t="s">
        <v>25</v>
      </c>
      <c r="I469">
        <v>2506</v>
      </c>
      <c r="J469">
        <v>2009</v>
      </c>
      <c r="K469">
        <v>10300000</v>
      </c>
      <c r="L469">
        <v>10314000</v>
      </c>
      <c r="M469">
        <v>20614000</v>
      </c>
      <c r="N469">
        <v>40000000</v>
      </c>
      <c r="O469">
        <v>4400000</v>
      </c>
      <c r="P469">
        <f t="shared" si="7"/>
        <v>0.25750000000000001</v>
      </c>
      <c r="Q469">
        <v>0.51534999999999997</v>
      </c>
      <c r="R469">
        <v>0.99864262167927087</v>
      </c>
      <c r="S469">
        <v>1755.786113328013</v>
      </c>
      <c r="T469">
        <v>8952416.666666666</v>
      </c>
      <c r="U469">
        <f>Table1[[#This Row],[scoreAudience]]-Table1[[#This Row],[scoreRotten]]</f>
        <v>21</v>
      </c>
    </row>
    <row r="470" spans="1:21" x14ac:dyDescent="0.45">
      <c r="A470" t="s">
        <v>1829</v>
      </c>
      <c r="B470" t="s">
        <v>125</v>
      </c>
      <c r="C470" t="s">
        <v>1830</v>
      </c>
      <c r="D470" t="s">
        <v>772</v>
      </c>
      <c r="E470">
        <v>21</v>
      </c>
      <c r="F470">
        <v>35</v>
      </c>
      <c r="G470" t="s">
        <v>41</v>
      </c>
      <c r="H470" t="s">
        <v>25</v>
      </c>
      <c r="I470">
        <v>820</v>
      </c>
      <c r="J470">
        <v>2009</v>
      </c>
      <c r="K470">
        <v>14245000</v>
      </c>
      <c r="L470">
        <v>5396000</v>
      </c>
      <c r="M470">
        <v>19641000</v>
      </c>
      <c r="N470">
        <v>40000000</v>
      </c>
      <c r="O470">
        <v>3900000</v>
      </c>
      <c r="P470">
        <f t="shared" si="7"/>
        <v>0.35612500000000002</v>
      </c>
      <c r="Q470">
        <v>0.49102499999999999</v>
      </c>
      <c r="R470">
        <v>2.639918458117124</v>
      </c>
      <c r="S470">
        <v>4756.0975609756097</v>
      </c>
      <c r="T470">
        <v>12381279.16666667</v>
      </c>
      <c r="U470">
        <f>Table1[[#This Row],[scoreAudience]]-Table1[[#This Row],[scoreRotten]]</f>
        <v>14</v>
      </c>
    </row>
    <row r="471" spans="1:21" x14ac:dyDescent="0.45">
      <c r="A471" t="s">
        <v>1572</v>
      </c>
      <c r="B471" t="s">
        <v>21</v>
      </c>
      <c r="C471" t="s">
        <v>1573</v>
      </c>
      <c r="D471" t="s">
        <v>911</v>
      </c>
      <c r="E471">
        <v>56</v>
      </c>
      <c r="F471">
        <v>78</v>
      </c>
      <c r="G471" t="s">
        <v>205</v>
      </c>
      <c r="H471" t="s">
        <v>94</v>
      </c>
      <c r="I471">
        <v>1591</v>
      </c>
      <c r="J471">
        <v>2008</v>
      </c>
      <c r="K471">
        <v>37770000</v>
      </c>
      <c r="L471">
        <v>2177000</v>
      </c>
      <c r="M471">
        <v>39947000</v>
      </c>
      <c r="N471">
        <v>11000000</v>
      </c>
      <c r="O471">
        <v>10530000</v>
      </c>
      <c r="P471">
        <f t="shared" si="7"/>
        <v>3.4336363636363636</v>
      </c>
      <c r="Q471">
        <v>1</v>
      </c>
      <c r="R471">
        <v>17.349563619660081</v>
      </c>
      <c r="S471">
        <v>6618.478944060339</v>
      </c>
      <c r="T471">
        <v>33017275</v>
      </c>
      <c r="U471">
        <f>Table1[[#This Row],[scoreAudience]]-Table1[[#This Row],[scoreRotten]]</f>
        <v>22</v>
      </c>
    </row>
    <row r="472" spans="1:21" x14ac:dyDescent="0.45">
      <c r="A472" t="s">
        <v>1116</v>
      </c>
      <c r="B472" t="s">
        <v>67</v>
      </c>
      <c r="C472" t="s">
        <v>154</v>
      </c>
      <c r="D472" t="s">
        <v>255</v>
      </c>
      <c r="E472">
        <v>52</v>
      </c>
      <c r="F472">
        <v>78</v>
      </c>
      <c r="G472" t="s">
        <v>41</v>
      </c>
      <c r="H472" t="s">
        <v>25</v>
      </c>
      <c r="I472">
        <v>2793</v>
      </c>
      <c r="J472">
        <v>2008</v>
      </c>
      <c r="K472">
        <v>47536000</v>
      </c>
      <c r="L472">
        <v>39121000</v>
      </c>
      <c r="M472">
        <v>86657000</v>
      </c>
      <c r="N472">
        <v>80000000</v>
      </c>
      <c r="O472">
        <v>17100000</v>
      </c>
      <c r="P472">
        <f t="shared" si="7"/>
        <v>0.59419999999999995</v>
      </c>
      <c r="Q472">
        <v>2.215101863449298</v>
      </c>
      <c r="R472">
        <v>1.215101863449298</v>
      </c>
      <c r="S472">
        <v>6122.4489795918371</v>
      </c>
      <c r="T472">
        <v>41554386.666666657</v>
      </c>
      <c r="U472">
        <f>Table1[[#This Row],[scoreAudience]]-Table1[[#This Row],[scoreRotten]]</f>
        <v>26</v>
      </c>
    </row>
    <row r="473" spans="1:21" x14ac:dyDescent="0.45">
      <c r="A473" t="s">
        <v>1588</v>
      </c>
      <c r="B473" t="s">
        <v>85</v>
      </c>
      <c r="C473" t="s">
        <v>1589</v>
      </c>
      <c r="D473" t="s">
        <v>1590</v>
      </c>
      <c r="E473">
        <v>14</v>
      </c>
      <c r="F473">
        <v>29</v>
      </c>
      <c r="G473" t="s">
        <v>584</v>
      </c>
      <c r="H473" t="s">
        <v>25</v>
      </c>
      <c r="I473">
        <v>2509</v>
      </c>
      <c r="J473">
        <v>2008</v>
      </c>
      <c r="K473">
        <v>19806000</v>
      </c>
      <c r="L473">
        <v>19225000</v>
      </c>
      <c r="M473">
        <v>39031000</v>
      </c>
      <c r="N473">
        <v>60000000</v>
      </c>
      <c r="O473">
        <v>6500000</v>
      </c>
      <c r="P473">
        <f t="shared" si="7"/>
        <v>0.3301</v>
      </c>
      <c r="Q473">
        <v>1</v>
      </c>
      <c r="R473">
        <v>1.0302210663198961</v>
      </c>
      <c r="S473">
        <v>2590.6735751295341</v>
      </c>
      <c r="T473">
        <v>17313745</v>
      </c>
      <c r="U473">
        <f>Table1[[#This Row],[scoreAudience]]-Table1[[#This Row],[scoreRotten]]</f>
        <v>15</v>
      </c>
    </row>
    <row r="474" spans="1:21" x14ac:dyDescent="0.45">
      <c r="A474" t="s">
        <v>1001</v>
      </c>
      <c r="B474" t="s">
        <v>90</v>
      </c>
      <c r="C474" t="s">
        <v>621</v>
      </c>
      <c r="D474" t="s">
        <v>1002</v>
      </c>
      <c r="E474">
        <v>38</v>
      </c>
      <c r="F474">
        <v>65</v>
      </c>
      <c r="G474" t="s">
        <v>126</v>
      </c>
      <c r="H474" t="s">
        <v>94</v>
      </c>
      <c r="I474">
        <v>2988</v>
      </c>
      <c r="J474">
        <v>2009</v>
      </c>
      <c r="K474">
        <v>63410000</v>
      </c>
      <c r="L474">
        <v>37920000</v>
      </c>
      <c r="M474">
        <v>101330000</v>
      </c>
      <c r="N474">
        <v>39000000</v>
      </c>
      <c r="O474">
        <v>18600000</v>
      </c>
      <c r="P474">
        <f t="shared" si="7"/>
        <v>1.6258974358974358</v>
      </c>
      <c r="Q474">
        <v>2.5982051282051279</v>
      </c>
      <c r="R474">
        <v>1.672204641350211</v>
      </c>
      <c r="S474">
        <v>6224.8995983935747</v>
      </c>
      <c r="T474">
        <v>55113858.333333328</v>
      </c>
      <c r="U474">
        <f>Table1[[#This Row],[scoreAudience]]-Table1[[#This Row],[scoreRotten]]</f>
        <v>27</v>
      </c>
    </row>
    <row r="475" spans="1:21" x14ac:dyDescent="0.45">
      <c r="A475" t="s">
        <v>1154</v>
      </c>
      <c r="B475" t="s">
        <v>27</v>
      </c>
      <c r="C475" t="s">
        <v>58</v>
      </c>
      <c r="D475" t="s">
        <v>1155</v>
      </c>
      <c r="E475">
        <v>87</v>
      </c>
      <c r="F475">
        <v>70</v>
      </c>
      <c r="H475" t="s">
        <v>2359</v>
      </c>
      <c r="I475">
        <v>3005</v>
      </c>
      <c r="J475">
        <v>2012</v>
      </c>
      <c r="K475">
        <v>35291068</v>
      </c>
      <c r="L475">
        <v>46200000</v>
      </c>
      <c r="M475">
        <v>81491068</v>
      </c>
      <c r="N475">
        <v>39000000</v>
      </c>
      <c r="O475">
        <v>11412213</v>
      </c>
      <c r="P475">
        <f t="shared" si="7"/>
        <v>0.90489917948717946</v>
      </c>
      <c r="Q475">
        <v>2.0895145641025641</v>
      </c>
      <c r="R475">
        <v>0.76387593073593074</v>
      </c>
      <c r="S475">
        <v>3797.7414309484188</v>
      </c>
      <c r="T475">
        <v>32820693.239999991</v>
      </c>
      <c r="U475">
        <f>Table1[[#This Row],[scoreAudience]]-Table1[[#This Row],[scoreRotten]]</f>
        <v>-17</v>
      </c>
    </row>
    <row r="476" spans="1:21" x14ac:dyDescent="0.45">
      <c r="A476" t="s">
        <v>1594</v>
      </c>
      <c r="B476" t="s">
        <v>43</v>
      </c>
      <c r="C476" t="s">
        <v>1595</v>
      </c>
      <c r="D476" t="s">
        <v>1596</v>
      </c>
      <c r="E476">
        <v>13</v>
      </c>
      <c r="F476">
        <v>59</v>
      </c>
      <c r="G476" t="s">
        <v>70</v>
      </c>
      <c r="H476" t="s">
        <v>70</v>
      </c>
      <c r="I476">
        <v>2213</v>
      </c>
      <c r="J476">
        <v>2008</v>
      </c>
      <c r="K476">
        <v>37931000</v>
      </c>
      <c r="L476">
        <v>872000</v>
      </c>
      <c r="M476">
        <v>38803000</v>
      </c>
      <c r="O476">
        <v>17700000</v>
      </c>
      <c r="P476" t="e">
        <f t="shared" si="7"/>
        <v>#DIV/0!</v>
      </c>
      <c r="Q476">
        <v>1</v>
      </c>
      <c r="R476">
        <v>43.498853211009177</v>
      </c>
      <c r="S476">
        <v>7998.1924988703122</v>
      </c>
      <c r="T476">
        <v>33158015.833333328</v>
      </c>
      <c r="U476">
        <f>Table1[[#This Row],[scoreAudience]]-Table1[[#This Row],[scoreRotten]]</f>
        <v>46</v>
      </c>
    </row>
    <row r="477" spans="1:21" x14ac:dyDescent="0.45">
      <c r="A477" t="s">
        <v>487</v>
      </c>
      <c r="B477" t="s">
        <v>90</v>
      </c>
      <c r="C477" t="s">
        <v>488</v>
      </c>
      <c r="D477" t="s">
        <v>283</v>
      </c>
      <c r="E477">
        <v>96</v>
      </c>
      <c r="F477">
        <v>86</v>
      </c>
      <c r="G477" t="s">
        <v>64</v>
      </c>
      <c r="H477" t="s">
        <v>25</v>
      </c>
      <c r="I477">
        <v>3047</v>
      </c>
      <c r="J477">
        <v>2010</v>
      </c>
      <c r="K477">
        <v>171243000</v>
      </c>
      <c r="L477">
        <v>81030000</v>
      </c>
      <c r="M477">
        <v>252273000</v>
      </c>
      <c r="N477">
        <v>38000000</v>
      </c>
      <c r="O477">
        <v>24000000</v>
      </c>
      <c r="P477">
        <f t="shared" si="7"/>
        <v>4.5063947368421049</v>
      </c>
      <c r="Q477">
        <v>6.6387631578947373</v>
      </c>
      <c r="R477">
        <v>2.1133283968900409</v>
      </c>
      <c r="S477">
        <v>7876.5999343616668</v>
      </c>
      <c r="T477">
        <v>151264650</v>
      </c>
      <c r="U477">
        <f>Table1[[#This Row],[scoreAudience]]-Table1[[#This Row],[scoreRotten]]</f>
        <v>-10</v>
      </c>
    </row>
    <row r="478" spans="1:21" x14ac:dyDescent="0.45">
      <c r="A478" t="s">
        <v>603</v>
      </c>
      <c r="B478" t="s">
        <v>125</v>
      </c>
      <c r="C478" t="s">
        <v>604</v>
      </c>
      <c r="D478" t="s">
        <v>605</v>
      </c>
      <c r="E478">
        <v>14</v>
      </c>
      <c r="F478">
        <v>68</v>
      </c>
      <c r="G478" t="s">
        <v>126</v>
      </c>
      <c r="H478" t="s">
        <v>70</v>
      </c>
      <c r="I478">
        <v>2882</v>
      </c>
      <c r="J478">
        <v>2009</v>
      </c>
      <c r="K478">
        <v>88900000</v>
      </c>
      <c r="L478">
        <v>116383000</v>
      </c>
      <c r="M478">
        <v>205283000</v>
      </c>
      <c r="N478">
        <v>38000000</v>
      </c>
      <c r="O478">
        <v>27600000</v>
      </c>
      <c r="P478">
        <f t="shared" si="7"/>
        <v>2.3394736842105264</v>
      </c>
      <c r="Q478">
        <v>5.4021842105263156</v>
      </c>
      <c r="R478">
        <v>0.76385726437709978</v>
      </c>
      <c r="S478">
        <v>9576.6828591256071</v>
      </c>
      <c r="T478">
        <v>77268916.666666672</v>
      </c>
      <c r="U478">
        <f>Table1[[#This Row],[scoreAudience]]-Table1[[#This Row],[scoreRotten]]</f>
        <v>54</v>
      </c>
    </row>
    <row r="479" spans="1:21" x14ac:dyDescent="0.45">
      <c r="A479" t="s">
        <v>930</v>
      </c>
      <c r="B479" t="s">
        <v>21</v>
      </c>
      <c r="C479" t="s">
        <v>188</v>
      </c>
      <c r="D479" t="s">
        <v>296</v>
      </c>
      <c r="E479">
        <v>60</v>
      </c>
      <c r="F479">
        <v>72</v>
      </c>
      <c r="G479" t="s">
        <v>126</v>
      </c>
      <c r="H479" t="s">
        <v>94</v>
      </c>
      <c r="I479">
        <v>2817</v>
      </c>
      <c r="J479">
        <v>2011</v>
      </c>
      <c r="K479">
        <v>58709000</v>
      </c>
      <c r="L479">
        <v>58385000</v>
      </c>
      <c r="M479">
        <v>117094000</v>
      </c>
      <c r="N479">
        <v>38000000</v>
      </c>
      <c r="O479">
        <v>16842000</v>
      </c>
      <c r="P479">
        <f t="shared" si="7"/>
        <v>1.5449736842105264</v>
      </c>
      <c r="Q479">
        <v>3.0814210526315788</v>
      </c>
      <c r="R479">
        <v>1.005549370557506</v>
      </c>
      <c r="S479">
        <v>5978.7007454739087</v>
      </c>
      <c r="T479">
        <v>53571962.500000007</v>
      </c>
      <c r="U479">
        <f>Table1[[#This Row],[scoreAudience]]-Table1[[#This Row],[scoreRotten]]</f>
        <v>12</v>
      </c>
    </row>
    <row r="480" spans="1:21" x14ac:dyDescent="0.45">
      <c r="A480" t="s">
        <v>1017</v>
      </c>
      <c r="B480" t="s">
        <v>67</v>
      </c>
      <c r="C480" t="s">
        <v>1018</v>
      </c>
      <c r="D480" t="s">
        <v>105</v>
      </c>
      <c r="E480">
        <v>58</v>
      </c>
      <c r="F480">
        <v>56</v>
      </c>
      <c r="H480" t="s">
        <v>25</v>
      </c>
      <c r="I480">
        <v>3107</v>
      </c>
      <c r="J480">
        <v>2013</v>
      </c>
      <c r="K480">
        <v>42025135</v>
      </c>
      <c r="L480">
        <v>56312160</v>
      </c>
      <c r="M480">
        <v>98337295</v>
      </c>
      <c r="N480">
        <v>38000000</v>
      </c>
      <c r="O480">
        <v>19030375</v>
      </c>
      <c r="P480">
        <f t="shared" si="7"/>
        <v>1.1059246052631579</v>
      </c>
      <c r="Q480">
        <v>2.5878235526315789</v>
      </c>
      <c r="R480">
        <v>0.74628881222101939</v>
      </c>
      <c r="S480">
        <v>6125</v>
      </c>
      <c r="T480">
        <v>39643710.68333333</v>
      </c>
      <c r="U480">
        <f>Table1[[#This Row],[scoreAudience]]-Table1[[#This Row],[scoreRotten]]</f>
        <v>-2</v>
      </c>
    </row>
    <row r="481" spans="1:21" x14ac:dyDescent="0.45">
      <c r="A481" t="s">
        <v>1093</v>
      </c>
      <c r="B481" t="s">
        <v>67</v>
      </c>
      <c r="C481" t="s">
        <v>224</v>
      </c>
      <c r="D481" t="s">
        <v>148</v>
      </c>
      <c r="E481">
        <v>89</v>
      </c>
      <c r="F481">
        <v>92</v>
      </c>
      <c r="H481" t="s">
        <v>94</v>
      </c>
      <c r="I481">
        <v>5</v>
      </c>
      <c r="J481">
        <v>2013</v>
      </c>
      <c r="K481">
        <v>26947624</v>
      </c>
      <c r="L481">
        <v>63300000</v>
      </c>
      <c r="M481">
        <v>90247624</v>
      </c>
      <c r="N481">
        <v>38000000</v>
      </c>
      <c r="O481">
        <v>187289</v>
      </c>
      <c r="P481">
        <f t="shared" si="7"/>
        <v>0.709148</v>
      </c>
      <c r="Q481">
        <v>2.374937473684211</v>
      </c>
      <c r="R481">
        <v>0.42571285939968412</v>
      </c>
      <c r="S481">
        <v>37457.800000000003</v>
      </c>
      <c r="T481">
        <v>25420591.973333329</v>
      </c>
      <c r="U481">
        <f>Table1[[#This Row],[scoreAudience]]-Table1[[#This Row],[scoreRotten]]</f>
        <v>3</v>
      </c>
    </row>
    <row r="482" spans="1:21" x14ac:dyDescent="0.45">
      <c r="A482" t="s">
        <v>1449</v>
      </c>
      <c r="B482" t="s">
        <v>129</v>
      </c>
      <c r="C482" t="s">
        <v>1450</v>
      </c>
      <c r="D482" t="s">
        <v>1451</v>
      </c>
      <c r="E482">
        <v>22</v>
      </c>
      <c r="F482">
        <v>47</v>
      </c>
      <c r="G482" t="s">
        <v>41</v>
      </c>
      <c r="H482" t="s">
        <v>25</v>
      </c>
      <c r="I482">
        <v>2313</v>
      </c>
      <c r="J482">
        <v>2009</v>
      </c>
      <c r="K482">
        <v>31810000</v>
      </c>
      <c r="L482">
        <v>17040000</v>
      </c>
      <c r="M482">
        <v>48850000</v>
      </c>
      <c r="N482">
        <v>38000000</v>
      </c>
      <c r="O482">
        <v>10100000</v>
      </c>
      <c r="P482">
        <f t="shared" si="7"/>
        <v>0.83710526315789469</v>
      </c>
      <c r="Q482">
        <v>1.2855263157894741</v>
      </c>
      <c r="R482">
        <v>1.866784037558685</v>
      </c>
      <c r="S482">
        <v>4366.6234327712928</v>
      </c>
      <c r="T482">
        <v>27648191.66666666</v>
      </c>
      <c r="U482">
        <f>Table1[[#This Row],[scoreAudience]]-Table1[[#This Row],[scoreRotten]]</f>
        <v>25</v>
      </c>
    </row>
    <row r="483" spans="1:21" x14ac:dyDescent="0.45">
      <c r="A483" t="s">
        <v>1744</v>
      </c>
      <c r="B483" t="s">
        <v>67</v>
      </c>
      <c r="C483" t="s">
        <v>1164</v>
      </c>
      <c r="D483" t="s">
        <v>1745</v>
      </c>
      <c r="E483">
        <v>36</v>
      </c>
      <c r="F483">
        <v>52</v>
      </c>
      <c r="G483" t="s">
        <v>131</v>
      </c>
      <c r="H483" t="s">
        <v>375</v>
      </c>
      <c r="I483">
        <v>2996</v>
      </c>
      <c r="J483">
        <v>2011</v>
      </c>
      <c r="K483">
        <v>16928000</v>
      </c>
      <c r="L483">
        <v>10500000</v>
      </c>
      <c r="M483">
        <v>27428000</v>
      </c>
      <c r="N483">
        <v>38000000</v>
      </c>
      <c r="O483">
        <v>8493000</v>
      </c>
      <c r="P483">
        <f t="shared" si="7"/>
        <v>0.4454736842105263</v>
      </c>
      <c r="Q483">
        <v>0.72178947368421054</v>
      </c>
      <c r="R483">
        <v>1.612190476190476</v>
      </c>
      <c r="S483">
        <v>2834.7797062750328</v>
      </c>
      <c r="T483">
        <v>15446800</v>
      </c>
      <c r="U483">
        <f>Table1[[#This Row],[scoreAudience]]-Table1[[#This Row],[scoreRotten]]</f>
        <v>16</v>
      </c>
    </row>
    <row r="484" spans="1:21" x14ac:dyDescent="0.45">
      <c r="A484" t="s">
        <v>1387</v>
      </c>
      <c r="B484" t="s">
        <v>90</v>
      </c>
      <c r="C484" t="s">
        <v>986</v>
      </c>
      <c r="D484" t="s">
        <v>1057</v>
      </c>
      <c r="E484">
        <v>82</v>
      </c>
      <c r="F484">
        <v>90</v>
      </c>
      <c r="G484" t="s">
        <v>763</v>
      </c>
      <c r="H484" t="s">
        <v>94</v>
      </c>
      <c r="I484">
        <v>658</v>
      </c>
      <c r="J484">
        <v>2008</v>
      </c>
      <c r="K484">
        <v>18354000</v>
      </c>
      <c r="L484">
        <v>37900000</v>
      </c>
      <c r="M484">
        <v>56254000</v>
      </c>
      <c r="N484">
        <v>15000000</v>
      </c>
      <c r="O484">
        <v>2100000</v>
      </c>
      <c r="P484">
        <f t="shared" si="7"/>
        <v>1.2236</v>
      </c>
      <c r="Q484">
        <v>1.484274406332454</v>
      </c>
      <c r="R484">
        <v>0.48427440633245378</v>
      </c>
      <c r="S484">
        <v>3191.489361702128</v>
      </c>
      <c r="T484">
        <v>16044455</v>
      </c>
      <c r="U484">
        <f>Table1[[#This Row],[scoreAudience]]-Table1[[#This Row],[scoreRotten]]</f>
        <v>8</v>
      </c>
    </row>
    <row r="485" spans="1:21" x14ac:dyDescent="0.45">
      <c r="A485" t="s">
        <v>1321</v>
      </c>
      <c r="B485" t="s">
        <v>31</v>
      </c>
      <c r="C485" t="s">
        <v>1322</v>
      </c>
      <c r="D485" t="s">
        <v>772</v>
      </c>
      <c r="E485">
        <v>9</v>
      </c>
      <c r="F485">
        <v>53</v>
      </c>
      <c r="G485" t="s">
        <v>41</v>
      </c>
      <c r="H485" t="s">
        <v>375</v>
      </c>
      <c r="I485">
        <v>2603</v>
      </c>
      <c r="J485">
        <v>2008</v>
      </c>
      <c r="K485">
        <v>25126000</v>
      </c>
      <c r="L485">
        <v>37644000</v>
      </c>
      <c r="M485">
        <v>62770000</v>
      </c>
      <c r="N485">
        <v>40000000</v>
      </c>
      <c r="O485">
        <v>10000000</v>
      </c>
      <c r="P485">
        <f t="shared" si="7"/>
        <v>0.62814999999999999</v>
      </c>
      <c r="Q485">
        <v>1.667463606418021</v>
      </c>
      <c r="R485">
        <v>0.66746360641802149</v>
      </c>
      <c r="S485">
        <v>3841.7210910487902</v>
      </c>
      <c r="T485">
        <v>21964311.66666666</v>
      </c>
      <c r="U485">
        <f>Table1[[#This Row],[scoreAudience]]-Table1[[#This Row],[scoreRotten]]</f>
        <v>44</v>
      </c>
    </row>
    <row r="486" spans="1:21" x14ac:dyDescent="0.45">
      <c r="A486" t="s">
        <v>927</v>
      </c>
      <c r="B486" t="s">
        <v>90</v>
      </c>
      <c r="C486" t="s">
        <v>665</v>
      </c>
      <c r="D486" t="s">
        <v>40</v>
      </c>
      <c r="E486">
        <v>67</v>
      </c>
      <c r="F486">
        <v>75</v>
      </c>
      <c r="G486" t="s">
        <v>109</v>
      </c>
      <c r="H486" t="s">
        <v>65</v>
      </c>
      <c r="I486">
        <v>2925</v>
      </c>
      <c r="J486">
        <v>2008</v>
      </c>
      <c r="K486">
        <v>80209000</v>
      </c>
      <c r="L486">
        <v>37550000</v>
      </c>
      <c r="M486">
        <v>117759000</v>
      </c>
      <c r="N486">
        <v>20000000</v>
      </c>
      <c r="O486">
        <v>22200000</v>
      </c>
      <c r="P486">
        <f t="shared" si="7"/>
        <v>4.0104499999999996</v>
      </c>
      <c r="Q486">
        <v>3.1360585885486021</v>
      </c>
      <c r="R486">
        <v>2.1360585885486021</v>
      </c>
      <c r="S486">
        <v>7589.7435897435898</v>
      </c>
      <c r="T486">
        <v>70116034.166666657</v>
      </c>
      <c r="U486">
        <f>Table1[[#This Row],[scoreAudience]]-Table1[[#This Row],[scoreRotten]]</f>
        <v>8</v>
      </c>
    </row>
    <row r="487" spans="1:21" x14ac:dyDescent="0.45">
      <c r="A487" t="s">
        <v>1257</v>
      </c>
      <c r="B487" t="s">
        <v>125</v>
      </c>
      <c r="C487" t="s">
        <v>1258</v>
      </c>
      <c r="D487" t="s">
        <v>1259</v>
      </c>
      <c r="E487">
        <v>36</v>
      </c>
      <c r="F487">
        <v>56</v>
      </c>
      <c r="G487" t="s">
        <v>163</v>
      </c>
      <c r="H487" t="s">
        <v>25</v>
      </c>
      <c r="I487">
        <v>3164</v>
      </c>
      <c r="J487">
        <v>2008</v>
      </c>
      <c r="K487">
        <v>32061000</v>
      </c>
      <c r="L487">
        <v>37413000</v>
      </c>
      <c r="M487">
        <v>69474000</v>
      </c>
      <c r="N487">
        <v>65000000</v>
      </c>
      <c r="O487">
        <v>9630000</v>
      </c>
      <c r="P487">
        <f t="shared" si="7"/>
        <v>0.49324615384615383</v>
      </c>
      <c r="Q487">
        <v>1.856948119637559</v>
      </c>
      <c r="R487">
        <v>0.85694811963755912</v>
      </c>
      <c r="S487">
        <v>3043.6156763590388</v>
      </c>
      <c r="T487">
        <v>28026657.5</v>
      </c>
      <c r="U487">
        <f>Table1[[#This Row],[scoreAudience]]-Table1[[#This Row],[scoreRotten]]</f>
        <v>20</v>
      </c>
    </row>
    <row r="488" spans="1:21" x14ac:dyDescent="0.45">
      <c r="A488" t="s">
        <v>1609</v>
      </c>
      <c r="B488" t="s">
        <v>85</v>
      </c>
      <c r="C488" t="s">
        <v>1341</v>
      </c>
      <c r="D488" t="s">
        <v>1610</v>
      </c>
      <c r="E488">
        <v>51</v>
      </c>
      <c r="F488">
        <v>36</v>
      </c>
      <c r="G488" t="s">
        <v>156</v>
      </c>
      <c r="H488" t="s">
        <v>94</v>
      </c>
      <c r="I488">
        <v>2070</v>
      </c>
      <c r="J488">
        <v>2008</v>
      </c>
      <c r="K488">
        <v>37105000</v>
      </c>
      <c r="M488">
        <v>37105000</v>
      </c>
      <c r="O488">
        <v>17380000</v>
      </c>
      <c r="P488" t="e">
        <f t="shared" si="7"/>
        <v>#DIV/0!</v>
      </c>
      <c r="Q488">
        <v>1</v>
      </c>
      <c r="S488">
        <v>8396.1352657004827</v>
      </c>
      <c r="T488">
        <v>32435954.16666666</v>
      </c>
      <c r="U488">
        <f>Table1[[#This Row],[scoreAudience]]-Table1[[#This Row],[scoreRotten]]</f>
        <v>-15</v>
      </c>
    </row>
    <row r="489" spans="1:21" x14ac:dyDescent="0.45">
      <c r="A489" t="s">
        <v>448</v>
      </c>
      <c r="B489" t="s">
        <v>31</v>
      </c>
      <c r="C489" t="s">
        <v>449</v>
      </c>
      <c r="D489" t="s">
        <v>450</v>
      </c>
      <c r="E489">
        <v>47</v>
      </c>
      <c r="F489">
        <v>73</v>
      </c>
      <c r="H489" t="s">
        <v>70</v>
      </c>
      <c r="I489">
        <v>3260</v>
      </c>
      <c r="J489">
        <v>2013</v>
      </c>
      <c r="K489">
        <v>150394119</v>
      </c>
      <c r="L489">
        <v>119600000</v>
      </c>
      <c r="M489">
        <v>269994119</v>
      </c>
      <c r="N489">
        <v>37000000</v>
      </c>
      <c r="O489">
        <v>26419396</v>
      </c>
      <c r="P489">
        <f t="shared" si="7"/>
        <v>4.0647059189189187</v>
      </c>
      <c r="Q489">
        <v>7.297138351351351</v>
      </c>
      <c r="R489">
        <v>1.257475911371237</v>
      </c>
      <c r="S489">
        <v>8104.1092024539876</v>
      </c>
      <c r="T489">
        <v>141871785.59</v>
      </c>
      <c r="U489">
        <f>Table1[[#This Row],[scoreAudience]]-Table1[[#This Row],[scoreRotten]]</f>
        <v>26</v>
      </c>
    </row>
    <row r="490" spans="1:21" x14ac:dyDescent="0.45">
      <c r="A490" t="s">
        <v>776</v>
      </c>
      <c r="B490" t="s">
        <v>31</v>
      </c>
      <c r="C490" t="s">
        <v>517</v>
      </c>
      <c r="D490" t="s">
        <v>517</v>
      </c>
      <c r="E490">
        <v>94</v>
      </c>
      <c r="F490">
        <v>83</v>
      </c>
      <c r="G490" t="s">
        <v>34</v>
      </c>
      <c r="H490" t="s">
        <v>65</v>
      </c>
      <c r="I490">
        <v>2856</v>
      </c>
      <c r="J490">
        <v>2010</v>
      </c>
      <c r="K490">
        <v>92186000</v>
      </c>
      <c r="L490">
        <v>61839000</v>
      </c>
      <c r="M490">
        <v>154025000</v>
      </c>
      <c r="N490">
        <v>37000000</v>
      </c>
      <c r="O490">
        <v>23800000</v>
      </c>
      <c r="P490">
        <f t="shared" si="7"/>
        <v>2.4915135135135134</v>
      </c>
      <c r="Q490">
        <v>4.1628378378378379</v>
      </c>
      <c r="R490">
        <v>1.4907420883261371</v>
      </c>
      <c r="S490">
        <v>8333.3333333333339</v>
      </c>
      <c r="T490">
        <v>81430966.666666672</v>
      </c>
      <c r="U490">
        <f>Table1[[#This Row],[scoreAudience]]-Table1[[#This Row],[scoreRotten]]</f>
        <v>-11</v>
      </c>
    </row>
    <row r="491" spans="1:21" x14ac:dyDescent="0.45">
      <c r="A491" t="s">
        <v>1040</v>
      </c>
      <c r="B491" t="s">
        <v>31</v>
      </c>
      <c r="C491" t="s">
        <v>862</v>
      </c>
      <c r="D491" t="s">
        <v>1041</v>
      </c>
      <c r="E491">
        <v>20</v>
      </c>
      <c r="F491">
        <v>43</v>
      </c>
      <c r="G491" t="s">
        <v>131</v>
      </c>
      <c r="H491" t="s">
        <v>375</v>
      </c>
      <c r="I491">
        <v>2985</v>
      </c>
      <c r="J491">
        <v>2011</v>
      </c>
      <c r="K491">
        <v>33047000</v>
      </c>
      <c r="L491">
        <v>63000000</v>
      </c>
      <c r="M491">
        <v>96047000</v>
      </c>
      <c r="N491">
        <v>37000000</v>
      </c>
      <c r="O491">
        <v>14800000</v>
      </c>
      <c r="P491">
        <f t="shared" si="7"/>
        <v>0.89316216216216215</v>
      </c>
      <c r="Q491">
        <v>2.5958648648648648</v>
      </c>
      <c r="R491">
        <v>0.52455555555555544</v>
      </c>
      <c r="S491">
        <v>4958.1239530988278</v>
      </c>
      <c r="T491">
        <v>30155387.5</v>
      </c>
      <c r="U491">
        <f>Table1[[#This Row],[scoreAudience]]-Table1[[#This Row],[scoreRotten]]</f>
        <v>23</v>
      </c>
    </row>
    <row r="492" spans="1:21" x14ac:dyDescent="0.45">
      <c r="A492" t="s">
        <v>1047</v>
      </c>
      <c r="B492" t="s">
        <v>125</v>
      </c>
      <c r="C492" t="s">
        <v>1048</v>
      </c>
      <c r="D492" t="s">
        <v>1049</v>
      </c>
      <c r="E492">
        <v>84</v>
      </c>
      <c r="F492">
        <v>81</v>
      </c>
      <c r="G492" t="s">
        <v>41</v>
      </c>
      <c r="H492" t="s">
        <v>94</v>
      </c>
      <c r="I492">
        <v>3507</v>
      </c>
      <c r="J492">
        <v>2011</v>
      </c>
      <c r="K492">
        <v>72290000</v>
      </c>
      <c r="L492">
        <v>23117000</v>
      </c>
      <c r="M492">
        <v>95407000</v>
      </c>
      <c r="N492">
        <v>37000000</v>
      </c>
      <c r="O492">
        <v>19152000</v>
      </c>
      <c r="P492">
        <f t="shared" si="7"/>
        <v>1.9537837837837837</v>
      </c>
      <c r="Q492">
        <v>2.5785675675675681</v>
      </c>
      <c r="R492">
        <v>3.1271358740320978</v>
      </c>
      <c r="S492">
        <v>5461.0778443113768</v>
      </c>
      <c r="T492">
        <v>65964625.000000007</v>
      </c>
      <c r="U492">
        <f>Table1[[#This Row],[scoreAudience]]-Table1[[#This Row],[scoreRotten]]</f>
        <v>-3</v>
      </c>
    </row>
    <row r="493" spans="1:21" x14ac:dyDescent="0.45">
      <c r="A493" t="s">
        <v>1135</v>
      </c>
      <c r="B493" t="s">
        <v>43</v>
      </c>
      <c r="C493" t="s">
        <v>1136</v>
      </c>
      <c r="D493" t="s">
        <v>378</v>
      </c>
      <c r="E493">
        <v>8</v>
      </c>
      <c r="F493">
        <v>55</v>
      </c>
      <c r="G493" t="s">
        <v>212</v>
      </c>
      <c r="H493" t="s">
        <v>94</v>
      </c>
      <c r="I493">
        <v>2831</v>
      </c>
      <c r="J493">
        <v>2008</v>
      </c>
      <c r="K493">
        <v>47852000</v>
      </c>
      <c r="L493">
        <v>36294000</v>
      </c>
      <c r="M493">
        <v>84146000</v>
      </c>
      <c r="N493">
        <v>20000000</v>
      </c>
      <c r="O493">
        <v>17600000</v>
      </c>
      <c r="P493">
        <f t="shared" si="7"/>
        <v>2.3925999999999998</v>
      </c>
      <c r="Q493">
        <v>2.318454841020555</v>
      </c>
      <c r="R493">
        <v>1.3184548410205541</v>
      </c>
      <c r="S493">
        <v>6216.8844931119747</v>
      </c>
      <c r="T493">
        <v>41830623.333333328</v>
      </c>
      <c r="U493">
        <f>Table1[[#This Row],[scoreAudience]]-Table1[[#This Row],[scoreRotten]]</f>
        <v>47</v>
      </c>
    </row>
    <row r="494" spans="1:21" x14ac:dyDescent="0.45">
      <c r="A494" t="s">
        <v>631</v>
      </c>
      <c r="B494" t="s">
        <v>50</v>
      </c>
      <c r="C494" t="s">
        <v>632</v>
      </c>
      <c r="D494" t="s">
        <v>333</v>
      </c>
      <c r="E494">
        <v>56</v>
      </c>
      <c r="F494">
        <v>52</v>
      </c>
      <c r="G494" t="s">
        <v>126</v>
      </c>
      <c r="H494" t="s">
        <v>2359</v>
      </c>
      <c r="I494">
        <v>2994</v>
      </c>
      <c r="J494">
        <v>2011</v>
      </c>
      <c r="K494">
        <v>99967000</v>
      </c>
      <c r="L494">
        <v>94000000</v>
      </c>
      <c r="M494">
        <v>193967000</v>
      </c>
      <c r="N494">
        <v>36000000</v>
      </c>
      <c r="O494">
        <v>25356000</v>
      </c>
      <c r="P494">
        <f t="shared" si="7"/>
        <v>2.7768611111111112</v>
      </c>
      <c r="Q494">
        <v>5.3879722222222224</v>
      </c>
      <c r="R494">
        <v>1.0634787234042551</v>
      </c>
      <c r="S494">
        <v>8468.9378757515024</v>
      </c>
      <c r="T494">
        <v>91219887.500000015</v>
      </c>
      <c r="U494">
        <f>Table1[[#This Row],[scoreAudience]]-Table1[[#This Row],[scoreRotten]]</f>
        <v>-4</v>
      </c>
    </row>
    <row r="495" spans="1:21" x14ac:dyDescent="0.45">
      <c r="A495" t="s">
        <v>1145</v>
      </c>
      <c r="B495" t="s">
        <v>31</v>
      </c>
      <c r="C495" t="s">
        <v>892</v>
      </c>
      <c r="D495" t="s">
        <v>196</v>
      </c>
      <c r="E495">
        <v>35</v>
      </c>
      <c r="F495">
        <v>44</v>
      </c>
      <c r="G495" t="s">
        <v>453</v>
      </c>
      <c r="H495" t="s">
        <v>70</v>
      </c>
      <c r="I495">
        <v>2950</v>
      </c>
      <c r="J495">
        <v>2011</v>
      </c>
      <c r="K495">
        <v>45060000</v>
      </c>
      <c r="L495">
        <v>38100000</v>
      </c>
      <c r="M495">
        <v>83160000</v>
      </c>
      <c r="N495">
        <v>36000000</v>
      </c>
      <c r="O495">
        <v>13535000</v>
      </c>
      <c r="P495">
        <f t="shared" si="7"/>
        <v>1.2516666666666667</v>
      </c>
      <c r="Q495">
        <v>2.31</v>
      </c>
      <c r="R495">
        <v>1.1826771653543311</v>
      </c>
      <c r="S495">
        <v>4588.1355932203387</v>
      </c>
      <c r="T495">
        <v>41117250.000000007</v>
      </c>
      <c r="U495">
        <f>Table1[[#This Row],[scoreAudience]]-Table1[[#This Row],[scoreRotten]]</f>
        <v>9</v>
      </c>
    </row>
    <row r="496" spans="1:21" x14ac:dyDescent="0.45">
      <c r="A496" t="s">
        <v>1307</v>
      </c>
      <c r="B496" t="s">
        <v>184</v>
      </c>
      <c r="C496" t="s">
        <v>1308</v>
      </c>
      <c r="D496" t="s">
        <v>111</v>
      </c>
      <c r="E496">
        <v>64</v>
      </c>
      <c r="F496">
        <v>57</v>
      </c>
      <c r="G496" t="s">
        <v>59</v>
      </c>
      <c r="H496" t="s">
        <v>25</v>
      </c>
      <c r="I496">
        <v>2754</v>
      </c>
      <c r="J496">
        <v>2010</v>
      </c>
      <c r="K496">
        <v>50287000</v>
      </c>
      <c r="L496">
        <v>14284000</v>
      </c>
      <c r="M496">
        <v>64571000</v>
      </c>
      <c r="N496">
        <v>36000000</v>
      </c>
      <c r="O496">
        <v>14000000</v>
      </c>
      <c r="P496">
        <f t="shared" si="7"/>
        <v>1.3968611111111111</v>
      </c>
      <c r="Q496">
        <v>1.793638888888889</v>
      </c>
      <c r="R496">
        <v>3.5205124614953789</v>
      </c>
      <c r="S496">
        <v>5083.5148874364559</v>
      </c>
      <c r="T496">
        <v>44420183.333333343</v>
      </c>
      <c r="U496">
        <f>Table1[[#This Row],[scoreAudience]]-Table1[[#This Row],[scoreRotten]]</f>
        <v>-7</v>
      </c>
    </row>
    <row r="497" spans="1:21" x14ac:dyDescent="0.45">
      <c r="A497" t="s">
        <v>1205</v>
      </c>
      <c r="B497" t="s">
        <v>90</v>
      </c>
      <c r="C497" t="s">
        <v>1206</v>
      </c>
      <c r="D497" t="s">
        <v>444</v>
      </c>
      <c r="E497">
        <v>91</v>
      </c>
      <c r="F497">
        <v>84</v>
      </c>
      <c r="G497" t="s">
        <v>358</v>
      </c>
      <c r="H497" t="s">
        <v>94</v>
      </c>
      <c r="I497">
        <v>885</v>
      </c>
      <c r="J497">
        <v>2008</v>
      </c>
      <c r="K497">
        <v>40222000</v>
      </c>
      <c r="L497">
        <v>35959000</v>
      </c>
      <c r="M497">
        <v>76181000</v>
      </c>
      <c r="N497">
        <v>25000000</v>
      </c>
      <c r="O497">
        <v>4900000</v>
      </c>
      <c r="P497">
        <f t="shared" si="7"/>
        <v>1.6088800000000001</v>
      </c>
      <c r="Q497">
        <v>2.1185516838621758</v>
      </c>
      <c r="R497">
        <v>1.1185516838621761</v>
      </c>
      <c r="S497">
        <v>5536.7231638418079</v>
      </c>
      <c r="T497">
        <v>35160731.666666657</v>
      </c>
      <c r="U497">
        <f>Table1[[#This Row],[scoreAudience]]-Table1[[#This Row],[scoreRotten]]</f>
        <v>-7</v>
      </c>
    </row>
    <row r="498" spans="1:21" x14ac:dyDescent="0.45">
      <c r="A498" t="s">
        <v>1220</v>
      </c>
      <c r="B498" t="s">
        <v>125</v>
      </c>
      <c r="C498" t="s">
        <v>1221</v>
      </c>
      <c r="D498" t="s">
        <v>1222</v>
      </c>
      <c r="E498">
        <v>50</v>
      </c>
      <c r="F498">
        <v>57</v>
      </c>
      <c r="G498" t="s">
        <v>131</v>
      </c>
      <c r="H498" t="s">
        <v>375</v>
      </c>
      <c r="I498">
        <v>2855</v>
      </c>
      <c r="J498">
        <v>2008</v>
      </c>
      <c r="K498">
        <v>39568000</v>
      </c>
      <c r="L498">
        <v>35936000</v>
      </c>
      <c r="M498">
        <v>75504000</v>
      </c>
      <c r="N498">
        <v>30000000</v>
      </c>
      <c r="O498">
        <v>15600000</v>
      </c>
      <c r="P498">
        <f t="shared" si="7"/>
        <v>1.3189333333333333</v>
      </c>
      <c r="Q498">
        <v>2.1010685663401598</v>
      </c>
      <c r="R498">
        <v>1.10106856634016</v>
      </c>
      <c r="S498">
        <v>5464.0980735551666</v>
      </c>
      <c r="T498">
        <v>34589026.666666657</v>
      </c>
      <c r="U498">
        <f>Table1[[#This Row],[scoreAudience]]-Table1[[#This Row],[scoreRotten]]</f>
        <v>7</v>
      </c>
    </row>
    <row r="499" spans="1:21" x14ac:dyDescent="0.45">
      <c r="A499" t="s">
        <v>233</v>
      </c>
      <c r="B499" t="s">
        <v>31</v>
      </c>
      <c r="C499" t="s">
        <v>181</v>
      </c>
      <c r="D499" t="s">
        <v>182</v>
      </c>
      <c r="E499">
        <v>79</v>
      </c>
      <c r="F499">
        <v>87</v>
      </c>
      <c r="G499" t="s">
        <v>70</v>
      </c>
      <c r="H499" t="s">
        <v>70</v>
      </c>
      <c r="I499">
        <v>3269</v>
      </c>
      <c r="J499">
        <v>2009</v>
      </c>
      <c r="K499">
        <v>277300000</v>
      </c>
      <c r="L499">
        <v>190160000</v>
      </c>
      <c r="M499">
        <v>467460000</v>
      </c>
      <c r="N499">
        <v>35000000</v>
      </c>
      <c r="O499">
        <v>45000000</v>
      </c>
      <c r="P499">
        <f t="shared" si="7"/>
        <v>7.9228571428571426</v>
      </c>
      <c r="Q499">
        <v>13.356</v>
      </c>
      <c r="R499">
        <v>1.458245687841818</v>
      </c>
      <c r="S499">
        <v>13765.677577240751</v>
      </c>
      <c r="T499">
        <v>241019916.66666669</v>
      </c>
      <c r="U499">
        <f>Table1[[#This Row],[scoreAudience]]-Table1[[#This Row],[scoreRotten]]</f>
        <v>8</v>
      </c>
    </row>
    <row r="500" spans="1:21" x14ac:dyDescent="0.45">
      <c r="A500" t="s">
        <v>555</v>
      </c>
      <c r="B500" t="s">
        <v>21</v>
      </c>
      <c r="C500" t="s">
        <v>556</v>
      </c>
      <c r="D500" t="s">
        <v>557</v>
      </c>
      <c r="E500">
        <v>28</v>
      </c>
      <c r="F500">
        <v>72</v>
      </c>
      <c r="G500" t="s">
        <v>126</v>
      </c>
      <c r="H500" t="s">
        <v>70</v>
      </c>
      <c r="I500">
        <v>3215</v>
      </c>
      <c r="J500">
        <v>2008</v>
      </c>
      <c r="K500">
        <v>80277000</v>
      </c>
      <c r="L500">
        <v>139098000</v>
      </c>
      <c r="M500">
        <v>219375000</v>
      </c>
      <c r="N500">
        <v>35000000</v>
      </c>
      <c r="O500">
        <v>20170000</v>
      </c>
      <c r="P500">
        <f t="shared" si="7"/>
        <v>2.2936285714285716</v>
      </c>
      <c r="Q500">
        <v>6.2678571428571432</v>
      </c>
      <c r="R500">
        <v>0.57712547987749641</v>
      </c>
      <c r="S500">
        <v>6273.7169517884913</v>
      </c>
      <c r="T500">
        <v>70175477.499999985</v>
      </c>
      <c r="U500">
        <f>Table1[[#This Row],[scoreAudience]]-Table1[[#This Row],[scoreRotten]]</f>
        <v>44</v>
      </c>
    </row>
    <row r="501" spans="1:21" x14ac:dyDescent="0.45">
      <c r="A501" t="s">
        <v>593</v>
      </c>
      <c r="B501" t="s">
        <v>31</v>
      </c>
      <c r="C501" t="s">
        <v>594</v>
      </c>
      <c r="D501" t="s">
        <v>595</v>
      </c>
      <c r="E501">
        <v>69</v>
      </c>
      <c r="F501">
        <v>72</v>
      </c>
      <c r="G501" t="s">
        <v>64</v>
      </c>
      <c r="H501" t="s">
        <v>70</v>
      </c>
      <c r="I501">
        <v>3040</v>
      </c>
      <c r="J501">
        <v>2011</v>
      </c>
      <c r="K501">
        <v>117538000</v>
      </c>
      <c r="L501">
        <v>92100000</v>
      </c>
      <c r="M501">
        <v>209638000</v>
      </c>
      <c r="N501">
        <v>35000000</v>
      </c>
      <c r="O501">
        <v>28300000</v>
      </c>
      <c r="P501">
        <f t="shared" si="7"/>
        <v>3.3582285714285716</v>
      </c>
      <c r="Q501">
        <v>5.9896571428571432</v>
      </c>
      <c r="R501">
        <v>1.276199782844734</v>
      </c>
      <c r="S501">
        <v>9309.21052631579</v>
      </c>
      <c r="T501">
        <v>107253425</v>
      </c>
      <c r="U501">
        <f>Table1[[#This Row],[scoreAudience]]-Table1[[#This Row],[scoreRotten]]</f>
        <v>3</v>
      </c>
    </row>
    <row r="502" spans="1:21" x14ac:dyDescent="0.45">
      <c r="A502" t="s">
        <v>684</v>
      </c>
      <c r="B502" t="s">
        <v>67</v>
      </c>
      <c r="C502" t="s">
        <v>594</v>
      </c>
      <c r="D502" t="s">
        <v>595</v>
      </c>
      <c r="E502">
        <v>19</v>
      </c>
      <c r="F502">
        <v>55</v>
      </c>
      <c r="H502" t="s">
        <v>70</v>
      </c>
      <c r="I502">
        <v>3141</v>
      </c>
      <c r="J502">
        <v>2013</v>
      </c>
      <c r="K502">
        <v>134506920</v>
      </c>
      <c r="L502">
        <v>39458090</v>
      </c>
      <c r="M502">
        <v>173965010</v>
      </c>
      <c r="N502">
        <v>35000000</v>
      </c>
      <c r="O502">
        <v>34551025</v>
      </c>
      <c r="P502">
        <f t="shared" si="7"/>
        <v>3.8430548571428571</v>
      </c>
      <c r="Q502">
        <v>4.9704288571428572</v>
      </c>
      <c r="R502">
        <v>3.4088553196568809</v>
      </c>
      <c r="S502">
        <v>11000.007959248651</v>
      </c>
      <c r="T502">
        <v>126884861.2</v>
      </c>
      <c r="U502">
        <f>Table1[[#This Row],[scoreAudience]]-Table1[[#This Row],[scoreRotten]]</f>
        <v>36</v>
      </c>
    </row>
    <row r="503" spans="1:21" x14ac:dyDescent="0.45">
      <c r="A503" t="s">
        <v>773</v>
      </c>
      <c r="B503" t="s">
        <v>50</v>
      </c>
      <c r="C503" t="s">
        <v>774</v>
      </c>
      <c r="D503" t="s">
        <v>775</v>
      </c>
      <c r="E503">
        <v>44</v>
      </c>
      <c r="F503">
        <v>66</v>
      </c>
      <c r="G503" t="s">
        <v>205</v>
      </c>
      <c r="H503" t="s">
        <v>70</v>
      </c>
      <c r="I503">
        <v>3118</v>
      </c>
      <c r="J503">
        <v>2009</v>
      </c>
      <c r="K503">
        <v>79580000</v>
      </c>
      <c r="L503">
        <v>75969000</v>
      </c>
      <c r="M503">
        <v>155549000</v>
      </c>
      <c r="N503">
        <v>35000000</v>
      </c>
      <c r="O503">
        <v>32300000</v>
      </c>
      <c r="P503">
        <f t="shared" si="7"/>
        <v>2.2737142857142856</v>
      </c>
      <c r="Q503">
        <v>4.4442571428571416</v>
      </c>
      <c r="R503">
        <v>1.0475325461701479</v>
      </c>
      <c r="S503">
        <v>10359.204618345089</v>
      </c>
      <c r="T503">
        <v>69168283.333333328</v>
      </c>
      <c r="U503">
        <f>Table1[[#This Row],[scoreAudience]]-Table1[[#This Row],[scoreRotten]]</f>
        <v>22</v>
      </c>
    </row>
    <row r="504" spans="1:21" x14ac:dyDescent="0.45">
      <c r="A504" t="s">
        <v>796</v>
      </c>
      <c r="B504" t="s">
        <v>31</v>
      </c>
      <c r="C504" t="s">
        <v>797</v>
      </c>
      <c r="D504" t="s">
        <v>688</v>
      </c>
      <c r="E504">
        <v>71</v>
      </c>
      <c r="F504">
        <v>68</v>
      </c>
      <c r="G504" t="s">
        <v>453</v>
      </c>
      <c r="H504" t="s">
        <v>127</v>
      </c>
      <c r="I504">
        <v>2926</v>
      </c>
      <c r="J504">
        <v>2011</v>
      </c>
      <c r="K504">
        <v>55802000</v>
      </c>
      <c r="L504">
        <v>93739000</v>
      </c>
      <c r="M504">
        <v>149541000</v>
      </c>
      <c r="N504">
        <v>35000000</v>
      </c>
      <c r="O504">
        <v>18622000</v>
      </c>
      <c r="P504">
        <f t="shared" si="7"/>
        <v>1.5943428571428571</v>
      </c>
      <c r="Q504">
        <v>4.2725999999999997</v>
      </c>
      <c r="R504">
        <v>0.59529118083188426</v>
      </c>
      <c r="S504">
        <v>6364.3198906356802</v>
      </c>
      <c r="T504">
        <v>50919325.000000007</v>
      </c>
      <c r="U504">
        <f>Table1[[#This Row],[scoreAudience]]-Table1[[#This Row],[scoreRotten]]</f>
        <v>-3</v>
      </c>
    </row>
    <row r="505" spans="1:21" x14ac:dyDescent="0.45">
      <c r="A505" t="s">
        <v>931</v>
      </c>
      <c r="B505" t="s">
        <v>85</v>
      </c>
      <c r="C505" t="s">
        <v>932</v>
      </c>
      <c r="D505" t="s">
        <v>625</v>
      </c>
      <c r="E505">
        <v>80</v>
      </c>
      <c r="F505">
        <v>74</v>
      </c>
      <c r="H505" t="s">
        <v>70</v>
      </c>
      <c r="I505">
        <v>3009</v>
      </c>
      <c r="J505">
        <v>2013</v>
      </c>
      <c r="K505">
        <v>66380662</v>
      </c>
      <c r="L505">
        <v>50600000</v>
      </c>
      <c r="M505">
        <v>116980662</v>
      </c>
      <c r="N505">
        <v>35000000</v>
      </c>
      <c r="O505">
        <v>20353967</v>
      </c>
      <c r="P505">
        <f t="shared" si="7"/>
        <v>1.8965903428571429</v>
      </c>
      <c r="Q505">
        <v>3.3423046285714291</v>
      </c>
      <c r="R505">
        <v>1.311870790513834</v>
      </c>
      <c r="S505">
        <v>6764.3625789298767</v>
      </c>
      <c r="T505">
        <v>62619091.153333329</v>
      </c>
      <c r="U505">
        <f>Table1[[#This Row],[scoreAudience]]-Table1[[#This Row],[scoreRotten]]</f>
        <v>-6</v>
      </c>
    </row>
    <row r="506" spans="1:21" x14ac:dyDescent="0.45">
      <c r="A506" t="s">
        <v>933</v>
      </c>
      <c r="B506" t="s">
        <v>90</v>
      </c>
      <c r="C506" t="s">
        <v>619</v>
      </c>
      <c r="D506" t="s">
        <v>934</v>
      </c>
      <c r="E506">
        <v>46</v>
      </c>
      <c r="F506">
        <v>57</v>
      </c>
      <c r="G506" t="s">
        <v>70</v>
      </c>
      <c r="H506" t="s">
        <v>70</v>
      </c>
      <c r="I506">
        <v>3271</v>
      </c>
      <c r="J506">
        <v>2009</v>
      </c>
      <c r="K506">
        <v>73000000</v>
      </c>
      <c r="L506">
        <v>43965000</v>
      </c>
      <c r="M506">
        <v>116965000</v>
      </c>
      <c r="N506">
        <v>35000000</v>
      </c>
      <c r="O506">
        <v>17000000</v>
      </c>
      <c r="P506">
        <f t="shared" si="7"/>
        <v>2.0857142857142859</v>
      </c>
      <c r="Q506">
        <v>3.3418571428571431</v>
      </c>
      <c r="R506">
        <v>1.660411691117935</v>
      </c>
      <c r="S506">
        <v>5197.1874044634669</v>
      </c>
      <c r="T506">
        <v>63449166.666666657</v>
      </c>
      <c r="U506">
        <f>Table1[[#This Row],[scoreAudience]]-Table1[[#This Row],[scoreRotten]]</f>
        <v>11</v>
      </c>
    </row>
    <row r="507" spans="1:21" x14ac:dyDescent="0.45">
      <c r="A507" t="s">
        <v>937</v>
      </c>
      <c r="B507" t="s">
        <v>31</v>
      </c>
      <c r="C507" t="s">
        <v>938</v>
      </c>
      <c r="D507" t="s">
        <v>939</v>
      </c>
      <c r="E507">
        <v>13</v>
      </c>
      <c r="F507">
        <v>40</v>
      </c>
      <c r="G507" t="s">
        <v>131</v>
      </c>
      <c r="H507" t="s">
        <v>375</v>
      </c>
      <c r="I507">
        <v>3332</v>
      </c>
      <c r="J507">
        <v>2010</v>
      </c>
      <c r="K507">
        <v>63080000</v>
      </c>
      <c r="L507">
        <v>52590000</v>
      </c>
      <c r="M507">
        <v>115670000</v>
      </c>
      <c r="N507">
        <v>35000000</v>
      </c>
      <c r="O507">
        <v>32900000</v>
      </c>
      <c r="P507">
        <f t="shared" si="7"/>
        <v>1.8022857142857143</v>
      </c>
      <c r="Q507">
        <v>3.3048571428571432</v>
      </c>
      <c r="R507">
        <v>1.1994675793877161</v>
      </c>
      <c r="S507">
        <v>9873.9495798319331</v>
      </c>
      <c r="T507">
        <v>55720666.666666672</v>
      </c>
      <c r="U507">
        <f>Table1[[#This Row],[scoreAudience]]-Table1[[#This Row],[scoreRotten]]</f>
        <v>27</v>
      </c>
    </row>
    <row r="508" spans="1:21" x14ac:dyDescent="0.45">
      <c r="A508" t="s">
        <v>1029</v>
      </c>
      <c r="B508" t="s">
        <v>27</v>
      </c>
      <c r="C508" t="s">
        <v>483</v>
      </c>
      <c r="D508" t="s">
        <v>386</v>
      </c>
      <c r="E508">
        <v>5</v>
      </c>
      <c r="F508">
        <v>49</v>
      </c>
      <c r="G508" t="s">
        <v>70</v>
      </c>
      <c r="H508" t="s">
        <v>70</v>
      </c>
      <c r="I508">
        <v>3425</v>
      </c>
      <c r="J508">
        <v>2009</v>
      </c>
      <c r="K508">
        <v>49490000</v>
      </c>
      <c r="L508">
        <v>47260000</v>
      </c>
      <c r="M508">
        <v>96750000</v>
      </c>
      <c r="N508">
        <v>35000000</v>
      </c>
      <c r="O508">
        <v>16900000</v>
      </c>
      <c r="P508">
        <f t="shared" si="7"/>
        <v>1.4139999999999999</v>
      </c>
      <c r="Q508">
        <v>2.7642857142857138</v>
      </c>
      <c r="R508">
        <v>1.047185780787135</v>
      </c>
      <c r="S508">
        <v>4934.3065693430653</v>
      </c>
      <c r="T508">
        <v>43015058.333333343</v>
      </c>
      <c r="U508">
        <f>Table1[[#This Row],[scoreAudience]]-Table1[[#This Row],[scoreRotten]]</f>
        <v>44</v>
      </c>
    </row>
    <row r="509" spans="1:21" x14ac:dyDescent="0.45">
      <c r="A509" t="s">
        <v>1061</v>
      </c>
      <c r="B509" t="s">
        <v>67</v>
      </c>
      <c r="C509" t="s">
        <v>1062</v>
      </c>
      <c r="D509" t="s">
        <v>1063</v>
      </c>
      <c r="E509">
        <v>77</v>
      </c>
      <c r="F509">
        <v>54</v>
      </c>
      <c r="G509" t="s">
        <v>70</v>
      </c>
      <c r="H509" t="s">
        <v>70</v>
      </c>
      <c r="I509">
        <v>2784</v>
      </c>
      <c r="J509">
        <v>2010</v>
      </c>
      <c r="K509">
        <v>29010000</v>
      </c>
      <c r="L509">
        <v>64230000.000000007</v>
      </c>
      <c r="M509">
        <v>93240000</v>
      </c>
      <c r="N509">
        <v>35000000</v>
      </c>
      <c r="O509">
        <v>8400000</v>
      </c>
      <c r="P509">
        <f t="shared" si="7"/>
        <v>0.82885714285714285</v>
      </c>
      <c r="Q509">
        <v>2.6640000000000001</v>
      </c>
      <c r="R509">
        <v>0.45165810368986448</v>
      </c>
      <c r="S509">
        <v>3017.2413793103451</v>
      </c>
      <c r="T509">
        <v>25625500</v>
      </c>
      <c r="U509">
        <f>Table1[[#This Row],[scoreAudience]]-Table1[[#This Row],[scoreRotten]]</f>
        <v>-23</v>
      </c>
    </row>
    <row r="510" spans="1:21" x14ac:dyDescent="0.45">
      <c r="A510" t="s">
        <v>1079</v>
      </c>
      <c r="B510" t="s">
        <v>43</v>
      </c>
      <c r="C510" t="s">
        <v>1080</v>
      </c>
      <c r="D510" t="s">
        <v>1081</v>
      </c>
      <c r="E510">
        <v>30</v>
      </c>
      <c r="F510">
        <v>68</v>
      </c>
      <c r="G510" t="s">
        <v>34</v>
      </c>
      <c r="H510" t="s">
        <v>25</v>
      </c>
      <c r="I510">
        <v>2942</v>
      </c>
      <c r="J510">
        <v>2009</v>
      </c>
      <c r="K510">
        <v>45800000</v>
      </c>
      <c r="L510">
        <v>45550000</v>
      </c>
      <c r="M510">
        <v>91350000</v>
      </c>
      <c r="N510">
        <v>35000000</v>
      </c>
      <c r="O510">
        <v>20800000</v>
      </c>
      <c r="P510">
        <f t="shared" si="7"/>
        <v>1.3085714285714285</v>
      </c>
      <c r="Q510">
        <v>2.61</v>
      </c>
      <c r="R510">
        <v>1.005488474204171</v>
      </c>
      <c r="S510">
        <v>7070.0203942895987</v>
      </c>
      <c r="T510">
        <v>39807833.333333343</v>
      </c>
      <c r="U510">
        <f>Table1[[#This Row],[scoreAudience]]-Table1[[#This Row],[scoreRotten]]</f>
        <v>38</v>
      </c>
    </row>
    <row r="511" spans="1:21" x14ac:dyDescent="0.45">
      <c r="A511" t="s">
        <v>1082</v>
      </c>
      <c r="B511" t="s">
        <v>27</v>
      </c>
      <c r="C511" t="s">
        <v>389</v>
      </c>
      <c r="D511" t="s">
        <v>1083</v>
      </c>
      <c r="E511">
        <v>81</v>
      </c>
      <c r="F511">
        <v>89</v>
      </c>
      <c r="H511" t="s">
        <v>94</v>
      </c>
      <c r="I511">
        <v>15</v>
      </c>
      <c r="J511">
        <v>2013</v>
      </c>
      <c r="K511">
        <v>79158310</v>
      </c>
      <c r="L511">
        <v>12100000</v>
      </c>
      <c r="M511">
        <v>91258310</v>
      </c>
      <c r="N511">
        <v>35000000</v>
      </c>
      <c r="O511">
        <v>413373</v>
      </c>
      <c r="P511">
        <f t="shared" si="7"/>
        <v>2.261666</v>
      </c>
      <c r="Q511">
        <v>2.607380285714286</v>
      </c>
      <c r="R511">
        <v>6.5420090909090911</v>
      </c>
      <c r="S511">
        <v>27558.2</v>
      </c>
      <c r="T511">
        <v>74672672.433333322</v>
      </c>
      <c r="U511">
        <f>Table1[[#This Row],[scoreAudience]]-Table1[[#This Row],[scoreRotten]]</f>
        <v>8</v>
      </c>
    </row>
    <row r="512" spans="1:21" x14ac:dyDescent="0.45">
      <c r="A512" t="s">
        <v>1106</v>
      </c>
      <c r="B512" t="s">
        <v>67</v>
      </c>
      <c r="C512" t="s">
        <v>562</v>
      </c>
      <c r="D512" t="s">
        <v>1075</v>
      </c>
      <c r="E512">
        <v>51</v>
      </c>
      <c r="F512">
        <v>51</v>
      </c>
      <c r="H512" t="s">
        <v>70</v>
      </c>
      <c r="I512">
        <v>2912</v>
      </c>
      <c r="J512">
        <v>2012</v>
      </c>
      <c r="K512">
        <v>67544505</v>
      </c>
      <c r="L512">
        <v>20514281</v>
      </c>
      <c r="M512">
        <v>88058786</v>
      </c>
      <c r="N512">
        <v>35000000</v>
      </c>
      <c r="O512">
        <v>11579175</v>
      </c>
      <c r="P512">
        <f t="shared" si="7"/>
        <v>1.929843</v>
      </c>
      <c r="Q512">
        <v>2.5159653142857139</v>
      </c>
      <c r="R512">
        <v>3.2925601925799879</v>
      </c>
      <c r="S512">
        <v>3976.3650412087909</v>
      </c>
      <c r="T512">
        <v>62816389.649999991</v>
      </c>
      <c r="U512">
        <f>Table1[[#This Row],[scoreAudience]]-Table1[[#This Row],[scoreRotten]]</f>
        <v>0</v>
      </c>
    </row>
    <row r="513" spans="1:21" x14ac:dyDescent="0.45">
      <c r="A513" t="s">
        <v>1129</v>
      </c>
      <c r="B513" t="s">
        <v>31</v>
      </c>
      <c r="C513" t="s">
        <v>452</v>
      </c>
      <c r="D513" t="s">
        <v>412</v>
      </c>
      <c r="E513">
        <v>42</v>
      </c>
      <c r="F513">
        <v>84</v>
      </c>
      <c r="G513" t="s">
        <v>358</v>
      </c>
      <c r="H513" t="s">
        <v>94</v>
      </c>
      <c r="I513">
        <v>1910</v>
      </c>
      <c r="J513">
        <v>2011</v>
      </c>
      <c r="K513">
        <v>37306000</v>
      </c>
      <c r="L513">
        <v>47300000</v>
      </c>
      <c r="M513">
        <v>84606000</v>
      </c>
      <c r="N513">
        <v>35000000</v>
      </c>
      <c r="O513">
        <v>11217000</v>
      </c>
      <c r="P513">
        <f t="shared" si="7"/>
        <v>1.0658857142857143</v>
      </c>
      <c r="Q513">
        <v>2.4173142857142862</v>
      </c>
      <c r="R513">
        <v>0.7887103594080338</v>
      </c>
      <c r="S513">
        <v>5872.7748691099478</v>
      </c>
      <c r="T513">
        <v>34041725</v>
      </c>
      <c r="U513">
        <f>Table1[[#This Row],[scoreAudience]]-Table1[[#This Row],[scoreRotten]]</f>
        <v>42</v>
      </c>
    </row>
    <row r="514" spans="1:21" x14ac:dyDescent="0.45">
      <c r="A514" t="s">
        <v>1150</v>
      </c>
      <c r="B514" t="s">
        <v>1151</v>
      </c>
      <c r="C514" t="s">
        <v>1152</v>
      </c>
      <c r="D514" t="s">
        <v>1153</v>
      </c>
      <c r="E514">
        <v>4</v>
      </c>
      <c r="F514">
        <v>46</v>
      </c>
      <c r="G514" t="s">
        <v>205</v>
      </c>
      <c r="H514" t="s">
        <v>25</v>
      </c>
      <c r="I514">
        <v>3118</v>
      </c>
      <c r="J514">
        <v>2011</v>
      </c>
      <c r="K514">
        <v>28087000</v>
      </c>
      <c r="L514">
        <v>54000000</v>
      </c>
      <c r="M514">
        <v>82087000</v>
      </c>
      <c r="N514">
        <v>35000000</v>
      </c>
      <c r="O514">
        <v>10925000</v>
      </c>
      <c r="P514">
        <f t="shared" ref="P514:P577" si="8">K514/N514</f>
        <v>0.80248571428571425</v>
      </c>
      <c r="Q514">
        <v>2.3453428571428572</v>
      </c>
      <c r="R514">
        <v>0.52012962962962961</v>
      </c>
      <c r="S514">
        <v>3503.848620910841</v>
      </c>
      <c r="T514">
        <v>25629387.5</v>
      </c>
      <c r="U514">
        <f>Table1[[#This Row],[scoreAudience]]-Table1[[#This Row],[scoreRotten]]</f>
        <v>42</v>
      </c>
    </row>
    <row r="515" spans="1:21" x14ac:dyDescent="0.45">
      <c r="A515" t="s">
        <v>1190</v>
      </c>
      <c r="B515" t="s">
        <v>894</v>
      </c>
      <c r="C515" t="s">
        <v>1191</v>
      </c>
      <c r="D515" t="s">
        <v>1192</v>
      </c>
      <c r="E515">
        <v>20</v>
      </c>
      <c r="F515">
        <v>47</v>
      </c>
      <c r="G515" t="s">
        <v>126</v>
      </c>
      <c r="H515" t="s">
        <v>70</v>
      </c>
      <c r="I515">
        <v>3280</v>
      </c>
      <c r="J515">
        <v>2010</v>
      </c>
      <c r="K515">
        <v>37490000</v>
      </c>
      <c r="L515">
        <v>39987000</v>
      </c>
      <c r="M515">
        <v>77477000</v>
      </c>
      <c r="N515">
        <v>35000000</v>
      </c>
      <c r="O515">
        <v>12200000</v>
      </c>
      <c r="P515">
        <f t="shared" si="8"/>
        <v>1.0711428571428572</v>
      </c>
      <c r="Q515">
        <v>2.2136285714285719</v>
      </c>
      <c r="R515">
        <v>0.93755470527921569</v>
      </c>
      <c r="S515">
        <v>3719.5121951219512</v>
      </c>
      <c r="T515">
        <v>33116166.666666672</v>
      </c>
      <c r="U515">
        <f>Table1[[#This Row],[scoreAudience]]-Table1[[#This Row],[scoreRotten]]</f>
        <v>27</v>
      </c>
    </row>
    <row r="516" spans="1:21" x14ac:dyDescent="0.45">
      <c r="A516" t="s">
        <v>1345</v>
      </c>
      <c r="B516" t="s">
        <v>125</v>
      </c>
      <c r="C516" t="s">
        <v>1346</v>
      </c>
      <c r="D516" t="s">
        <v>946</v>
      </c>
      <c r="E516">
        <v>15</v>
      </c>
      <c r="F516">
        <v>48</v>
      </c>
      <c r="G516" t="s">
        <v>126</v>
      </c>
      <c r="H516" t="s">
        <v>127</v>
      </c>
      <c r="I516">
        <v>2904</v>
      </c>
      <c r="J516">
        <v>2011</v>
      </c>
      <c r="K516">
        <v>39046000</v>
      </c>
      <c r="L516">
        <v>21137000</v>
      </c>
      <c r="M516">
        <v>60183000</v>
      </c>
      <c r="N516">
        <v>35000000</v>
      </c>
      <c r="O516">
        <v>13945000</v>
      </c>
      <c r="P516">
        <f t="shared" si="8"/>
        <v>1.1155999999999999</v>
      </c>
      <c r="Q516">
        <v>1.719514285714286</v>
      </c>
      <c r="R516">
        <v>1.8472820173156079</v>
      </c>
      <c r="S516">
        <v>4801.9972451790636</v>
      </c>
      <c r="T516">
        <v>35629475</v>
      </c>
      <c r="U516">
        <f>Table1[[#This Row],[scoreAudience]]-Table1[[#This Row],[scoreRotten]]</f>
        <v>33</v>
      </c>
    </row>
    <row r="517" spans="1:21" x14ac:dyDescent="0.45">
      <c r="A517" t="s">
        <v>1481</v>
      </c>
      <c r="B517" t="s">
        <v>1482</v>
      </c>
      <c r="C517" t="s">
        <v>1483</v>
      </c>
      <c r="D517" t="s">
        <v>967</v>
      </c>
      <c r="E517">
        <v>41</v>
      </c>
      <c r="F517">
        <v>49</v>
      </c>
      <c r="H517" t="s">
        <v>25</v>
      </c>
      <c r="I517">
        <v>2224</v>
      </c>
      <c r="J517">
        <v>2013</v>
      </c>
      <c r="K517">
        <v>17616641</v>
      </c>
      <c r="L517">
        <v>28600000</v>
      </c>
      <c r="M517">
        <v>46216641</v>
      </c>
      <c r="N517">
        <v>35000000</v>
      </c>
      <c r="O517">
        <v>7008222</v>
      </c>
      <c r="P517">
        <f t="shared" si="8"/>
        <v>0.50333260000000002</v>
      </c>
      <c r="Q517">
        <v>1.320475457142857</v>
      </c>
      <c r="R517">
        <v>0.61596646853146853</v>
      </c>
      <c r="S517">
        <v>3151.178956834533</v>
      </c>
      <c r="T517">
        <v>16618364.67666667</v>
      </c>
      <c r="U517">
        <f>Table1[[#This Row],[scoreAudience]]-Table1[[#This Row],[scoreRotten]]</f>
        <v>8</v>
      </c>
    </row>
    <row r="518" spans="1:21" x14ac:dyDescent="0.45">
      <c r="A518" t="s">
        <v>1516</v>
      </c>
      <c r="B518" t="s">
        <v>67</v>
      </c>
      <c r="C518" t="s">
        <v>1241</v>
      </c>
      <c r="D518" t="s">
        <v>1422</v>
      </c>
      <c r="E518">
        <v>24</v>
      </c>
      <c r="F518">
        <v>64</v>
      </c>
      <c r="G518" t="s">
        <v>682</v>
      </c>
      <c r="H518" t="s">
        <v>70</v>
      </c>
      <c r="I518">
        <v>2387</v>
      </c>
      <c r="J518">
        <v>2008</v>
      </c>
      <c r="K518">
        <v>42436000</v>
      </c>
      <c r="L518">
        <v>1214000</v>
      </c>
      <c r="M518">
        <v>43650000</v>
      </c>
      <c r="N518">
        <v>35000000</v>
      </c>
      <c r="O518">
        <v>16210000</v>
      </c>
      <c r="P518">
        <f t="shared" si="8"/>
        <v>1.2124571428571429</v>
      </c>
      <c r="Q518">
        <v>1.2471428571428571</v>
      </c>
      <c r="R518">
        <v>34.955518945634267</v>
      </c>
      <c r="S518">
        <v>6790.9509844993718</v>
      </c>
      <c r="T518">
        <v>37096136.666666657</v>
      </c>
      <c r="U518">
        <f>Table1[[#This Row],[scoreAudience]]-Table1[[#This Row],[scoreRotten]]</f>
        <v>40</v>
      </c>
    </row>
    <row r="519" spans="1:21" x14ac:dyDescent="0.45">
      <c r="A519" t="s">
        <v>1619</v>
      </c>
      <c r="B519" t="s">
        <v>129</v>
      </c>
      <c r="C519" t="s">
        <v>1421</v>
      </c>
      <c r="D519" t="s">
        <v>280</v>
      </c>
      <c r="E519">
        <v>8</v>
      </c>
      <c r="F519">
        <v>36</v>
      </c>
      <c r="G519" t="s">
        <v>70</v>
      </c>
      <c r="H519" t="s">
        <v>70</v>
      </c>
      <c r="I519">
        <v>2997</v>
      </c>
      <c r="J519">
        <v>2010</v>
      </c>
      <c r="K519">
        <v>17630000</v>
      </c>
      <c r="L519">
        <v>18606000</v>
      </c>
      <c r="M519">
        <v>36236000</v>
      </c>
      <c r="N519">
        <v>35000000</v>
      </c>
      <c r="O519">
        <v>6600000</v>
      </c>
      <c r="P519">
        <f t="shared" si="8"/>
        <v>0.50371428571428567</v>
      </c>
      <c r="Q519">
        <v>1.0353142857142861</v>
      </c>
      <c r="R519">
        <v>0.9475438030742771</v>
      </c>
      <c r="S519">
        <v>2202.202202202202</v>
      </c>
      <c r="T519">
        <v>15573166.66666667</v>
      </c>
      <c r="U519">
        <f>Table1[[#This Row],[scoreAudience]]-Table1[[#This Row],[scoreRotten]]</f>
        <v>28</v>
      </c>
    </row>
    <row r="520" spans="1:21" x14ac:dyDescent="0.45">
      <c r="A520" t="s">
        <v>1706</v>
      </c>
      <c r="B520" t="s">
        <v>43</v>
      </c>
      <c r="C520" t="s">
        <v>1707</v>
      </c>
      <c r="D520" t="s">
        <v>677</v>
      </c>
      <c r="E520">
        <v>76</v>
      </c>
      <c r="F520">
        <v>60</v>
      </c>
      <c r="H520" t="s">
        <v>25</v>
      </c>
      <c r="I520">
        <v>2255</v>
      </c>
      <c r="J520">
        <v>2012</v>
      </c>
      <c r="K520">
        <v>20275446</v>
      </c>
      <c r="L520">
        <v>10808153</v>
      </c>
      <c r="M520">
        <v>31083599</v>
      </c>
      <c r="N520">
        <v>35000000</v>
      </c>
      <c r="O520">
        <v>6030164</v>
      </c>
      <c r="P520">
        <f t="shared" si="8"/>
        <v>0.5792984571428571</v>
      </c>
      <c r="Q520">
        <v>0.88810282857142853</v>
      </c>
      <c r="R520">
        <v>1.8759399501468941</v>
      </c>
      <c r="S520">
        <v>2674.1303769401329</v>
      </c>
      <c r="T520">
        <v>18856164.780000001</v>
      </c>
      <c r="U520">
        <f>Table1[[#This Row],[scoreAudience]]-Table1[[#This Row],[scoreRotten]]</f>
        <v>-16</v>
      </c>
    </row>
    <row r="521" spans="1:21" x14ac:dyDescent="0.45">
      <c r="A521" t="s">
        <v>1802</v>
      </c>
      <c r="B521" t="s">
        <v>85</v>
      </c>
      <c r="C521" t="s">
        <v>1803</v>
      </c>
      <c r="D521" t="s">
        <v>383</v>
      </c>
      <c r="E521">
        <v>7</v>
      </c>
      <c r="F521">
        <v>42</v>
      </c>
      <c r="H521" t="s">
        <v>70</v>
      </c>
      <c r="I521">
        <v>2633</v>
      </c>
      <c r="J521">
        <v>2013</v>
      </c>
      <c r="K521">
        <v>21819348</v>
      </c>
      <c r="M521">
        <v>21819348</v>
      </c>
      <c r="N521">
        <v>35000000</v>
      </c>
      <c r="O521">
        <v>7591663</v>
      </c>
      <c r="P521">
        <f t="shared" si="8"/>
        <v>0.62340994285714291</v>
      </c>
      <c r="Q521">
        <v>0.62340994285714291</v>
      </c>
      <c r="S521">
        <v>2883.2749715153818</v>
      </c>
      <c r="T521">
        <v>20582918.280000001</v>
      </c>
      <c r="U521">
        <f>Table1[[#This Row],[scoreAudience]]-Table1[[#This Row],[scoreRotten]]</f>
        <v>35</v>
      </c>
    </row>
    <row r="522" spans="1:21" x14ac:dyDescent="0.45">
      <c r="A522" t="s">
        <v>1825</v>
      </c>
      <c r="B522" t="s">
        <v>21</v>
      </c>
      <c r="C522" t="s">
        <v>1826</v>
      </c>
      <c r="D522" t="s">
        <v>201</v>
      </c>
      <c r="E522">
        <v>28</v>
      </c>
      <c r="F522">
        <v>42</v>
      </c>
      <c r="H522" t="s">
        <v>65</v>
      </c>
      <c r="I522">
        <v>2620</v>
      </c>
      <c r="J522">
        <v>2013</v>
      </c>
      <c r="K522">
        <v>19701164</v>
      </c>
      <c r="M522">
        <v>19701164</v>
      </c>
      <c r="N522">
        <v>35000000</v>
      </c>
      <c r="O522">
        <v>8268908</v>
      </c>
      <c r="P522">
        <f t="shared" si="8"/>
        <v>0.56289040000000001</v>
      </c>
      <c r="Q522">
        <v>0.56289040000000001</v>
      </c>
      <c r="S522">
        <v>3156.071755725191</v>
      </c>
      <c r="T522">
        <v>18584764.70666666</v>
      </c>
      <c r="U522">
        <f>Table1[[#This Row],[scoreAudience]]-Table1[[#This Row],[scoreRotten]]</f>
        <v>14</v>
      </c>
    </row>
    <row r="523" spans="1:21" x14ac:dyDescent="0.45">
      <c r="A523" t="s">
        <v>1857</v>
      </c>
      <c r="B523" t="s">
        <v>31</v>
      </c>
      <c r="C523" t="s">
        <v>1072</v>
      </c>
      <c r="D523" t="s">
        <v>752</v>
      </c>
      <c r="E523">
        <v>7</v>
      </c>
      <c r="F523">
        <v>28</v>
      </c>
      <c r="G523" t="s">
        <v>109</v>
      </c>
      <c r="H523" t="s">
        <v>25</v>
      </c>
      <c r="I523">
        <v>2745</v>
      </c>
      <c r="J523">
        <v>2009</v>
      </c>
      <c r="K523">
        <v>10275000</v>
      </c>
      <c r="L523">
        <v>7565000</v>
      </c>
      <c r="M523">
        <v>17840000</v>
      </c>
      <c r="N523">
        <v>35000000</v>
      </c>
      <c r="O523">
        <v>4900000</v>
      </c>
      <c r="P523">
        <f t="shared" si="8"/>
        <v>0.29357142857142859</v>
      </c>
      <c r="Q523">
        <v>0.50971428571428568</v>
      </c>
      <c r="R523">
        <v>1.3582286847323199</v>
      </c>
      <c r="S523">
        <v>1785.063752276867</v>
      </c>
      <c r="T523">
        <v>8930687.5</v>
      </c>
      <c r="U523">
        <f>Table1[[#This Row],[scoreAudience]]-Table1[[#This Row],[scoreRotten]]</f>
        <v>21</v>
      </c>
    </row>
    <row r="524" spans="1:21" x14ac:dyDescent="0.45">
      <c r="A524" t="s">
        <v>1649</v>
      </c>
      <c r="B524" t="s">
        <v>85</v>
      </c>
      <c r="C524" t="s">
        <v>1113</v>
      </c>
      <c r="D524" t="s">
        <v>1279</v>
      </c>
      <c r="E524">
        <v>2</v>
      </c>
      <c r="F524">
        <v>28</v>
      </c>
      <c r="G524" t="s">
        <v>53</v>
      </c>
      <c r="H524" t="s">
        <v>70</v>
      </c>
      <c r="I524">
        <v>2642</v>
      </c>
      <c r="J524">
        <v>2008</v>
      </c>
      <c r="K524">
        <v>14190000</v>
      </c>
      <c r="L524">
        <v>20625000</v>
      </c>
      <c r="M524">
        <v>34815000</v>
      </c>
      <c r="N524">
        <v>20000000</v>
      </c>
      <c r="O524">
        <v>5800000</v>
      </c>
      <c r="P524">
        <f t="shared" si="8"/>
        <v>0.70950000000000002</v>
      </c>
      <c r="Q524">
        <v>1</v>
      </c>
      <c r="R524">
        <v>0.68799999999999994</v>
      </c>
      <c r="S524">
        <v>2195.3065859197582</v>
      </c>
      <c r="T524">
        <v>12404425</v>
      </c>
      <c r="U524">
        <f>Table1[[#This Row],[scoreAudience]]-Table1[[#This Row],[scoreRotten]]</f>
        <v>26</v>
      </c>
    </row>
    <row r="525" spans="1:21" x14ac:dyDescent="0.45">
      <c r="A525" t="s">
        <v>1662</v>
      </c>
      <c r="B525" t="s">
        <v>43</v>
      </c>
      <c r="C525" t="s">
        <v>1663</v>
      </c>
      <c r="D525" t="s">
        <v>1474</v>
      </c>
      <c r="E525">
        <v>73</v>
      </c>
      <c r="F525">
        <v>67</v>
      </c>
      <c r="G525" t="s">
        <v>126</v>
      </c>
      <c r="H525" t="s">
        <v>70</v>
      </c>
      <c r="I525">
        <v>2421</v>
      </c>
      <c r="J525">
        <v>2008</v>
      </c>
      <c r="K525">
        <v>31487000</v>
      </c>
      <c r="L525">
        <v>2018000</v>
      </c>
      <c r="M525">
        <v>33505000</v>
      </c>
      <c r="N525">
        <v>10000000</v>
      </c>
      <c r="O525">
        <v>11310000</v>
      </c>
      <c r="P525">
        <f t="shared" si="8"/>
        <v>3.1486999999999998</v>
      </c>
      <c r="Q525">
        <v>1</v>
      </c>
      <c r="R525">
        <v>15.603072348860261</v>
      </c>
      <c r="S525">
        <v>4671.623296158612</v>
      </c>
      <c r="T525">
        <v>27524885.833333328</v>
      </c>
      <c r="U525">
        <f>Table1[[#This Row],[scoreAudience]]-Table1[[#This Row],[scoreRotten]]</f>
        <v>-6</v>
      </c>
    </row>
    <row r="526" spans="1:21" x14ac:dyDescent="0.45">
      <c r="A526" t="s">
        <v>1664</v>
      </c>
      <c r="B526" t="s">
        <v>125</v>
      </c>
      <c r="C526" t="s">
        <v>1665</v>
      </c>
      <c r="D526" t="s">
        <v>1666</v>
      </c>
      <c r="E526">
        <v>40</v>
      </c>
      <c r="F526">
        <v>51</v>
      </c>
      <c r="G526" t="s">
        <v>216</v>
      </c>
      <c r="H526" t="s">
        <v>94</v>
      </c>
      <c r="I526">
        <v>839</v>
      </c>
      <c r="J526">
        <v>2008</v>
      </c>
      <c r="K526">
        <v>33456000</v>
      </c>
      <c r="L526">
        <v>16000</v>
      </c>
      <c r="M526">
        <v>33472000</v>
      </c>
      <c r="N526">
        <v>500000</v>
      </c>
      <c r="O526">
        <v>6840000</v>
      </c>
      <c r="P526">
        <f t="shared" si="8"/>
        <v>66.912000000000006</v>
      </c>
      <c r="Q526">
        <v>1</v>
      </c>
      <c r="R526">
        <v>2091</v>
      </c>
      <c r="S526">
        <v>8152.562574493445</v>
      </c>
      <c r="T526">
        <v>29246120</v>
      </c>
      <c r="U526">
        <f>Table1[[#This Row],[scoreAudience]]-Table1[[#This Row],[scoreRotten]]</f>
        <v>11</v>
      </c>
    </row>
    <row r="527" spans="1:21" x14ac:dyDescent="0.45">
      <c r="A527" t="s">
        <v>451</v>
      </c>
      <c r="B527" t="s">
        <v>31</v>
      </c>
      <c r="C527" t="s">
        <v>452</v>
      </c>
      <c r="D527" t="s">
        <v>452</v>
      </c>
      <c r="E527">
        <v>80</v>
      </c>
      <c r="F527">
        <v>90</v>
      </c>
      <c r="G527" t="s">
        <v>453</v>
      </c>
      <c r="H527" t="s">
        <v>94</v>
      </c>
      <c r="J527">
        <v>2008</v>
      </c>
      <c r="K527">
        <v>148095000</v>
      </c>
      <c r="L527">
        <v>121862000</v>
      </c>
      <c r="M527">
        <v>269957000</v>
      </c>
      <c r="N527">
        <v>33000000</v>
      </c>
      <c r="O527">
        <v>29480000</v>
      </c>
      <c r="P527">
        <f t="shared" si="8"/>
        <v>4.4877272727272723</v>
      </c>
      <c r="Q527">
        <v>8.1805151515151522</v>
      </c>
      <c r="R527">
        <v>1.215268090134743</v>
      </c>
      <c r="T527">
        <v>129459712.5</v>
      </c>
      <c r="U527">
        <f>Table1[[#This Row],[scoreAudience]]-Table1[[#This Row],[scoreRotten]]</f>
        <v>10</v>
      </c>
    </row>
    <row r="528" spans="1:21" x14ac:dyDescent="0.45">
      <c r="A528" t="s">
        <v>828</v>
      </c>
      <c r="B528" t="s">
        <v>85</v>
      </c>
      <c r="C528" t="s">
        <v>829</v>
      </c>
      <c r="D528" t="s">
        <v>830</v>
      </c>
      <c r="E528">
        <v>42</v>
      </c>
      <c r="F528">
        <v>69</v>
      </c>
      <c r="H528" t="s">
        <v>94</v>
      </c>
      <c r="I528">
        <v>2567</v>
      </c>
      <c r="J528">
        <v>2012</v>
      </c>
      <c r="K528">
        <v>35074677</v>
      </c>
      <c r="L528">
        <v>105396069</v>
      </c>
      <c r="M528">
        <v>140470746</v>
      </c>
      <c r="N528">
        <v>33000000</v>
      </c>
      <c r="O528">
        <v>11731708</v>
      </c>
      <c r="P528">
        <f t="shared" si="8"/>
        <v>1.0628690000000001</v>
      </c>
      <c r="Q528">
        <v>4.2566892727272716</v>
      </c>
      <c r="R528">
        <v>0.3327892333441772</v>
      </c>
      <c r="S528">
        <v>4570.2017919750679</v>
      </c>
      <c r="T528">
        <v>32619449.609999999</v>
      </c>
      <c r="U528">
        <f>Table1[[#This Row],[scoreAudience]]-Table1[[#This Row],[scoreRotten]]</f>
        <v>27</v>
      </c>
    </row>
    <row r="529" spans="1:21" x14ac:dyDescent="0.45">
      <c r="A529" t="s">
        <v>1253</v>
      </c>
      <c r="B529" t="s">
        <v>31</v>
      </c>
      <c r="C529" t="s">
        <v>1254</v>
      </c>
      <c r="D529" t="s">
        <v>1255</v>
      </c>
      <c r="E529">
        <v>43</v>
      </c>
      <c r="F529">
        <v>65</v>
      </c>
      <c r="G529" t="s">
        <v>34</v>
      </c>
      <c r="H529" t="s">
        <v>25</v>
      </c>
      <c r="I529">
        <v>2755</v>
      </c>
      <c r="J529">
        <v>2008</v>
      </c>
      <c r="K529">
        <v>36793000</v>
      </c>
      <c r="L529">
        <v>32993000</v>
      </c>
      <c r="M529">
        <v>69786000</v>
      </c>
      <c r="N529">
        <v>70000000</v>
      </c>
      <c r="O529">
        <v>13500000</v>
      </c>
      <c r="P529">
        <f t="shared" si="8"/>
        <v>0.5256142857142857</v>
      </c>
      <c r="Q529">
        <v>2.115175946412875</v>
      </c>
      <c r="R529">
        <v>1.115175946412875</v>
      </c>
      <c r="S529">
        <v>4900.1814882032668</v>
      </c>
      <c r="T529">
        <v>32163214.16666666</v>
      </c>
      <c r="U529">
        <f>Table1[[#This Row],[scoreAudience]]-Table1[[#This Row],[scoreRotten]]</f>
        <v>22</v>
      </c>
    </row>
    <row r="530" spans="1:21" x14ac:dyDescent="0.45">
      <c r="A530" t="s">
        <v>1684</v>
      </c>
      <c r="B530" t="s">
        <v>43</v>
      </c>
      <c r="C530" t="s">
        <v>1169</v>
      </c>
      <c r="D530" t="s">
        <v>1685</v>
      </c>
      <c r="E530">
        <v>5</v>
      </c>
      <c r="F530">
        <v>51</v>
      </c>
      <c r="G530" t="s">
        <v>212</v>
      </c>
      <c r="H530" t="s">
        <v>94</v>
      </c>
      <c r="I530">
        <v>2168</v>
      </c>
      <c r="J530">
        <v>2008</v>
      </c>
      <c r="K530">
        <v>17213000</v>
      </c>
      <c r="L530">
        <v>15379000</v>
      </c>
      <c r="M530">
        <v>32592000</v>
      </c>
      <c r="N530">
        <v>30000000</v>
      </c>
      <c r="O530">
        <v>7000000</v>
      </c>
      <c r="P530">
        <f t="shared" si="8"/>
        <v>0.57376666666666665</v>
      </c>
      <c r="Q530">
        <v>1</v>
      </c>
      <c r="R530">
        <v>1.119253527537551</v>
      </c>
      <c r="S530">
        <v>3228.7822878228781</v>
      </c>
      <c r="T530">
        <v>15047030.83333333</v>
      </c>
      <c r="U530">
        <f>Table1[[#This Row],[scoreAudience]]-Table1[[#This Row],[scoreRotten]]</f>
        <v>46</v>
      </c>
    </row>
    <row r="531" spans="1:21" x14ac:dyDescent="0.45">
      <c r="A531" t="s">
        <v>422</v>
      </c>
      <c r="B531" t="s">
        <v>423</v>
      </c>
      <c r="C531" t="s">
        <v>424</v>
      </c>
      <c r="D531" t="s">
        <v>425</v>
      </c>
      <c r="E531">
        <v>90</v>
      </c>
      <c r="F531">
        <v>77</v>
      </c>
      <c r="G531" t="s">
        <v>34</v>
      </c>
      <c r="H531" t="s">
        <v>70</v>
      </c>
      <c r="I531">
        <v>2918</v>
      </c>
      <c r="J531">
        <v>2011</v>
      </c>
      <c r="K531">
        <v>169106000</v>
      </c>
      <c r="L531">
        <v>119276000</v>
      </c>
      <c r="M531">
        <v>288382000</v>
      </c>
      <c r="N531">
        <v>32500000</v>
      </c>
      <c r="O531">
        <v>26247000</v>
      </c>
      <c r="P531">
        <f t="shared" si="8"/>
        <v>5.2032615384615388</v>
      </c>
      <c r="Q531">
        <v>8.8732923076923083</v>
      </c>
      <c r="R531">
        <v>1.417770548978839</v>
      </c>
      <c r="S531">
        <v>8994.8594928032908</v>
      </c>
      <c r="T531">
        <v>154309225</v>
      </c>
      <c r="U531">
        <f>Table1[[#This Row],[scoreAudience]]-Table1[[#This Row],[scoreRotten]]</f>
        <v>-13</v>
      </c>
    </row>
    <row r="532" spans="1:21" x14ac:dyDescent="0.45">
      <c r="A532" t="s">
        <v>811</v>
      </c>
      <c r="B532" t="s">
        <v>129</v>
      </c>
      <c r="C532" t="s">
        <v>812</v>
      </c>
      <c r="D532" t="s">
        <v>349</v>
      </c>
      <c r="E532">
        <v>92</v>
      </c>
      <c r="F532">
        <v>81</v>
      </c>
      <c r="G532" t="s">
        <v>212</v>
      </c>
      <c r="H532" t="s">
        <v>65</v>
      </c>
      <c r="I532">
        <v>2961</v>
      </c>
      <c r="J532">
        <v>2011</v>
      </c>
      <c r="K532">
        <v>54712000</v>
      </c>
      <c r="L532">
        <v>92620000</v>
      </c>
      <c r="M532">
        <v>147332000</v>
      </c>
      <c r="N532">
        <v>32000000</v>
      </c>
      <c r="O532">
        <v>14812000</v>
      </c>
      <c r="P532">
        <f t="shared" si="8"/>
        <v>1.7097500000000001</v>
      </c>
      <c r="Q532">
        <v>4.6041249999999998</v>
      </c>
      <c r="R532">
        <v>0.59071474843446337</v>
      </c>
      <c r="S532">
        <v>5002.3640661938534</v>
      </c>
      <c r="T532">
        <v>49924700.000000007</v>
      </c>
      <c r="U532">
        <f>Table1[[#This Row],[scoreAudience]]-Table1[[#This Row],[scoreRotten]]</f>
        <v>-11</v>
      </c>
    </row>
    <row r="533" spans="1:21" x14ac:dyDescent="0.45">
      <c r="A533" t="s">
        <v>907</v>
      </c>
      <c r="B533" t="s">
        <v>43</v>
      </c>
      <c r="C533" t="s">
        <v>908</v>
      </c>
      <c r="D533" t="s">
        <v>220</v>
      </c>
      <c r="E533">
        <v>83</v>
      </c>
      <c r="F533">
        <v>73</v>
      </c>
      <c r="H533" t="s">
        <v>70</v>
      </c>
      <c r="I533">
        <v>3055</v>
      </c>
      <c r="J533">
        <v>2013</v>
      </c>
      <c r="K533">
        <v>101470202</v>
      </c>
      <c r="L533">
        <v>24571120</v>
      </c>
      <c r="M533">
        <v>126041322</v>
      </c>
      <c r="N533">
        <v>32000000</v>
      </c>
      <c r="O533">
        <v>20719162</v>
      </c>
      <c r="P533">
        <f t="shared" si="8"/>
        <v>3.1709438125</v>
      </c>
      <c r="Q533">
        <v>3.9387913124999998</v>
      </c>
      <c r="R533">
        <v>4.1296531049459686</v>
      </c>
      <c r="S533">
        <v>6782.0497545008184</v>
      </c>
      <c r="T533">
        <v>95720223.886666656</v>
      </c>
      <c r="U533">
        <f>Table1[[#This Row],[scoreAudience]]-Table1[[#This Row],[scoreRotten]]</f>
        <v>-10</v>
      </c>
    </row>
    <row r="534" spans="1:21" x14ac:dyDescent="0.45">
      <c r="A534" t="s">
        <v>1262</v>
      </c>
      <c r="B534" t="s">
        <v>43</v>
      </c>
      <c r="C534" t="s">
        <v>1263</v>
      </c>
      <c r="D534" t="s">
        <v>1264</v>
      </c>
      <c r="E534">
        <v>27</v>
      </c>
      <c r="F534">
        <v>57</v>
      </c>
      <c r="G534" t="s">
        <v>34</v>
      </c>
      <c r="H534" t="s">
        <v>25</v>
      </c>
      <c r="I534">
        <v>2206</v>
      </c>
      <c r="J534">
        <v>2010</v>
      </c>
      <c r="K534">
        <v>57740000</v>
      </c>
      <c r="L534">
        <v>11310000</v>
      </c>
      <c r="M534">
        <v>69050000</v>
      </c>
      <c r="N534">
        <v>32000000</v>
      </c>
      <c r="O534">
        <v>20500000</v>
      </c>
      <c r="P534">
        <f t="shared" si="8"/>
        <v>1.8043750000000001</v>
      </c>
      <c r="Q534">
        <v>2.1578124999999999</v>
      </c>
      <c r="R534">
        <v>5.105216622458002</v>
      </c>
      <c r="S534">
        <v>9292.8377153218498</v>
      </c>
      <c r="T534">
        <v>51003666.666666672</v>
      </c>
      <c r="U534">
        <f>Table1[[#This Row],[scoreAudience]]-Table1[[#This Row],[scoreRotten]]</f>
        <v>30</v>
      </c>
    </row>
    <row r="535" spans="1:21" x14ac:dyDescent="0.45">
      <c r="A535" t="s">
        <v>1409</v>
      </c>
      <c r="B535" t="s">
        <v>125</v>
      </c>
      <c r="C535" t="s">
        <v>1410</v>
      </c>
      <c r="D535" t="s">
        <v>207</v>
      </c>
      <c r="E535">
        <v>84</v>
      </c>
      <c r="F535">
        <v>61</v>
      </c>
      <c r="G535" t="s">
        <v>156</v>
      </c>
      <c r="H535" t="s">
        <v>94</v>
      </c>
      <c r="I535">
        <v>4</v>
      </c>
      <c r="J535">
        <v>2011</v>
      </c>
      <c r="K535">
        <v>13303000</v>
      </c>
      <c r="L535">
        <v>41000000</v>
      </c>
      <c r="M535">
        <v>54303000</v>
      </c>
      <c r="N535">
        <v>32000000</v>
      </c>
      <c r="O535">
        <v>372000</v>
      </c>
      <c r="P535">
        <f t="shared" si="8"/>
        <v>0.41571875000000003</v>
      </c>
      <c r="Q535">
        <v>1.6969687499999999</v>
      </c>
      <c r="R535">
        <v>0.32446341463414641</v>
      </c>
      <c r="S535">
        <v>93000</v>
      </c>
      <c r="T535">
        <v>12138987.5</v>
      </c>
      <c r="U535">
        <f>Table1[[#This Row],[scoreAudience]]-Table1[[#This Row],[scoreRotten]]</f>
        <v>-23</v>
      </c>
    </row>
    <row r="536" spans="1:21" x14ac:dyDescent="0.45">
      <c r="A536" t="s">
        <v>1534</v>
      </c>
      <c r="B536" t="s">
        <v>31</v>
      </c>
      <c r="C536" t="s">
        <v>1535</v>
      </c>
      <c r="D536" t="s">
        <v>1536</v>
      </c>
      <c r="E536">
        <v>53</v>
      </c>
      <c r="F536">
        <v>56</v>
      </c>
      <c r="G536" t="s">
        <v>126</v>
      </c>
      <c r="H536" t="s">
        <v>70</v>
      </c>
      <c r="I536">
        <v>3030</v>
      </c>
      <c r="J536">
        <v>2010</v>
      </c>
      <c r="K536">
        <v>17800000</v>
      </c>
      <c r="L536">
        <v>24250000</v>
      </c>
      <c r="M536">
        <v>42050000</v>
      </c>
      <c r="N536">
        <v>32000000</v>
      </c>
      <c r="O536">
        <v>6900000</v>
      </c>
      <c r="P536">
        <f t="shared" si="8"/>
        <v>0.55625000000000002</v>
      </c>
      <c r="Q536">
        <v>1.3140624999999999</v>
      </c>
      <c r="R536">
        <v>0.73402061855670098</v>
      </c>
      <c r="S536">
        <v>2277.227722772277</v>
      </c>
      <c r="T536">
        <v>15723333.33333333</v>
      </c>
      <c r="U536">
        <f>Table1[[#This Row],[scoreAudience]]-Table1[[#This Row],[scoreRotten]]</f>
        <v>3</v>
      </c>
    </row>
    <row r="537" spans="1:21" x14ac:dyDescent="0.45">
      <c r="A537" t="s">
        <v>1730</v>
      </c>
      <c r="B537" t="s">
        <v>253</v>
      </c>
      <c r="C537" t="s">
        <v>1206</v>
      </c>
      <c r="D537" t="s">
        <v>1402</v>
      </c>
      <c r="E537">
        <v>85</v>
      </c>
      <c r="F537">
        <v>59</v>
      </c>
      <c r="H537" t="s">
        <v>94</v>
      </c>
      <c r="I537">
        <v>5</v>
      </c>
      <c r="J537">
        <v>2012</v>
      </c>
      <c r="K537">
        <v>16377274</v>
      </c>
      <c r="L537">
        <v>11880786</v>
      </c>
      <c r="M537">
        <v>28258060</v>
      </c>
      <c r="N537">
        <v>32000000</v>
      </c>
      <c r="O537">
        <v>736311</v>
      </c>
      <c r="P537">
        <f t="shared" si="8"/>
        <v>0.5117898125</v>
      </c>
      <c r="Q537">
        <v>0.88306437500000001</v>
      </c>
      <c r="R537">
        <v>1.378467215889589</v>
      </c>
      <c r="S537">
        <v>147262.20000000001</v>
      </c>
      <c r="T537">
        <v>15230864.82</v>
      </c>
      <c r="U537">
        <f>Table1[[#This Row],[scoreAudience]]-Table1[[#This Row],[scoreRotten]]</f>
        <v>-26</v>
      </c>
    </row>
    <row r="538" spans="1:21" x14ac:dyDescent="0.45">
      <c r="A538" t="s">
        <v>1840</v>
      </c>
      <c r="B538" t="s">
        <v>67</v>
      </c>
      <c r="C538" t="s">
        <v>1841</v>
      </c>
      <c r="D538" t="s">
        <v>1842</v>
      </c>
      <c r="E538">
        <v>22</v>
      </c>
      <c r="F538">
        <v>43</v>
      </c>
      <c r="G538" t="s">
        <v>53</v>
      </c>
      <c r="H538" t="s">
        <v>25</v>
      </c>
      <c r="I538">
        <v>2521</v>
      </c>
      <c r="J538">
        <v>2010</v>
      </c>
      <c r="K538">
        <v>13790000</v>
      </c>
      <c r="L538">
        <v>4620000</v>
      </c>
      <c r="M538">
        <v>18410000</v>
      </c>
      <c r="N538">
        <v>32000000</v>
      </c>
      <c r="O538">
        <v>6100000</v>
      </c>
      <c r="P538">
        <f t="shared" si="8"/>
        <v>0.43093749999999997</v>
      </c>
      <c r="Q538">
        <v>0.5753125</v>
      </c>
      <c r="R538">
        <v>2.9848484848484849</v>
      </c>
      <c r="S538">
        <v>2419.6747322491069</v>
      </c>
      <c r="T538">
        <v>12181166.66666667</v>
      </c>
      <c r="U538">
        <f>Table1[[#This Row],[scoreAudience]]-Table1[[#This Row],[scoreRotten]]</f>
        <v>21</v>
      </c>
    </row>
    <row r="539" spans="1:21" x14ac:dyDescent="0.45">
      <c r="A539" t="s">
        <v>1376</v>
      </c>
      <c r="B539" t="s">
        <v>1031</v>
      </c>
      <c r="C539" t="s">
        <v>1377</v>
      </c>
      <c r="D539" t="s">
        <v>1378</v>
      </c>
      <c r="E539">
        <v>72</v>
      </c>
      <c r="F539">
        <v>64</v>
      </c>
      <c r="G539" t="s">
        <v>131</v>
      </c>
      <c r="H539" t="s">
        <v>375</v>
      </c>
      <c r="I539">
        <v>2423</v>
      </c>
      <c r="J539">
        <v>2008</v>
      </c>
      <c r="K539">
        <v>25594000</v>
      </c>
      <c r="L539">
        <v>31698000</v>
      </c>
      <c r="M539">
        <v>57292000</v>
      </c>
      <c r="N539">
        <v>18000000</v>
      </c>
      <c r="O539">
        <v>8900000</v>
      </c>
      <c r="P539">
        <f t="shared" si="8"/>
        <v>1.421888888888889</v>
      </c>
      <c r="Q539">
        <v>1.8074326455927821</v>
      </c>
      <c r="R539">
        <v>0.80743264559278183</v>
      </c>
      <c r="S539">
        <v>3673.1324803962029</v>
      </c>
      <c r="T539">
        <v>22373421.66666666</v>
      </c>
      <c r="U539">
        <f>Table1[[#This Row],[scoreAudience]]-Table1[[#This Row],[scoreRotten]]</f>
        <v>-8</v>
      </c>
    </row>
    <row r="540" spans="1:21" x14ac:dyDescent="0.45">
      <c r="A540" t="s">
        <v>1704</v>
      </c>
      <c r="B540" t="s">
        <v>31</v>
      </c>
      <c r="C540" t="s">
        <v>1705</v>
      </c>
      <c r="D540" t="s">
        <v>466</v>
      </c>
      <c r="E540">
        <v>34</v>
      </c>
      <c r="F540">
        <v>54</v>
      </c>
      <c r="G540" t="s">
        <v>453</v>
      </c>
      <c r="H540" t="s">
        <v>65</v>
      </c>
      <c r="I540">
        <v>2585</v>
      </c>
      <c r="J540">
        <v>2008</v>
      </c>
      <c r="K540">
        <v>15740000</v>
      </c>
      <c r="L540">
        <v>15407000</v>
      </c>
      <c r="M540">
        <v>31147000</v>
      </c>
      <c r="N540">
        <v>30000000</v>
      </c>
      <c r="O540">
        <v>6260000</v>
      </c>
      <c r="P540">
        <f t="shared" si="8"/>
        <v>0.52466666666666661</v>
      </c>
      <c r="Q540">
        <v>1</v>
      </c>
      <c r="R540">
        <v>1.02161355228143</v>
      </c>
      <c r="S540">
        <v>2421.6634429400392</v>
      </c>
      <c r="T540">
        <v>13759383.33333333</v>
      </c>
      <c r="U540">
        <f>Table1[[#This Row],[scoreAudience]]-Table1[[#This Row],[scoreRotten]]</f>
        <v>20</v>
      </c>
    </row>
    <row r="541" spans="1:21" x14ac:dyDescent="0.45">
      <c r="A541" t="s">
        <v>736</v>
      </c>
      <c r="B541" t="s">
        <v>90</v>
      </c>
      <c r="C541" t="s">
        <v>360</v>
      </c>
      <c r="D541" t="s">
        <v>737</v>
      </c>
      <c r="E541">
        <v>78</v>
      </c>
      <c r="F541">
        <v>75</v>
      </c>
      <c r="H541" t="s">
        <v>94</v>
      </c>
      <c r="I541">
        <v>1884</v>
      </c>
      <c r="J541">
        <v>2012</v>
      </c>
      <c r="K541">
        <v>93772375</v>
      </c>
      <c r="L541">
        <v>68000000</v>
      </c>
      <c r="M541">
        <v>161772375</v>
      </c>
      <c r="N541">
        <v>31000000</v>
      </c>
      <c r="O541">
        <v>24900566</v>
      </c>
      <c r="P541">
        <f t="shared" si="8"/>
        <v>3.0249153225806453</v>
      </c>
      <c r="Q541">
        <v>5.2184637096774198</v>
      </c>
      <c r="R541">
        <v>1.379005514705882</v>
      </c>
      <c r="S541">
        <v>13216.86093418259</v>
      </c>
      <c r="T541">
        <v>87208308.749999985</v>
      </c>
      <c r="U541">
        <f>Table1[[#This Row],[scoreAudience]]-Table1[[#This Row],[scoreRotten]]</f>
        <v>-3</v>
      </c>
    </row>
    <row r="542" spans="1:21" x14ac:dyDescent="0.45">
      <c r="A542" t="s">
        <v>1267</v>
      </c>
      <c r="B542" t="s">
        <v>975</v>
      </c>
      <c r="C542" t="s">
        <v>1268</v>
      </c>
      <c r="D542" t="s">
        <v>869</v>
      </c>
      <c r="E542">
        <v>63</v>
      </c>
      <c r="F542">
        <v>51</v>
      </c>
      <c r="H542" t="s">
        <v>94</v>
      </c>
      <c r="I542">
        <v>16</v>
      </c>
      <c r="J542">
        <v>2012</v>
      </c>
      <c r="K542">
        <v>12816367</v>
      </c>
      <c r="L542">
        <v>56112783</v>
      </c>
      <c r="M542">
        <v>68929150</v>
      </c>
      <c r="N542">
        <v>31000000</v>
      </c>
      <c r="O542">
        <v>320690</v>
      </c>
      <c r="P542">
        <f t="shared" si="8"/>
        <v>0.41343119354838709</v>
      </c>
      <c r="Q542">
        <v>2.2235209677419361</v>
      </c>
      <c r="R542">
        <v>0.22840369546454331</v>
      </c>
      <c r="S542">
        <v>20043.125</v>
      </c>
      <c r="T542">
        <v>11919221.310000001</v>
      </c>
      <c r="U542">
        <f>Table1[[#This Row],[scoreAudience]]-Table1[[#This Row],[scoreRotten]]</f>
        <v>-12</v>
      </c>
    </row>
    <row r="543" spans="1:21" x14ac:dyDescent="0.45">
      <c r="A543" t="s">
        <v>1905</v>
      </c>
      <c r="B543" t="s">
        <v>894</v>
      </c>
      <c r="C543" t="s">
        <v>556</v>
      </c>
      <c r="D543" t="s">
        <v>280</v>
      </c>
      <c r="E543">
        <v>27</v>
      </c>
      <c r="F543">
        <v>55</v>
      </c>
      <c r="G543" t="s">
        <v>151</v>
      </c>
      <c r="H543" t="s">
        <v>94</v>
      </c>
      <c r="I543">
        <v>2549</v>
      </c>
      <c r="J543">
        <v>2010</v>
      </c>
      <c r="K543">
        <v>12070000</v>
      </c>
      <c r="L543">
        <v>3070000</v>
      </c>
      <c r="M543">
        <v>15140000</v>
      </c>
      <c r="N543">
        <v>31000000</v>
      </c>
      <c r="O543">
        <v>6000000</v>
      </c>
      <c r="P543">
        <f t="shared" si="8"/>
        <v>0.38935483870967741</v>
      </c>
      <c r="Q543">
        <v>0.48838709677419362</v>
      </c>
      <c r="R543">
        <v>3.9315960912052121</v>
      </c>
      <c r="S543">
        <v>2353.864260494312</v>
      </c>
      <c r="T543">
        <v>10661833.33333333</v>
      </c>
      <c r="U543">
        <f>Table1[[#This Row],[scoreAudience]]-Table1[[#This Row],[scoreRotten]]</f>
        <v>28</v>
      </c>
    </row>
    <row r="544" spans="1:21" x14ac:dyDescent="0.45">
      <c r="A544" t="s">
        <v>1712</v>
      </c>
      <c r="B544" t="s">
        <v>125</v>
      </c>
      <c r="C544" t="s">
        <v>1713</v>
      </c>
      <c r="D544" t="s">
        <v>111</v>
      </c>
      <c r="E544">
        <v>36</v>
      </c>
      <c r="F544">
        <v>42</v>
      </c>
      <c r="G544" t="s">
        <v>453</v>
      </c>
      <c r="H544" t="s">
        <v>2359</v>
      </c>
      <c r="I544">
        <v>2339</v>
      </c>
      <c r="J544">
        <v>2008</v>
      </c>
      <c r="K544">
        <v>19528000</v>
      </c>
      <c r="L544">
        <v>11218000</v>
      </c>
      <c r="M544">
        <v>30746000</v>
      </c>
      <c r="N544">
        <v>25000000</v>
      </c>
      <c r="O544">
        <v>7800000</v>
      </c>
      <c r="P544">
        <f t="shared" si="8"/>
        <v>0.78112000000000004</v>
      </c>
      <c r="Q544">
        <v>1</v>
      </c>
      <c r="R544">
        <v>1.7407737564628281</v>
      </c>
      <c r="S544">
        <v>3334.758443779393</v>
      </c>
      <c r="T544">
        <v>17070726.66666666</v>
      </c>
      <c r="U544">
        <f>Table1[[#This Row],[scoreAudience]]-Table1[[#This Row],[scoreRotten]]</f>
        <v>6</v>
      </c>
    </row>
    <row r="545" spans="1:21" x14ac:dyDescent="0.45">
      <c r="A545" t="s">
        <v>1716</v>
      </c>
      <c r="B545" t="s">
        <v>765</v>
      </c>
      <c r="C545" t="s">
        <v>530</v>
      </c>
      <c r="D545" t="s">
        <v>145</v>
      </c>
      <c r="E545">
        <v>65</v>
      </c>
      <c r="F545">
        <v>57</v>
      </c>
      <c r="G545" t="s">
        <v>70</v>
      </c>
      <c r="H545" t="s">
        <v>70</v>
      </c>
      <c r="I545">
        <v>808</v>
      </c>
      <c r="J545">
        <v>2008</v>
      </c>
      <c r="K545">
        <v>11175000</v>
      </c>
      <c r="L545">
        <v>19401000</v>
      </c>
      <c r="M545">
        <v>30576000</v>
      </c>
      <c r="N545">
        <v>20000000</v>
      </c>
      <c r="O545">
        <v>4050000</v>
      </c>
      <c r="P545">
        <f t="shared" si="8"/>
        <v>0.55874999999999997</v>
      </c>
      <c r="Q545">
        <v>1</v>
      </c>
      <c r="R545">
        <v>0.57600123704963657</v>
      </c>
      <c r="S545">
        <v>5012.3762376237628</v>
      </c>
      <c r="T545">
        <v>9768812.4999999981</v>
      </c>
      <c r="U545">
        <f>Table1[[#This Row],[scoreAudience]]-Table1[[#This Row],[scoreRotten]]</f>
        <v>-8</v>
      </c>
    </row>
    <row r="546" spans="1:21" x14ac:dyDescent="0.45">
      <c r="A546" t="s">
        <v>591</v>
      </c>
      <c r="B546" t="s">
        <v>125</v>
      </c>
      <c r="C546" t="s">
        <v>433</v>
      </c>
      <c r="D546" t="s">
        <v>592</v>
      </c>
      <c r="E546">
        <v>91</v>
      </c>
      <c r="F546">
        <v>81</v>
      </c>
      <c r="G546" t="s">
        <v>24</v>
      </c>
      <c r="H546" t="s">
        <v>25</v>
      </c>
      <c r="I546">
        <v>3049</v>
      </c>
      <c r="J546">
        <v>2009</v>
      </c>
      <c r="K546">
        <v>115600000</v>
      </c>
      <c r="L546">
        <v>95170000</v>
      </c>
      <c r="M546">
        <v>210770000</v>
      </c>
      <c r="N546">
        <v>30000000</v>
      </c>
      <c r="O546">
        <v>37400000</v>
      </c>
      <c r="P546">
        <f t="shared" si="8"/>
        <v>3.8533333333333335</v>
      </c>
      <c r="Q546">
        <v>7.0256666666666669</v>
      </c>
      <c r="R546">
        <v>1.214668487968898</v>
      </c>
      <c r="S546">
        <v>12266.316825188591</v>
      </c>
      <c r="T546">
        <v>100475666.6666667</v>
      </c>
      <c r="U546">
        <f>Table1[[#This Row],[scoreAudience]]-Table1[[#This Row],[scoreRotten]]</f>
        <v>-10</v>
      </c>
    </row>
    <row r="547" spans="1:21" x14ac:dyDescent="0.45">
      <c r="A547" t="s">
        <v>628</v>
      </c>
      <c r="B547" t="s">
        <v>501</v>
      </c>
      <c r="C547" t="s">
        <v>629</v>
      </c>
      <c r="D547" t="s">
        <v>630</v>
      </c>
      <c r="E547">
        <v>29</v>
      </c>
      <c r="F547">
        <v>63</v>
      </c>
      <c r="H547" t="s">
        <v>127</v>
      </c>
      <c r="I547">
        <v>2958</v>
      </c>
      <c r="J547">
        <v>2012</v>
      </c>
      <c r="K547">
        <v>125014030</v>
      </c>
      <c r="L547">
        <v>71100540</v>
      </c>
      <c r="M547">
        <v>196114570</v>
      </c>
      <c r="N547">
        <v>30000000</v>
      </c>
      <c r="O547">
        <v>41202458</v>
      </c>
      <c r="P547">
        <f t="shared" si="8"/>
        <v>4.1671343333333333</v>
      </c>
      <c r="Q547">
        <v>6.5371523333333332</v>
      </c>
      <c r="R547">
        <v>1.75827117487434</v>
      </c>
      <c r="S547">
        <v>13929.160919540231</v>
      </c>
      <c r="T547">
        <v>116263047.90000001</v>
      </c>
      <c r="U547">
        <f>Table1[[#This Row],[scoreAudience]]-Table1[[#This Row],[scoreRotten]]</f>
        <v>34</v>
      </c>
    </row>
    <row r="548" spans="1:21" x14ac:dyDescent="0.45">
      <c r="A548" t="s">
        <v>655</v>
      </c>
      <c r="B548" t="s">
        <v>85</v>
      </c>
      <c r="C548" t="s">
        <v>656</v>
      </c>
      <c r="D548" t="s">
        <v>657</v>
      </c>
      <c r="E548">
        <v>81</v>
      </c>
      <c r="F548">
        <v>85</v>
      </c>
      <c r="H548" t="s">
        <v>65</v>
      </c>
      <c r="I548">
        <v>15</v>
      </c>
      <c r="J548">
        <v>2012</v>
      </c>
      <c r="K548">
        <v>19019882</v>
      </c>
      <c r="L548">
        <v>161254241</v>
      </c>
      <c r="M548">
        <v>180274123</v>
      </c>
      <c r="N548">
        <v>30000000</v>
      </c>
      <c r="O548">
        <v>143818</v>
      </c>
      <c r="P548">
        <f t="shared" si="8"/>
        <v>0.63399606666666664</v>
      </c>
      <c r="Q548">
        <v>6.0091374333333336</v>
      </c>
      <c r="R548">
        <v>0.11794965442180209</v>
      </c>
      <c r="S548">
        <v>9587.8666666666668</v>
      </c>
      <c r="T548">
        <v>17688490.260000002</v>
      </c>
      <c r="U548">
        <f>Table1[[#This Row],[scoreAudience]]-Table1[[#This Row],[scoreRotten]]</f>
        <v>4</v>
      </c>
    </row>
    <row r="549" spans="1:21" x14ac:dyDescent="0.45">
      <c r="A549" t="s">
        <v>675</v>
      </c>
      <c r="B549" t="s">
        <v>432</v>
      </c>
      <c r="C549" t="s">
        <v>676</v>
      </c>
      <c r="D549" t="s">
        <v>677</v>
      </c>
      <c r="E549">
        <v>93</v>
      </c>
      <c r="F549">
        <v>82</v>
      </c>
      <c r="H549" t="s">
        <v>25</v>
      </c>
      <c r="I549">
        <v>2992</v>
      </c>
      <c r="J549">
        <v>2012</v>
      </c>
      <c r="K549">
        <v>66486205</v>
      </c>
      <c r="L549">
        <v>110020614</v>
      </c>
      <c r="M549">
        <v>176506819</v>
      </c>
      <c r="N549">
        <v>30000000</v>
      </c>
      <c r="O549">
        <v>20801522</v>
      </c>
      <c r="P549">
        <f t="shared" si="8"/>
        <v>2.2162068333333331</v>
      </c>
      <c r="Q549">
        <v>5.8835606333333326</v>
      </c>
      <c r="R549">
        <v>0.60430679836053269</v>
      </c>
      <c r="S549">
        <v>6952.3803475935829</v>
      </c>
      <c r="T549">
        <v>61832170.649999991</v>
      </c>
      <c r="U549">
        <f>Table1[[#This Row],[scoreAudience]]-Table1[[#This Row],[scoreRotten]]</f>
        <v>-11</v>
      </c>
    </row>
    <row r="550" spans="1:21" x14ac:dyDescent="0.45">
      <c r="A550" t="s">
        <v>716</v>
      </c>
      <c r="B550" t="s">
        <v>253</v>
      </c>
      <c r="C550" t="s">
        <v>717</v>
      </c>
      <c r="D550" t="s">
        <v>718</v>
      </c>
      <c r="E550">
        <v>73</v>
      </c>
      <c r="F550">
        <v>80</v>
      </c>
      <c r="H550" t="s">
        <v>94</v>
      </c>
      <c r="I550">
        <v>2933</v>
      </c>
      <c r="J550">
        <v>2013</v>
      </c>
      <c r="K550">
        <v>116597286</v>
      </c>
      <c r="L550">
        <v>51111019</v>
      </c>
      <c r="M550">
        <v>167708305</v>
      </c>
      <c r="N550">
        <v>30000000</v>
      </c>
      <c r="O550">
        <v>24637312</v>
      </c>
      <c r="P550">
        <f t="shared" si="8"/>
        <v>3.8865761999999999</v>
      </c>
      <c r="Q550">
        <v>5.5902768333333333</v>
      </c>
      <c r="R550">
        <v>2.2812553590449842</v>
      </c>
      <c r="S550">
        <v>8400.0381861575188</v>
      </c>
      <c r="T550">
        <v>109990106.45999999</v>
      </c>
      <c r="U550">
        <f>Table1[[#This Row],[scoreAudience]]-Table1[[#This Row],[scoreRotten]]</f>
        <v>7</v>
      </c>
    </row>
    <row r="551" spans="1:21" x14ac:dyDescent="0.45">
      <c r="A551" t="s">
        <v>759</v>
      </c>
      <c r="B551" t="s">
        <v>129</v>
      </c>
      <c r="C551" t="s">
        <v>304</v>
      </c>
      <c r="D551" t="s">
        <v>760</v>
      </c>
      <c r="E551">
        <v>46</v>
      </c>
      <c r="F551">
        <v>67</v>
      </c>
      <c r="G551" t="s">
        <v>163</v>
      </c>
      <c r="H551" t="s">
        <v>94</v>
      </c>
      <c r="I551">
        <v>2435</v>
      </c>
      <c r="J551">
        <v>2010</v>
      </c>
      <c r="K551">
        <v>42400000</v>
      </c>
      <c r="L551">
        <v>116891000</v>
      </c>
      <c r="M551">
        <v>159291000</v>
      </c>
      <c r="N551">
        <v>30000000</v>
      </c>
      <c r="O551">
        <v>15800000</v>
      </c>
      <c r="P551">
        <f t="shared" si="8"/>
        <v>1.4133333333333333</v>
      </c>
      <c r="Q551">
        <v>5.3097000000000003</v>
      </c>
      <c r="R551">
        <v>0.36273109135861609</v>
      </c>
      <c r="S551">
        <v>6488.7063655030797</v>
      </c>
      <c r="T551">
        <v>37453333.333333343</v>
      </c>
      <c r="U551">
        <f>Table1[[#This Row],[scoreAudience]]-Table1[[#This Row],[scoreRotten]]</f>
        <v>21</v>
      </c>
    </row>
    <row r="552" spans="1:21" x14ac:dyDescent="0.45">
      <c r="A552" t="s">
        <v>872</v>
      </c>
      <c r="B552" t="s">
        <v>125</v>
      </c>
      <c r="C552" t="s">
        <v>873</v>
      </c>
      <c r="D552" t="s">
        <v>302</v>
      </c>
      <c r="E552">
        <v>55</v>
      </c>
      <c r="F552">
        <v>57</v>
      </c>
      <c r="G552" t="s">
        <v>212</v>
      </c>
      <c r="H552" t="s">
        <v>65</v>
      </c>
      <c r="I552">
        <v>3043</v>
      </c>
      <c r="J552">
        <v>2011</v>
      </c>
      <c r="K552">
        <v>63686000</v>
      </c>
      <c r="L552">
        <v>67099999.999999993</v>
      </c>
      <c r="M552">
        <v>130786000</v>
      </c>
      <c r="N552">
        <v>30000000</v>
      </c>
      <c r="O552">
        <v>21856000</v>
      </c>
      <c r="P552">
        <f t="shared" si="8"/>
        <v>2.1228666666666665</v>
      </c>
      <c r="Q552">
        <v>4.3595333333333333</v>
      </c>
      <c r="R552">
        <v>0.94912071535022369</v>
      </c>
      <c r="S552">
        <v>7182.3858034834047</v>
      </c>
      <c r="T552">
        <v>58113475.000000007</v>
      </c>
      <c r="U552">
        <f>Table1[[#This Row],[scoreAudience]]-Table1[[#This Row],[scoreRotten]]</f>
        <v>2</v>
      </c>
    </row>
    <row r="553" spans="1:21" x14ac:dyDescent="0.45">
      <c r="A553" t="s">
        <v>944</v>
      </c>
      <c r="B553" t="s">
        <v>21</v>
      </c>
      <c r="C553" t="s">
        <v>945</v>
      </c>
      <c r="D553" t="s">
        <v>946</v>
      </c>
      <c r="E553">
        <v>11</v>
      </c>
      <c r="F553">
        <v>56</v>
      </c>
      <c r="G553" t="s">
        <v>70</v>
      </c>
      <c r="H553" t="s">
        <v>70</v>
      </c>
      <c r="I553">
        <v>3226</v>
      </c>
      <c r="J553">
        <v>2009</v>
      </c>
      <c r="K553">
        <v>58750000</v>
      </c>
      <c r="L553">
        <v>55947000</v>
      </c>
      <c r="M553">
        <v>114697000</v>
      </c>
      <c r="N553">
        <v>30000000</v>
      </c>
      <c r="O553">
        <v>21100000</v>
      </c>
      <c r="P553">
        <f t="shared" si="8"/>
        <v>1.9583333333333333</v>
      </c>
      <c r="Q553">
        <v>3.823233333333333</v>
      </c>
      <c r="R553">
        <v>1.0501009884354831</v>
      </c>
      <c r="S553">
        <v>6540.6075635461884</v>
      </c>
      <c r="T553">
        <v>51063541.666666657</v>
      </c>
      <c r="U553">
        <f>Table1[[#This Row],[scoreAudience]]-Table1[[#This Row],[scoreRotten]]</f>
        <v>45</v>
      </c>
    </row>
    <row r="554" spans="1:21" x14ac:dyDescent="0.45">
      <c r="A554" t="s">
        <v>947</v>
      </c>
      <c r="B554" t="s">
        <v>43</v>
      </c>
      <c r="C554" t="s">
        <v>497</v>
      </c>
      <c r="D554" t="s">
        <v>560</v>
      </c>
      <c r="E554">
        <v>74</v>
      </c>
      <c r="F554">
        <v>56</v>
      </c>
      <c r="H554" t="s">
        <v>127</v>
      </c>
      <c r="I554">
        <v>2361</v>
      </c>
      <c r="J554">
        <v>2012</v>
      </c>
      <c r="K554">
        <v>63536011</v>
      </c>
      <c r="L554">
        <v>50745040</v>
      </c>
      <c r="M554">
        <v>114281051</v>
      </c>
      <c r="N554">
        <v>30000000</v>
      </c>
      <c r="O554">
        <v>14650121</v>
      </c>
      <c r="P554">
        <f t="shared" si="8"/>
        <v>2.1178670333333334</v>
      </c>
      <c r="Q554">
        <v>3.809368366666666</v>
      </c>
      <c r="R554">
        <v>1.2520634726073721</v>
      </c>
      <c r="S554">
        <v>6205.0491317238457</v>
      </c>
      <c r="T554">
        <v>59088490.229999989</v>
      </c>
      <c r="U554">
        <f>Table1[[#This Row],[scoreAudience]]-Table1[[#This Row],[scoreRotten]]</f>
        <v>-18</v>
      </c>
    </row>
    <row r="555" spans="1:21" x14ac:dyDescent="0.45">
      <c r="A555" t="s">
        <v>968</v>
      </c>
      <c r="B555" t="s">
        <v>423</v>
      </c>
      <c r="C555" t="s">
        <v>969</v>
      </c>
      <c r="D555" t="s">
        <v>970</v>
      </c>
      <c r="E555">
        <v>30</v>
      </c>
      <c r="F555">
        <v>39</v>
      </c>
      <c r="G555" t="s">
        <v>41</v>
      </c>
      <c r="H555" t="s">
        <v>25</v>
      </c>
      <c r="I555">
        <v>2787</v>
      </c>
      <c r="J555">
        <v>2011</v>
      </c>
      <c r="K555">
        <v>23209000</v>
      </c>
      <c r="L555">
        <v>85400000</v>
      </c>
      <c r="M555">
        <v>108609000</v>
      </c>
      <c r="N555">
        <v>30000000</v>
      </c>
      <c r="O555">
        <v>9400000</v>
      </c>
      <c r="P555">
        <f t="shared" si="8"/>
        <v>0.77363333333333328</v>
      </c>
      <c r="Q555">
        <v>3.6202999999999999</v>
      </c>
      <c r="R555">
        <v>0.27176814988290399</v>
      </c>
      <c r="S555">
        <v>3372.8022963760318</v>
      </c>
      <c r="T555">
        <v>21178212.5</v>
      </c>
      <c r="U555">
        <f>Table1[[#This Row],[scoreAudience]]-Table1[[#This Row],[scoreRotten]]</f>
        <v>9</v>
      </c>
    </row>
    <row r="556" spans="1:21" x14ac:dyDescent="0.45">
      <c r="A556" t="s">
        <v>992</v>
      </c>
      <c r="B556" t="s">
        <v>21</v>
      </c>
      <c r="C556" t="s">
        <v>993</v>
      </c>
      <c r="D556" t="s">
        <v>349</v>
      </c>
      <c r="E556">
        <v>48</v>
      </c>
      <c r="F556">
        <v>55</v>
      </c>
      <c r="G556" t="s">
        <v>126</v>
      </c>
      <c r="H556" t="s">
        <v>70</v>
      </c>
      <c r="I556">
        <v>2455</v>
      </c>
      <c r="J556">
        <v>2010</v>
      </c>
      <c r="K556">
        <v>32367000</v>
      </c>
      <c r="L556">
        <v>70435000</v>
      </c>
      <c r="M556">
        <v>102802000</v>
      </c>
      <c r="N556">
        <v>30000000</v>
      </c>
      <c r="O556">
        <v>9740000</v>
      </c>
      <c r="P556">
        <f t="shared" si="8"/>
        <v>1.0789</v>
      </c>
      <c r="Q556">
        <v>3.426733333333333</v>
      </c>
      <c r="R556">
        <v>0.45953006317881728</v>
      </c>
      <c r="S556">
        <v>3967.4134419551929</v>
      </c>
      <c r="T556">
        <v>28590850</v>
      </c>
      <c r="U556">
        <f>Table1[[#This Row],[scoreAudience]]-Table1[[#This Row],[scoreRotten]]</f>
        <v>7</v>
      </c>
    </row>
    <row r="557" spans="1:21" x14ac:dyDescent="0.45">
      <c r="A557" t="s">
        <v>1036</v>
      </c>
      <c r="B557" t="s">
        <v>125</v>
      </c>
      <c r="C557" t="s">
        <v>332</v>
      </c>
      <c r="D557" t="s">
        <v>1037</v>
      </c>
      <c r="E557">
        <v>76</v>
      </c>
      <c r="F557">
        <v>83</v>
      </c>
      <c r="G557" t="s">
        <v>34</v>
      </c>
      <c r="H557" t="s">
        <v>25</v>
      </c>
      <c r="I557">
        <v>3065</v>
      </c>
      <c r="J557">
        <v>2010</v>
      </c>
      <c r="K557">
        <v>48071000</v>
      </c>
      <c r="L557">
        <v>48117000</v>
      </c>
      <c r="M557">
        <v>96188000</v>
      </c>
      <c r="N557">
        <v>30000000</v>
      </c>
      <c r="O557">
        <v>19800000</v>
      </c>
      <c r="P557">
        <f t="shared" si="8"/>
        <v>1.6023666666666667</v>
      </c>
      <c r="Q557">
        <v>3.206266666666667</v>
      </c>
      <c r="R557">
        <v>0.99904399692416401</v>
      </c>
      <c r="S557">
        <v>6460.0326264274063</v>
      </c>
      <c r="T557">
        <v>42462716.666666672</v>
      </c>
      <c r="U557">
        <f>Table1[[#This Row],[scoreAudience]]-Table1[[#This Row],[scoreRotten]]</f>
        <v>7</v>
      </c>
    </row>
    <row r="558" spans="1:21" x14ac:dyDescent="0.45">
      <c r="A558" t="s">
        <v>1088</v>
      </c>
      <c r="B558" t="s">
        <v>67</v>
      </c>
      <c r="C558" t="s">
        <v>77</v>
      </c>
      <c r="D558" t="s">
        <v>1089</v>
      </c>
      <c r="E558">
        <v>92</v>
      </c>
      <c r="F558">
        <v>61</v>
      </c>
      <c r="G558" t="s">
        <v>131</v>
      </c>
      <c r="H558" t="s">
        <v>375</v>
      </c>
      <c r="I558">
        <v>2508</v>
      </c>
      <c r="J558">
        <v>2009</v>
      </c>
      <c r="K558">
        <v>42100000</v>
      </c>
      <c r="L558">
        <v>48700000</v>
      </c>
      <c r="M558">
        <v>90800000</v>
      </c>
      <c r="N558">
        <v>30000000</v>
      </c>
      <c r="O558">
        <v>15800000</v>
      </c>
      <c r="P558">
        <f t="shared" si="8"/>
        <v>1.4033333333333333</v>
      </c>
      <c r="Q558">
        <v>3.0266666666666668</v>
      </c>
      <c r="R558">
        <v>0.86447638603696098</v>
      </c>
      <c r="S558">
        <v>6299.8405103668256</v>
      </c>
      <c r="T558">
        <v>36591916.666666657</v>
      </c>
      <c r="U558">
        <f>Table1[[#This Row],[scoreAudience]]-Table1[[#This Row],[scoreRotten]]</f>
        <v>-31</v>
      </c>
    </row>
    <row r="559" spans="1:21" x14ac:dyDescent="0.45">
      <c r="A559" t="s">
        <v>1137</v>
      </c>
      <c r="B559" t="s">
        <v>501</v>
      </c>
      <c r="C559" t="s">
        <v>1138</v>
      </c>
      <c r="D559" t="s">
        <v>1139</v>
      </c>
      <c r="E559">
        <v>49</v>
      </c>
      <c r="F559">
        <v>48</v>
      </c>
      <c r="H559" t="s">
        <v>375</v>
      </c>
      <c r="I559">
        <v>3157</v>
      </c>
      <c r="J559">
        <v>2013</v>
      </c>
      <c r="K559">
        <v>35266619</v>
      </c>
      <c r="L559">
        <v>48762638</v>
      </c>
      <c r="M559">
        <v>84029257</v>
      </c>
      <c r="N559">
        <v>30000000</v>
      </c>
      <c r="O559">
        <v>16101552</v>
      </c>
      <c r="P559">
        <f t="shared" si="8"/>
        <v>1.1755539666666666</v>
      </c>
      <c r="Q559">
        <v>2.8009752333333329</v>
      </c>
      <c r="R559">
        <v>0.72323033466729181</v>
      </c>
      <c r="S559">
        <v>5100.2698764649986</v>
      </c>
      <c r="T559">
        <v>33268177.25666666</v>
      </c>
      <c r="U559">
        <f>Table1[[#This Row],[scoreAudience]]-Table1[[#This Row],[scoreRotten]]</f>
        <v>-1</v>
      </c>
    </row>
    <row r="560" spans="1:21" x14ac:dyDescent="0.45">
      <c r="A560" t="s">
        <v>1166</v>
      </c>
      <c r="B560" t="s">
        <v>129</v>
      </c>
      <c r="C560" t="s">
        <v>945</v>
      </c>
      <c r="D560" t="s">
        <v>1103</v>
      </c>
      <c r="E560">
        <v>40</v>
      </c>
      <c r="F560">
        <v>62</v>
      </c>
      <c r="G560" t="s">
        <v>126</v>
      </c>
      <c r="H560" t="s">
        <v>70</v>
      </c>
      <c r="I560">
        <v>2968</v>
      </c>
      <c r="J560">
        <v>2010</v>
      </c>
      <c r="K560">
        <v>53030000</v>
      </c>
      <c r="L560">
        <v>26149000</v>
      </c>
      <c r="M560">
        <v>79179000</v>
      </c>
      <c r="N560">
        <v>30000000</v>
      </c>
      <c r="O560">
        <v>13500000</v>
      </c>
      <c r="P560">
        <f t="shared" si="8"/>
        <v>1.7676666666666667</v>
      </c>
      <c r="Q560">
        <v>2.6393</v>
      </c>
      <c r="R560">
        <v>2.0279934223106051</v>
      </c>
      <c r="S560">
        <v>4548.5175202156333</v>
      </c>
      <c r="T560">
        <v>46843166.666666672</v>
      </c>
      <c r="U560">
        <f>Table1[[#This Row],[scoreAudience]]-Table1[[#This Row],[scoreRotten]]</f>
        <v>22</v>
      </c>
    </row>
    <row r="561" spans="1:21" x14ac:dyDescent="0.45">
      <c r="A561" t="s">
        <v>1184</v>
      </c>
      <c r="B561" t="s">
        <v>85</v>
      </c>
      <c r="C561" t="s">
        <v>1185</v>
      </c>
      <c r="D561" t="s">
        <v>1186</v>
      </c>
      <c r="E561">
        <v>17</v>
      </c>
      <c r="F561">
        <v>51</v>
      </c>
      <c r="G561" t="s">
        <v>131</v>
      </c>
      <c r="H561" t="s">
        <v>94</v>
      </c>
      <c r="I561">
        <v>2732</v>
      </c>
      <c r="J561">
        <v>2009</v>
      </c>
      <c r="K561">
        <v>55390000</v>
      </c>
      <c r="L561">
        <v>22130000</v>
      </c>
      <c r="M561">
        <v>77520000</v>
      </c>
      <c r="N561">
        <v>30000000</v>
      </c>
      <c r="O561">
        <v>23000000</v>
      </c>
      <c r="P561">
        <f t="shared" si="8"/>
        <v>1.8463333333333334</v>
      </c>
      <c r="Q561">
        <v>2.5840000000000001</v>
      </c>
      <c r="R561">
        <v>2.5029371893357428</v>
      </c>
      <c r="S561">
        <v>8418.7408491947299</v>
      </c>
      <c r="T561">
        <v>48143141.666666657</v>
      </c>
      <c r="U561">
        <f>Table1[[#This Row],[scoreAudience]]-Table1[[#This Row],[scoreRotten]]</f>
        <v>34</v>
      </c>
    </row>
    <row r="562" spans="1:21" x14ac:dyDescent="0.45">
      <c r="A562" t="s">
        <v>1201</v>
      </c>
      <c r="B562" t="s">
        <v>31</v>
      </c>
      <c r="C562" t="s">
        <v>873</v>
      </c>
      <c r="D562" t="s">
        <v>374</v>
      </c>
      <c r="E562">
        <v>55</v>
      </c>
      <c r="F562">
        <v>65</v>
      </c>
      <c r="G562" t="s">
        <v>112</v>
      </c>
      <c r="H562" t="s">
        <v>375</v>
      </c>
      <c r="I562">
        <v>2750</v>
      </c>
      <c r="J562">
        <v>2009</v>
      </c>
      <c r="K562">
        <v>41590000</v>
      </c>
      <c r="L562">
        <v>35103000</v>
      </c>
      <c r="M562">
        <v>76693000</v>
      </c>
      <c r="N562">
        <v>30000000</v>
      </c>
      <c r="O562">
        <v>12800000</v>
      </c>
      <c r="P562">
        <f t="shared" si="8"/>
        <v>1.3863333333333334</v>
      </c>
      <c r="Q562">
        <v>2.5564333333333331</v>
      </c>
      <c r="R562">
        <v>1.1847990200267779</v>
      </c>
      <c r="S562">
        <v>4654.545454545455</v>
      </c>
      <c r="T562">
        <v>36148641.666666657</v>
      </c>
      <c r="U562">
        <f>Table1[[#This Row],[scoreAudience]]-Table1[[#This Row],[scoreRotten]]</f>
        <v>10</v>
      </c>
    </row>
    <row r="563" spans="1:21" x14ac:dyDescent="0.45">
      <c r="A563" t="s">
        <v>1239</v>
      </c>
      <c r="B563" t="s">
        <v>67</v>
      </c>
      <c r="C563" t="s">
        <v>52</v>
      </c>
      <c r="D563" t="s">
        <v>52</v>
      </c>
      <c r="E563">
        <v>34</v>
      </c>
      <c r="F563">
        <v>46</v>
      </c>
      <c r="G563" t="s">
        <v>156</v>
      </c>
      <c r="H563" t="s">
        <v>94</v>
      </c>
      <c r="I563">
        <v>2973</v>
      </c>
      <c r="J563">
        <v>2011</v>
      </c>
      <c r="K563">
        <v>35608000</v>
      </c>
      <c r="L563">
        <v>36400000</v>
      </c>
      <c r="M563">
        <v>72008000</v>
      </c>
      <c r="N563">
        <v>30000000</v>
      </c>
      <c r="O563">
        <v>13096000</v>
      </c>
      <c r="P563">
        <f t="shared" si="8"/>
        <v>1.1869333333333334</v>
      </c>
      <c r="Q563">
        <v>2.400266666666667</v>
      </c>
      <c r="R563">
        <v>0.9782417582417583</v>
      </c>
      <c r="S563">
        <v>4404.9781365623949</v>
      </c>
      <c r="T563">
        <v>32492300</v>
      </c>
      <c r="U563">
        <f>Table1[[#This Row],[scoreAudience]]-Table1[[#This Row],[scoreRotten]]</f>
        <v>12</v>
      </c>
    </row>
    <row r="564" spans="1:21" x14ac:dyDescent="0.45">
      <c r="A564" t="s">
        <v>1291</v>
      </c>
      <c r="B564" t="s">
        <v>85</v>
      </c>
      <c r="C564" t="s">
        <v>1292</v>
      </c>
      <c r="D564" t="s">
        <v>366</v>
      </c>
      <c r="E564">
        <v>51</v>
      </c>
      <c r="F564">
        <v>66</v>
      </c>
      <c r="G564" t="s">
        <v>53</v>
      </c>
      <c r="H564" t="s">
        <v>65</v>
      </c>
      <c r="I564">
        <v>2564</v>
      </c>
      <c r="J564">
        <v>2010</v>
      </c>
      <c r="K564">
        <v>21150000</v>
      </c>
      <c r="L564">
        <v>46300000</v>
      </c>
      <c r="M564">
        <v>67450000</v>
      </c>
      <c r="N564">
        <v>30000000</v>
      </c>
      <c r="O564">
        <v>6540000</v>
      </c>
      <c r="P564">
        <f t="shared" si="8"/>
        <v>0.70499999999999996</v>
      </c>
      <c r="Q564">
        <v>2.248333333333334</v>
      </c>
      <c r="R564">
        <v>0.45680345572354208</v>
      </c>
      <c r="S564">
        <v>2550.702028081123</v>
      </c>
      <c r="T564">
        <v>18682500</v>
      </c>
      <c r="U564">
        <f>Table1[[#This Row],[scoreAudience]]-Table1[[#This Row],[scoreRotten]]</f>
        <v>15</v>
      </c>
    </row>
    <row r="565" spans="1:21" x14ac:dyDescent="0.45">
      <c r="A565" t="s">
        <v>1295</v>
      </c>
      <c r="B565" t="s">
        <v>85</v>
      </c>
      <c r="C565" t="s">
        <v>1296</v>
      </c>
      <c r="D565" t="s">
        <v>1297</v>
      </c>
      <c r="E565">
        <v>92</v>
      </c>
      <c r="F565">
        <v>73</v>
      </c>
      <c r="H565" t="s">
        <v>375</v>
      </c>
      <c r="I565">
        <v>2811</v>
      </c>
      <c r="J565">
        <v>2012</v>
      </c>
      <c r="K565">
        <v>42073277</v>
      </c>
      <c r="L565">
        <v>24412803</v>
      </c>
      <c r="M565">
        <v>66486080</v>
      </c>
      <c r="N565">
        <v>30000000</v>
      </c>
      <c r="O565">
        <v>14743614</v>
      </c>
      <c r="P565">
        <f t="shared" si="8"/>
        <v>1.4024425666666667</v>
      </c>
      <c r="Q565">
        <v>2.2162026666666672</v>
      </c>
      <c r="R565">
        <v>1.7234103351425889</v>
      </c>
      <c r="S565">
        <v>5244.9711846318032</v>
      </c>
      <c r="T565">
        <v>39128147.609999992</v>
      </c>
      <c r="U565">
        <f>Table1[[#This Row],[scoreAudience]]-Table1[[#This Row],[scoreRotten]]</f>
        <v>-19</v>
      </c>
    </row>
    <row r="566" spans="1:21" x14ac:dyDescent="0.45">
      <c r="A566" t="s">
        <v>1312</v>
      </c>
      <c r="B566" t="s">
        <v>67</v>
      </c>
      <c r="C566" t="s">
        <v>1268</v>
      </c>
      <c r="D566" t="s">
        <v>1313</v>
      </c>
      <c r="E566">
        <v>71</v>
      </c>
      <c r="F566">
        <v>67</v>
      </c>
      <c r="G566" t="s">
        <v>41</v>
      </c>
      <c r="H566" t="s">
        <v>25</v>
      </c>
      <c r="I566">
        <v>2535</v>
      </c>
      <c r="J566">
        <v>2011</v>
      </c>
      <c r="K566">
        <v>40259000</v>
      </c>
      <c r="L566">
        <v>23522000</v>
      </c>
      <c r="M566">
        <v>63781000</v>
      </c>
      <c r="N566">
        <v>30000000</v>
      </c>
      <c r="O566">
        <v>12370000</v>
      </c>
      <c r="P566">
        <f t="shared" si="8"/>
        <v>1.3419666666666668</v>
      </c>
      <c r="Q566">
        <v>2.126033333333333</v>
      </c>
      <c r="R566">
        <v>1.7115466371907151</v>
      </c>
      <c r="S566">
        <v>4879.6844181459564</v>
      </c>
      <c r="T566">
        <v>36736337.5</v>
      </c>
      <c r="U566">
        <f>Table1[[#This Row],[scoreAudience]]-Table1[[#This Row],[scoreRotten]]</f>
        <v>-4</v>
      </c>
    </row>
    <row r="567" spans="1:21" x14ac:dyDescent="0.45">
      <c r="A567" t="s">
        <v>1317</v>
      </c>
      <c r="B567" t="s">
        <v>1194</v>
      </c>
      <c r="C567" t="s">
        <v>380</v>
      </c>
      <c r="D567" t="s">
        <v>1318</v>
      </c>
      <c r="E567">
        <v>84</v>
      </c>
      <c r="F567">
        <v>71</v>
      </c>
      <c r="H567" t="s">
        <v>65</v>
      </c>
      <c r="I567">
        <v>2605</v>
      </c>
      <c r="J567">
        <v>2013</v>
      </c>
      <c r="K567">
        <v>32172757</v>
      </c>
      <c r="L567">
        <v>31200000</v>
      </c>
      <c r="M567">
        <v>63372757</v>
      </c>
      <c r="N567">
        <v>30000000</v>
      </c>
      <c r="O567">
        <v>9303145</v>
      </c>
      <c r="P567">
        <f t="shared" si="8"/>
        <v>1.0724252333333333</v>
      </c>
      <c r="Q567">
        <v>2.112425233333334</v>
      </c>
      <c r="R567">
        <v>1.031178108974359</v>
      </c>
      <c r="S567">
        <v>3571.2648752399232</v>
      </c>
      <c r="T567">
        <v>30349634.103333332</v>
      </c>
      <c r="U567">
        <f>Table1[[#This Row],[scoreAudience]]-Table1[[#This Row],[scoreRotten]]</f>
        <v>-13</v>
      </c>
    </row>
    <row r="568" spans="1:21" x14ac:dyDescent="0.45">
      <c r="A568" t="s">
        <v>1326</v>
      </c>
      <c r="B568" t="s">
        <v>21</v>
      </c>
      <c r="C568" t="s">
        <v>1229</v>
      </c>
      <c r="D568" t="s">
        <v>688</v>
      </c>
      <c r="E568">
        <v>9</v>
      </c>
      <c r="F568">
        <v>34</v>
      </c>
      <c r="H568" t="s">
        <v>65</v>
      </c>
      <c r="I568">
        <v>3026</v>
      </c>
      <c r="J568">
        <v>2013</v>
      </c>
      <c r="K568">
        <v>19316646</v>
      </c>
      <c r="L568">
        <v>43358449</v>
      </c>
      <c r="M568">
        <v>62675095</v>
      </c>
      <c r="N568">
        <v>30000000</v>
      </c>
      <c r="O568">
        <v>7706712</v>
      </c>
      <c r="P568">
        <f t="shared" si="8"/>
        <v>0.64388820000000002</v>
      </c>
      <c r="Q568">
        <v>2.0891698333333339</v>
      </c>
      <c r="R568">
        <v>0.44551053936454232</v>
      </c>
      <c r="S568">
        <v>2546.8314606741569</v>
      </c>
      <c r="T568">
        <v>18222036.059999999</v>
      </c>
      <c r="U568">
        <f>Table1[[#This Row],[scoreAudience]]-Table1[[#This Row],[scoreRotten]]</f>
        <v>25</v>
      </c>
    </row>
    <row r="569" spans="1:21" x14ac:dyDescent="0.45">
      <c r="A569" t="s">
        <v>1373</v>
      </c>
      <c r="B569" t="s">
        <v>21</v>
      </c>
      <c r="C569" t="s">
        <v>1374</v>
      </c>
      <c r="D569" t="s">
        <v>1375</v>
      </c>
      <c r="E569">
        <v>15</v>
      </c>
      <c r="F569">
        <v>28</v>
      </c>
      <c r="G569" t="s">
        <v>41</v>
      </c>
      <c r="H569" t="s">
        <v>25</v>
      </c>
      <c r="I569">
        <v>2181</v>
      </c>
      <c r="J569">
        <v>2009</v>
      </c>
      <c r="K569">
        <v>9360000</v>
      </c>
      <c r="L569">
        <v>48134000</v>
      </c>
      <c r="M569">
        <v>57494000</v>
      </c>
      <c r="N569">
        <v>30000000</v>
      </c>
      <c r="O569">
        <v>4800000</v>
      </c>
      <c r="P569">
        <f t="shared" si="8"/>
        <v>0.312</v>
      </c>
      <c r="Q569">
        <v>1.916466666666667</v>
      </c>
      <c r="R569">
        <v>0.19445714048281881</v>
      </c>
      <c r="S569">
        <v>2200.8253094910592</v>
      </c>
      <c r="T569">
        <v>8135400</v>
      </c>
      <c r="U569">
        <f>Table1[[#This Row],[scoreAudience]]-Table1[[#This Row],[scoreRotten]]</f>
        <v>13</v>
      </c>
    </row>
    <row r="570" spans="1:21" x14ac:dyDescent="0.45">
      <c r="A570" t="s">
        <v>1392</v>
      </c>
      <c r="B570" t="s">
        <v>31</v>
      </c>
      <c r="C570" t="s">
        <v>1393</v>
      </c>
      <c r="D570" t="s">
        <v>293</v>
      </c>
      <c r="E570">
        <v>19</v>
      </c>
      <c r="F570">
        <v>45</v>
      </c>
      <c r="G570" t="s">
        <v>212</v>
      </c>
      <c r="H570" t="s">
        <v>25</v>
      </c>
      <c r="I570">
        <v>3150</v>
      </c>
      <c r="J570">
        <v>2010</v>
      </c>
      <c r="K570">
        <v>44880000</v>
      </c>
      <c r="L570">
        <v>10708000</v>
      </c>
      <c r="M570">
        <v>55588000</v>
      </c>
      <c r="N570">
        <v>30000000</v>
      </c>
      <c r="O570">
        <v>18210000</v>
      </c>
      <c r="P570">
        <f t="shared" si="8"/>
        <v>1.496</v>
      </c>
      <c r="Q570">
        <v>1.8529333333333331</v>
      </c>
      <c r="R570">
        <v>4.191258871871498</v>
      </c>
      <c r="S570">
        <v>5780.9523809523807</v>
      </c>
      <c r="T570">
        <v>39644000</v>
      </c>
      <c r="U570">
        <f>Table1[[#This Row],[scoreAudience]]-Table1[[#This Row],[scoreRotten]]</f>
        <v>26</v>
      </c>
    </row>
    <row r="571" spans="1:21" x14ac:dyDescent="0.45">
      <c r="A571" t="s">
        <v>1403</v>
      </c>
      <c r="B571" t="s">
        <v>21</v>
      </c>
      <c r="C571" t="s">
        <v>892</v>
      </c>
      <c r="D571" t="s">
        <v>1404</v>
      </c>
      <c r="E571">
        <v>52</v>
      </c>
      <c r="F571">
        <v>49</v>
      </c>
      <c r="H571" t="s">
        <v>70</v>
      </c>
      <c r="I571">
        <v>3477</v>
      </c>
      <c r="J571">
        <v>2012</v>
      </c>
      <c r="K571">
        <v>44338224</v>
      </c>
      <c r="L571">
        <v>10481077</v>
      </c>
      <c r="M571">
        <v>54819301</v>
      </c>
      <c r="N571">
        <v>30000000</v>
      </c>
      <c r="O571">
        <v>17010125</v>
      </c>
      <c r="P571">
        <f t="shared" si="8"/>
        <v>1.4779408000000001</v>
      </c>
      <c r="Q571">
        <v>1.827310033333333</v>
      </c>
      <c r="R571">
        <v>4.2303118276871734</v>
      </c>
      <c r="S571">
        <v>4892.184354328444</v>
      </c>
      <c r="T571">
        <v>41234548.319999993</v>
      </c>
      <c r="U571">
        <f>Table1[[#This Row],[scoreAudience]]-Table1[[#This Row],[scoreRotten]]</f>
        <v>-3</v>
      </c>
    </row>
    <row r="572" spans="1:21" x14ac:dyDescent="0.45">
      <c r="A572" t="s">
        <v>1412</v>
      </c>
      <c r="B572" t="s">
        <v>67</v>
      </c>
      <c r="C572" t="s">
        <v>988</v>
      </c>
      <c r="D572" t="s">
        <v>725</v>
      </c>
      <c r="E572">
        <v>63</v>
      </c>
      <c r="F572">
        <v>52</v>
      </c>
      <c r="H572" t="s">
        <v>70</v>
      </c>
      <c r="I572">
        <v>2936</v>
      </c>
      <c r="J572">
        <v>2012</v>
      </c>
      <c r="K572">
        <v>28835528</v>
      </c>
      <c r="L572">
        <v>25074223</v>
      </c>
      <c r="M572">
        <v>53909751</v>
      </c>
      <c r="N572">
        <v>30000000</v>
      </c>
      <c r="O572">
        <v>10610060</v>
      </c>
      <c r="P572">
        <f t="shared" si="8"/>
        <v>0.96118426666666668</v>
      </c>
      <c r="Q572">
        <v>1.7969917</v>
      </c>
      <c r="R572">
        <v>1.1500068416875771</v>
      </c>
      <c r="S572">
        <v>3613.7806539509538</v>
      </c>
      <c r="T572">
        <v>26817041.039999999</v>
      </c>
      <c r="U572">
        <f>Table1[[#This Row],[scoreAudience]]-Table1[[#This Row],[scoreRotten]]</f>
        <v>-11</v>
      </c>
    </row>
    <row r="573" spans="1:21" x14ac:dyDescent="0.45">
      <c r="A573">
        <v>9</v>
      </c>
      <c r="B573" t="s">
        <v>975</v>
      </c>
      <c r="C573" t="s">
        <v>1455</v>
      </c>
      <c r="D573" t="s">
        <v>1456</v>
      </c>
      <c r="E573">
        <v>57</v>
      </c>
      <c r="F573">
        <v>58</v>
      </c>
      <c r="G573" t="s">
        <v>240</v>
      </c>
      <c r="H573" t="s">
        <v>2359</v>
      </c>
      <c r="I573">
        <v>1661</v>
      </c>
      <c r="J573">
        <v>2009</v>
      </c>
      <c r="K573">
        <v>31740000</v>
      </c>
      <c r="L573">
        <v>16670000</v>
      </c>
      <c r="M573">
        <v>48410000</v>
      </c>
      <c r="N573">
        <v>30000000</v>
      </c>
      <c r="O573">
        <v>10700000</v>
      </c>
      <c r="P573">
        <f t="shared" si="8"/>
        <v>1.0580000000000001</v>
      </c>
      <c r="Q573">
        <v>1.613666666666667</v>
      </c>
      <c r="R573">
        <v>1.904019196160768</v>
      </c>
      <c r="S573">
        <v>6441.9024683925354</v>
      </c>
      <c r="T573">
        <v>27587350</v>
      </c>
      <c r="U573">
        <f>Table1[[#This Row],[scoreAudience]]-Table1[[#This Row],[scoreRotten]]</f>
        <v>1</v>
      </c>
    </row>
    <row r="574" spans="1:21" x14ac:dyDescent="0.45">
      <c r="A574" t="s">
        <v>1551</v>
      </c>
      <c r="B574" t="s">
        <v>38</v>
      </c>
      <c r="C574" t="s">
        <v>1552</v>
      </c>
      <c r="D574" t="s">
        <v>1553</v>
      </c>
      <c r="E574">
        <v>75</v>
      </c>
      <c r="F574">
        <v>68</v>
      </c>
      <c r="G574" t="s">
        <v>34</v>
      </c>
      <c r="H574" t="s">
        <v>375</v>
      </c>
      <c r="I574">
        <v>3114</v>
      </c>
      <c r="J574">
        <v>2011</v>
      </c>
      <c r="K574">
        <v>18302000</v>
      </c>
      <c r="L574">
        <v>22700000</v>
      </c>
      <c r="M574">
        <v>41002000</v>
      </c>
      <c r="N574">
        <v>30000000</v>
      </c>
      <c r="O574">
        <v>7714000</v>
      </c>
      <c r="P574">
        <f t="shared" si="8"/>
        <v>0.61006666666666665</v>
      </c>
      <c r="Q574">
        <v>1.3667333333333329</v>
      </c>
      <c r="R574">
        <v>0.80625550660792955</v>
      </c>
      <c r="S574">
        <v>2477.1997430956972</v>
      </c>
      <c r="T574">
        <v>16700575</v>
      </c>
      <c r="U574">
        <f>Table1[[#This Row],[scoreAudience]]-Table1[[#This Row],[scoreRotten]]</f>
        <v>-7</v>
      </c>
    </row>
    <row r="575" spans="1:21" x14ac:dyDescent="0.45">
      <c r="A575" t="s">
        <v>1564</v>
      </c>
      <c r="B575" t="s">
        <v>85</v>
      </c>
      <c r="C575" t="s">
        <v>1565</v>
      </c>
      <c r="D575" t="s">
        <v>967</v>
      </c>
      <c r="E575">
        <v>57</v>
      </c>
      <c r="F575">
        <v>60</v>
      </c>
      <c r="H575" t="s">
        <v>25</v>
      </c>
      <c r="I575">
        <v>2266</v>
      </c>
      <c r="J575">
        <v>2012</v>
      </c>
      <c r="K575">
        <v>17142080</v>
      </c>
      <c r="L575">
        <v>23204106</v>
      </c>
      <c r="M575">
        <v>40346186</v>
      </c>
      <c r="N575">
        <v>30000000</v>
      </c>
      <c r="O575">
        <v>7892539</v>
      </c>
      <c r="P575">
        <f t="shared" si="8"/>
        <v>0.57140266666666661</v>
      </c>
      <c r="Q575">
        <v>1.3448728666666669</v>
      </c>
      <c r="R575">
        <v>0.73875201225162479</v>
      </c>
      <c r="S575">
        <v>3483.0269196822601</v>
      </c>
      <c r="T575">
        <v>15942134.4</v>
      </c>
      <c r="U575">
        <f>Table1[[#This Row],[scoreAudience]]-Table1[[#This Row],[scoreRotten]]</f>
        <v>3</v>
      </c>
    </row>
    <row r="576" spans="1:21" x14ac:dyDescent="0.45">
      <c r="A576" t="s">
        <v>1672</v>
      </c>
      <c r="B576" t="s">
        <v>31</v>
      </c>
      <c r="C576" t="s">
        <v>1673</v>
      </c>
      <c r="D576" t="s">
        <v>557</v>
      </c>
      <c r="E576">
        <v>46</v>
      </c>
      <c r="F576">
        <v>27</v>
      </c>
      <c r="G576" t="s">
        <v>453</v>
      </c>
      <c r="H576" t="s">
        <v>94</v>
      </c>
      <c r="I576">
        <v>2635</v>
      </c>
      <c r="J576">
        <v>2009</v>
      </c>
      <c r="K576">
        <v>15100000</v>
      </c>
      <c r="L576">
        <v>18280000</v>
      </c>
      <c r="M576">
        <v>33380000</v>
      </c>
      <c r="N576">
        <v>30000000</v>
      </c>
      <c r="O576">
        <v>7600000</v>
      </c>
      <c r="P576">
        <f t="shared" si="8"/>
        <v>0.5033333333333333</v>
      </c>
      <c r="Q576">
        <v>1.1126666666666669</v>
      </c>
      <c r="R576">
        <v>0.82603938730853388</v>
      </c>
      <c r="S576">
        <v>2884.2504743833019</v>
      </c>
      <c r="T576">
        <v>13124416.66666667</v>
      </c>
      <c r="U576">
        <f>Table1[[#This Row],[scoreAudience]]-Table1[[#This Row],[scoreRotten]]</f>
        <v>-19</v>
      </c>
    </row>
    <row r="577" spans="1:21" x14ac:dyDescent="0.45">
      <c r="A577" t="s">
        <v>1676</v>
      </c>
      <c r="B577" t="s">
        <v>50</v>
      </c>
      <c r="C577" t="s">
        <v>1677</v>
      </c>
      <c r="D577" t="s">
        <v>1678</v>
      </c>
      <c r="E577">
        <v>91</v>
      </c>
      <c r="F577">
        <v>79</v>
      </c>
      <c r="G577" t="s">
        <v>41</v>
      </c>
      <c r="H577" t="s">
        <v>2359</v>
      </c>
      <c r="I577">
        <v>2405</v>
      </c>
      <c r="J577">
        <v>2011</v>
      </c>
      <c r="K577">
        <v>26692000</v>
      </c>
      <c r="L577">
        <v>6460000</v>
      </c>
      <c r="M577">
        <v>33152000</v>
      </c>
      <c r="N577">
        <v>30000000</v>
      </c>
      <c r="O577">
        <v>7857000</v>
      </c>
      <c r="P577">
        <f t="shared" si="8"/>
        <v>0.88973333333333338</v>
      </c>
      <c r="Q577">
        <v>1.1050666666666671</v>
      </c>
      <c r="R577">
        <v>4.1318885448916411</v>
      </c>
      <c r="S577">
        <v>3266.9438669438669</v>
      </c>
      <c r="T577">
        <v>24356450</v>
      </c>
      <c r="U577">
        <f>Table1[[#This Row],[scoreAudience]]-Table1[[#This Row],[scoreRotten]]</f>
        <v>-12</v>
      </c>
    </row>
    <row r="578" spans="1:21" x14ac:dyDescent="0.45">
      <c r="A578" t="s">
        <v>1898</v>
      </c>
      <c r="B578" t="s">
        <v>423</v>
      </c>
      <c r="C578" t="s">
        <v>110</v>
      </c>
      <c r="D578" t="s">
        <v>1899</v>
      </c>
      <c r="E578">
        <v>46</v>
      </c>
      <c r="F578">
        <v>66</v>
      </c>
      <c r="G578" t="s">
        <v>471</v>
      </c>
      <c r="H578" t="s">
        <v>94</v>
      </c>
      <c r="I578">
        <v>265</v>
      </c>
      <c r="J578">
        <v>2011</v>
      </c>
      <c r="K578">
        <v>4463000</v>
      </c>
      <c r="L578">
        <v>10931000</v>
      </c>
      <c r="M578">
        <v>15394000</v>
      </c>
      <c r="N578">
        <v>30000000</v>
      </c>
      <c r="O578">
        <v>1021000</v>
      </c>
      <c r="P578">
        <f t="shared" ref="P578:P641" si="9">K578/N578</f>
        <v>0.14876666666666666</v>
      </c>
      <c r="Q578">
        <v>0.51313333333333333</v>
      </c>
      <c r="R578">
        <v>0.4082883542219376</v>
      </c>
      <c r="S578">
        <v>3852.8301886792451</v>
      </c>
      <c r="T578">
        <v>4072487.5</v>
      </c>
      <c r="U578">
        <f>Table1[[#This Row],[scoreAudience]]-Table1[[#This Row],[scoreRotten]]</f>
        <v>20</v>
      </c>
    </row>
    <row r="579" spans="1:21" x14ac:dyDescent="0.45">
      <c r="A579" t="s">
        <v>2330</v>
      </c>
      <c r="B579" t="s">
        <v>85</v>
      </c>
      <c r="C579" t="s">
        <v>185</v>
      </c>
      <c r="D579" t="s">
        <v>744</v>
      </c>
      <c r="E579">
        <v>29</v>
      </c>
      <c r="F579">
        <v>71</v>
      </c>
      <c r="G579" t="s">
        <v>163</v>
      </c>
      <c r="H579" t="s">
        <v>25</v>
      </c>
      <c r="J579">
        <v>2011</v>
      </c>
      <c r="K579">
        <v>538000</v>
      </c>
      <c r="L579">
        <v>565000</v>
      </c>
      <c r="M579">
        <v>1103000</v>
      </c>
      <c r="N579">
        <v>30000000</v>
      </c>
      <c r="O579">
        <v>45000</v>
      </c>
      <c r="P579">
        <f t="shared" si="9"/>
        <v>1.7933333333333332E-2</v>
      </c>
      <c r="Q579">
        <v>3.676666666666667E-2</v>
      </c>
      <c r="R579">
        <v>0.95221238938053099</v>
      </c>
      <c r="T579">
        <v>490925.00000000012</v>
      </c>
      <c r="U579">
        <f>Table1[[#This Row],[scoreAudience]]-Table1[[#This Row],[scoreRotten]]</f>
        <v>42</v>
      </c>
    </row>
    <row r="580" spans="1:21" x14ac:dyDescent="0.45">
      <c r="A580" t="s">
        <v>1721</v>
      </c>
      <c r="B580" t="s">
        <v>85</v>
      </c>
      <c r="C580" t="s">
        <v>856</v>
      </c>
      <c r="D580" t="s">
        <v>1722</v>
      </c>
      <c r="E580">
        <v>60</v>
      </c>
      <c r="F580">
        <v>42</v>
      </c>
      <c r="G580" t="s">
        <v>584</v>
      </c>
      <c r="H580" t="s">
        <v>94</v>
      </c>
      <c r="I580">
        <v>2030</v>
      </c>
      <c r="J580">
        <v>2008</v>
      </c>
      <c r="K580">
        <v>25534000</v>
      </c>
      <c r="L580">
        <v>3971000</v>
      </c>
      <c r="M580">
        <v>29505000</v>
      </c>
      <c r="N580">
        <v>25100000</v>
      </c>
      <c r="O580">
        <v>10500000</v>
      </c>
      <c r="P580">
        <f t="shared" si="9"/>
        <v>1.0172908366533864</v>
      </c>
      <c r="Q580">
        <v>1</v>
      </c>
      <c r="R580">
        <v>6.4301183580961974</v>
      </c>
      <c r="S580">
        <v>5172.4137931034484</v>
      </c>
      <c r="T580">
        <v>22320971.66666666</v>
      </c>
      <c r="U580">
        <f>Table1[[#This Row],[scoreAudience]]-Table1[[#This Row],[scoreRotten]]</f>
        <v>-18</v>
      </c>
    </row>
    <row r="581" spans="1:21" x14ac:dyDescent="0.45">
      <c r="A581" t="s">
        <v>388</v>
      </c>
      <c r="B581" t="s">
        <v>31</v>
      </c>
      <c r="C581" t="s">
        <v>389</v>
      </c>
      <c r="D581" t="s">
        <v>378</v>
      </c>
      <c r="E581">
        <v>65</v>
      </c>
      <c r="F581">
        <v>90</v>
      </c>
      <c r="G581" t="s">
        <v>390</v>
      </c>
      <c r="H581" t="s">
        <v>94</v>
      </c>
      <c r="I581">
        <v>3110</v>
      </c>
      <c r="J581">
        <v>2009</v>
      </c>
      <c r="K581">
        <v>255959000</v>
      </c>
      <c r="L581">
        <v>53240000</v>
      </c>
      <c r="M581">
        <v>309199000</v>
      </c>
      <c r="N581">
        <v>29000000</v>
      </c>
      <c r="O581">
        <v>34100000</v>
      </c>
      <c r="P581">
        <f t="shared" si="9"/>
        <v>8.8261724137931026</v>
      </c>
      <c r="Q581">
        <v>10.662034482758621</v>
      </c>
      <c r="R581">
        <v>4.8076446280991734</v>
      </c>
      <c r="S581">
        <v>10964.630225080389</v>
      </c>
      <c r="T581">
        <v>222471030.83333331</v>
      </c>
      <c r="U581">
        <f>Table1[[#This Row],[scoreAudience]]-Table1[[#This Row],[scoreRotten]]</f>
        <v>25</v>
      </c>
    </row>
    <row r="582" spans="1:21" x14ac:dyDescent="0.45">
      <c r="A582" t="s">
        <v>1962</v>
      </c>
      <c r="B582" t="s">
        <v>975</v>
      </c>
      <c r="C582" t="s">
        <v>168</v>
      </c>
      <c r="D582" t="s">
        <v>1963</v>
      </c>
      <c r="E582">
        <v>48</v>
      </c>
      <c r="F582">
        <v>48</v>
      </c>
      <c r="G582" t="s">
        <v>41</v>
      </c>
      <c r="H582" t="s">
        <v>70</v>
      </c>
      <c r="I582">
        <v>1393</v>
      </c>
      <c r="J582">
        <v>2009</v>
      </c>
      <c r="K582">
        <v>7460000</v>
      </c>
      <c r="L582">
        <v>2515000</v>
      </c>
      <c r="M582">
        <v>9975000</v>
      </c>
      <c r="N582">
        <v>29000000</v>
      </c>
      <c r="O582">
        <v>3500000</v>
      </c>
      <c r="P582">
        <f t="shared" si="9"/>
        <v>0.25724137931034485</v>
      </c>
      <c r="Q582">
        <v>0.3439655172413793</v>
      </c>
      <c r="R582">
        <v>2.9662027833001989</v>
      </c>
      <c r="S582">
        <v>2512.562814070352</v>
      </c>
      <c r="T582">
        <v>6483983.333333333</v>
      </c>
      <c r="U582">
        <f>Table1[[#This Row],[scoreAudience]]-Table1[[#This Row],[scoreRotten]]</f>
        <v>0</v>
      </c>
    </row>
    <row r="583" spans="1:21" x14ac:dyDescent="0.45">
      <c r="A583" t="s">
        <v>928</v>
      </c>
      <c r="B583" t="s">
        <v>894</v>
      </c>
      <c r="C583" t="s">
        <v>238</v>
      </c>
      <c r="D583" t="s">
        <v>929</v>
      </c>
      <c r="E583">
        <v>47</v>
      </c>
      <c r="F583">
        <v>62</v>
      </c>
      <c r="H583" t="s">
        <v>70</v>
      </c>
      <c r="I583">
        <v>3065</v>
      </c>
      <c r="J583">
        <v>2013</v>
      </c>
      <c r="K583">
        <v>63749942</v>
      </c>
      <c r="L583">
        <v>53991905</v>
      </c>
      <c r="M583">
        <v>117741847</v>
      </c>
      <c r="N583">
        <v>28000000</v>
      </c>
      <c r="O583">
        <v>16334566</v>
      </c>
      <c r="P583">
        <f t="shared" si="9"/>
        <v>2.2767836428571431</v>
      </c>
      <c r="Q583">
        <v>4.2050659642857147</v>
      </c>
      <c r="R583">
        <v>1.180731481876774</v>
      </c>
      <c r="S583">
        <v>5329.3853181076674</v>
      </c>
      <c r="T583">
        <v>60137445.286666662</v>
      </c>
      <c r="U583">
        <f>Table1[[#This Row],[scoreAudience]]-Table1[[#This Row],[scoreRotten]]</f>
        <v>15</v>
      </c>
    </row>
    <row r="584" spans="1:21" x14ac:dyDescent="0.45">
      <c r="A584" t="s">
        <v>1244</v>
      </c>
      <c r="B584" t="s">
        <v>423</v>
      </c>
      <c r="C584" t="s">
        <v>942</v>
      </c>
      <c r="D584" t="s">
        <v>1245</v>
      </c>
      <c r="E584">
        <v>12</v>
      </c>
      <c r="F584">
        <v>68</v>
      </c>
      <c r="H584" t="s">
        <v>127</v>
      </c>
      <c r="I584">
        <v>3223</v>
      </c>
      <c r="J584">
        <v>2013</v>
      </c>
      <c r="K584">
        <v>71349120</v>
      </c>
      <c r="M584">
        <v>71349120</v>
      </c>
      <c r="N584">
        <v>28000000</v>
      </c>
      <c r="O584">
        <v>21401594</v>
      </c>
      <c r="P584">
        <f t="shared" si="9"/>
        <v>2.5481828571428573</v>
      </c>
      <c r="Q584">
        <v>2.5481828571428569</v>
      </c>
      <c r="S584">
        <v>6640.2711759230533</v>
      </c>
      <c r="T584">
        <v>67306003.199999988</v>
      </c>
      <c r="U584">
        <f>Table1[[#This Row],[scoreAudience]]-Table1[[#This Row],[scoreRotten]]</f>
        <v>56</v>
      </c>
    </row>
    <row r="585" spans="1:21" x14ac:dyDescent="0.45">
      <c r="A585" t="s">
        <v>1356</v>
      </c>
      <c r="B585" t="s">
        <v>67</v>
      </c>
      <c r="C585" t="s">
        <v>1357</v>
      </c>
      <c r="D585" t="s">
        <v>1037</v>
      </c>
      <c r="E585">
        <v>29</v>
      </c>
      <c r="F585">
        <v>62</v>
      </c>
      <c r="H585" t="s">
        <v>25</v>
      </c>
      <c r="I585">
        <v>2940</v>
      </c>
      <c r="J585">
        <v>2013</v>
      </c>
      <c r="K585">
        <v>28795985</v>
      </c>
      <c r="L585">
        <v>30760119</v>
      </c>
      <c r="M585">
        <v>59556104</v>
      </c>
      <c r="N585">
        <v>28000000</v>
      </c>
      <c r="O585">
        <v>13332955</v>
      </c>
      <c r="P585">
        <f t="shared" si="9"/>
        <v>1.0284280357142856</v>
      </c>
      <c r="Q585">
        <v>2.1270037142857139</v>
      </c>
      <c r="R585">
        <v>0.93614673597329057</v>
      </c>
      <c r="S585">
        <v>4535.0187074829928</v>
      </c>
      <c r="T585">
        <v>27164212.516666669</v>
      </c>
      <c r="U585">
        <f>Table1[[#This Row],[scoreAudience]]-Table1[[#This Row],[scoreRotten]]</f>
        <v>33</v>
      </c>
    </row>
    <row r="586" spans="1:21" x14ac:dyDescent="0.45">
      <c r="A586" t="s">
        <v>1558</v>
      </c>
      <c r="B586" t="s">
        <v>125</v>
      </c>
      <c r="C586" t="s">
        <v>985</v>
      </c>
      <c r="D586" t="s">
        <v>227</v>
      </c>
      <c r="E586">
        <v>43</v>
      </c>
      <c r="F586">
        <v>48</v>
      </c>
      <c r="G586" t="s">
        <v>70</v>
      </c>
      <c r="H586" t="s">
        <v>70</v>
      </c>
      <c r="I586">
        <v>2888</v>
      </c>
      <c r="J586">
        <v>2011</v>
      </c>
      <c r="K586">
        <v>37053000</v>
      </c>
      <c r="L586">
        <v>3493000</v>
      </c>
      <c r="M586">
        <v>40546000</v>
      </c>
      <c r="N586">
        <v>28000000</v>
      </c>
      <c r="O586">
        <v>13330000</v>
      </c>
      <c r="P586">
        <f t="shared" si="9"/>
        <v>1.3233214285714285</v>
      </c>
      <c r="Q586">
        <v>1.4480714285714289</v>
      </c>
      <c r="R586">
        <v>10.607787002576581</v>
      </c>
      <c r="S586">
        <v>4615.6509695290861</v>
      </c>
      <c r="T586">
        <v>33810862.5</v>
      </c>
      <c r="U586">
        <f>Table1[[#This Row],[scoreAudience]]-Table1[[#This Row],[scoreRotten]]</f>
        <v>5</v>
      </c>
    </row>
    <row r="587" spans="1:21" x14ac:dyDescent="0.45">
      <c r="A587" t="s">
        <v>1734</v>
      </c>
      <c r="B587" t="s">
        <v>31</v>
      </c>
      <c r="C587" t="s">
        <v>1735</v>
      </c>
      <c r="D587" t="s">
        <v>1736</v>
      </c>
      <c r="E587">
        <v>77</v>
      </c>
      <c r="F587">
        <v>55</v>
      </c>
      <c r="G587" t="s">
        <v>53</v>
      </c>
      <c r="H587" t="s">
        <v>25</v>
      </c>
      <c r="I587">
        <v>1045</v>
      </c>
      <c r="J587">
        <v>2008</v>
      </c>
      <c r="K587">
        <v>20211000</v>
      </c>
      <c r="L587">
        <v>7454000</v>
      </c>
      <c r="M587">
        <v>27665000</v>
      </c>
      <c r="N587">
        <v>20000000</v>
      </c>
      <c r="O587">
        <v>5000000</v>
      </c>
      <c r="P587">
        <f t="shared" si="9"/>
        <v>1.0105500000000001</v>
      </c>
      <c r="Q587">
        <v>1</v>
      </c>
      <c r="R587">
        <v>2.7114301046418028</v>
      </c>
      <c r="S587">
        <v>4784.6889952153106</v>
      </c>
      <c r="T587">
        <v>17667782.5</v>
      </c>
      <c r="U587">
        <f>Table1[[#This Row],[scoreAudience]]-Table1[[#This Row],[scoreRotten]]</f>
        <v>-22</v>
      </c>
    </row>
    <row r="588" spans="1:21" x14ac:dyDescent="0.45">
      <c r="A588" t="s">
        <v>1737</v>
      </c>
      <c r="B588" t="s">
        <v>1168</v>
      </c>
      <c r="C588" t="s">
        <v>1738</v>
      </c>
      <c r="D588" t="s">
        <v>1739</v>
      </c>
      <c r="E588">
        <v>55</v>
      </c>
      <c r="F588">
        <v>66</v>
      </c>
      <c r="G588" t="s">
        <v>109</v>
      </c>
      <c r="H588" t="s">
        <v>65</v>
      </c>
      <c r="I588">
        <v>2054</v>
      </c>
      <c r="J588">
        <v>2008</v>
      </c>
      <c r="K588">
        <v>23530000</v>
      </c>
      <c r="L588">
        <v>4133000</v>
      </c>
      <c r="M588">
        <v>27663000</v>
      </c>
      <c r="N588">
        <v>22000000</v>
      </c>
      <c r="O588">
        <v>7900000</v>
      </c>
      <c r="P588">
        <f t="shared" si="9"/>
        <v>1.0695454545454546</v>
      </c>
      <c r="Q588">
        <v>1</v>
      </c>
      <c r="R588">
        <v>5.6932010646019844</v>
      </c>
      <c r="S588">
        <v>3846.1538461538462</v>
      </c>
      <c r="T588">
        <v>20569141.66666666</v>
      </c>
      <c r="U588">
        <f>Table1[[#This Row],[scoreAudience]]-Table1[[#This Row],[scoreRotten]]</f>
        <v>11</v>
      </c>
    </row>
    <row r="589" spans="1:21" x14ac:dyDescent="0.45">
      <c r="A589" t="s">
        <v>1042</v>
      </c>
      <c r="B589" t="s">
        <v>31</v>
      </c>
      <c r="C589" t="s">
        <v>1043</v>
      </c>
      <c r="D589" t="s">
        <v>1011</v>
      </c>
      <c r="E589">
        <v>47</v>
      </c>
      <c r="F589">
        <v>73</v>
      </c>
      <c r="G589" t="s">
        <v>112</v>
      </c>
      <c r="H589" t="s">
        <v>94</v>
      </c>
      <c r="I589">
        <v>2606</v>
      </c>
      <c r="J589">
        <v>2009</v>
      </c>
      <c r="K589">
        <v>49200000</v>
      </c>
      <c r="L589">
        <v>46514000</v>
      </c>
      <c r="M589">
        <v>95714000</v>
      </c>
      <c r="N589">
        <v>27500000</v>
      </c>
      <c r="O589">
        <v>12400000</v>
      </c>
      <c r="P589">
        <f t="shared" si="9"/>
        <v>1.7890909090909091</v>
      </c>
      <c r="Q589">
        <v>3.480509090909091</v>
      </c>
      <c r="R589">
        <v>1.057746054951197</v>
      </c>
      <c r="S589">
        <v>4758.2501918649268</v>
      </c>
      <c r="T589">
        <v>42763000</v>
      </c>
      <c r="U589">
        <f>Table1[[#This Row],[scoreAudience]]-Table1[[#This Row],[scoreRotten]]</f>
        <v>26</v>
      </c>
    </row>
    <row r="590" spans="1:21" x14ac:dyDescent="0.45">
      <c r="A590" t="s">
        <v>819</v>
      </c>
      <c r="B590" t="s">
        <v>90</v>
      </c>
      <c r="C590" t="s">
        <v>820</v>
      </c>
      <c r="D590" t="s">
        <v>364</v>
      </c>
      <c r="E590">
        <v>69</v>
      </c>
      <c r="F590">
        <v>66</v>
      </c>
      <c r="G590" t="s">
        <v>34</v>
      </c>
      <c r="H590" t="s">
        <v>70</v>
      </c>
      <c r="I590">
        <v>3372</v>
      </c>
      <c r="J590">
        <v>2008</v>
      </c>
      <c r="K590">
        <v>118594000</v>
      </c>
      <c r="L590">
        <v>27114000</v>
      </c>
      <c r="M590">
        <v>145708000</v>
      </c>
      <c r="N590">
        <v>53000000</v>
      </c>
      <c r="O590">
        <v>33000000</v>
      </c>
      <c r="P590">
        <f t="shared" si="9"/>
        <v>2.237622641509434</v>
      </c>
      <c r="Q590">
        <v>5.3739027808512212</v>
      </c>
      <c r="R590">
        <v>4.3739027808512212</v>
      </c>
      <c r="S590">
        <v>9786.4768683274015</v>
      </c>
      <c r="T590">
        <v>103670921.6666667</v>
      </c>
      <c r="U590">
        <f>Table1[[#This Row],[scoreAudience]]-Table1[[#This Row],[scoreRotten]]</f>
        <v>-3</v>
      </c>
    </row>
    <row r="591" spans="1:21" x14ac:dyDescent="0.45">
      <c r="A591" t="s">
        <v>1750</v>
      </c>
      <c r="B591" t="s">
        <v>90</v>
      </c>
      <c r="C591" t="s">
        <v>1707</v>
      </c>
      <c r="D591" t="s">
        <v>1751</v>
      </c>
      <c r="E591">
        <v>85</v>
      </c>
      <c r="F591">
        <v>60</v>
      </c>
      <c r="G591" t="s">
        <v>1752</v>
      </c>
      <c r="H591" t="s">
        <v>70</v>
      </c>
      <c r="I591">
        <v>1505</v>
      </c>
      <c r="J591">
        <v>2008</v>
      </c>
      <c r="K591">
        <v>13367000</v>
      </c>
      <c r="L591">
        <v>13706000</v>
      </c>
      <c r="M591">
        <v>27073000</v>
      </c>
      <c r="N591">
        <v>20000000</v>
      </c>
      <c r="O591">
        <v>5010000</v>
      </c>
      <c r="P591">
        <f t="shared" si="9"/>
        <v>0.66835</v>
      </c>
      <c r="Q591">
        <v>1</v>
      </c>
      <c r="R591">
        <v>0.97526630672698089</v>
      </c>
      <c r="S591">
        <v>3328.9036544850501</v>
      </c>
      <c r="T591">
        <v>11684985.83333333</v>
      </c>
      <c r="U591">
        <f>Table1[[#This Row],[scoreAudience]]-Table1[[#This Row],[scoreRotten]]</f>
        <v>-25</v>
      </c>
    </row>
    <row r="592" spans="1:21" x14ac:dyDescent="0.45">
      <c r="A592" t="s">
        <v>733</v>
      </c>
      <c r="B592" t="s">
        <v>734</v>
      </c>
      <c r="C592" t="s">
        <v>735</v>
      </c>
      <c r="D592" t="s">
        <v>182</v>
      </c>
      <c r="E592">
        <v>69</v>
      </c>
      <c r="F592">
        <v>73</v>
      </c>
      <c r="G592" t="s">
        <v>358</v>
      </c>
      <c r="H592" t="s">
        <v>65</v>
      </c>
      <c r="I592">
        <v>2756</v>
      </c>
      <c r="J592">
        <v>2011</v>
      </c>
      <c r="K592">
        <v>79249000</v>
      </c>
      <c r="L592">
        <v>82600000</v>
      </c>
      <c r="M592">
        <v>161849000</v>
      </c>
      <c r="N592">
        <v>27000000</v>
      </c>
      <c r="O592">
        <v>18907000</v>
      </c>
      <c r="P592">
        <f t="shared" si="9"/>
        <v>2.9351481481481483</v>
      </c>
      <c r="Q592">
        <v>5.9944074074074072</v>
      </c>
      <c r="R592">
        <v>0.95943099273607746</v>
      </c>
      <c r="S592">
        <v>6860.3047895500722</v>
      </c>
      <c r="T592">
        <v>72314712.5</v>
      </c>
      <c r="U592">
        <f>Table1[[#This Row],[scoreAudience]]-Table1[[#This Row],[scoreRotten]]</f>
        <v>4</v>
      </c>
    </row>
    <row r="593" spans="1:21" x14ac:dyDescent="0.45">
      <c r="A593" t="s">
        <v>1118</v>
      </c>
      <c r="B593" t="s">
        <v>253</v>
      </c>
      <c r="C593" t="s">
        <v>1119</v>
      </c>
      <c r="D593" t="s">
        <v>571</v>
      </c>
      <c r="E593">
        <v>22</v>
      </c>
      <c r="F593">
        <v>40</v>
      </c>
      <c r="G593" t="s">
        <v>41</v>
      </c>
      <c r="H593" t="s">
        <v>25</v>
      </c>
      <c r="I593">
        <v>3295</v>
      </c>
      <c r="J593">
        <v>2011</v>
      </c>
      <c r="K593">
        <v>38538000</v>
      </c>
      <c r="L593">
        <v>47026000</v>
      </c>
      <c r="M593">
        <v>85564000</v>
      </c>
      <c r="N593">
        <v>27000000</v>
      </c>
      <c r="O593">
        <v>11644000</v>
      </c>
      <c r="P593">
        <f t="shared" si="9"/>
        <v>1.4273333333333333</v>
      </c>
      <c r="Q593">
        <v>3.1690370370370369</v>
      </c>
      <c r="R593">
        <v>0.81950410411261854</v>
      </c>
      <c r="S593">
        <v>3533.8391502276181</v>
      </c>
      <c r="T593">
        <v>35165925</v>
      </c>
      <c r="U593">
        <f>Table1[[#This Row],[scoreAudience]]-Table1[[#This Row],[scoreRotten]]</f>
        <v>18</v>
      </c>
    </row>
    <row r="594" spans="1:21" x14ac:dyDescent="0.45">
      <c r="A594" t="s">
        <v>1757</v>
      </c>
      <c r="B594" t="s">
        <v>125</v>
      </c>
      <c r="C594" t="s">
        <v>1758</v>
      </c>
      <c r="D594" t="s">
        <v>1759</v>
      </c>
      <c r="E594">
        <v>22</v>
      </c>
      <c r="F594">
        <v>51</v>
      </c>
      <c r="G594" t="s">
        <v>70</v>
      </c>
      <c r="H594" t="s">
        <v>70</v>
      </c>
      <c r="I594">
        <v>2470</v>
      </c>
      <c r="J594">
        <v>2008</v>
      </c>
      <c r="K594">
        <v>20668000</v>
      </c>
      <c r="L594">
        <v>5743000</v>
      </c>
      <c r="M594">
        <v>26411000</v>
      </c>
      <c r="N594">
        <v>12000000</v>
      </c>
      <c r="O594">
        <v>7740000</v>
      </c>
      <c r="P594">
        <f t="shared" si="9"/>
        <v>1.7223333333333333</v>
      </c>
      <c r="Q594">
        <v>1</v>
      </c>
      <c r="R594">
        <v>3.598815949851994</v>
      </c>
      <c r="S594">
        <v>3133.6032388663971</v>
      </c>
      <c r="T594">
        <v>18067276.66666666</v>
      </c>
      <c r="U594">
        <f>Table1[[#This Row],[scoreAudience]]-Table1[[#This Row],[scoreRotten]]</f>
        <v>29</v>
      </c>
    </row>
    <row r="595" spans="1:21" x14ac:dyDescent="0.45">
      <c r="A595" t="s">
        <v>1400</v>
      </c>
      <c r="B595" t="s">
        <v>43</v>
      </c>
      <c r="C595" t="s">
        <v>1401</v>
      </c>
      <c r="D595" t="s">
        <v>1402</v>
      </c>
      <c r="E595">
        <v>55</v>
      </c>
      <c r="F595">
        <v>63</v>
      </c>
      <c r="G595" t="s">
        <v>240</v>
      </c>
      <c r="H595" t="s">
        <v>94</v>
      </c>
      <c r="I595">
        <v>2362</v>
      </c>
      <c r="J595">
        <v>2008</v>
      </c>
      <c r="K595">
        <v>28563000</v>
      </c>
      <c r="L595">
        <v>26363000</v>
      </c>
      <c r="M595">
        <v>54926000</v>
      </c>
      <c r="N595">
        <v>21000000</v>
      </c>
      <c r="O595">
        <v>10800000</v>
      </c>
      <c r="P595">
        <f t="shared" si="9"/>
        <v>1.3601428571428571</v>
      </c>
      <c r="Q595">
        <v>2.0834502901794179</v>
      </c>
      <c r="R595">
        <v>1.0834502901794181</v>
      </c>
      <c r="S595">
        <v>4572.3962743437769</v>
      </c>
      <c r="T595">
        <v>24968822.5</v>
      </c>
      <c r="U595">
        <f>Table1[[#This Row],[scoreAudience]]-Table1[[#This Row],[scoreRotten]]</f>
        <v>8</v>
      </c>
    </row>
    <row r="596" spans="1:21" x14ac:dyDescent="0.45">
      <c r="A596" t="s">
        <v>652</v>
      </c>
      <c r="B596" t="s">
        <v>43</v>
      </c>
      <c r="C596" t="s">
        <v>653</v>
      </c>
      <c r="D596" t="s">
        <v>654</v>
      </c>
      <c r="E596">
        <v>33</v>
      </c>
      <c r="F596">
        <v>50</v>
      </c>
      <c r="G596" t="s">
        <v>70</v>
      </c>
      <c r="H596" t="s">
        <v>25</v>
      </c>
      <c r="I596">
        <v>3144</v>
      </c>
      <c r="J596">
        <v>2009</v>
      </c>
      <c r="K596">
        <v>146330000</v>
      </c>
      <c r="L596">
        <v>36950000</v>
      </c>
      <c r="M596">
        <v>183280000</v>
      </c>
      <c r="N596">
        <v>26000000</v>
      </c>
      <c r="O596">
        <v>31800000</v>
      </c>
      <c r="P596">
        <f t="shared" si="9"/>
        <v>5.6280769230769234</v>
      </c>
      <c r="Q596">
        <v>7.0492307692307694</v>
      </c>
      <c r="R596">
        <v>3.96021650879567</v>
      </c>
      <c r="S596">
        <v>10114.503816793889</v>
      </c>
      <c r="T596">
        <v>127185158.3333333</v>
      </c>
      <c r="U596">
        <f>Table1[[#This Row],[scoreAudience]]-Table1[[#This Row],[scoreRotten]]</f>
        <v>17</v>
      </c>
    </row>
    <row r="597" spans="1:21" x14ac:dyDescent="0.45">
      <c r="A597" t="s">
        <v>1117</v>
      </c>
      <c r="B597" t="s">
        <v>90</v>
      </c>
      <c r="C597" t="s">
        <v>39</v>
      </c>
      <c r="D597" t="s">
        <v>201</v>
      </c>
      <c r="E597">
        <v>49</v>
      </c>
      <c r="F597">
        <v>48</v>
      </c>
      <c r="H597" t="s">
        <v>25</v>
      </c>
      <c r="I597">
        <v>3277</v>
      </c>
      <c r="J597">
        <v>2013</v>
      </c>
      <c r="K597">
        <v>49875291</v>
      </c>
      <c r="L597">
        <v>36300000</v>
      </c>
      <c r="M597">
        <v>86175291</v>
      </c>
      <c r="N597">
        <v>26000000</v>
      </c>
      <c r="O597">
        <v>20244505</v>
      </c>
      <c r="P597">
        <f t="shared" si="9"/>
        <v>1.918280423076923</v>
      </c>
      <c r="Q597">
        <v>3.3144342692307691</v>
      </c>
      <c r="R597">
        <v>1.3739749586776859</v>
      </c>
      <c r="S597">
        <v>6177.755569118096</v>
      </c>
      <c r="T597">
        <v>47049024.509999998</v>
      </c>
      <c r="U597">
        <f>Table1[[#This Row],[scoreAudience]]-Table1[[#This Row],[scoreRotten]]</f>
        <v>-1</v>
      </c>
    </row>
    <row r="598" spans="1:21" x14ac:dyDescent="0.45">
      <c r="A598" t="s">
        <v>1285</v>
      </c>
      <c r="B598" t="s">
        <v>125</v>
      </c>
      <c r="C598" t="s">
        <v>1176</v>
      </c>
      <c r="D598" t="s">
        <v>1177</v>
      </c>
      <c r="E598">
        <v>19</v>
      </c>
      <c r="F598">
        <v>36</v>
      </c>
      <c r="G598" t="s">
        <v>131</v>
      </c>
      <c r="H598" t="s">
        <v>25</v>
      </c>
      <c r="I598">
        <v>2476</v>
      </c>
      <c r="J598">
        <v>2010</v>
      </c>
      <c r="K598">
        <v>40170000</v>
      </c>
      <c r="L598">
        <v>27750000</v>
      </c>
      <c r="M598">
        <v>67920000</v>
      </c>
      <c r="N598">
        <v>26000000</v>
      </c>
      <c r="O598">
        <v>17500000</v>
      </c>
      <c r="P598">
        <f t="shared" si="9"/>
        <v>1.5449999999999999</v>
      </c>
      <c r="Q598">
        <v>2.612307692307692</v>
      </c>
      <c r="R598">
        <v>1.4475675675675681</v>
      </c>
      <c r="S598">
        <v>7067.8513731825524</v>
      </c>
      <c r="T598">
        <v>35483500</v>
      </c>
      <c r="U598">
        <f>Table1[[#This Row],[scoreAudience]]-Table1[[#This Row],[scoreRotten]]</f>
        <v>17</v>
      </c>
    </row>
    <row r="599" spans="1:21" x14ac:dyDescent="0.45">
      <c r="A599" t="s">
        <v>1413</v>
      </c>
      <c r="B599" t="s">
        <v>253</v>
      </c>
      <c r="C599" t="s">
        <v>1414</v>
      </c>
      <c r="D599" t="s">
        <v>40</v>
      </c>
      <c r="E599">
        <v>67</v>
      </c>
      <c r="F599">
        <v>75</v>
      </c>
      <c r="H599" t="s">
        <v>94</v>
      </c>
      <c r="I599">
        <v>2888</v>
      </c>
      <c r="J599">
        <v>2012</v>
      </c>
      <c r="K599">
        <v>37400127</v>
      </c>
      <c r="L599">
        <v>16276453</v>
      </c>
      <c r="M599">
        <v>53676580</v>
      </c>
      <c r="N599">
        <v>26000000</v>
      </c>
      <c r="O599">
        <v>10001982</v>
      </c>
      <c r="P599">
        <f t="shared" si="9"/>
        <v>1.4384664230769231</v>
      </c>
      <c r="Q599">
        <v>2.0644838461538462</v>
      </c>
      <c r="R599">
        <v>2.2978057319982428</v>
      </c>
      <c r="S599">
        <v>3463.2901662049858</v>
      </c>
      <c r="T599">
        <v>34782118.109999992</v>
      </c>
      <c r="U599">
        <f>Table1[[#This Row],[scoreAudience]]-Table1[[#This Row],[scoreRotten]]</f>
        <v>8</v>
      </c>
    </row>
    <row r="600" spans="1:21" x14ac:dyDescent="0.45">
      <c r="A600" t="s">
        <v>1522</v>
      </c>
      <c r="B600" t="s">
        <v>85</v>
      </c>
      <c r="C600" t="s">
        <v>1523</v>
      </c>
      <c r="D600" t="s">
        <v>78</v>
      </c>
      <c r="E600">
        <v>61</v>
      </c>
      <c r="F600">
        <v>62</v>
      </c>
      <c r="G600" t="s">
        <v>163</v>
      </c>
      <c r="H600" t="s">
        <v>94</v>
      </c>
      <c r="I600">
        <v>2088</v>
      </c>
      <c r="J600">
        <v>2009</v>
      </c>
      <c r="K600">
        <v>28500000</v>
      </c>
      <c r="L600">
        <v>14770000</v>
      </c>
      <c r="M600">
        <v>43270000</v>
      </c>
      <c r="N600">
        <v>26000000</v>
      </c>
      <c r="O600">
        <v>9500000</v>
      </c>
      <c r="P600">
        <f t="shared" si="9"/>
        <v>1.0961538461538463</v>
      </c>
      <c r="Q600">
        <v>1.664230769230769</v>
      </c>
      <c r="R600">
        <v>1.9295870006770479</v>
      </c>
      <c r="S600">
        <v>4549.8084291187743</v>
      </c>
      <c r="T600">
        <v>24771250</v>
      </c>
      <c r="U600">
        <f>Table1[[#This Row],[scoreAudience]]-Table1[[#This Row],[scoreRotten]]</f>
        <v>1</v>
      </c>
    </row>
    <row r="601" spans="1:21" x14ac:dyDescent="0.45">
      <c r="A601" t="s">
        <v>1700</v>
      </c>
      <c r="B601" t="s">
        <v>27</v>
      </c>
      <c r="C601" t="s">
        <v>1701</v>
      </c>
      <c r="D601" t="s">
        <v>693</v>
      </c>
      <c r="E601">
        <v>38</v>
      </c>
      <c r="F601">
        <v>52</v>
      </c>
      <c r="H601" t="s">
        <v>70</v>
      </c>
      <c r="I601">
        <v>3036</v>
      </c>
      <c r="J601">
        <v>2013</v>
      </c>
      <c r="K601">
        <v>30131216</v>
      </c>
      <c r="L601">
        <v>1200000</v>
      </c>
      <c r="M601">
        <v>31331216</v>
      </c>
      <c r="N601">
        <v>26000000</v>
      </c>
      <c r="O601">
        <v>7944977</v>
      </c>
      <c r="P601">
        <f t="shared" si="9"/>
        <v>1.1588929230769232</v>
      </c>
      <c r="Q601">
        <v>1.2050467692307689</v>
      </c>
      <c r="R601">
        <v>25.109346666666671</v>
      </c>
      <c r="S601">
        <v>2616.922595520422</v>
      </c>
      <c r="T601">
        <v>28423780.42666667</v>
      </c>
      <c r="U601">
        <f>Table1[[#This Row],[scoreAudience]]-Table1[[#This Row],[scoreRotten]]</f>
        <v>14</v>
      </c>
    </row>
    <row r="602" spans="1:21" x14ac:dyDescent="0.45">
      <c r="A602" t="s">
        <v>1731</v>
      </c>
      <c r="B602" t="s">
        <v>125</v>
      </c>
      <c r="C602" t="s">
        <v>1732</v>
      </c>
      <c r="D602" t="s">
        <v>1733</v>
      </c>
      <c r="E602">
        <v>23</v>
      </c>
      <c r="F602">
        <v>42</v>
      </c>
      <c r="G602" t="s">
        <v>131</v>
      </c>
      <c r="H602" t="s">
        <v>375</v>
      </c>
      <c r="I602">
        <v>2211</v>
      </c>
      <c r="J602">
        <v>2010</v>
      </c>
      <c r="K602">
        <v>13260000</v>
      </c>
      <c r="L602">
        <v>14930000</v>
      </c>
      <c r="M602">
        <v>28190000</v>
      </c>
      <c r="N602">
        <v>26000000</v>
      </c>
      <c r="O602">
        <v>5400000</v>
      </c>
      <c r="P602">
        <f t="shared" si="9"/>
        <v>0.51</v>
      </c>
      <c r="Q602">
        <v>1.0842307692307691</v>
      </c>
      <c r="R602">
        <v>0.88814467515070328</v>
      </c>
      <c r="S602">
        <v>2442.333785617368</v>
      </c>
      <c r="T602">
        <v>11713000</v>
      </c>
      <c r="U602">
        <f>Table1[[#This Row],[scoreAudience]]-Table1[[#This Row],[scoreRotten]]</f>
        <v>19</v>
      </c>
    </row>
    <row r="603" spans="1:21" x14ac:dyDescent="0.45">
      <c r="A603" t="s">
        <v>1260</v>
      </c>
      <c r="B603" t="s">
        <v>31</v>
      </c>
      <c r="C603" t="s">
        <v>662</v>
      </c>
      <c r="D603" t="s">
        <v>1261</v>
      </c>
      <c r="E603">
        <v>8</v>
      </c>
      <c r="F603">
        <v>55</v>
      </c>
      <c r="G603" t="s">
        <v>126</v>
      </c>
      <c r="H603" t="s">
        <v>70</v>
      </c>
      <c r="I603">
        <v>2604</v>
      </c>
      <c r="J603">
        <v>2008</v>
      </c>
      <c r="K603">
        <v>43799000</v>
      </c>
      <c r="L603">
        <v>25507000</v>
      </c>
      <c r="M603">
        <v>69306000</v>
      </c>
      <c r="N603">
        <v>35000000</v>
      </c>
      <c r="O603">
        <v>10400000</v>
      </c>
      <c r="P603">
        <f t="shared" si="9"/>
        <v>1.2514000000000001</v>
      </c>
      <c r="Q603">
        <v>2.7171364723409259</v>
      </c>
      <c r="R603">
        <v>1.7171364723409259</v>
      </c>
      <c r="S603">
        <v>3993.855606758832</v>
      </c>
      <c r="T603">
        <v>38287625.833333328</v>
      </c>
      <c r="U603">
        <f>Table1[[#This Row],[scoreAudience]]-Table1[[#This Row],[scoreRotten]]</f>
        <v>47</v>
      </c>
    </row>
    <row r="604" spans="1:21" x14ac:dyDescent="0.45">
      <c r="A604" t="s">
        <v>1566</v>
      </c>
      <c r="B604" t="s">
        <v>31</v>
      </c>
      <c r="C604" t="s">
        <v>1567</v>
      </c>
      <c r="D604" t="s">
        <v>312</v>
      </c>
      <c r="E604">
        <v>19</v>
      </c>
      <c r="F604">
        <v>43</v>
      </c>
      <c r="G604" t="s">
        <v>131</v>
      </c>
      <c r="H604" t="s">
        <v>25</v>
      </c>
      <c r="I604">
        <v>2776</v>
      </c>
      <c r="J604">
        <v>2008</v>
      </c>
      <c r="K604">
        <v>15074000</v>
      </c>
      <c r="L604">
        <v>25096000</v>
      </c>
      <c r="M604">
        <v>40170000</v>
      </c>
      <c r="N604">
        <v>50000000</v>
      </c>
      <c r="O604">
        <v>5600000</v>
      </c>
      <c r="P604">
        <f t="shared" si="9"/>
        <v>0.30148000000000003</v>
      </c>
      <c r="Q604">
        <v>1.600653490596111</v>
      </c>
      <c r="R604">
        <v>0.60065349059611095</v>
      </c>
      <c r="S604">
        <v>2017.2910662824211</v>
      </c>
      <c r="T604">
        <v>13177188.33333333</v>
      </c>
      <c r="U604">
        <f>Table1[[#This Row],[scoreAudience]]-Table1[[#This Row],[scoreRotten]]</f>
        <v>24</v>
      </c>
    </row>
    <row r="605" spans="1:21" x14ac:dyDescent="0.45">
      <c r="A605" t="s">
        <v>534</v>
      </c>
      <c r="B605" t="s">
        <v>21</v>
      </c>
      <c r="C605" t="s">
        <v>535</v>
      </c>
      <c r="D605" t="s">
        <v>302</v>
      </c>
      <c r="E605">
        <v>58</v>
      </c>
      <c r="F605">
        <v>83</v>
      </c>
      <c r="G605" t="s">
        <v>109</v>
      </c>
      <c r="H605" t="s">
        <v>25</v>
      </c>
      <c r="I605">
        <v>3183</v>
      </c>
      <c r="J605">
        <v>2009</v>
      </c>
      <c r="K605">
        <v>145000000</v>
      </c>
      <c r="L605">
        <v>81800000</v>
      </c>
      <c r="M605">
        <v>226800000</v>
      </c>
      <c r="N605">
        <v>25000000</v>
      </c>
      <c r="O605">
        <v>24700000</v>
      </c>
      <c r="P605">
        <f t="shared" si="9"/>
        <v>5.8</v>
      </c>
      <c r="Q605">
        <v>9.0719999999999992</v>
      </c>
      <c r="R605">
        <v>1.772616136919315</v>
      </c>
      <c r="S605">
        <v>7759.9748664781646</v>
      </c>
      <c r="T605">
        <v>126029166.6666667</v>
      </c>
      <c r="U605">
        <f>Table1[[#This Row],[scoreAudience]]-Table1[[#This Row],[scoreRotten]]</f>
        <v>25</v>
      </c>
    </row>
    <row r="606" spans="1:21" x14ac:dyDescent="0.45">
      <c r="A606" t="s">
        <v>565</v>
      </c>
      <c r="B606" t="s">
        <v>38</v>
      </c>
      <c r="C606" t="s">
        <v>566</v>
      </c>
      <c r="D606" t="s">
        <v>567</v>
      </c>
      <c r="E606">
        <v>75</v>
      </c>
      <c r="F606">
        <v>91</v>
      </c>
      <c r="G606" t="s">
        <v>205</v>
      </c>
      <c r="H606" t="s">
        <v>94</v>
      </c>
      <c r="I606">
        <v>2534</v>
      </c>
      <c r="J606">
        <v>2011</v>
      </c>
      <c r="K606">
        <v>169708000</v>
      </c>
      <c r="L606">
        <v>46931000</v>
      </c>
      <c r="M606">
        <v>216639000</v>
      </c>
      <c r="N606">
        <v>25000000</v>
      </c>
      <c r="O606">
        <v>26044000</v>
      </c>
      <c r="P606">
        <f t="shared" si="9"/>
        <v>6.7883199999999997</v>
      </c>
      <c r="Q606">
        <v>8.6655599999999993</v>
      </c>
      <c r="R606">
        <v>3.616117278557883</v>
      </c>
      <c r="S606">
        <v>10277.82162588792</v>
      </c>
      <c r="T606">
        <v>154858550</v>
      </c>
      <c r="U606">
        <f>Table1[[#This Row],[scoreAudience]]-Table1[[#This Row],[scoreRotten]]</f>
        <v>16</v>
      </c>
    </row>
    <row r="607" spans="1:21" x14ac:dyDescent="0.45">
      <c r="A607" t="s">
        <v>616</v>
      </c>
      <c r="B607" t="s">
        <v>90</v>
      </c>
      <c r="C607" t="s">
        <v>520</v>
      </c>
      <c r="D607" t="s">
        <v>139</v>
      </c>
      <c r="E607">
        <v>90</v>
      </c>
      <c r="F607">
        <v>76</v>
      </c>
      <c r="G607" t="s">
        <v>205</v>
      </c>
      <c r="H607" t="s">
        <v>94</v>
      </c>
      <c r="I607">
        <v>1895</v>
      </c>
      <c r="J607">
        <v>2009</v>
      </c>
      <c r="K607">
        <v>83820000</v>
      </c>
      <c r="L607">
        <v>116383000</v>
      </c>
      <c r="M607">
        <v>200203000</v>
      </c>
      <c r="N607">
        <v>25000000</v>
      </c>
      <c r="O607">
        <v>11200000</v>
      </c>
      <c r="P607">
        <f t="shared" si="9"/>
        <v>3.3527999999999998</v>
      </c>
      <c r="Q607">
        <v>8.0081199999999999</v>
      </c>
      <c r="R607">
        <v>0.72020827784126551</v>
      </c>
      <c r="S607">
        <v>5910.2902374670184</v>
      </c>
      <c r="T607">
        <v>72853550</v>
      </c>
      <c r="U607">
        <f>Table1[[#This Row],[scoreAudience]]-Table1[[#This Row],[scoreRotten]]</f>
        <v>-14</v>
      </c>
    </row>
    <row r="608" spans="1:21" x14ac:dyDescent="0.45">
      <c r="A608" t="s">
        <v>661</v>
      </c>
      <c r="B608" t="s">
        <v>31</v>
      </c>
      <c r="C608" t="s">
        <v>662</v>
      </c>
      <c r="D608" t="s">
        <v>663</v>
      </c>
      <c r="E608">
        <v>42</v>
      </c>
      <c r="F608">
        <v>60</v>
      </c>
      <c r="G608" t="s">
        <v>126</v>
      </c>
      <c r="H608" t="s">
        <v>70</v>
      </c>
      <c r="I608">
        <v>3175</v>
      </c>
      <c r="J608">
        <v>2009</v>
      </c>
      <c r="K608">
        <v>93950000</v>
      </c>
      <c r="L608">
        <v>84890000</v>
      </c>
      <c r="M608">
        <v>178840000</v>
      </c>
      <c r="N608">
        <v>25000000</v>
      </c>
      <c r="O608">
        <v>27800000</v>
      </c>
      <c r="P608">
        <f t="shared" si="9"/>
        <v>3.758</v>
      </c>
      <c r="Q608">
        <v>7.1536</v>
      </c>
      <c r="R608">
        <v>1.1067263517493231</v>
      </c>
      <c r="S608">
        <v>8755.9055118110227</v>
      </c>
      <c r="T608">
        <v>81658208.333333328</v>
      </c>
      <c r="U608">
        <f>Table1[[#This Row],[scoreAudience]]-Table1[[#This Row],[scoreRotten]]</f>
        <v>18</v>
      </c>
    </row>
    <row r="609" spans="1:21" x14ac:dyDescent="0.45">
      <c r="A609" t="s">
        <v>800</v>
      </c>
      <c r="B609" t="s">
        <v>801</v>
      </c>
      <c r="C609" t="s">
        <v>802</v>
      </c>
      <c r="D609" t="s">
        <v>357</v>
      </c>
      <c r="E609">
        <v>49</v>
      </c>
      <c r="F609">
        <v>57</v>
      </c>
      <c r="G609" t="s">
        <v>70</v>
      </c>
      <c r="H609" t="s">
        <v>70</v>
      </c>
      <c r="I609">
        <v>3018</v>
      </c>
      <c r="J609">
        <v>2011</v>
      </c>
      <c r="K609">
        <v>70662000</v>
      </c>
      <c r="L609">
        <v>78565000</v>
      </c>
      <c r="M609">
        <v>149227000</v>
      </c>
      <c r="N609">
        <v>25000000</v>
      </c>
      <c r="O609">
        <v>19700000</v>
      </c>
      <c r="P609">
        <f t="shared" si="9"/>
        <v>2.8264800000000001</v>
      </c>
      <c r="Q609">
        <v>5.9690799999999999</v>
      </c>
      <c r="R609">
        <v>0.89940813339273218</v>
      </c>
      <c r="S609">
        <v>6527.5016567263092</v>
      </c>
      <c r="T609">
        <v>64479075.000000007</v>
      </c>
      <c r="U609">
        <f>Table1[[#This Row],[scoreAudience]]-Table1[[#This Row],[scoreRotten]]</f>
        <v>8</v>
      </c>
    </row>
    <row r="610" spans="1:21" x14ac:dyDescent="0.45">
      <c r="A610" t="s">
        <v>876</v>
      </c>
      <c r="B610" t="s">
        <v>90</v>
      </c>
      <c r="C610" t="s">
        <v>509</v>
      </c>
      <c r="D610" t="s">
        <v>201</v>
      </c>
      <c r="E610">
        <v>91</v>
      </c>
      <c r="F610">
        <v>88</v>
      </c>
      <c r="G610" t="s">
        <v>151</v>
      </c>
      <c r="H610" t="s">
        <v>94</v>
      </c>
      <c r="I610">
        <v>2503</v>
      </c>
      <c r="J610">
        <v>2010</v>
      </c>
      <c r="K610">
        <v>93617000</v>
      </c>
      <c r="L610">
        <v>35537000</v>
      </c>
      <c r="M610">
        <v>129154000</v>
      </c>
      <c r="N610">
        <v>25000000</v>
      </c>
      <c r="O610">
        <v>12000000</v>
      </c>
      <c r="P610">
        <f t="shared" si="9"/>
        <v>3.7446799999999998</v>
      </c>
      <c r="Q610">
        <v>5.1661599999999996</v>
      </c>
      <c r="R610">
        <v>2.6343529279342661</v>
      </c>
      <c r="S610">
        <v>4794.2469037155424</v>
      </c>
      <c r="T610">
        <v>82695016.666666672</v>
      </c>
      <c r="U610">
        <f>Table1[[#This Row],[scoreAudience]]-Table1[[#This Row],[scoreRotten]]</f>
        <v>-3</v>
      </c>
    </row>
    <row r="611" spans="1:21" x14ac:dyDescent="0.45">
      <c r="A611" t="s">
        <v>924</v>
      </c>
      <c r="B611" t="s">
        <v>21</v>
      </c>
      <c r="C611" t="s">
        <v>807</v>
      </c>
      <c r="D611" t="s">
        <v>120</v>
      </c>
      <c r="E611">
        <v>18</v>
      </c>
      <c r="F611">
        <v>61</v>
      </c>
      <c r="H611" t="s">
        <v>70</v>
      </c>
      <c r="I611">
        <v>3367</v>
      </c>
      <c r="J611">
        <v>2012</v>
      </c>
      <c r="K611">
        <v>77267296</v>
      </c>
      <c r="L611">
        <v>42504936</v>
      </c>
      <c r="M611">
        <v>119772232</v>
      </c>
      <c r="N611">
        <v>25000000</v>
      </c>
      <c r="O611">
        <v>14554053</v>
      </c>
      <c r="P611">
        <f t="shared" si="9"/>
        <v>3.0906918399999999</v>
      </c>
      <c r="Q611">
        <v>4.79088928</v>
      </c>
      <c r="R611">
        <v>1.817842897116702</v>
      </c>
      <c r="S611">
        <v>4322.5580635580636</v>
      </c>
      <c r="T611">
        <v>71858585.279999986</v>
      </c>
      <c r="U611">
        <f>Table1[[#This Row],[scoreAudience]]-Table1[[#This Row],[scoreRotten]]</f>
        <v>43</v>
      </c>
    </row>
    <row r="612" spans="1:21" x14ac:dyDescent="0.45">
      <c r="A612" t="s">
        <v>941</v>
      </c>
      <c r="B612" t="s">
        <v>43</v>
      </c>
      <c r="C612" t="s">
        <v>942</v>
      </c>
      <c r="D612" t="s">
        <v>602</v>
      </c>
      <c r="E612">
        <v>29</v>
      </c>
      <c r="F612">
        <v>66</v>
      </c>
      <c r="G612" t="s">
        <v>126</v>
      </c>
      <c r="H612" t="s">
        <v>94</v>
      </c>
      <c r="I612">
        <v>2969</v>
      </c>
      <c r="J612">
        <v>2010</v>
      </c>
      <c r="K612">
        <v>80010000</v>
      </c>
      <c r="L612">
        <v>34960000</v>
      </c>
      <c r="M612">
        <v>114970000</v>
      </c>
      <c r="N612">
        <v>25000000</v>
      </c>
      <c r="O612">
        <v>30400000</v>
      </c>
      <c r="P612">
        <f t="shared" si="9"/>
        <v>3.2004000000000001</v>
      </c>
      <c r="Q612">
        <v>4.5987999999999998</v>
      </c>
      <c r="R612">
        <v>2.2886155606407321</v>
      </c>
      <c r="S612">
        <v>10239.137756820481</v>
      </c>
      <c r="T612">
        <v>70675500</v>
      </c>
      <c r="U612">
        <f>Table1[[#This Row],[scoreAudience]]-Table1[[#This Row],[scoreRotten]]</f>
        <v>37</v>
      </c>
    </row>
    <row r="613" spans="1:21" x14ac:dyDescent="0.45">
      <c r="A613" t="s">
        <v>1015</v>
      </c>
      <c r="B613" t="s">
        <v>31</v>
      </c>
      <c r="C613" t="s">
        <v>1016</v>
      </c>
      <c r="D613" t="s">
        <v>486</v>
      </c>
      <c r="E613">
        <v>20</v>
      </c>
      <c r="F613">
        <v>68</v>
      </c>
      <c r="H613" t="s">
        <v>127</v>
      </c>
      <c r="I613">
        <v>3155</v>
      </c>
      <c r="J613">
        <v>2012</v>
      </c>
      <c r="K613">
        <v>60457138</v>
      </c>
      <c r="L613">
        <v>38900000</v>
      </c>
      <c r="M613">
        <v>99357138</v>
      </c>
      <c r="N613">
        <v>25000000</v>
      </c>
      <c r="O613">
        <v>22518358</v>
      </c>
      <c r="P613">
        <f t="shared" si="9"/>
        <v>2.41828552</v>
      </c>
      <c r="Q613">
        <v>3.97428552</v>
      </c>
      <c r="R613">
        <v>1.554168071979434</v>
      </c>
      <c r="S613">
        <v>7137.3559429477018</v>
      </c>
      <c r="T613">
        <v>56225138.339999989</v>
      </c>
      <c r="U613">
        <f>Table1[[#This Row],[scoreAudience]]-Table1[[#This Row],[scoreRotten]]</f>
        <v>48</v>
      </c>
    </row>
    <row r="614" spans="1:21" x14ac:dyDescent="0.45">
      <c r="A614" t="s">
        <v>1034</v>
      </c>
      <c r="B614" t="s">
        <v>67</v>
      </c>
      <c r="C614" t="s">
        <v>871</v>
      </c>
      <c r="D614" t="s">
        <v>1035</v>
      </c>
      <c r="E614">
        <v>51</v>
      </c>
      <c r="F614">
        <v>58</v>
      </c>
      <c r="H614" t="s">
        <v>65</v>
      </c>
      <c r="I614">
        <v>2863</v>
      </c>
      <c r="J614">
        <v>2012</v>
      </c>
      <c r="K614">
        <v>66528000</v>
      </c>
      <c r="L614">
        <v>29734212</v>
      </c>
      <c r="M614">
        <v>96262212</v>
      </c>
      <c r="N614">
        <v>25000000</v>
      </c>
      <c r="O614">
        <v>24349815</v>
      </c>
      <c r="P614">
        <f t="shared" si="9"/>
        <v>2.6611199999999999</v>
      </c>
      <c r="Q614">
        <v>3.8504884800000001</v>
      </c>
      <c r="R614">
        <v>2.237422669886123</v>
      </c>
      <c r="S614">
        <v>8505</v>
      </c>
      <c r="T614">
        <v>61871039.999999993</v>
      </c>
      <c r="U614">
        <f>Table1[[#This Row],[scoreAudience]]-Table1[[#This Row],[scoreRotten]]</f>
        <v>7</v>
      </c>
    </row>
    <row r="615" spans="1:21" x14ac:dyDescent="0.45">
      <c r="A615" t="s">
        <v>1193</v>
      </c>
      <c r="B615" t="s">
        <v>1194</v>
      </c>
      <c r="C615" t="s">
        <v>674</v>
      </c>
      <c r="D615" t="s">
        <v>302</v>
      </c>
      <c r="E615">
        <v>79</v>
      </c>
      <c r="F615">
        <v>61</v>
      </c>
      <c r="H615" t="s">
        <v>94</v>
      </c>
      <c r="I615">
        <v>3185</v>
      </c>
      <c r="J615">
        <v>2012</v>
      </c>
      <c r="K615">
        <v>51580236</v>
      </c>
      <c r="L615">
        <v>25698095</v>
      </c>
      <c r="M615">
        <v>77278331</v>
      </c>
      <c r="N615">
        <v>25000000</v>
      </c>
      <c r="O615">
        <v>19665101</v>
      </c>
      <c r="P615">
        <f t="shared" si="9"/>
        <v>2.0632094400000001</v>
      </c>
      <c r="Q615">
        <v>3.09113324</v>
      </c>
      <c r="R615">
        <v>2.0071618538261302</v>
      </c>
      <c r="S615">
        <v>6174.2860282574566</v>
      </c>
      <c r="T615">
        <v>47969619.479999989</v>
      </c>
      <c r="U615">
        <f>Table1[[#This Row],[scoreAudience]]-Table1[[#This Row],[scoreRotten]]</f>
        <v>-18</v>
      </c>
    </row>
    <row r="616" spans="1:21" x14ac:dyDescent="0.45">
      <c r="A616" t="s">
        <v>1265</v>
      </c>
      <c r="B616" t="s">
        <v>125</v>
      </c>
      <c r="C616" t="s">
        <v>1266</v>
      </c>
      <c r="D616" t="s">
        <v>139</v>
      </c>
      <c r="E616">
        <v>52</v>
      </c>
      <c r="F616">
        <v>43</v>
      </c>
      <c r="G616" t="s">
        <v>70</v>
      </c>
      <c r="H616" t="s">
        <v>70</v>
      </c>
      <c r="I616">
        <v>2443</v>
      </c>
      <c r="J616">
        <v>2009</v>
      </c>
      <c r="K616">
        <v>32400000</v>
      </c>
      <c r="L616">
        <v>36540000</v>
      </c>
      <c r="M616">
        <v>68940000</v>
      </c>
      <c r="N616">
        <v>25000000</v>
      </c>
      <c r="O616">
        <v>12700000</v>
      </c>
      <c r="P616">
        <f t="shared" si="9"/>
        <v>1.296</v>
      </c>
      <c r="Q616">
        <v>2.7576000000000001</v>
      </c>
      <c r="R616">
        <v>0.88669950738916259</v>
      </c>
      <c r="S616">
        <v>5198.5264019647984</v>
      </c>
      <c r="T616">
        <v>28161000</v>
      </c>
      <c r="U616">
        <f>Table1[[#This Row],[scoreAudience]]-Table1[[#This Row],[scoreRotten]]</f>
        <v>-9</v>
      </c>
    </row>
    <row r="617" spans="1:21" x14ac:dyDescent="0.45">
      <c r="A617" t="s">
        <v>1568</v>
      </c>
      <c r="B617" t="s">
        <v>423</v>
      </c>
      <c r="C617" t="s">
        <v>641</v>
      </c>
      <c r="D617" t="s">
        <v>1569</v>
      </c>
      <c r="E617">
        <v>16</v>
      </c>
      <c r="F617">
        <v>25</v>
      </c>
      <c r="G617" t="s">
        <v>112</v>
      </c>
      <c r="H617" t="s">
        <v>375</v>
      </c>
      <c r="I617">
        <v>2806</v>
      </c>
      <c r="J617">
        <v>2011</v>
      </c>
      <c r="K617">
        <v>18877000</v>
      </c>
      <c r="L617">
        <v>21259000</v>
      </c>
      <c r="M617">
        <v>40136000</v>
      </c>
      <c r="N617">
        <v>25000000</v>
      </c>
      <c r="O617">
        <v>8404000</v>
      </c>
      <c r="P617">
        <f t="shared" si="9"/>
        <v>0.75507999999999997</v>
      </c>
      <c r="Q617">
        <v>1.60544</v>
      </c>
      <c r="R617">
        <v>0.88795333741003812</v>
      </c>
      <c r="S617">
        <v>2995.010691375624</v>
      </c>
      <c r="T617">
        <v>17225262.5</v>
      </c>
      <c r="U617">
        <f>Table1[[#This Row],[scoreAudience]]-Table1[[#This Row],[scoreRotten]]</f>
        <v>9</v>
      </c>
    </row>
    <row r="618" spans="1:21" x14ac:dyDescent="0.45">
      <c r="A618" t="s">
        <v>1611</v>
      </c>
      <c r="B618" t="s">
        <v>1612</v>
      </c>
      <c r="C618" t="s">
        <v>1613</v>
      </c>
      <c r="D618" t="s">
        <v>1614</v>
      </c>
      <c r="E618">
        <v>59</v>
      </c>
      <c r="F618">
        <v>37</v>
      </c>
      <c r="G618" t="s">
        <v>131</v>
      </c>
      <c r="H618" t="s">
        <v>375</v>
      </c>
      <c r="I618">
        <v>2760</v>
      </c>
      <c r="J618">
        <v>2011</v>
      </c>
      <c r="K618">
        <v>24046000</v>
      </c>
      <c r="L618">
        <v>12946000</v>
      </c>
      <c r="M618">
        <v>36992000</v>
      </c>
      <c r="N618">
        <v>25000000</v>
      </c>
      <c r="O618">
        <v>8525000</v>
      </c>
      <c r="P618">
        <f t="shared" si="9"/>
        <v>0.96184000000000003</v>
      </c>
      <c r="Q618">
        <v>1.4796800000000001</v>
      </c>
      <c r="R618">
        <v>1.8574076934960611</v>
      </c>
      <c r="S618">
        <v>3088.768115942029</v>
      </c>
      <c r="T618">
        <v>21941975</v>
      </c>
      <c r="U618">
        <f>Table1[[#This Row],[scoreAudience]]-Table1[[#This Row],[scoreRotten]]</f>
        <v>-22</v>
      </c>
    </row>
    <row r="619" spans="1:21" x14ac:dyDescent="0.45">
      <c r="A619" t="s">
        <v>1636</v>
      </c>
      <c r="B619" t="s">
        <v>253</v>
      </c>
      <c r="C619" t="s">
        <v>1637</v>
      </c>
      <c r="D619" t="s">
        <v>560</v>
      </c>
      <c r="E619">
        <v>65</v>
      </c>
      <c r="F619">
        <v>65</v>
      </c>
      <c r="H619" t="s">
        <v>94</v>
      </c>
      <c r="I619">
        <v>5</v>
      </c>
      <c r="J619">
        <v>2013</v>
      </c>
      <c r="K619">
        <v>26514531</v>
      </c>
      <c r="L619">
        <v>8940890</v>
      </c>
      <c r="M619">
        <v>35455421</v>
      </c>
      <c r="N619">
        <v>25000000</v>
      </c>
      <c r="O619">
        <v>179302</v>
      </c>
      <c r="P619">
        <f t="shared" si="9"/>
        <v>1.0605812400000001</v>
      </c>
      <c r="Q619">
        <v>1.4182168399999999</v>
      </c>
      <c r="R619">
        <v>2.9655359813172959</v>
      </c>
      <c r="S619">
        <v>35860.400000000001</v>
      </c>
      <c r="T619">
        <v>25012040.91</v>
      </c>
      <c r="U619">
        <f>Table1[[#This Row],[scoreAudience]]-Table1[[#This Row],[scoreRotten]]</f>
        <v>0</v>
      </c>
    </row>
    <row r="620" spans="1:21" x14ac:dyDescent="0.45">
      <c r="A620" t="s">
        <v>1648</v>
      </c>
      <c r="B620" t="s">
        <v>21</v>
      </c>
      <c r="C620" t="s">
        <v>1000</v>
      </c>
      <c r="D620" t="s">
        <v>611</v>
      </c>
      <c r="E620">
        <v>22</v>
      </c>
      <c r="F620">
        <v>43</v>
      </c>
      <c r="H620" t="s">
        <v>70</v>
      </c>
      <c r="I620">
        <v>2750</v>
      </c>
      <c r="J620">
        <v>2011</v>
      </c>
      <c r="K620">
        <v>30441000</v>
      </c>
      <c r="L620">
        <v>4500000</v>
      </c>
      <c r="M620">
        <v>34941000</v>
      </c>
      <c r="N620">
        <v>25000000</v>
      </c>
      <c r="O620">
        <v>9850000</v>
      </c>
      <c r="P620">
        <f t="shared" si="9"/>
        <v>1.2176400000000001</v>
      </c>
      <c r="Q620">
        <v>1.39764</v>
      </c>
      <c r="R620">
        <v>6.7646666666666668</v>
      </c>
      <c r="S620">
        <v>3581.818181818182</v>
      </c>
      <c r="T620">
        <v>27777412.5</v>
      </c>
      <c r="U620">
        <f>Table1[[#This Row],[scoreAudience]]-Table1[[#This Row],[scoreRotten]]</f>
        <v>21</v>
      </c>
    </row>
    <row r="621" spans="1:21" x14ac:dyDescent="0.45">
      <c r="A621" t="s">
        <v>1693</v>
      </c>
      <c r="B621" t="s">
        <v>90</v>
      </c>
      <c r="C621" t="s">
        <v>1694</v>
      </c>
      <c r="D621" t="s">
        <v>1695</v>
      </c>
      <c r="E621">
        <v>17</v>
      </c>
      <c r="F621">
        <v>35</v>
      </c>
      <c r="G621" t="s">
        <v>70</v>
      </c>
      <c r="H621" t="s">
        <v>25</v>
      </c>
      <c r="I621">
        <v>2450</v>
      </c>
      <c r="J621">
        <v>2009</v>
      </c>
      <c r="K621">
        <v>25660000</v>
      </c>
      <c r="L621">
        <v>5770000</v>
      </c>
      <c r="M621">
        <v>31430000</v>
      </c>
      <c r="N621">
        <v>25000000</v>
      </c>
      <c r="O621">
        <v>10600000</v>
      </c>
      <c r="P621">
        <f t="shared" si="9"/>
        <v>1.0264</v>
      </c>
      <c r="Q621">
        <v>1.2572000000000001</v>
      </c>
      <c r="R621">
        <v>4.4471403812824946</v>
      </c>
      <c r="S621">
        <v>4326.5306122448983</v>
      </c>
      <c r="T621">
        <v>22302816.666666672</v>
      </c>
      <c r="U621">
        <f>Table1[[#This Row],[scoreAudience]]-Table1[[#This Row],[scoreRotten]]</f>
        <v>18</v>
      </c>
    </row>
    <row r="622" spans="1:21" x14ac:dyDescent="0.45">
      <c r="A622" t="s">
        <v>1723</v>
      </c>
      <c r="B622" t="s">
        <v>31</v>
      </c>
      <c r="C622" t="s">
        <v>1218</v>
      </c>
      <c r="D622" t="s">
        <v>1122</v>
      </c>
      <c r="E622">
        <v>47</v>
      </c>
      <c r="F622">
        <v>55</v>
      </c>
      <c r="G622" t="s">
        <v>64</v>
      </c>
      <c r="H622" t="s">
        <v>25</v>
      </c>
      <c r="I622">
        <v>2936</v>
      </c>
      <c r="J622">
        <v>2010</v>
      </c>
      <c r="K622">
        <v>23590000</v>
      </c>
      <c r="L622">
        <v>5790000</v>
      </c>
      <c r="M622">
        <v>29380000</v>
      </c>
      <c r="N622">
        <v>25000000</v>
      </c>
      <c r="O622">
        <v>9400000</v>
      </c>
      <c r="P622">
        <f t="shared" si="9"/>
        <v>0.94359999999999999</v>
      </c>
      <c r="Q622">
        <v>1.1752</v>
      </c>
      <c r="R622">
        <v>4.0742659758203796</v>
      </c>
      <c r="S622">
        <v>3201.634877384196</v>
      </c>
      <c r="T622">
        <v>20837833.33333334</v>
      </c>
      <c r="U622">
        <f>Table1[[#This Row],[scoreAudience]]-Table1[[#This Row],[scoreRotten]]</f>
        <v>8</v>
      </c>
    </row>
    <row r="623" spans="1:21" x14ac:dyDescent="0.45">
      <c r="A623" t="s">
        <v>1740</v>
      </c>
      <c r="B623" t="s">
        <v>1031</v>
      </c>
      <c r="C623" t="s">
        <v>1414</v>
      </c>
      <c r="D623" t="s">
        <v>1741</v>
      </c>
      <c r="E623">
        <v>75</v>
      </c>
      <c r="F623">
        <v>65</v>
      </c>
      <c r="G623" t="s">
        <v>41</v>
      </c>
      <c r="H623" t="s">
        <v>25</v>
      </c>
      <c r="I623">
        <v>111</v>
      </c>
      <c r="J623">
        <v>2009</v>
      </c>
      <c r="K623">
        <v>8117000.0000000009</v>
      </c>
      <c r="L623">
        <v>19510000</v>
      </c>
      <c r="M623">
        <v>27627000</v>
      </c>
      <c r="N623">
        <v>25000000</v>
      </c>
      <c r="O623">
        <v>1500000</v>
      </c>
      <c r="P623">
        <f t="shared" si="9"/>
        <v>0.32468000000000002</v>
      </c>
      <c r="Q623">
        <v>1.1050800000000001</v>
      </c>
      <c r="R623">
        <v>0.41604305484366988</v>
      </c>
      <c r="S623">
        <v>13513.51351351351</v>
      </c>
      <c r="T623">
        <v>7055025.833333334</v>
      </c>
      <c r="U623">
        <f>Table1[[#This Row],[scoreAudience]]-Table1[[#This Row],[scoreRotten]]</f>
        <v>-10</v>
      </c>
    </row>
    <row r="624" spans="1:21" x14ac:dyDescent="0.45">
      <c r="A624" t="s">
        <v>1749</v>
      </c>
      <c r="B624" t="s">
        <v>67</v>
      </c>
      <c r="C624" t="s">
        <v>1108</v>
      </c>
      <c r="D624" t="s">
        <v>602</v>
      </c>
      <c r="E624">
        <v>39</v>
      </c>
      <c r="F624">
        <v>43</v>
      </c>
      <c r="G624" t="s">
        <v>41</v>
      </c>
      <c r="H624" t="s">
        <v>25</v>
      </c>
      <c r="I624">
        <v>2296</v>
      </c>
      <c r="J624">
        <v>2011</v>
      </c>
      <c r="K624">
        <v>19490000</v>
      </c>
      <c r="L624">
        <v>7631000</v>
      </c>
      <c r="M624">
        <v>27121000</v>
      </c>
      <c r="N624">
        <v>25000000</v>
      </c>
      <c r="O624">
        <v>8684000</v>
      </c>
      <c r="P624">
        <f t="shared" si="9"/>
        <v>0.77959999999999996</v>
      </c>
      <c r="Q624">
        <v>1.08484</v>
      </c>
      <c r="R624">
        <v>2.554055824924649</v>
      </c>
      <c r="S624">
        <v>3782.2299651567951</v>
      </c>
      <c r="T624">
        <v>17784625</v>
      </c>
      <c r="U624">
        <f>Table1[[#This Row],[scoreAudience]]-Table1[[#This Row],[scoreRotten]]</f>
        <v>4</v>
      </c>
    </row>
    <row r="625" spans="1:21" x14ac:dyDescent="0.45">
      <c r="A625" t="s">
        <v>1783</v>
      </c>
      <c r="B625" t="s">
        <v>85</v>
      </c>
      <c r="C625" t="s">
        <v>1705</v>
      </c>
      <c r="D625" t="s">
        <v>1784</v>
      </c>
      <c r="E625">
        <v>83</v>
      </c>
      <c r="F625">
        <v>93</v>
      </c>
      <c r="G625" t="s">
        <v>34</v>
      </c>
      <c r="H625" t="s">
        <v>25</v>
      </c>
      <c r="I625">
        <v>1869</v>
      </c>
      <c r="J625">
        <v>2011</v>
      </c>
      <c r="K625">
        <v>13657000</v>
      </c>
      <c r="L625">
        <v>9400000</v>
      </c>
      <c r="M625">
        <v>23057000</v>
      </c>
      <c r="N625">
        <v>25000000</v>
      </c>
      <c r="O625">
        <v>5242000</v>
      </c>
      <c r="P625">
        <f t="shared" si="9"/>
        <v>0.54627999999999999</v>
      </c>
      <c r="Q625">
        <v>0.92227999999999999</v>
      </c>
      <c r="R625">
        <v>1.4528723404255319</v>
      </c>
      <c r="S625">
        <v>2804.7084002140182</v>
      </c>
      <c r="T625">
        <v>12462012.5</v>
      </c>
      <c r="U625">
        <f>Table1[[#This Row],[scoreAudience]]-Table1[[#This Row],[scoreRotten]]</f>
        <v>10</v>
      </c>
    </row>
    <row r="626" spans="1:21" x14ac:dyDescent="0.45">
      <c r="A626" t="s">
        <v>1814</v>
      </c>
      <c r="B626" t="s">
        <v>423</v>
      </c>
      <c r="C626" t="s">
        <v>938</v>
      </c>
      <c r="D626" t="s">
        <v>1815</v>
      </c>
      <c r="E626">
        <v>9</v>
      </c>
      <c r="F626">
        <v>29</v>
      </c>
      <c r="G626" t="s">
        <v>131</v>
      </c>
      <c r="H626" t="s">
        <v>375</v>
      </c>
      <c r="I626">
        <v>2572</v>
      </c>
      <c r="J626">
        <v>2010</v>
      </c>
      <c r="K626">
        <v>14740000</v>
      </c>
      <c r="L626">
        <v>6231000</v>
      </c>
      <c r="M626">
        <v>20971000</v>
      </c>
      <c r="N626">
        <v>25000000</v>
      </c>
      <c r="O626">
        <v>6840000</v>
      </c>
      <c r="P626">
        <f t="shared" si="9"/>
        <v>0.58960000000000001</v>
      </c>
      <c r="Q626">
        <v>0.83884000000000003</v>
      </c>
      <c r="R626">
        <v>2.365591397849462</v>
      </c>
      <c r="S626">
        <v>2659.409020217729</v>
      </c>
      <c r="T626">
        <v>13020333.33333333</v>
      </c>
      <c r="U626">
        <f>Table1[[#This Row],[scoreAudience]]-Table1[[#This Row],[scoreRotten]]</f>
        <v>20</v>
      </c>
    </row>
    <row r="627" spans="1:21" x14ac:dyDescent="0.45">
      <c r="A627" t="s">
        <v>1894</v>
      </c>
      <c r="B627" t="s">
        <v>125</v>
      </c>
      <c r="C627" t="s">
        <v>1320</v>
      </c>
      <c r="D627" t="s">
        <v>333</v>
      </c>
      <c r="E627">
        <v>56</v>
      </c>
      <c r="F627">
        <v>65</v>
      </c>
      <c r="G627" t="s">
        <v>151</v>
      </c>
      <c r="H627" t="s">
        <v>94</v>
      </c>
      <c r="I627">
        <v>707</v>
      </c>
      <c r="J627">
        <v>2011</v>
      </c>
      <c r="K627">
        <v>11538000</v>
      </c>
      <c r="L627">
        <v>3940000</v>
      </c>
      <c r="M627">
        <v>15478000</v>
      </c>
      <c r="N627">
        <v>25000000</v>
      </c>
      <c r="O627">
        <v>3506000</v>
      </c>
      <c r="P627">
        <f t="shared" si="9"/>
        <v>0.46151999999999999</v>
      </c>
      <c r="Q627">
        <v>0.61912</v>
      </c>
      <c r="R627">
        <v>2.9284263959390859</v>
      </c>
      <c r="S627">
        <v>4958.9816124469589</v>
      </c>
      <c r="T627">
        <v>10528425</v>
      </c>
      <c r="U627">
        <f>Table1[[#This Row],[scoreAudience]]-Table1[[#This Row],[scoreRotten]]</f>
        <v>9</v>
      </c>
    </row>
    <row r="628" spans="1:21" x14ac:dyDescent="0.45">
      <c r="A628" t="s">
        <v>2017</v>
      </c>
      <c r="B628" t="s">
        <v>423</v>
      </c>
      <c r="C628" t="s">
        <v>2018</v>
      </c>
      <c r="D628" t="s">
        <v>2019</v>
      </c>
      <c r="E628">
        <v>28</v>
      </c>
      <c r="F628">
        <v>46</v>
      </c>
      <c r="G628" t="s">
        <v>156</v>
      </c>
      <c r="H628" t="s">
        <v>70</v>
      </c>
      <c r="I628">
        <v>2003</v>
      </c>
      <c r="J628">
        <v>2011</v>
      </c>
      <c r="K628">
        <v>6928000</v>
      </c>
      <c r="M628">
        <v>6928000</v>
      </c>
      <c r="N628">
        <v>25000000</v>
      </c>
      <c r="O628">
        <v>3464000</v>
      </c>
      <c r="P628">
        <f t="shared" si="9"/>
        <v>0.27711999999999998</v>
      </c>
      <c r="Q628">
        <v>0.27711999999999998</v>
      </c>
      <c r="S628">
        <v>1729.4058911632551</v>
      </c>
      <c r="T628">
        <v>6321800.0000000009</v>
      </c>
      <c r="U628">
        <f>Table1[[#This Row],[scoreAudience]]-Table1[[#This Row],[scoreRotten]]</f>
        <v>18</v>
      </c>
    </row>
    <row r="629" spans="1:21" x14ac:dyDescent="0.45">
      <c r="A629" t="s">
        <v>1365</v>
      </c>
      <c r="B629" t="s">
        <v>85</v>
      </c>
      <c r="C629" t="s">
        <v>1366</v>
      </c>
      <c r="D629" t="s">
        <v>1367</v>
      </c>
      <c r="E629">
        <v>3</v>
      </c>
      <c r="F629">
        <v>61</v>
      </c>
      <c r="G629" t="s">
        <v>126</v>
      </c>
      <c r="H629" t="s">
        <v>70</v>
      </c>
      <c r="I629">
        <v>2612</v>
      </c>
      <c r="J629">
        <v>2008</v>
      </c>
      <c r="K629">
        <v>35017000</v>
      </c>
      <c r="L629">
        <v>24174000</v>
      </c>
      <c r="M629">
        <v>59191000</v>
      </c>
      <c r="N629">
        <v>25000000</v>
      </c>
      <c r="O629">
        <v>13700000</v>
      </c>
      <c r="P629">
        <f t="shared" si="9"/>
        <v>1.4006799999999999</v>
      </c>
      <c r="Q629">
        <v>2.4485397534541238</v>
      </c>
      <c r="R629">
        <v>1.448539753454124</v>
      </c>
      <c r="S629">
        <v>5245.022970903522</v>
      </c>
      <c r="T629">
        <v>30610694.16666666</v>
      </c>
      <c r="U629">
        <f>Table1[[#This Row],[scoreAudience]]-Table1[[#This Row],[scoreRotten]]</f>
        <v>58</v>
      </c>
    </row>
    <row r="630" spans="1:21" x14ac:dyDescent="0.45">
      <c r="A630" t="s">
        <v>1142</v>
      </c>
      <c r="B630" t="s">
        <v>1031</v>
      </c>
      <c r="C630" t="s">
        <v>1143</v>
      </c>
      <c r="D630" t="s">
        <v>1144</v>
      </c>
      <c r="E630">
        <v>74</v>
      </c>
      <c r="F630">
        <v>45</v>
      </c>
      <c r="G630" t="s">
        <v>131</v>
      </c>
      <c r="H630" t="s">
        <v>375</v>
      </c>
      <c r="I630">
        <v>2470</v>
      </c>
      <c r="J630">
        <v>2010</v>
      </c>
      <c r="K630">
        <v>25003000</v>
      </c>
      <c r="L630">
        <v>58185000</v>
      </c>
      <c r="M630">
        <v>83188000</v>
      </c>
      <c r="N630">
        <v>24000000</v>
      </c>
      <c r="O630">
        <v>10100000</v>
      </c>
      <c r="P630">
        <f t="shared" si="9"/>
        <v>1.0417916666666667</v>
      </c>
      <c r="Q630">
        <v>3.4661666666666671</v>
      </c>
      <c r="R630">
        <v>0.42971556243017961</v>
      </c>
      <c r="S630">
        <v>4089.0688259109311</v>
      </c>
      <c r="T630">
        <v>22085983.33333334</v>
      </c>
      <c r="U630">
        <f>Table1[[#This Row],[scoreAudience]]-Table1[[#This Row],[scoreRotten]]</f>
        <v>-29</v>
      </c>
    </row>
    <row r="631" spans="1:21" x14ac:dyDescent="0.45">
      <c r="A631" t="s">
        <v>1314</v>
      </c>
      <c r="B631" t="s">
        <v>801</v>
      </c>
      <c r="C631" t="s">
        <v>1315</v>
      </c>
      <c r="D631" t="s">
        <v>1316</v>
      </c>
      <c r="E631">
        <v>71</v>
      </c>
      <c r="F631">
        <v>71</v>
      </c>
      <c r="G631" t="s">
        <v>163</v>
      </c>
      <c r="H631" t="s">
        <v>94</v>
      </c>
      <c r="I631">
        <v>3549</v>
      </c>
      <c r="J631">
        <v>2011</v>
      </c>
      <c r="K631">
        <v>51802000</v>
      </c>
      <c r="L631">
        <v>11740000</v>
      </c>
      <c r="M631">
        <v>63542000</v>
      </c>
      <c r="N631">
        <v>24000000</v>
      </c>
      <c r="O631">
        <v>15556000</v>
      </c>
      <c r="P631">
        <f t="shared" si="9"/>
        <v>2.1584166666666667</v>
      </c>
      <c r="Q631">
        <v>2.647583333333333</v>
      </c>
      <c r="R631">
        <v>4.4124361158432706</v>
      </c>
      <c r="S631">
        <v>4383.2065370526907</v>
      </c>
      <c r="T631">
        <v>47269325.000000007</v>
      </c>
      <c r="U631">
        <f>Table1[[#This Row],[scoreAudience]]-Table1[[#This Row],[scoreRotten]]</f>
        <v>0</v>
      </c>
    </row>
    <row r="632" spans="1:21" x14ac:dyDescent="0.45">
      <c r="A632" t="s">
        <v>1626</v>
      </c>
      <c r="B632" t="s">
        <v>894</v>
      </c>
      <c r="C632" t="s">
        <v>1627</v>
      </c>
      <c r="D632" t="s">
        <v>305</v>
      </c>
      <c r="E632">
        <v>41</v>
      </c>
      <c r="F632">
        <v>50</v>
      </c>
      <c r="G632" t="s">
        <v>64</v>
      </c>
      <c r="H632" t="s">
        <v>25</v>
      </c>
      <c r="I632">
        <v>2454</v>
      </c>
      <c r="J632">
        <v>2010</v>
      </c>
      <c r="K632">
        <v>23240000</v>
      </c>
      <c r="L632">
        <v>12386000</v>
      </c>
      <c r="M632">
        <v>35626000</v>
      </c>
      <c r="N632">
        <v>24000000</v>
      </c>
      <c r="O632">
        <v>8520000</v>
      </c>
      <c r="P632">
        <f t="shared" si="9"/>
        <v>0.96833333333333338</v>
      </c>
      <c r="Q632">
        <v>1.4844166666666669</v>
      </c>
      <c r="R632">
        <v>1.876311965121912</v>
      </c>
      <c r="S632">
        <v>3471.8826405867972</v>
      </c>
      <c r="T632">
        <v>20528666.666666672</v>
      </c>
      <c r="U632">
        <f>Table1[[#This Row],[scoreAudience]]-Table1[[#This Row],[scoreRotten]]</f>
        <v>9</v>
      </c>
    </row>
    <row r="633" spans="1:21" x14ac:dyDescent="0.45">
      <c r="A633" t="s">
        <v>994</v>
      </c>
      <c r="B633" t="s">
        <v>43</v>
      </c>
      <c r="C633" t="s">
        <v>985</v>
      </c>
      <c r="D633" t="s">
        <v>227</v>
      </c>
      <c r="E633">
        <v>90</v>
      </c>
      <c r="F633">
        <v>87</v>
      </c>
      <c r="G633" t="s">
        <v>131</v>
      </c>
      <c r="H633" t="s">
        <v>25</v>
      </c>
      <c r="I633">
        <v>3036</v>
      </c>
      <c r="J633">
        <v>2009</v>
      </c>
      <c r="K633">
        <v>75590000</v>
      </c>
      <c r="L633">
        <v>26801000</v>
      </c>
      <c r="M633">
        <v>102391000</v>
      </c>
      <c r="N633">
        <v>23600000</v>
      </c>
      <c r="O633">
        <v>24700000</v>
      </c>
      <c r="P633">
        <f t="shared" si="9"/>
        <v>3.2029661016949151</v>
      </c>
      <c r="Q633">
        <v>4.3386016949152539</v>
      </c>
      <c r="R633">
        <v>2.8204171486138581</v>
      </c>
      <c r="S633">
        <v>8135.70487483531</v>
      </c>
      <c r="T633">
        <v>65700308.333333328</v>
      </c>
      <c r="U633">
        <f>Table1[[#This Row],[scoreAudience]]-Table1[[#This Row],[scoreRotten]]</f>
        <v>-3</v>
      </c>
    </row>
    <row r="634" spans="1:21" x14ac:dyDescent="0.45">
      <c r="A634" t="s">
        <v>1778</v>
      </c>
      <c r="B634" t="s">
        <v>253</v>
      </c>
      <c r="C634" t="s">
        <v>1779</v>
      </c>
      <c r="D634" t="s">
        <v>1780</v>
      </c>
      <c r="E634">
        <v>72</v>
      </c>
      <c r="F634">
        <v>82</v>
      </c>
      <c r="G634" t="s">
        <v>41</v>
      </c>
      <c r="H634" t="s">
        <v>94</v>
      </c>
      <c r="I634">
        <v>266</v>
      </c>
      <c r="J634">
        <v>2008</v>
      </c>
      <c r="K634">
        <v>12590000</v>
      </c>
      <c r="L634">
        <v>10721000</v>
      </c>
      <c r="M634">
        <v>23311000</v>
      </c>
      <c r="N634">
        <v>1700000</v>
      </c>
      <c r="O634">
        <v>2800000</v>
      </c>
      <c r="P634">
        <f t="shared" si="9"/>
        <v>7.4058823529411768</v>
      </c>
      <c r="Q634">
        <v>1</v>
      </c>
      <c r="R634">
        <v>1.17433075272829</v>
      </c>
      <c r="S634">
        <v>10526.315789473691</v>
      </c>
      <c r="T634">
        <v>11005758.33333333</v>
      </c>
      <c r="U634">
        <f>Table1[[#This Row],[scoreAudience]]-Table1[[#This Row],[scoreRotten]]</f>
        <v>10</v>
      </c>
    </row>
    <row r="635" spans="1:21" x14ac:dyDescent="0.45">
      <c r="A635" t="s">
        <v>1644</v>
      </c>
      <c r="B635" t="s">
        <v>21</v>
      </c>
      <c r="C635" t="s">
        <v>1283</v>
      </c>
      <c r="D635" t="s">
        <v>196</v>
      </c>
      <c r="E635">
        <v>67</v>
      </c>
      <c r="F635">
        <v>79</v>
      </c>
      <c r="G635" t="s">
        <v>59</v>
      </c>
      <c r="H635" t="s">
        <v>94</v>
      </c>
      <c r="I635">
        <v>698</v>
      </c>
      <c r="J635">
        <v>2008</v>
      </c>
      <c r="K635">
        <v>11902000</v>
      </c>
      <c r="L635">
        <v>23176000</v>
      </c>
      <c r="M635">
        <v>35078000</v>
      </c>
      <c r="N635">
        <v>17500000</v>
      </c>
      <c r="O635">
        <v>1800000</v>
      </c>
      <c r="P635">
        <f t="shared" si="9"/>
        <v>0.68011428571428567</v>
      </c>
      <c r="Q635">
        <v>1.5135484984466689</v>
      </c>
      <c r="R635">
        <v>0.51354849844666894</v>
      </c>
      <c r="S635">
        <v>2578.796561604584</v>
      </c>
      <c r="T635">
        <v>10404331.66666667</v>
      </c>
      <c r="U635">
        <f>Table1[[#This Row],[scoreAudience]]-Table1[[#This Row],[scoreRotten]]</f>
        <v>12</v>
      </c>
    </row>
    <row r="636" spans="1:21" x14ac:dyDescent="0.45">
      <c r="A636" t="s">
        <v>1674</v>
      </c>
      <c r="B636" t="s">
        <v>423</v>
      </c>
      <c r="C636" t="s">
        <v>380</v>
      </c>
      <c r="D636" t="s">
        <v>1675</v>
      </c>
      <c r="E636">
        <v>80</v>
      </c>
      <c r="F636">
        <v>41</v>
      </c>
      <c r="H636" t="s">
        <v>25</v>
      </c>
      <c r="I636">
        <v>2439</v>
      </c>
      <c r="J636">
        <v>2012</v>
      </c>
      <c r="K636">
        <v>18942396</v>
      </c>
      <c r="L636">
        <v>14430210</v>
      </c>
      <c r="M636">
        <v>33372606</v>
      </c>
      <c r="N636">
        <v>23000000</v>
      </c>
      <c r="O636">
        <v>8425370</v>
      </c>
      <c r="P636">
        <f t="shared" si="9"/>
        <v>0.82358243478260873</v>
      </c>
      <c r="Q636">
        <v>1.4509828695652169</v>
      </c>
      <c r="R636">
        <v>1.312690251909016</v>
      </c>
      <c r="S636">
        <v>3454.4362443624441</v>
      </c>
      <c r="T636">
        <v>17616428.280000001</v>
      </c>
      <c r="U636">
        <f>Table1[[#This Row],[scoreAudience]]-Table1[[#This Row],[scoreRotten]]</f>
        <v>-39</v>
      </c>
    </row>
    <row r="637" spans="1:21" x14ac:dyDescent="0.45">
      <c r="A637" t="s">
        <v>1720</v>
      </c>
      <c r="B637" t="s">
        <v>31</v>
      </c>
      <c r="C637" t="s">
        <v>1007</v>
      </c>
      <c r="D637" t="s">
        <v>1402</v>
      </c>
      <c r="E637">
        <v>94</v>
      </c>
      <c r="F637">
        <v>85</v>
      </c>
      <c r="H637" t="s">
        <v>883</v>
      </c>
      <c r="I637">
        <v>1729</v>
      </c>
      <c r="J637">
        <v>2013</v>
      </c>
      <c r="K637">
        <v>24124034</v>
      </c>
      <c r="L637">
        <v>6241342</v>
      </c>
      <c r="M637">
        <v>30365376</v>
      </c>
      <c r="N637">
        <v>23000000</v>
      </c>
      <c r="O637">
        <v>5383775</v>
      </c>
      <c r="P637">
        <f t="shared" si="9"/>
        <v>1.0488710434782609</v>
      </c>
      <c r="Q637">
        <v>1.3202337391304351</v>
      </c>
      <c r="R637">
        <v>3.8651998240122079</v>
      </c>
      <c r="S637">
        <v>3113.808559861191</v>
      </c>
      <c r="T637">
        <v>22757005.40666667</v>
      </c>
      <c r="U637">
        <f>Table1[[#This Row],[scoreAudience]]-Table1[[#This Row],[scoreRotten]]</f>
        <v>-9</v>
      </c>
    </row>
    <row r="638" spans="1:21" x14ac:dyDescent="0.45">
      <c r="A638" t="s">
        <v>1791</v>
      </c>
      <c r="B638" t="s">
        <v>90</v>
      </c>
      <c r="C638" t="s">
        <v>1792</v>
      </c>
      <c r="D638" t="s">
        <v>1793</v>
      </c>
      <c r="E638">
        <v>46</v>
      </c>
      <c r="F638">
        <v>32</v>
      </c>
      <c r="G638" t="s">
        <v>387</v>
      </c>
      <c r="H638" t="s">
        <v>375</v>
      </c>
      <c r="I638">
        <v>2812</v>
      </c>
      <c r="J638">
        <v>2008</v>
      </c>
      <c r="K638">
        <v>17432000</v>
      </c>
      <c r="L638">
        <v>5295000</v>
      </c>
      <c r="M638">
        <v>22727000</v>
      </c>
      <c r="N638">
        <v>8000000</v>
      </c>
      <c r="O638">
        <v>8000000</v>
      </c>
      <c r="P638">
        <f t="shared" si="9"/>
        <v>2.1789999999999998</v>
      </c>
      <c r="Q638">
        <v>1</v>
      </c>
      <c r="R638">
        <v>3.292162417374882</v>
      </c>
      <c r="S638">
        <v>2844.9502133712658</v>
      </c>
      <c r="T638">
        <v>15238473.33333333</v>
      </c>
      <c r="U638">
        <f>Table1[[#This Row],[scoreAudience]]-Table1[[#This Row],[scoreRotten]]</f>
        <v>-14</v>
      </c>
    </row>
    <row r="639" spans="1:21" x14ac:dyDescent="0.45">
      <c r="A639" t="s">
        <v>1600</v>
      </c>
      <c r="B639" t="s">
        <v>85</v>
      </c>
      <c r="C639" t="s">
        <v>1601</v>
      </c>
      <c r="D639" t="s">
        <v>1602</v>
      </c>
      <c r="E639">
        <v>4</v>
      </c>
      <c r="F639">
        <v>43</v>
      </c>
      <c r="G639" t="s">
        <v>205</v>
      </c>
      <c r="H639" t="s">
        <v>2359</v>
      </c>
      <c r="I639">
        <v>2381</v>
      </c>
      <c r="J639">
        <v>2008</v>
      </c>
      <c r="K639">
        <v>15589000</v>
      </c>
      <c r="L639">
        <v>22496000</v>
      </c>
      <c r="M639">
        <v>38085000</v>
      </c>
      <c r="N639">
        <v>47000000</v>
      </c>
      <c r="O639">
        <v>6600000</v>
      </c>
      <c r="P639">
        <f t="shared" si="9"/>
        <v>0.33168085106382977</v>
      </c>
      <c r="Q639">
        <v>1.6929676386913231</v>
      </c>
      <c r="R639">
        <v>0.69296763869132294</v>
      </c>
      <c r="S639">
        <v>2771.9445611087781</v>
      </c>
      <c r="T639">
        <v>13627384.16666666</v>
      </c>
      <c r="U639">
        <f>Table1[[#This Row],[scoreAudience]]-Table1[[#This Row],[scoreRotten]]</f>
        <v>39</v>
      </c>
    </row>
    <row r="640" spans="1:21" x14ac:dyDescent="0.45">
      <c r="A640" t="s">
        <v>1796</v>
      </c>
      <c r="B640" t="s">
        <v>423</v>
      </c>
      <c r="C640" t="s">
        <v>1797</v>
      </c>
      <c r="D640" t="s">
        <v>1798</v>
      </c>
      <c r="E640">
        <v>48</v>
      </c>
      <c r="F640">
        <v>47</v>
      </c>
      <c r="G640" t="s">
        <v>41</v>
      </c>
      <c r="H640" t="s">
        <v>25</v>
      </c>
      <c r="I640">
        <v>1936</v>
      </c>
      <c r="J640">
        <v>2008</v>
      </c>
      <c r="K640">
        <v>11008000</v>
      </c>
      <c r="L640">
        <v>11202000</v>
      </c>
      <c r="M640">
        <v>22210000</v>
      </c>
      <c r="N640">
        <v>20000000</v>
      </c>
      <c r="O640">
        <v>4900000</v>
      </c>
      <c r="P640">
        <f t="shared" si="9"/>
        <v>0.5504</v>
      </c>
      <c r="Q640">
        <v>1</v>
      </c>
      <c r="R640">
        <v>0.98268166398857348</v>
      </c>
      <c r="S640">
        <v>2530.9917355371899</v>
      </c>
      <c r="T640">
        <v>9622826.666666666</v>
      </c>
      <c r="U640">
        <f>Table1[[#This Row],[scoreAudience]]-Table1[[#This Row],[scoreRotten]]</f>
        <v>-1</v>
      </c>
    </row>
    <row r="641" spans="1:21" x14ac:dyDescent="0.45">
      <c r="A641" t="s">
        <v>1198</v>
      </c>
      <c r="B641" t="s">
        <v>21</v>
      </c>
      <c r="C641" t="s">
        <v>1199</v>
      </c>
      <c r="D641" t="s">
        <v>1200</v>
      </c>
      <c r="E641">
        <v>51</v>
      </c>
      <c r="F641">
        <v>64</v>
      </c>
      <c r="H641" t="s">
        <v>2359</v>
      </c>
      <c r="I641">
        <v>3391</v>
      </c>
      <c r="J641">
        <v>2012</v>
      </c>
      <c r="K641">
        <v>49008662</v>
      </c>
      <c r="L641">
        <v>28103514</v>
      </c>
      <c r="M641">
        <v>77112176</v>
      </c>
      <c r="N641">
        <v>22000000</v>
      </c>
      <c r="O641">
        <v>14623599</v>
      </c>
      <c r="P641">
        <f t="shared" si="9"/>
        <v>2.2276664545454548</v>
      </c>
      <c r="Q641">
        <v>3.505098909090909</v>
      </c>
      <c r="R641">
        <v>1.7438624223291079</v>
      </c>
      <c r="S641">
        <v>4312.4739015039813</v>
      </c>
      <c r="T641">
        <v>45578055.659999989</v>
      </c>
      <c r="U641">
        <f>Table1[[#This Row],[scoreAudience]]-Table1[[#This Row],[scoreRotten]]</f>
        <v>13</v>
      </c>
    </row>
    <row r="642" spans="1:21" x14ac:dyDescent="0.45">
      <c r="A642" t="s">
        <v>1540</v>
      </c>
      <c r="B642" t="s">
        <v>31</v>
      </c>
      <c r="C642" t="s">
        <v>380</v>
      </c>
      <c r="D642" t="s">
        <v>245</v>
      </c>
      <c r="E642">
        <v>78</v>
      </c>
      <c r="F642">
        <v>42</v>
      </c>
      <c r="G642" t="s">
        <v>70</v>
      </c>
      <c r="H642" t="s">
        <v>70</v>
      </c>
      <c r="I642">
        <v>2505</v>
      </c>
      <c r="J642">
        <v>2009</v>
      </c>
      <c r="K642">
        <v>33310000</v>
      </c>
      <c r="L642">
        <v>8450000</v>
      </c>
      <c r="M642">
        <v>41760000</v>
      </c>
      <c r="N642">
        <v>22000000</v>
      </c>
      <c r="O642">
        <v>10500000</v>
      </c>
      <c r="P642">
        <f t="shared" ref="P642:P705" si="10">K642/N642</f>
        <v>1.5140909090909092</v>
      </c>
      <c r="Q642">
        <v>1.898181818181818</v>
      </c>
      <c r="R642">
        <v>3.9420118343195272</v>
      </c>
      <c r="S642">
        <v>4191.6167664670656</v>
      </c>
      <c r="T642">
        <v>28951941.666666672</v>
      </c>
      <c r="U642">
        <f>Table1[[#This Row],[scoreAudience]]-Table1[[#This Row],[scoreRotten]]</f>
        <v>-36</v>
      </c>
    </row>
    <row r="643" spans="1:21" x14ac:dyDescent="0.45">
      <c r="A643" t="s">
        <v>1660</v>
      </c>
      <c r="B643" t="s">
        <v>125</v>
      </c>
      <c r="C643" t="s">
        <v>784</v>
      </c>
      <c r="D643" t="s">
        <v>1661</v>
      </c>
      <c r="E643">
        <v>43</v>
      </c>
      <c r="F643">
        <v>35</v>
      </c>
      <c r="G643" t="s">
        <v>126</v>
      </c>
      <c r="H643" t="s">
        <v>70</v>
      </c>
      <c r="I643">
        <v>402</v>
      </c>
      <c r="J643">
        <v>2010</v>
      </c>
      <c r="K643">
        <v>3240000</v>
      </c>
      <c r="L643">
        <v>31027000</v>
      </c>
      <c r="M643">
        <v>34267000</v>
      </c>
      <c r="N643">
        <v>22000000</v>
      </c>
      <c r="O643">
        <v>160000</v>
      </c>
      <c r="P643">
        <f t="shared" si="10"/>
        <v>0.14727272727272728</v>
      </c>
      <c r="Q643">
        <v>1.557590909090909</v>
      </c>
      <c r="R643">
        <v>0.1044251780707126</v>
      </c>
      <c r="S643">
        <v>398.00995024875618</v>
      </c>
      <c r="T643">
        <v>2862000</v>
      </c>
      <c r="U643">
        <f>Table1[[#This Row],[scoreAudience]]-Table1[[#This Row],[scoreRotten]]</f>
        <v>-8</v>
      </c>
    </row>
    <row r="644" spans="1:21" x14ac:dyDescent="0.45">
      <c r="A644" t="s">
        <v>1698</v>
      </c>
      <c r="B644" t="s">
        <v>1194</v>
      </c>
      <c r="C644" t="s">
        <v>1699</v>
      </c>
      <c r="D644" t="s">
        <v>967</v>
      </c>
      <c r="E644">
        <v>40</v>
      </c>
      <c r="F644">
        <v>66</v>
      </c>
      <c r="H644" t="s">
        <v>65</v>
      </c>
      <c r="I644">
        <v>2570</v>
      </c>
      <c r="J644">
        <v>2013</v>
      </c>
      <c r="K644">
        <v>20158898</v>
      </c>
      <c r="L644">
        <v>11200000</v>
      </c>
      <c r="M644">
        <v>31358898</v>
      </c>
      <c r="N644">
        <v>22000000</v>
      </c>
      <c r="O644">
        <v>6915241</v>
      </c>
      <c r="P644">
        <f t="shared" si="10"/>
        <v>0.91631354545454546</v>
      </c>
      <c r="Q644">
        <v>1.4254044545454549</v>
      </c>
      <c r="R644">
        <v>1.7999016071428571</v>
      </c>
      <c r="S644">
        <v>2690.7552529182881</v>
      </c>
      <c r="T644">
        <v>19016560.446666669</v>
      </c>
      <c r="U644">
        <f>Table1[[#This Row],[scoreAudience]]-Table1[[#This Row],[scoreRotten]]</f>
        <v>26</v>
      </c>
    </row>
    <row r="645" spans="1:21" x14ac:dyDescent="0.45">
      <c r="A645" t="s">
        <v>1972</v>
      </c>
      <c r="B645" t="s">
        <v>125</v>
      </c>
      <c r="C645" t="s">
        <v>1973</v>
      </c>
      <c r="D645" t="s">
        <v>383</v>
      </c>
      <c r="E645">
        <v>49</v>
      </c>
      <c r="F645">
        <v>20</v>
      </c>
      <c r="G645" t="s">
        <v>34</v>
      </c>
      <c r="H645" t="s">
        <v>94</v>
      </c>
      <c r="I645">
        <v>6</v>
      </c>
      <c r="J645">
        <v>2010</v>
      </c>
      <c r="K645">
        <v>1810000</v>
      </c>
      <c r="L645">
        <v>7669000</v>
      </c>
      <c r="M645">
        <v>9479000</v>
      </c>
      <c r="N645">
        <v>22000000</v>
      </c>
      <c r="O645">
        <v>75000</v>
      </c>
      <c r="P645">
        <f t="shared" si="10"/>
        <v>8.2272727272727275E-2</v>
      </c>
      <c r="Q645">
        <v>0.43086363636363628</v>
      </c>
      <c r="R645">
        <v>0.23601512583126871</v>
      </c>
      <c r="S645">
        <v>12500</v>
      </c>
      <c r="T645">
        <v>1598833.333333333</v>
      </c>
      <c r="U645">
        <f>Table1[[#This Row],[scoreAudience]]-Table1[[#This Row],[scoreRotten]]</f>
        <v>-29</v>
      </c>
    </row>
    <row r="646" spans="1:21" x14ac:dyDescent="0.45">
      <c r="A646" t="s">
        <v>1163</v>
      </c>
      <c r="B646" t="s">
        <v>1031</v>
      </c>
      <c r="C646" t="s">
        <v>1164</v>
      </c>
      <c r="D646" t="s">
        <v>1165</v>
      </c>
      <c r="E646">
        <v>26</v>
      </c>
      <c r="F646">
        <v>64</v>
      </c>
      <c r="G646" t="s">
        <v>109</v>
      </c>
      <c r="H646" t="s">
        <v>375</v>
      </c>
      <c r="I646">
        <v>3472</v>
      </c>
      <c r="J646">
        <v>2008</v>
      </c>
      <c r="K646">
        <v>58272000</v>
      </c>
      <c r="L646">
        <v>21981000</v>
      </c>
      <c r="M646">
        <v>80253000</v>
      </c>
      <c r="N646">
        <v>15000000</v>
      </c>
      <c r="O646">
        <v>26400000</v>
      </c>
      <c r="P646">
        <f t="shared" si="10"/>
        <v>3.8847999999999998</v>
      </c>
      <c r="Q646">
        <v>3.651016787225331</v>
      </c>
      <c r="R646">
        <v>2.651016787225331</v>
      </c>
      <c r="S646">
        <v>7603.6866359447004</v>
      </c>
      <c r="T646">
        <v>50939439.999999993</v>
      </c>
      <c r="U646">
        <f>Table1[[#This Row],[scoreAudience]]-Table1[[#This Row],[scoreRotten]]</f>
        <v>38</v>
      </c>
    </row>
    <row r="647" spans="1:21" x14ac:dyDescent="0.45">
      <c r="A647" t="s">
        <v>1467</v>
      </c>
      <c r="B647" t="s">
        <v>1031</v>
      </c>
      <c r="C647" t="s">
        <v>1468</v>
      </c>
      <c r="D647" t="s">
        <v>1469</v>
      </c>
      <c r="E647">
        <v>33</v>
      </c>
      <c r="F647">
        <v>52</v>
      </c>
      <c r="G647" t="s">
        <v>156</v>
      </c>
      <c r="H647" t="s">
        <v>70</v>
      </c>
      <c r="I647">
        <v>2629</v>
      </c>
      <c r="J647">
        <v>2008</v>
      </c>
      <c r="K647">
        <v>25930000</v>
      </c>
      <c r="L647">
        <v>21807000</v>
      </c>
      <c r="M647">
        <v>47737000</v>
      </c>
      <c r="N647">
        <v>20000000</v>
      </c>
      <c r="O647">
        <v>7500000</v>
      </c>
      <c r="P647">
        <f t="shared" si="10"/>
        <v>1.2965</v>
      </c>
      <c r="Q647">
        <v>2.1890677305452382</v>
      </c>
      <c r="R647">
        <v>1.189067730545238</v>
      </c>
      <c r="S647">
        <v>2852.7957398250292</v>
      </c>
      <c r="T647">
        <v>22667141.66666666</v>
      </c>
      <c r="U647">
        <f>Table1[[#This Row],[scoreAudience]]-Table1[[#This Row],[scoreRotten]]</f>
        <v>19</v>
      </c>
    </row>
    <row r="648" spans="1:21" x14ac:dyDescent="0.45">
      <c r="A648" t="s">
        <v>1806</v>
      </c>
      <c r="B648" t="s">
        <v>765</v>
      </c>
      <c r="C648" t="s">
        <v>1807</v>
      </c>
      <c r="D648" t="s">
        <v>1808</v>
      </c>
      <c r="E648">
        <v>15</v>
      </c>
      <c r="F648">
        <v>47</v>
      </c>
      <c r="G648" t="s">
        <v>126</v>
      </c>
      <c r="H648" t="s">
        <v>70</v>
      </c>
      <c r="J648">
        <v>2008</v>
      </c>
      <c r="K648">
        <v>7563000</v>
      </c>
      <c r="L648">
        <v>13894000</v>
      </c>
      <c r="M648">
        <v>21457000</v>
      </c>
      <c r="N648">
        <v>10000000</v>
      </c>
      <c r="O648">
        <v>4030000</v>
      </c>
      <c r="P648">
        <f t="shared" si="10"/>
        <v>0.75629999999999997</v>
      </c>
      <c r="Q648">
        <v>1</v>
      </c>
      <c r="R648">
        <v>0.54433568446811575</v>
      </c>
      <c r="T648">
        <v>6611322.4999999991</v>
      </c>
      <c r="U648">
        <f>Table1[[#This Row],[scoreAudience]]-Table1[[#This Row],[scoreRotten]]</f>
        <v>32</v>
      </c>
    </row>
    <row r="649" spans="1:21" x14ac:dyDescent="0.45">
      <c r="A649" t="s">
        <v>1382</v>
      </c>
      <c r="B649" t="s">
        <v>67</v>
      </c>
      <c r="C649" t="s">
        <v>674</v>
      </c>
      <c r="D649" t="s">
        <v>437</v>
      </c>
      <c r="E649">
        <v>27</v>
      </c>
      <c r="F649">
        <v>64</v>
      </c>
      <c r="G649" t="s">
        <v>109</v>
      </c>
      <c r="H649" t="s">
        <v>25</v>
      </c>
      <c r="I649">
        <v>2218</v>
      </c>
      <c r="J649">
        <v>2008</v>
      </c>
      <c r="K649">
        <v>35787000</v>
      </c>
      <c r="L649">
        <v>21316000</v>
      </c>
      <c r="M649">
        <v>57103000</v>
      </c>
      <c r="N649">
        <v>17000000</v>
      </c>
      <c r="O649">
        <v>14600000</v>
      </c>
      <c r="P649">
        <f t="shared" si="10"/>
        <v>2.1051176470588233</v>
      </c>
      <c r="Q649">
        <v>2.6788797147682488</v>
      </c>
      <c r="R649">
        <v>1.678879714768249</v>
      </c>
      <c r="S649">
        <v>6582.5067628494126</v>
      </c>
      <c r="T649">
        <v>31283802.5</v>
      </c>
      <c r="U649">
        <f>Table1[[#This Row],[scoreAudience]]-Table1[[#This Row],[scoreRotten]]</f>
        <v>37</v>
      </c>
    </row>
    <row r="650" spans="1:21" x14ac:dyDescent="0.45">
      <c r="A650" t="s">
        <v>1811</v>
      </c>
      <c r="B650" t="s">
        <v>129</v>
      </c>
      <c r="C650" t="s">
        <v>1812</v>
      </c>
      <c r="D650" t="s">
        <v>1813</v>
      </c>
      <c r="E650">
        <v>52</v>
      </c>
      <c r="F650">
        <v>74</v>
      </c>
      <c r="G650" t="s">
        <v>216</v>
      </c>
      <c r="H650" t="s">
        <v>70</v>
      </c>
      <c r="J650">
        <v>2008</v>
      </c>
      <c r="K650">
        <v>10011000</v>
      </c>
      <c r="L650">
        <v>11144000</v>
      </c>
      <c r="M650">
        <v>21155000</v>
      </c>
      <c r="N650">
        <v>15000000</v>
      </c>
      <c r="O650">
        <v>3800000</v>
      </c>
      <c r="P650">
        <f t="shared" si="10"/>
        <v>0.66739999999999999</v>
      </c>
      <c r="Q650">
        <v>1</v>
      </c>
      <c r="R650">
        <v>0.89833094041636752</v>
      </c>
      <c r="T650">
        <v>8751282.4999999981</v>
      </c>
      <c r="U650">
        <f>Table1[[#This Row],[scoreAudience]]-Table1[[#This Row],[scoreRotten]]</f>
        <v>22</v>
      </c>
    </row>
    <row r="651" spans="1:21" x14ac:dyDescent="0.45">
      <c r="A651" t="s">
        <v>508</v>
      </c>
      <c r="B651" t="s">
        <v>253</v>
      </c>
      <c r="C651" t="s">
        <v>509</v>
      </c>
      <c r="D651" t="s">
        <v>182</v>
      </c>
      <c r="E651">
        <v>92</v>
      </c>
      <c r="F651">
        <v>86</v>
      </c>
      <c r="H651" t="s">
        <v>94</v>
      </c>
      <c r="I651">
        <v>16</v>
      </c>
      <c r="J651">
        <v>2012</v>
      </c>
      <c r="K651">
        <v>132092958</v>
      </c>
      <c r="L651">
        <v>104319495</v>
      </c>
      <c r="M651">
        <v>236412453</v>
      </c>
      <c r="N651">
        <v>21000000</v>
      </c>
      <c r="O651">
        <v>443003</v>
      </c>
      <c r="P651">
        <f t="shared" si="10"/>
        <v>6.2901408571428572</v>
      </c>
      <c r="Q651">
        <v>11.25773585714286</v>
      </c>
      <c r="R651">
        <v>1.2662346381182159</v>
      </c>
      <c r="S651">
        <v>27687.6875</v>
      </c>
      <c r="T651">
        <v>122846450.94</v>
      </c>
      <c r="U651">
        <f>Table1[[#This Row],[scoreAudience]]-Table1[[#This Row],[scoreRotten]]</f>
        <v>-6</v>
      </c>
    </row>
    <row r="652" spans="1:21" x14ac:dyDescent="0.45">
      <c r="A652" t="s">
        <v>1158</v>
      </c>
      <c r="B652" t="s">
        <v>975</v>
      </c>
      <c r="C652" t="s">
        <v>1159</v>
      </c>
      <c r="D652" t="s">
        <v>1160</v>
      </c>
      <c r="E652">
        <v>83</v>
      </c>
      <c r="F652">
        <v>68</v>
      </c>
      <c r="H652" t="s">
        <v>65</v>
      </c>
      <c r="I652">
        <v>809</v>
      </c>
      <c r="J652">
        <v>2011</v>
      </c>
      <c r="K652">
        <v>24149000</v>
      </c>
      <c r="L652">
        <v>56481000</v>
      </c>
      <c r="M652">
        <v>80630000</v>
      </c>
      <c r="N652">
        <v>21000000</v>
      </c>
      <c r="O652">
        <v>5470000</v>
      </c>
      <c r="P652">
        <f t="shared" si="10"/>
        <v>1.1499523809523811</v>
      </c>
      <c r="Q652">
        <v>3.83952380952381</v>
      </c>
      <c r="R652">
        <v>0.42755971034507179</v>
      </c>
      <c r="S652">
        <v>6761.4338689740416</v>
      </c>
      <c r="T652">
        <v>22035962.5</v>
      </c>
      <c r="U652">
        <f>Table1[[#This Row],[scoreAudience]]-Table1[[#This Row],[scoreRotten]]</f>
        <v>-15</v>
      </c>
    </row>
    <row r="653" spans="1:21" x14ac:dyDescent="0.45">
      <c r="A653" t="s">
        <v>1236</v>
      </c>
      <c r="B653" t="s">
        <v>21</v>
      </c>
      <c r="C653" t="s">
        <v>1199</v>
      </c>
      <c r="D653" t="s">
        <v>1200</v>
      </c>
      <c r="E653">
        <v>47</v>
      </c>
      <c r="F653">
        <v>63</v>
      </c>
      <c r="G653" t="s">
        <v>70</v>
      </c>
      <c r="H653" t="s">
        <v>70</v>
      </c>
      <c r="I653">
        <v>3167</v>
      </c>
      <c r="J653">
        <v>2011</v>
      </c>
      <c r="K653">
        <v>52698000</v>
      </c>
      <c r="L653">
        <v>19718000</v>
      </c>
      <c r="M653">
        <v>72416000</v>
      </c>
      <c r="N653">
        <v>21000000</v>
      </c>
      <c r="O653">
        <v>23751000</v>
      </c>
      <c r="P653">
        <f t="shared" si="10"/>
        <v>2.5094285714285713</v>
      </c>
      <c r="Q653">
        <v>3.448380952380953</v>
      </c>
      <c r="R653">
        <v>2.6725834263109851</v>
      </c>
      <c r="S653">
        <v>7499.5263656457219</v>
      </c>
      <c r="T653">
        <v>48086925.000000007</v>
      </c>
      <c r="U653">
        <f>Table1[[#This Row],[scoreAudience]]-Table1[[#This Row],[scoreRotten]]</f>
        <v>16</v>
      </c>
    </row>
    <row r="654" spans="1:21" x14ac:dyDescent="0.45">
      <c r="A654" t="s">
        <v>1398</v>
      </c>
      <c r="B654" t="s">
        <v>125</v>
      </c>
      <c r="C654" t="s">
        <v>1397</v>
      </c>
      <c r="D654" t="s">
        <v>1399</v>
      </c>
      <c r="E654">
        <v>33</v>
      </c>
      <c r="F654">
        <v>73</v>
      </c>
      <c r="G654" t="s">
        <v>156</v>
      </c>
      <c r="H654" t="s">
        <v>94</v>
      </c>
      <c r="I654">
        <v>2127</v>
      </c>
      <c r="J654">
        <v>2010</v>
      </c>
      <c r="K654">
        <v>37729000</v>
      </c>
      <c r="L654">
        <v>17320000</v>
      </c>
      <c r="M654">
        <v>55049000</v>
      </c>
      <c r="N654">
        <v>21000000</v>
      </c>
      <c r="O654">
        <v>19500000</v>
      </c>
      <c r="P654">
        <f t="shared" si="10"/>
        <v>1.7966190476190476</v>
      </c>
      <c r="Q654">
        <v>2.621380952380953</v>
      </c>
      <c r="R654">
        <v>2.1783487297921482</v>
      </c>
      <c r="S654">
        <v>9167.8420310296187</v>
      </c>
      <c r="T654">
        <v>33327283.33333334</v>
      </c>
      <c r="U654">
        <f>Table1[[#This Row],[scoreAudience]]-Table1[[#This Row],[scoreRotten]]</f>
        <v>40</v>
      </c>
    </row>
    <row r="655" spans="1:21" x14ac:dyDescent="0.45">
      <c r="A655" t="s">
        <v>1447</v>
      </c>
      <c r="B655" t="s">
        <v>125</v>
      </c>
      <c r="C655" t="s">
        <v>1448</v>
      </c>
      <c r="D655" t="s">
        <v>869</v>
      </c>
      <c r="E655">
        <v>40</v>
      </c>
      <c r="F655">
        <v>48</v>
      </c>
      <c r="G655" t="s">
        <v>70</v>
      </c>
      <c r="H655" t="s">
        <v>70</v>
      </c>
      <c r="I655">
        <v>2459</v>
      </c>
      <c r="J655">
        <v>2010</v>
      </c>
      <c r="K655">
        <v>42740000</v>
      </c>
      <c r="L655">
        <v>6310000</v>
      </c>
      <c r="M655">
        <v>49050000</v>
      </c>
      <c r="N655">
        <v>21000000</v>
      </c>
      <c r="O655">
        <v>16200000</v>
      </c>
      <c r="P655">
        <f t="shared" si="10"/>
        <v>2.0352380952380953</v>
      </c>
      <c r="Q655">
        <v>2.3357142857142859</v>
      </c>
      <c r="R655">
        <v>6.7733755942947704</v>
      </c>
      <c r="S655">
        <v>6588.0439202928019</v>
      </c>
      <c r="T655">
        <v>37753666.666666672</v>
      </c>
      <c r="U655">
        <f>Table1[[#This Row],[scoreAudience]]-Table1[[#This Row],[scoreRotten]]</f>
        <v>8</v>
      </c>
    </row>
    <row r="656" spans="1:21" x14ac:dyDescent="0.45">
      <c r="A656" t="s">
        <v>1887</v>
      </c>
      <c r="B656" t="s">
        <v>1612</v>
      </c>
      <c r="C656" t="s">
        <v>1131</v>
      </c>
      <c r="D656" t="s">
        <v>383</v>
      </c>
      <c r="E656">
        <v>46</v>
      </c>
      <c r="F656">
        <v>55</v>
      </c>
      <c r="G656" t="s">
        <v>156</v>
      </c>
      <c r="H656" t="s">
        <v>94</v>
      </c>
      <c r="I656">
        <v>2133</v>
      </c>
      <c r="J656">
        <v>2009</v>
      </c>
      <c r="K656">
        <v>9200000</v>
      </c>
      <c r="L656">
        <v>7200000</v>
      </c>
      <c r="M656">
        <v>16400000</v>
      </c>
      <c r="N656">
        <v>21000000</v>
      </c>
      <c r="O656">
        <v>3900000</v>
      </c>
      <c r="P656">
        <f t="shared" si="10"/>
        <v>0.43809523809523809</v>
      </c>
      <c r="Q656">
        <v>0.78095238095238095</v>
      </c>
      <c r="R656">
        <v>1.2777777777777779</v>
      </c>
      <c r="S656">
        <v>1828.4106891701831</v>
      </c>
      <c r="T656">
        <v>7996333.333333333</v>
      </c>
      <c r="U656">
        <f>Table1[[#This Row],[scoreAudience]]-Table1[[#This Row],[scoreRotten]]</f>
        <v>9</v>
      </c>
    </row>
    <row r="657" spans="1:21" x14ac:dyDescent="0.45">
      <c r="A657" t="s">
        <v>1906</v>
      </c>
      <c r="B657" t="s">
        <v>975</v>
      </c>
      <c r="C657" t="s">
        <v>44</v>
      </c>
      <c r="D657" t="s">
        <v>1550</v>
      </c>
      <c r="E657">
        <v>67</v>
      </c>
      <c r="F657">
        <v>74</v>
      </c>
      <c r="G657" t="s">
        <v>156</v>
      </c>
      <c r="H657" t="s">
        <v>70</v>
      </c>
      <c r="I657">
        <v>4</v>
      </c>
      <c r="J657">
        <v>2009</v>
      </c>
      <c r="K657">
        <v>9450000</v>
      </c>
      <c r="L657">
        <v>5440000</v>
      </c>
      <c r="M657">
        <v>14890000</v>
      </c>
      <c r="N657">
        <v>21000000</v>
      </c>
      <c r="O657">
        <v>130000</v>
      </c>
      <c r="P657">
        <f t="shared" si="10"/>
        <v>0.45</v>
      </c>
      <c r="Q657">
        <v>0.70904761904761904</v>
      </c>
      <c r="R657">
        <v>1.737132352941176</v>
      </c>
      <c r="S657">
        <v>32500</v>
      </c>
      <c r="T657">
        <v>8213625</v>
      </c>
      <c r="U657">
        <f>Table1[[#This Row],[scoreAudience]]-Table1[[#This Row],[scoreRotten]]</f>
        <v>7</v>
      </c>
    </row>
    <row r="658" spans="1:21" x14ac:dyDescent="0.45">
      <c r="A658" t="s">
        <v>2039</v>
      </c>
      <c r="B658" t="s">
        <v>129</v>
      </c>
      <c r="C658" t="s">
        <v>1255</v>
      </c>
      <c r="D658" t="s">
        <v>1157</v>
      </c>
      <c r="E658">
        <v>62</v>
      </c>
      <c r="F658">
        <v>57</v>
      </c>
      <c r="G658" t="s">
        <v>163</v>
      </c>
      <c r="H658" t="s">
        <v>94</v>
      </c>
      <c r="I658">
        <v>22</v>
      </c>
      <c r="J658">
        <v>2011</v>
      </c>
      <c r="K658">
        <v>970000</v>
      </c>
      <c r="L658">
        <v>5400000</v>
      </c>
      <c r="M658">
        <v>6370000</v>
      </c>
      <c r="N658">
        <v>21000000</v>
      </c>
      <c r="O658">
        <v>107000</v>
      </c>
      <c r="P658">
        <f t="shared" si="10"/>
        <v>4.6190476190476192E-2</v>
      </c>
      <c r="Q658">
        <v>0.30333333333333329</v>
      </c>
      <c r="R658">
        <v>0.17962962962962961</v>
      </c>
      <c r="S658">
        <v>4863.636363636364</v>
      </c>
      <c r="T658">
        <v>885125.00000000012</v>
      </c>
      <c r="U658">
        <f>Table1[[#This Row],[scoreAudience]]-Table1[[#This Row],[scoreRotten]]</f>
        <v>-5</v>
      </c>
    </row>
    <row r="659" spans="1:21" x14ac:dyDescent="0.45">
      <c r="A659" t="s">
        <v>1710</v>
      </c>
      <c r="B659" t="s">
        <v>21</v>
      </c>
      <c r="C659" t="s">
        <v>1711</v>
      </c>
      <c r="D659" t="s">
        <v>1625</v>
      </c>
      <c r="E659">
        <v>11</v>
      </c>
      <c r="F659">
        <v>41</v>
      </c>
      <c r="G659" t="s">
        <v>53</v>
      </c>
      <c r="H659" t="s">
        <v>25</v>
      </c>
      <c r="I659">
        <v>1720</v>
      </c>
      <c r="J659">
        <v>2008</v>
      </c>
      <c r="K659">
        <v>10232000</v>
      </c>
      <c r="L659">
        <v>20590000</v>
      </c>
      <c r="M659">
        <v>30822000</v>
      </c>
      <c r="N659">
        <v>45000000</v>
      </c>
      <c r="O659">
        <v>5000000</v>
      </c>
      <c r="P659">
        <f t="shared" si="10"/>
        <v>0.22737777777777779</v>
      </c>
      <c r="Q659">
        <v>1.4969402622632351</v>
      </c>
      <c r="R659">
        <v>0.49694026226323462</v>
      </c>
      <c r="S659">
        <v>2906.9767441860458</v>
      </c>
      <c r="T659">
        <v>8944473.3333333321</v>
      </c>
      <c r="U659">
        <f>Table1[[#This Row],[scoreAudience]]-Table1[[#This Row],[scoreRotten]]</f>
        <v>30</v>
      </c>
    </row>
    <row r="660" spans="1:21" x14ac:dyDescent="0.45">
      <c r="A660" t="s">
        <v>372</v>
      </c>
      <c r="B660" t="s">
        <v>31</v>
      </c>
      <c r="C660" t="s">
        <v>373</v>
      </c>
      <c r="D660" t="s">
        <v>374</v>
      </c>
      <c r="E660">
        <v>86</v>
      </c>
      <c r="F660">
        <v>83</v>
      </c>
      <c r="H660" t="s">
        <v>375</v>
      </c>
      <c r="I660">
        <v>2903</v>
      </c>
      <c r="J660">
        <v>2013</v>
      </c>
      <c r="K660">
        <v>137400141</v>
      </c>
      <c r="L660">
        <v>180600000</v>
      </c>
      <c r="M660">
        <v>318000141</v>
      </c>
      <c r="N660">
        <v>20000000</v>
      </c>
      <c r="O660">
        <v>41855326</v>
      </c>
      <c r="P660">
        <f t="shared" si="10"/>
        <v>6.8700070499999999</v>
      </c>
      <c r="Q660">
        <v>15.900007049999999</v>
      </c>
      <c r="R660">
        <v>0.76079812292358806</v>
      </c>
      <c r="S660">
        <v>14417.95590768171</v>
      </c>
      <c r="T660">
        <v>129614133.01000001</v>
      </c>
      <c r="U660">
        <f>Table1[[#This Row],[scoreAudience]]-Table1[[#This Row],[scoreRotten]]</f>
        <v>-3</v>
      </c>
    </row>
    <row r="661" spans="1:21" x14ac:dyDescent="0.45">
      <c r="A661" t="s">
        <v>575</v>
      </c>
      <c r="B661" t="s">
        <v>125</v>
      </c>
      <c r="C661" t="s">
        <v>576</v>
      </c>
      <c r="D661" t="s">
        <v>557</v>
      </c>
      <c r="E661">
        <v>44</v>
      </c>
      <c r="F661">
        <v>38</v>
      </c>
      <c r="G661" t="s">
        <v>70</v>
      </c>
      <c r="H661" t="s">
        <v>70</v>
      </c>
      <c r="I661">
        <v>3049</v>
      </c>
      <c r="J661">
        <v>2011</v>
      </c>
      <c r="K661">
        <v>100292000</v>
      </c>
      <c r="L661">
        <v>115904000</v>
      </c>
      <c r="M661">
        <v>216196000</v>
      </c>
      <c r="N661">
        <v>20000000</v>
      </c>
      <c r="O661">
        <v>31603000</v>
      </c>
      <c r="P661">
        <f t="shared" si="10"/>
        <v>5.0145999999999997</v>
      </c>
      <c r="Q661">
        <v>10.809799999999999</v>
      </c>
      <c r="R661">
        <v>0.86530231916068467</v>
      </c>
      <c r="S661">
        <v>10365.03771728436</v>
      </c>
      <c r="T661">
        <v>91516450.000000015</v>
      </c>
      <c r="U661">
        <f>Table1[[#This Row],[scoreAudience]]-Table1[[#This Row],[scoreRotten]]</f>
        <v>-6</v>
      </c>
    </row>
    <row r="662" spans="1:21" x14ac:dyDescent="0.45">
      <c r="A662" t="s">
        <v>671</v>
      </c>
      <c r="B662" t="s">
        <v>21</v>
      </c>
      <c r="C662" t="s">
        <v>672</v>
      </c>
      <c r="D662" t="s">
        <v>139</v>
      </c>
      <c r="E662">
        <v>89</v>
      </c>
      <c r="F662">
        <v>88</v>
      </c>
      <c r="G662" t="s">
        <v>156</v>
      </c>
      <c r="H662" t="s">
        <v>94</v>
      </c>
      <c r="I662">
        <v>876</v>
      </c>
      <c r="J662">
        <v>2011</v>
      </c>
      <c r="K662">
        <v>82584000</v>
      </c>
      <c r="L662">
        <v>94659000</v>
      </c>
      <c r="M662">
        <v>177243000</v>
      </c>
      <c r="N662">
        <v>20000000</v>
      </c>
      <c r="O662">
        <v>4380000</v>
      </c>
      <c r="P662">
        <f t="shared" si="10"/>
        <v>4.1292</v>
      </c>
      <c r="Q662">
        <v>8.8621499999999997</v>
      </c>
      <c r="R662">
        <v>0.87243685228029033</v>
      </c>
      <c r="S662">
        <v>5000</v>
      </c>
      <c r="T662">
        <v>75357900</v>
      </c>
      <c r="U662">
        <f>Table1[[#This Row],[scoreAudience]]-Table1[[#This Row],[scoreRotten]]</f>
        <v>-1</v>
      </c>
    </row>
    <row r="663" spans="1:21" x14ac:dyDescent="0.45">
      <c r="A663" t="s">
        <v>694</v>
      </c>
      <c r="B663" t="s">
        <v>90</v>
      </c>
      <c r="C663" t="s">
        <v>695</v>
      </c>
      <c r="D663" t="s">
        <v>696</v>
      </c>
      <c r="E663">
        <v>63</v>
      </c>
      <c r="F663">
        <v>72</v>
      </c>
      <c r="G663" t="s">
        <v>70</v>
      </c>
      <c r="H663" t="s">
        <v>472</v>
      </c>
      <c r="I663">
        <v>3081</v>
      </c>
      <c r="J663">
        <v>2010</v>
      </c>
      <c r="K663">
        <v>117229000</v>
      </c>
      <c r="L663">
        <v>54456000</v>
      </c>
      <c r="M663">
        <v>171685000</v>
      </c>
      <c r="N663">
        <v>20000000</v>
      </c>
      <c r="O663">
        <v>50400000</v>
      </c>
      <c r="P663">
        <f t="shared" si="10"/>
        <v>5.8614499999999996</v>
      </c>
      <c r="Q663">
        <v>8.5842500000000008</v>
      </c>
      <c r="R663">
        <v>2.1527288085794041</v>
      </c>
      <c r="S663">
        <v>16358.325219084711</v>
      </c>
      <c r="T663">
        <v>103552283.3333333</v>
      </c>
      <c r="U663">
        <f>Table1[[#This Row],[scoreAudience]]-Table1[[#This Row],[scoreRotten]]</f>
        <v>9</v>
      </c>
    </row>
    <row r="664" spans="1:21" x14ac:dyDescent="0.45">
      <c r="A664" t="s">
        <v>847</v>
      </c>
      <c r="B664" t="s">
        <v>125</v>
      </c>
      <c r="C664" t="s">
        <v>848</v>
      </c>
      <c r="D664" t="s">
        <v>486</v>
      </c>
      <c r="E664">
        <v>55</v>
      </c>
      <c r="F664">
        <v>70</v>
      </c>
      <c r="G664" t="s">
        <v>205</v>
      </c>
      <c r="H664" t="s">
        <v>70</v>
      </c>
      <c r="I664">
        <v>3255</v>
      </c>
      <c r="J664">
        <v>2009</v>
      </c>
      <c r="K664">
        <v>64200000</v>
      </c>
      <c r="L664">
        <v>72100000</v>
      </c>
      <c r="M664">
        <v>136300000</v>
      </c>
      <c r="N664">
        <v>20000000</v>
      </c>
      <c r="O664">
        <v>23700000</v>
      </c>
      <c r="P664">
        <f t="shared" si="10"/>
        <v>3.21</v>
      </c>
      <c r="Q664">
        <v>6.8150000000000004</v>
      </c>
      <c r="R664">
        <v>0.89042995839112349</v>
      </c>
      <c r="S664">
        <v>7281.1059907834106</v>
      </c>
      <c r="T664">
        <v>55800500</v>
      </c>
      <c r="U664">
        <f>Table1[[#This Row],[scoreAudience]]-Table1[[#This Row],[scoreRotten]]</f>
        <v>15</v>
      </c>
    </row>
    <row r="665" spans="1:21" x14ac:dyDescent="0.45">
      <c r="A665" t="s">
        <v>849</v>
      </c>
      <c r="B665" t="s">
        <v>85</v>
      </c>
      <c r="C665" t="s">
        <v>850</v>
      </c>
      <c r="D665" t="s">
        <v>837</v>
      </c>
      <c r="E665">
        <v>10</v>
      </c>
      <c r="F665">
        <v>47</v>
      </c>
      <c r="G665" t="s">
        <v>112</v>
      </c>
      <c r="H665" t="s">
        <v>65</v>
      </c>
      <c r="I665">
        <v>2808</v>
      </c>
      <c r="J665">
        <v>2010</v>
      </c>
      <c r="K665">
        <v>45710000</v>
      </c>
      <c r="L665">
        <v>90440000</v>
      </c>
      <c r="M665">
        <v>136150000</v>
      </c>
      <c r="N665">
        <v>20000000</v>
      </c>
      <c r="O665">
        <v>22530000</v>
      </c>
      <c r="P665">
        <f t="shared" si="10"/>
        <v>2.2854999999999999</v>
      </c>
      <c r="Q665">
        <v>6.8075000000000001</v>
      </c>
      <c r="R665">
        <v>0.5054179566563467</v>
      </c>
      <c r="S665">
        <v>8023.5042735042734</v>
      </c>
      <c r="T665">
        <v>40377166.666666672</v>
      </c>
      <c r="U665">
        <f>Table1[[#This Row],[scoreAudience]]-Table1[[#This Row],[scoreRotten]]</f>
        <v>37</v>
      </c>
    </row>
    <row r="666" spans="1:21" x14ac:dyDescent="0.45">
      <c r="A666" t="s">
        <v>880</v>
      </c>
      <c r="B666" t="s">
        <v>842</v>
      </c>
      <c r="C666" t="s">
        <v>881</v>
      </c>
      <c r="D666" t="s">
        <v>882</v>
      </c>
      <c r="E666">
        <v>96</v>
      </c>
      <c r="F666">
        <v>92</v>
      </c>
      <c r="H666" t="s">
        <v>883</v>
      </c>
      <c r="I666">
        <v>1144</v>
      </c>
      <c r="J666">
        <v>2013</v>
      </c>
      <c r="K666">
        <v>49280178</v>
      </c>
      <c r="L666">
        <v>78900000</v>
      </c>
      <c r="M666">
        <v>128180178</v>
      </c>
      <c r="N666">
        <v>20000000</v>
      </c>
      <c r="O666">
        <v>6675731</v>
      </c>
      <c r="P666">
        <f t="shared" si="10"/>
        <v>2.4640089000000001</v>
      </c>
      <c r="Q666">
        <v>6.4090088999999999</v>
      </c>
      <c r="R666">
        <v>0.62459034220532317</v>
      </c>
      <c r="S666">
        <v>5835.4291958041958</v>
      </c>
      <c r="T666">
        <v>46487634.579999998</v>
      </c>
      <c r="U666">
        <f>Table1[[#This Row],[scoreAudience]]-Table1[[#This Row],[scoreRotten]]</f>
        <v>-4</v>
      </c>
    </row>
    <row r="667" spans="1:21" x14ac:dyDescent="0.45">
      <c r="A667" t="s">
        <v>1104</v>
      </c>
      <c r="B667" t="s">
        <v>50</v>
      </c>
      <c r="C667" t="s">
        <v>1105</v>
      </c>
      <c r="D667" t="s">
        <v>775</v>
      </c>
      <c r="E667">
        <v>19</v>
      </c>
      <c r="F667">
        <v>66</v>
      </c>
      <c r="G667" t="s">
        <v>156</v>
      </c>
      <c r="H667" t="s">
        <v>94</v>
      </c>
      <c r="I667">
        <v>2673</v>
      </c>
      <c r="J667">
        <v>2010</v>
      </c>
      <c r="K667">
        <v>62950000</v>
      </c>
      <c r="L667">
        <v>26090000</v>
      </c>
      <c r="M667">
        <v>89040000</v>
      </c>
      <c r="N667">
        <v>20000000</v>
      </c>
      <c r="O667">
        <v>16000000</v>
      </c>
      <c r="P667">
        <f t="shared" si="10"/>
        <v>3.1475</v>
      </c>
      <c r="Q667">
        <v>4.452</v>
      </c>
      <c r="R667">
        <v>2.412801839785359</v>
      </c>
      <c r="S667">
        <v>5985.7837635615406</v>
      </c>
      <c r="T667">
        <v>55605833.333333343</v>
      </c>
      <c r="U667">
        <f>Table1[[#This Row],[scoreAudience]]-Table1[[#This Row],[scoreRotten]]</f>
        <v>47</v>
      </c>
    </row>
    <row r="668" spans="1:21" x14ac:dyDescent="0.45">
      <c r="A668" t="s">
        <v>1161</v>
      </c>
      <c r="B668" t="s">
        <v>125</v>
      </c>
      <c r="C668" t="s">
        <v>1113</v>
      </c>
      <c r="D668" t="s">
        <v>1162</v>
      </c>
      <c r="E668">
        <v>4</v>
      </c>
      <c r="F668">
        <v>32</v>
      </c>
      <c r="G668" t="s">
        <v>70</v>
      </c>
      <c r="H668" t="s">
        <v>70</v>
      </c>
      <c r="I668">
        <v>3233</v>
      </c>
      <c r="J668">
        <v>2010</v>
      </c>
      <c r="K668">
        <v>36660000</v>
      </c>
      <c r="L668">
        <v>43886000</v>
      </c>
      <c r="M668">
        <v>80546000</v>
      </c>
      <c r="N668">
        <v>20000000</v>
      </c>
      <c r="O668">
        <v>12200000</v>
      </c>
      <c r="P668">
        <f t="shared" si="10"/>
        <v>1.833</v>
      </c>
      <c r="Q668">
        <v>4.0273000000000003</v>
      </c>
      <c r="R668">
        <v>0.83534612404867159</v>
      </c>
      <c r="S668">
        <v>3773.584905660377</v>
      </c>
      <c r="T668">
        <v>32383000</v>
      </c>
      <c r="U668">
        <f>Table1[[#This Row],[scoreAudience]]-Table1[[#This Row],[scoreRotten]]</f>
        <v>28</v>
      </c>
    </row>
    <row r="669" spans="1:21" x14ac:dyDescent="0.45">
      <c r="A669" t="s">
        <v>1170</v>
      </c>
      <c r="B669" t="s">
        <v>1171</v>
      </c>
      <c r="C669" t="s">
        <v>1172</v>
      </c>
      <c r="D669" t="s">
        <v>1173</v>
      </c>
      <c r="E669">
        <v>4</v>
      </c>
      <c r="F669">
        <v>41</v>
      </c>
      <c r="H669" t="s">
        <v>70</v>
      </c>
      <c r="I669">
        <v>3402</v>
      </c>
      <c r="J669">
        <v>2013</v>
      </c>
      <c r="K669">
        <v>32015787</v>
      </c>
      <c r="L669">
        <v>46362957</v>
      </c>
      <c r="M669">
        <v>78378744</v>
      </c>
      <c r="N669">
        <v>20000000</v>
      </c>
      <c r="O669">
        <v>14157367</v>
      </c>
      <c r="P669">
        <f t="shared" si="10"/>
        <v>1.6007893500000001</v>
      </c>
      <c r="Q669">
        <v>3.9189371999999998</v>
      </c>
      <c r="R669">
        <v>0.69054670089312897</v>
      </c>
      <c r="S669">
        <v>4161.48353909465</v>
      </c>
      <c r="T669">
        <v>30201559.07</v>
      </c>
      <c r="U669">
        <f>Table1[[#This Row],[scoreAudience]]-Table1[[#This Row],[scoreRotten]]</f>
        <v>37</v>
      </c>
    </row>
    <row r="670" spans="1:21" x14ac:dyDescent="0.45">
      <c r="A670" t="s">
        <v>1231</v>
      </c>
      <c r="B670" t="s">
        <v>43</v>
      </c>
      <c r="C670" t="s">
        <v>1232</v>
      </c>
      <c r="D670" t="s">
        <v>1233</v>
      </c>
      <c r="E670">
        <v>20</v>
      </c>
      <c r="F670">
        <v>50</v>
      </c>
      <c r="G670" t="s">
        <v>34</v>
      </c>
      <c r="H670" t="s">
        <v>94</v>
      </c>
      <c r="I670">
        <v>2514</v>
      </c>
      <c r="J670">
        <v>2009</v>
      </c>
      <c r="K670">
        <v>68260000</v>
      </c>
      <c r="L670">
        <v>5560000</v>
      </c>
      <c r="M670">
        <v>73820000</v>
      </c>
      <c r="N670">
        <v>20000000</v>
      </c>
      <c r="O670">
        <v>28600000</v>
      </c>
      <c r="P670">
        <f t="shared" si="10"/>
        <v>3.4129999999999998</v>
      </c>
      <c r="Q670">
        <v>3.6909999999999998</v>
      </c>
      <c r="R670">
        <v>12.276978417266189</v>
      </c>
      <c r="S670">
        <v>11376.29276054097</v>
      </c>
      <c r="T670">
        <v>59329316.666666657</v>
      </c>
      <c r="U670">
        <f>Table1[[#This Row],[scoreAudience]]-Table1[[#This Row],[scoreRotten]]</f>
        <v>30</v>
      </c>
    </row>
    <row r="671" spans="1:21" x14ac:dyDescent="0.45">
      <c r="A671" t="s">
        <v>1286</v>
      </c>
      <c r="B671" t="s">
        <v>67</v>
      </c>
      <c r="C671" t="s">
        <v>1287</v>
      </c>
      <c r="D671" t="s">
        <v>139</v>
      </c>
      <c r="E671">
        <v>66</v>
      </c>
      <c r="F671">
        <v>37</v>
      </c>
      <c r="G671" t="s">
        <v>34</v>
      </c>
      <c r="H671" t="s">
        <v>65</v>
      </c>
      <c r="I671">
        <v>2823</v>
      </c>
      <c r="J671">
        <v>2010</v>
      </c>
      <c r="K671">
        <v>35606000</v>
      </c>
      <c r="L671">
        <v>32269000</v>
      </c>
      <c r="M671">
        <v>67875000</v>
      </c>
      <c r="N671">
        <v>20000000</v>
      </c>
      <c r="O671">
        <v>13100000</v>
      </c>
      <c r="P671">
        <f t="shared" si="10"/>
        <v>1.7803</v>
      </c>
      <c r="Q671">
        <v>3.3937499999999998</v>
      </c>
      <c r="R671">
        <v>1.103411943351204</v>
      </c>
      <c r="S671">
        <v>4640.4534183492742</v>
      </c>
      <c r="T671">
        <v>31451966.666666672</v>
      </c>
      <c r="U671">
        <f>Table1[[#This Row],[scoreAudience]]-Table1[[#This Row],[scoreRotten]]</f>
        <v>-29</v>
      </c>
    </row>
    <row r="672" spans="1:21" x14ac:dyDescent="0.45">
      <c r="A672" t="s">
        <v>1340</v>
      </c>
      <c r="B672" t="s">
        <v>85</v>
      </c>
      <c r="C672" t="s">
        <v>1341</v>
      </c>
      <c r="D672" t="s">
        <v>1341</v>
      </c>
      <c r="E672">
        <v>27</v>
      </c>
      <c r="F672">
        <v>67</v>
      </c>
      <c r="G672" t="s">
        <v>70</v>
      </c>
      <c r="H672" t="s">
        <v>70</v>
      </c>
      <c r="I672">
        <v>2155</v>
      </c>
      <c r="J672">
        <v>2010</v>
      </c>
      <c r="K672">
        <v>60090000</v>
      </c>
      <c r="L672">
        <v>580000</v>
      </c>
      <c r="M672">
        <v>60670000</v>
      </c>
      <c r="N672">
        <v>20000000</v>
      </c>
      <c r="O672">
        <v>29300000</v>
      </c>
      <c r="P672">
        <f t="shared" si="10"/>
        <v>3.0045000000000002</v>
      </c>
      <c r="Q672">
        <v>3.0335000000000001</v>
      </c>
      <c r="R672">
        <v>103.60344827586211</v>
      </c>
      <c r="S672">
        <v>13596.28770301624</v>
      </c>
      <c r="T672">
        <v>53079500.000000007</v>
      </c>
      <c r="U672">
        <f>Table1[[#This Row],[scoreAudience]]-Table1[[#This Row],[scoreRotten]]</f>
        <v>40</v>
      </c>
    </row>
    <row r="673" spans="1:21" x14ac:dyDescent="0.45">
      <c r="A673" t="s">
        <v>1405</v>
      </c>
      <c r="B673" t="s">
        <v>1168</v>
      </c>
      <c r="C673" t="s">
        <v>1406</v>
      </c>
      <c r="D673" t="s">
        <v>1014</v>
      </c>
      <c r="E673">
        <v>72</v>
      </c>
      <c r="F673">
        <v>54</v>
      </c>
      <c r="G673" t="s">
        <v>131</v>
      </c>
      <c r="H673" t="s">
        <v>375</v>
      </c>
      <c r="I673">
        <v>2476</v>
      </c>
      <c r="J673">
        <v>2010</v>
      </c>
      <c r="K673">
        <v>39120000</v>
      </c>
      <c r="L673">
        <v>15683000</v>
      </c>
      <c r="M673">
        <v>54803000</v>
      </c>
      <c r="N673">
        <v>20000000</v>
      </c>
      <c r="O673">
        <v>16070000</v>
      </c>
      <c r="P673">
        <f t="shared" si="10"/>
        <v>1.956</v>
      </c>
      <c r="Q673">
        <v>2.7401499999999999</v>
      </c>
      <c r="R673">
        <v>2.4944207103232801</v>
      </c>
      <c r="S673">
        <v>6490.3069466882071</v>
      </c>
      <c r="T673">
        <v>34556000</v>
      </c>
      <c r="U673">
        <f>Table1[[#This Row],[scoreAudience]]-Table1[[#This Row],[scoreRotten]]</f>
        <v>-18</v>
      </c>
    </row>
    <row r="674" spans="1:21" x14ac:dyDescent="0.45">
      <c r="A674" t="s">
        <v>1423</v>
      </c>
      <c r="B674" t="s">
        <v>85</v>
      </c>
      <c r="C674" t="s">
        <v>1424</v>
      </c>
      <c r="D674" t="s">
        <v>1425</v>
      </c>
      <c r="E674">
        <v>67</v>
      </c>
      <c r="F674">
        <v>50</v>
      </c>
      <c r="G674" t="s">
        <v>156</v>
      </c>
      <c r="H674" t="s">
        <v>25</v>
      </c>
      <c r="I674">
        <v>2523</v>
      </c>
      <c r="J674">
        <v>2010</v>
      </c>
      <c r="K674">
        <v>30100000</v>
      </c>
      <c r="L674">
        <v>21310000</v>
      </c>
      <c r="M674">
        <v>51410000</v>
      </c>
      <c r="N674">
        <v>20000000</v>
      </c>
      <c r="O674">
        <v>15100000</v>
      </c>
      <c r="P674">
        <f t="shared" si="10"/>
        <v>1.5049999999999999</v>
      </c>
      <c r="Q674">
        <v>2.5705</v>
      </c>
      <c r="R674">
        <v>1.4124824026278739</v>
      </c>
      <c r="S674">
        <v>5984.9385652001583</v>
      </c>
      <c r="T674">
        <v>26588333.33333334</v>
      </c>
      <c r="U674">
        <f>Table1[[#This Row],[scoreAudience]]-Table1[[#This Row],[scoreRotten]]</f>
        <v>-17</v>
      </c>
    </row>
    <row r="675" spans="1:21" x14ac:dyDescent="0.45">
      <c r="A675" t="s">
        <v>1430</v>
      </c>
      <c r="B675" t="s">
        <v>1431</v>
      </c>
      <c r="C675" t="s">
        <v>1432</v>
      </c>
      <c r="D675" t="s">
        <v>1433</v>
      </c>
      <c r="E675">
        <v>17</v>
      </c>
      <c r="F675">
        <v>41</v>
      </c>
      <c r="G675" t="s">
        <v>59</v>
      </c>
      <c r="H675" t="s">
        <v>2359</v>
      </c>
      <c r="I675">
        <v>2625</v>
      </c>
      <c r="J675">
        <v>2010</v>
      </c>
      <c r="K675">
        <v>25107000</v>
      </c>
      <c r="L675">
        <v>25400000</v>
      </c>
      <c r="M675">
        <v>50507000</v>
      </c>
      <c r="N675">
        <v>20000000</v>
      </c>
      <c r="O675">
        <v>9100000</v>
      </c>
      <c r="P675">
        <f t="shared" si="10"/>
        <v>1.25535</v>
      </c>
      <c r="Q675">
        <v>2.52535</v>
      </c>
      <c r="R675">
        <v>0.98846456692913387</v>
      </c>
      <c r="S675">
        <v>3466.666666666667</v>
      </c>
      <c r="T675">
        <v>22177850</v>
      </c>
      <c r="U675">
        <f>Table1[[#This Row],[scoreAudience]]-Table1[[#This Row],[scoreRotten]]</f>
        <v>24</v>
      </c>
    </row>
    <row r="676" spans="1:21" x14ac:dyDescent="0.45">
      <c r="A676" t="s">
        <v>1441</v>
      </c>
      <c r="B676" t="s">
        <v>90</v>
      </c>
      <c r="C676" t="s">
        <v>1442</v>
      </c>
      <c r="D676" t="s">
        <v>218</v>
      </c>
      <c r="E676">
        <v>57</v>
      </c>
      <c r="F676">
        <v>60</v>
      </c>
      <c r="G676" t="s">
        <v>126</v>
      </c>
      <c r="H676" t="s">
        <v>70</v>
      </c>
      <c r="I676">
        <v>2956</v>
      </c>
      <c r="J676">
        <v>2010</v>
      </c>
      <c r="K676">
        <v>32010000</v>
      </c>
      <c r="L676">
        <v>17768000</v>
      </c>
      <c r="M676">
        <v>49778000</v>
      </c>
      <c r="N676">
        <v>20000000</v>
      </c>
      <c r="O676">
        <v>9800000</v>
      </c>
      <c r="P676">
        <f t="shared" si="10"/>
        <v>1.6005</v>
      </c>
      <c r="Q676">
        <v>2.4889000000000001</v>
      </c>
      <c r="R676">
        <v>1.8015533543448889</v>
      </c>
      <c r="S676">
        <v>3315.2909336941811</v>
      </c>
      <c r="T676">
        <v>28275500</v>
      </c>
      <c r="U676">
        <f>Table1[[#This Row],[scoreAudience]]-Table1[[#This Row],[scoreRotten]]</f>
        <v>3</v>
      </c>
    </row>
    <row r="677" spans="1:21" x14ac:dyDescent="0.45">
      <c r="A677" t="s">
        <v>1484</v>
      </c>
      <c r="B677" t="s">
        <v>975</v>
      </c>
      <c r="C677" t="s">
        <v>1473</v>
      </c>
      <c r="D677" t="s">
        <v>1485</v>
      </c>
      <c r="E677">
        <v>89</v>
      </c>
      <c r="F677">
        <v>73</v>
      </c>
      <c r="H677" t="s">
        <v>70</v>
      </c>
      <c r="I677">
        <v>1551</v>
      </c>
      <c r="J677">
        <v>2013</v>
      </c>
      <c r="K677">
        <v>26004851</v>
      </c>
      <c r="L677">
        <v>20084436</v>
      </c>
      <c r="M677">
        <v>46089287</v>
      </c>
      <c r="N677">
        <v>20000000</v>
      </c>
      <c r="O677">
        <v>8811790</v>
      </c>
      <c r="P677">
        <f t="shared" si="10"/>
        <v>1.3002425500000001</v>
      </c>
      <c r="Q677">
        <v>2.3044643499999999</v>
      </c>
      <c r="R677">
        <v>1.2947762635704581</v>
      </c>
      <c r="S677">
        <v>5681.3604126370083</v>
      </c>
      <c r="T677">
        <v>24531242.77666666</v>
      </c>
      <c r="U677">
        <f>Table1[[#This Row],[scoreAudience]]-Table1[[#This Row],[scoreRotten]]</f>
        <v>-16</v>
      </c>
    </row>
    <row r="678" spans="1:21" x14ac:dyDescent="0.45">
      <c r="A678" t="s">
        <v>1491</v>
      </c>
      <c r="B678" t="s">
        <v>67</v>
      </c>
      <c r="C678" t="s">
        <v>843</v>
      </c>
      <c r="D678" t="s">
        <v>1492</v>
      </c>
      <c r="E678">
        <v>76</v>
      </c>
      <c r="F678">
        <v>70</v>
      </c>
      <c r="G678" t="s">
        <v>109</v>
      </c>
      <c r="H678" t="s">
        <v>65</v>
      </c>
      <c r="I678">
        <v>1826</v>
      </c>
      <c r="J678">
        <v>2011</v>
      </c>
      <c r="K678">
        <v>31177000</v>
      </c>
      <c r="L678">
        <v>14458000</v>
      </c>
      <c r="M678">
        <v>45635000</v>
      </c>
      <c r="N678">
        <v>20000000</v>
      </c>
      <c r="O678">
        <v>9909000</v>
      </c>
      <c r="P678">
        <f t="shared" si="10"/>
        <v>1.5588500000000001</v>
      </c>
      <c r="Q678">
        <v>2.2817500000000002</v>
      </c>
      <c r="R678">
        <v>2.1563840088532298</v>
      </c>
      <c r="S678">
        <v>5426.6155531215772</v>
      </c>
      <c r="T678">
        <v>28449012.5</v>
      </c>
      <c r="U678">
        <f>Table1[[#This Row],[scoreAudience]]-Table1[[#This Row],[scoreRotten]]</f>
        <v>-6</v>
      </c>
    </row>
    <row r="679" spans="1:21" x14ac:dyDescent="0.45">
      <c r="A679" t="s">
        <v>1504</v>
      </c>
      <c r="B679" t="s">
        <v>21</v>
      </c>
      <c r="C679" t="s">
        <v>1505</v>
      </c>
      <c r="D679" t="s">
        <v>1506</v>
      </c>
      <c r="E679">
        <v>50</v>
      </c>
      <c r="F679">
        <v>66</v>
      </c>
      <c r="G679" t="s">
        <v>1507</v>
      </c>
      <c r="H679" t="s">
        <v>94</v>
      </c>
      <c r="I679">
        <v>1638</v>
      </c>
      <c r="J679">
        <v>2009</v>
      </c>
      <c r="K679">
        <v>36840000</v>
      </c>
      <c r="L679">
        <v>7520000</v>
      </c>
      <c r="M679">
        <v>44360000</v>
      </c>
      <c r="N679">
        <v>20000000</v>
      </c>
      <c r="O679">
        <v>20500000</v>
      </c>
      <c r="P679">
        <f t="shared" si="10"/>
        <v>1.8420000000000001</v>
      </c>
      <c r="Q679">
        <v>2.218</v>
      </c>
      <c r="R679">
        <v>4.8989361702127656</v>
      </c>
      <c r="S679">
        <v>12515.262515262521</v>
      </c>
      <c r="T679">
        <v>32020100</v>
      </c>
      <c r="U679">
        <f>Table1[[#This Row],[scoreAudience]]-Table1[[#This Row],[scoreRotten]]</f>
        <v>16</v>
      </c>
    </row>
    <row r="680" spans="1:21" x14ac:dyDescent="0.45">
      <c r="A680" t="s">
        <v>1511</v>
      </c>
      <c r="B680" t="s">
        <v>125</v>
      </c>
      <c r="C680" t="s">
        <v>1512</v>
      </c>
      <c r="D680" t="s">
        <v>1513</v>
      </c>
      <c r="E680">
        <v>73</v>
      </c>
      <c r="F680">
        <v>66</v>
      </c>
      <c r="G680" t="s">
        <v>64</v>
      </c>
      <c r="H680" t="s">
        <v>25</v>
      </c>
      <c r="I680">
        <v>2670</v>
      </c>
      <c r="J680">
        <v>2010</v>
      </c>
      <c r="K680">
        <v>26590000</v>
      </c>
      <c r="L680">
        <v>17499000</v>
      </c>
      <c r="M680">
        <v>44089000</v>
      </c>
      <c r="N680">
        <v>20000000</v>
      </c>
      <c r="O680">
        <v>11000000</v>
      </c>
      <c r="P680">
        <f t="shared" si="10"/>
        <v>1.3294999999999999</v>
      </c>
      <c r="Q680">
        <v>2.20445</v>
      </c>
      <c r="R680">
        <v>1.51951540088005</v>
      </c>
      <c r="S680">
        <v>4119.8501872659172</v>
      </c>
      <c r="T680">
        <v>23487833.33333334</v>
      </c>
      <c r="U680">
        <f>Table1[[#This Row],[scoreAudience]]-Table1[[#This Row],[scoreRotten]]</f>
        <v>-7</v>
      </c>
    </row>
    <row r="681" spans="1:21" x14ac:dyDescent="0.45">
      <c r="A681" t="s">
        <v>1576</v>
      </c>
      <c r="B681" t="s">
        <v>21</v>
      </c>
      <c r="C681" t="s">
        <v>1577</v>
      </c>
      <c r="D681" t="s">
        <v>1578</v>
      </c>
      <c r="E681">
        <v>38</v>
      </c>
      <c r="F681">
        <v>50</v>
      </c>
      <c r="G681" t="s">
        <v>126</v>
      </c>
      <c r="H681" t="s">
        <v>127</v>
      </c>
      <c r="I681">
        <v>2473</v>
      </c>
      <c r="J681">
        <v>2011</v>
      </c>
      <c r="K681">
        <v>23186000</v>
      </c>
      <c r="L681">
        <v>16480000</v>
      </c>
      <c r="M681">
        <v>39666000</v>
      </c>
      <c r="N681">
        <v>20000000</v>
      </c>
      <c r="O681">
        <v>7453000</v>
      </c>
      <c r="P681">
        <f t="shared" si="10"/>
        <v>1.1593</v>
      </c>
      <c r="Q681">
        <v>1.9833000000000001</v>
      </c>
      <c r="R681">
        <v>1.4069174757281551</v>
      </c>
      <c r="S681">
        <v>3013.7484836231301</v>
      </c>
      <c r="T681">
        <v>21157225</v>
      </c>
      <c r="U681">
        <f>Table1[[#This Row],[scoreAudience]]-Table1[[#This Row],[scoreRotten]]</f>
        <v>12</v>
      </c>
    </row>
    <row r="682" spans="1:21" x14ac:dyDescent="0.45">
      <c r="A682" t="s">
        <v>1689</v>
      </c>
      <c r="B682" t="s">
        <v>125</v>
      </c>
      <c r="C682" t="s">
        <v>807</v>
      </c>
      <c r="D682" t="s">
        <v>1527</v>
      </c>
      <c r="E682">
        <v>18</v>
      </c>
      <c r="F682">
        <v>45</v>
      </c>
      <c r="G682" t="s">
        <v>70</v>
      </c>
      <c r="H682" t="s">
        <v>70</v>
      </c>
      <c r="I682">
        <v>2548</v>
      </c>
      <c r="J682">
        <v>2010</v>
      </c>
      <c r="K682">
        <v>25700000</v>
      </c>
      <c r="L682">
        <v>6303000</v>
      </c>
      <c r="M682">
        <v>32003000</v>
      </c>
      <c r="N682">
        <v>20000000</v>
      </c>
      <c r="O682">
        <v>8400000</v>
      </c>
      <c r="P682">
        <f t="shared" si="10"/>
        <v>1.2849999999999999</v>
      </c>
      <c r="Q682">
        <v>1.60015</v>
      </c>
      <c r="R682">
        <v>4.0774234491511976</v>
      </c>
      <c r="S682">
        <v>3296.7032967032969</v>
      </c>
      <c r="T682">
        <v>22701666.666666672</v>
      </c>
      <c r="U682">
        <f>Table1[[#This Row],[scoreAudience]]-Table1[[#This Row],[scoreRotten]]</f>
        <v>27</v>
      </c>
    </row>
    <row r="683" spans="1:21" x14ac:dyDescent="0.45">
      <c r="A683" t="s">
        <v>1702</v>
      </c>
      <c r="B683" t="s">
        <v>43</v>
      </c>
      <c r="C683" t="s">
        <v>1380</v>
      </c>
      <c r="D683" t="s">
        <v>1703</v>
      </c>
      <c r="E683">
        <v>12</v>
      </c>
      <c r="F683">
        <v>48</v>
      </c>
      <c r="G683" t="s">
        <v>53</v>
      </c>
      <c r="H683" t="s">
        <v>65</v>
      </c>
      <c r="I683">
        <v>2734</v>
      </c>
      <c r="J683">
        <v>2009</v>
      </c>
      <c r="K683">
        <v>29100000</v>
      </c>
      <c r="L683">
        <v>2130000</v>
      </c>
      <c r="M683">
        <v>31230000</v>
      </c>
      <c r="N683">
        <v>20000000</v>
      </c>
      <c r="O683">
        <v>11600000</v>
      </c>
      <c r="P683">
        <f t="shared" si="10"/>
        <v>1.4550000000000001</v>
      </c>
      <c r="Q683">
        <v>1.5615000000000001</v>
      </c>
      <c r="R683">
        <v>13.661971830985919</v>
      </c>
      <c r="S683">
        <v>4242.8675932699343</v>
      </c>
      <c r="T683">
        <v>25292750</v>
      </c>
      <c r="U683">
        <f>Table1[[#This Row],[scoreAudience]]-Table1[[#This Row],[scoreRotten]]</f>
        <v>36</v>
      </c>
    </row>
    <row r="684" spans="1:21" x14ac:dyDescent="0.45">
      <c r="A684" t="s">
        <v>1718</v>
      </c>
      <c r="B684" t="s">
        <v>21</v>
      </c>
      <c r="C684" t="s">
        <v>1719</v>
      </c>
      <c r="D684" t="s">
        <v>1251</v>
      </c>
      <c r="E684">
        <v>24</v>
      </c>
      <c r="F684">
        <v>50</v>
      </c>
      <c r="G684" t="s">
        <v>163</v>
      </c>
      <c r="H684" t="s">
        <v>70</v>
      </c>
      <c r="I684">
        <v>3002</v>
      </c>
      <c r="J684">
        <v>2011</v>
      </c>
      <c r="K684">
        <v>14011000</v>
      </c>
      <c r="L684">
        <v>16415000</v>
      </c>
      <c r="M684">
        <v>30426000</v>
      </c>
      <c r="N684">
        <v>20000000</v>
      </c>
      <c r="O684">
        <v>5421000</v>
      </c>
      <c r="P684">
        <f t="shared" si="10"/>
        <v>0.70055000000000001</v>
      </c>
      <c r="Q684">
        <v>1.5213000000000001</v>
      </c>
      <c r="R684">
        <v>0.85354858361254948</v>
      </c>
      <c r="S684">
        <v>1805.796135909394</v>
      </c>
      <c r="T684">
        <v>12785037.5</v>
      </c>
      <c r="U684">
        <f>Table1[[#This Row],[scoreAudience]]-Table1[[#This Row],[scoreRotten]]</f>
        <v>26</v>
      </c>
    </row>
    <row r="685" spans="1:21" x14ac:dyDescent="0.45">
      <c r="A685" t="s">
        <v>1742</v>
      </c>
      <c r="B685" t="s">
        <v>125</v>
      </c>
      <c r="C685" t="s">
        <v>1743</v>
      </c>
      <c r="D685" t="s">
        <v>1521</v>
      </c>
      <c r="E685">
        <v>79</v>
      </c>
      <c r="F685">
        <v>89</v>
      </c>
      <c r="G685" t="s">
        <v>126</v>
      </c>
      <c r="H685" t="s">
        <v>94</v>
      </c>
      <c r="J685">
        <v>2011</v>
      </c>
      <c r="K685">
        <v>5704000</v>
      </c>
      <c r="L685">
        <v>21757000</v>
      </c>
      <c r="M685">
        <v>27461000</v>
      </c>
      <c r="N685">
        <v>20000000</v>
      </c>
      <c r="O685">
        <v>167000</v>
      </c>
      <c r="P685">
        <f t="shared" si="10"/>
        <v>0.28520000000000001</v>
      </c>
      <c r="Q685">
        <v>1.3730500000000001</v>
      </c>
      <c r="R685">
        <v>0.26216849749505899</v>
      </c>
      <c r="T685">
        <v>5204900.0000000009</v>
      </c>
      <c r="U685">
        <f>Table1[[#This Row],[scoreAudience]]-Table1[[#This Row],[scoreRotten]]</f>
        <v>10</v>
      </c>
    </row>
    <row r="686" spans="1:21" x14ac:dyDescent="0.45">
      <c r="A686" t="s">
        <v>1787</v>
      </c>
      <c r="B686" t="s">
        <v>43</v>
      </c>
      <c r="C686" t="s">
        <v>898</v>
      </c>
      <c r="D686" t="s">
        <v>1788</v>
      </c>
      <c r="E686">
        <v>40</v>
      </c>
      <c r="F686">
        <v>34</v>
      </c>
      <c r="G686" t="s">
        <v>453</v>
      </c>
      <c r="H686" t="s">
        <v>25</v>
      </c>
      <c r="I686">
        <v>1915</v>
      </c>
      <c r="J686">
        <v>2009</v>
      </c>
      <c r="K686">
        <v>15988000</v>
      </c>
      <c r="L686">
        <v>6953000</v>
      </c>
      <c r="M686">
        <v>22941000</v>
      </c>
      <c r="N686">
        <v>20000000</v>
      </c>
      <c r="O686">
        <v>6500000</v>
      </c>
      <c r="P686">
        <f t="shared" si="10"/>
        <v>0.7994</v>
      </c>
      <c r="Q686">
        <v>1.1470499999999999</v>
      </c>
      <c r="R686">
        <v>2.2994390910398388</v>
      </c>
      <c r="S686">
        <v>3394.255874673629</v>
      </c>
      <c r="T686">
        <v>13896236.66666667</v>
      </c>
      <c r="U686">
        <f>Table1[[#This Row],[scoreAudience]]-Table1[[#This Row],[scoreRotten]]</f>
        <v>-6</v>
      </c>
    </row>
    <row r="687" spans="1:21" x14ac:dyDescent="0.45">
      <c r="A687" t="s">
        <v>1839</v>
      </c>
      <c r="B687" t="s">
        <v>125</v>
      </c>
      <c r="C687" t="s">
        <v>797</v>
      </c>
      <c r="D687" t="s">
        <v>767</v>
      </c>
      <c r="E687">
        <v>22</v>
      </c>
      <c r="F687">
        <v>52</v>
      </c>
      <c r="G687" t="s">
        <v>70</v>
      </c>
      <c r="H687" t="s">
        <v>70</v>
      </c>
      <c r="I687">
        <v>1810</v>
      </c>
      <c r="J687">
        <v>2009</v>
      </c>
      <c r="K687">
        <v>17200000</v>
      </c>
      <c r="L687">
        <v>1367000</v>
      </c>
      <c r="M687">
        <v>18567000</v>
      </c>
      <c r="N687">
        <v>20000000</v>
      </c>
      <c r="O687">
        <v>5500000</v>
      </c>
      <c r="P687">
        <f t="shared" si="10"/>
        <v>0.86</v>
      </c>
      <c r="Q687">
        <v>0.92835000000000001</v>
      </c>
      <c r="R687">
        <v>12.582297000731529</v>
      </c>
      <c r="S687">
        <v>3038.674033149171</v>
      </c>
      <c r="T687">
        <v>14949666.66666667</v>
      </c>
      <c r="U687">
        <f>Table1[[#This Row],[scoreAudience]]-Table1[[#This Row],[scoreRotten]]</f>
        <v>30</v>
      </c>
    </row>
    <row r="688" spans="1:21" x14ac:dyDescent="0.45">
      <c r="A688" t="s">
        <v>1869</v>
      </c>
      <c r="B688" t="s">
        <v>21</v>
      </c>
      <c r="C688" t="s">
        <v>1870</v>
      </c>
      <c r="D688" t="s">
        <v>1871</v>
      </c>
      <c r="E688">
        <v>30</v>
      </c>
      <c r="F688">
        <v>52</v>
      </c>
      <c r="G688" t="s">
        <v>53</v>
      </c>
      <c r="H688" t="s">
        <v>25</v>
      </c>
      <c r="I688">
        <v>2331</v>
      </c>
      <c r="J688">
        <v>2009</v>
      </c>
      <c r="K688">
        <v>12230000</v>
      </c>
      <c r="L688">
        <v>5045000</v>
      </c>
      <c r="M688">
        <v>17275000</v>
      </c>
      <c r="N688">
        <v>20000000</v>
      </c>
      <c r="O688">
        <v>5300000</v>
      </c>
      <c r="P688">
        <f t="shared" si="10"/>
        <v>0.61150000000000004</v>
      </c>
      <c r="Q688">
        <v>0.86375000000000002</v>
      </c>
      <c r="R688">
        <v>2.42418235877106</v>
      </c>
      <c r="S688">
        <v>2273.702273702273</v>
      </c>
      <c r="T688">
        <v>10629908.33333333</v>
      </c>
      <c r="U688">
        <f>Table1[[#This Row],[scoreAudience]]-Table1[[#This Row],[scoreRotten]]</f>
        <v>22</v>
      </c>
    </row>
    <row r="689" spans="1:21" x14ac:dyDescent="0.45">
      <c r="A689" t="s">
        <v>1926</v>
      </c>
      <c r="B689" t="s">
        <v>129</v>
      </c>
      <c r="C689" t="s">
        <v>1927</v>
      </c>
      <c r="D689" t="s">
        <v>1928</v>
      </c>
      <c r="E689">
        <v>79</v>
      </c>
      <c r="F689">
        <v>60</v>
      </c>
      <c r="G689" t="s">
        <v>205</v>
      </c>
      <c r="H689" t="s">
        <v>70</v>
      </c>
      <c r="I689">
        <v>2121</v>
      </c>
      <c r="J689">
        <v>2009</v>
      </c>
      <c r="K689">
        <v>5200000</v>
      </c>
      <c r="L689">
        <v>7014000</v>
      </c>
      <c r="M689">
        <v>12214000</v>
      </c>
      <c r="N689">
        <v>20000000</v>
      </c>
      <c r="O689">
        <v>2200000</v>
      </c>
      <c r="P689">
        <f t="shared" si="10"/>
        <v>0.26</v>
      </c>
      <c r="Q689">
        <v>0.61070000000000002</v>
      </c>
      <c r="R689">
        <v>0.74137439406900485</v>
      </c>
      <c r="S689">
        <v>1037.2465818010371</v>
      </c>
      <c r="T689">
        <v>4519666.666666667</v>
      </c>
      <c r="U689">
        <f>Table1[[#This Row],[scoreAudience]]-Table1[[#This Row],[scoreRotten]]</f>
        <v>-19</v>
      </c>
    </row>
    <row r="690" spans="1:21" x14ac:dyDescent="0.45">
      <c r="A690" t="s">
        <v>2086</v>
      </c>
      <c r="B690" t="s">
        <v>125</v>
      </c>
      <c r="C690" t="s">
        <v>1046</v>
      </c>
      <c r="D690" t="s">
        <v>2087</v>
      </c>
      <c r="E690">
        <v>6</v>
      </c>
      <c r="F690">
        <v>28</v>
      </c>
      <c r="G690" t="s">
        <v>131</v>
      </c>
      <c r="H690" t="s">
        <v>375</v>
      </c>
      <c r="J690">
        <v>2011</v>
      </c>
      <c r="K690">
        <v>1186000</v>
      </c>
      <c r="L690">
        <v>3447000</v>
      </c>
      <c r="M690">
        <v>4633000</v>
      </c>
      <c r="N690">
        <v>20000000</v>
      </c>
      <c r="O690">
        <v>754000</v>
      </c>
      <c r="P690">
        <f t="shared" si="10"/>
        <v>5.9299999999999999E-2</v>
      </c>
      <c r="Q690">
        <v>0.23164999999999999</v>
      </c>
      <c r="R690">
        <v>0.34406730490281412</v>
      </c>
      <c r="T690">
        <v>1082225</v>
      </c>
      <c r="U690">
        <f>Table1[[#This Row],[scoreAudience]]-Table1[[#This Row],[scoreRotten]]</f>
        <v>22</v>
      </c>
    </row>
    <row r="691" spans="1:21" x14ac:dyDescent="0.45">
      <c r="A691" t="s">
        <v>1461</v>
      </c>
      <c r="B691" t="s">
        <v>184</v>
      </c>
      <c r="C691" t="s">
        <v>1462</v>
      </c>
      <c r="D691" t="s">
        <v>1463</v>
      </c>
      <c r="E691">
        <v>56</v>
      </c>
      <c r="F691">
        <v>75</v>
      </c>
      <c r="G691" t="s">
        <v>453</v>
      </c>
      <c r="H691" t="s">
        <v>65</v>
      </c>
      <c r="I691">
        <v>2453</v>
      </c>
      <c r="J691">
        <v>2008</v>
      </c>
      <c r="K691">
        <v>28549000</v>
      </c>
      <c r="L691">
        <v>19572000</v>
      </c>
      <c r="M691">
        <v>48121000</v>
      </c>
      <c r="N691">
        <v>20000000</v>
      </c>
      <c r="O691">
        <v>10000000</v>
      </c>
      <c r="P691">
        <f t="shared" si="10"/>
        <v>1.4274500000000001</v>
      </c>
      <c r="Q691">
        <v>2.4586654404250972</v>
      </c>
      <c r="R691">
        <v>1.4586654404250969</v>
      </c>
      <c r="S691">
        <v>4076.6408479412962</v>
      </c>
      <c r="T691">
        <v>24956584.16666666</v>
      </c>
      <c r="U691">
        <f>Table1[[#This Row],[scoreAudience]]-Table1[[#This Row],[scoreRotten]]</f>
        <v>19</v>
      </c>
    </row>
    <row r="692" spans="1:21" x14ac:dyDescent="0.45">
      <c r="A692" t="s">
        <v>1076</v>
      </c>
      <c r="B692" t="s">
        <v>90</v>
      </c>
      <c r="C692" t="s">
        <v>1077</v>
      </c>
      <c r="D692" t="s">
        <v>1078</v>
      </c>
      <c r="E692">
        <v>25</v>
      </c>
      <c r="F692">
        <v>52</v>
      </c>
      <c r="G692" t="s">
        <v>131</v>
      </c>
      <c r="H692" t="s">
        <v>375</v>
      </c>
      <c r="I692">
        <v>3105</v>
      </c>
      <c r="J692">
        <v>2009</v>
      </c>
      <c r="K692">
        <v>65000000</v>
      </c>
      <c r="L692">
        <v>26400000</v>
      </c>
      <c r="M692">
        <v>91400000</v>
      </c>
      <c r="N692">
        <v>19000000</v>
      </c>
      <c r="O692">
        <v>40600000</v>
      </c>
      <c r="P692">
        <f t="shared" si="10"/>
        <v>3.4210526315789473</v>
      </c>
      <c r="Q692">
        <v>4.810526315789474</v>
      </c>
      <c r="R692">
        <v>2.4621212121212119</v>
      </c>
      <c r="S692">
        <v>13075.684380032209</v>
      </c>
      <c r="T692">
        <v>56495833.333333328</v>
      </c>
      <c r="U692">
        <f>Table1[[#This Row],[scoreAudience]]-Table1[[#This Row],[scoreRotten]]</f>
        <v>27</v>
      </c>
    </row>
    <row r="693" spans="1:21" x14ac:dyDescent="0.45">
      <c r="A693" t="s">
        <v>1440</v>
      </c>
      <c r="B693" t="s">
        <v>125</v>
      </c>
      <c r="C693" t="s">
        <v>820</v>
      </c>
      <c r="D693" t="s">
        <v>595</v>
      </c>
      <c r="E693">
        <v>52</v>
      </c>
      <c r="F693">
        <v>44</v>
      </c>
      <c r="G693" t="s">
        <v>70</v>
      </c>
      <c r="H693" t="s">
        <v>70</v>
      </c>
      <c r="I693">
        <v>2012</v>
      </c>
      <c r="J693">
        <v>2010</v>
      </c>
      <c r="K693">
        <v>27780000</v>
      </c>
      <c r="L693">
        <v>22051000</v>
      </c>
      <c r="M693">
        <v>49831000</v>
      </c>
      <c r="N693">
        <v>19000000</v>
      </c>
      <c r="O693">
        <v>8400000</v>
      </c>
      <c r="P693">
        <f t="shared" si="10"/>
        <v>1.4621052631578948</v>
      </c>
      <c r="Q693">
        <v>2.622684210526316</v>
      </c>
      <c r="R693">
        <v>1.259806811482473</v>
      </c>
      <c r="S693">
        <v>4174.950298210736</v>
      </c>
      <c r="T693">
        <v>24539000</v>
      </c>
      <c r="U693">
        <f>Table1[[#This Row],[scoreAudience]]-Table1[[#This Row],[scoreRotten]]</f>
        <v>-8</v>
      </c>
    </row>
    <row r="694" spans="1:21" x14ac:dyDescent="0.45">
      <c r="A694" t="s">
        <v>1638</v>
      </c>
      <c r="B694" t="s">
        <v>31</v>
      </c>
      <c r="C694" t="s">
        <v>1639</v>
      </c>
      <c r="D694" t="s">
        <v>1640</v>
      </c>
      <c r="E694">
        <v>72</v>
      </c>
      <c r="F694">
        <v>71</v>
      </c>
      <c r="G694" t="s">
        <v>70</v>
      </c>
      <c r="H694" t="s">
        <v>70</v>
      </c>
      <c r="I694">
        <v>2875</v>
      </c>
      <c r="J694">
        <v>2011</v>
      </c>
      <c r="K694">
        <v>35061000</v>
      </c>
      <c r="L694">
        <v>326000</v>
      </c>
      <c r="M694">
        <v>35387000</v>
      </c>
      <c r="N694">
        <v>19000000</v>
      </c>
      <c r="O694">
        <v>12954000</v>
      </c>
      <c r="P694">
        <f t="shared" si="10"/>
        <v>1.8453157894736842</v>
      </c>
      <c r="Q694">
        <v>1.8624736842105261</v>
      </c>
      <c r="R694">
        <v>107.54907975460119</v>
      </c>
      <c r="S694">
        <v>4505.739130434783</v>
      </c>
      <c r="T694">
        <v>31993162.5</v>
      </c>
      <c r="U694">
        <f>Table1[[#This Row],[scoreAudience]]-Table1[[#This Row],[scoreRotten]]</f>
        <v>-1</v>
      </c>
    </row>
    <row r="695" spans="1:21" x14ac:dyDescent="0.45">
      <c r="A695" t="s">
        <v>1682</v>
      </c>
      <c r="B695" t="s">
        <v>67</v>
      </c>
      <c r="C695" t="s">
        <v>1683</v>
      </c>
      <c r="D695" t="s">
        <v>346</v>
      </c>
      <c r="E695">
        <v>21</v>
      </c>
      <c r="F695">
        <v>49</v>
      </c>
      <c r="G695" t="s">
        <v>126</v>
      </c>
      <c r="H695" t="s">
        <v>70</v>
      </c>
      <c r="I695">
        <v>2511</v>
      </c>
      <c r="J695">
        <v>2010</v>
      </c>
      <c r="K695">
        <v>25918000</v>
      </c>
      <c r="L695">
        <v>6690000</v>
      </c>
      <c r="M695">
        <v>32608000</v>
      </c>
      <c r="N695">
        <v>19000000</v>
      </c>
      <c r="O695">
        <v>9200000</v>
      </c>
      <c r="P695">
        <f t="shared" si="10"/>
        <v>1.3641052631578947</v>
      </c>
      <c r="Q695">
        <v>1.716210526315789</v>
      </c>
      <c r="R695">
        <v>3.8741405082212261</v>
      </c>
      <c r="S695">
        <v>3663.8789326961369</v>
      </c>
      <c r="T695">
        <v>22894233.33333334</v>
      </c>
      <c r="U695">
        <f>Table1[[#This Row],[scoreAudience]]-Table1[[#This Row],[scoreRotten]]</f>
        <v>28</v>
      </c>
    </row>
    <row r="696" spans="1:21" x14ac:dyDescent="0.45">
      <c r="A696" t="s">
        <v>1837</v>
      </c>
      <c r="B696" t="s">
        <v>129</v>
      </c>
      <c r="C696" t="s">
        <v>1372</v>
      </c>
      <c r="D696" t="s">
        <v>1838</v>
      </c>
      <c r="E696">
        <v>46</v>
      </c>
      <c r="F696">
        <v>61</v>
      </c>
      <c r="G696" t="s">
        <v>59</v>
      </c>
      <c r="H696" t="s">
        <v>25</v>
      </c>
      <c r="I696">
        <v>2421</v>
      </c>
      <c r="J696">
        <v>2008</v>
      </c>
      <c r="K696">
        <v>8402000</v>
      </c>
      <c r="L696">
        <v>10353000</v>
      </c>
      <c r="M696">
        <v>18755000</v>
      </c>
      <c r="N696">
        <v>19000000</v>
      </c>
      <c r="O696">
        <v>3610000</v>
      </c>
      <c r="P696">
        <f t="shared" si="10"/>
        <v>0.4422105263157895</v>
      </c>
      <c r="Q696">
        <v>1</v>
      </c>
      <c r="R696">
        <v>0.81155220708973241</v>
      </c>
      <c r="S696">
        <v>1491.119372160264</v>
      </c>
      <c r="T696">
        <v>7344748.3333333321</v>
      </c>
      <c r="U696">
        <f>Table1[[#This Row],[scoreAudience]]-Table1[[#This Row],[scoreRotten]]</f>
        <v>15</v>
      </c>
    </row>
    <row r="697" spans="1:21" x14ac:dyDescent="0.45">
      <c r="A697" t="s">
        <v>1686</v>
      </c>
      <c r="B697" t="s">
        <v>31</v>
      </c>
      <c r="C697" t="s">
        <v>1687</v>
      </c>
      <c r="D697" t="s">
        <v>1688</v>
      </c>
      <c r="E697">
        <v>56</v>
      </c>
      <c r="F697">
        <v>47</v>
      </c>
      <c r="G697" t="s">
        <v>126</v>
      </c>
      <c r="H697" t="s">
        <v>70</v>
      </c>
      <c r="I697">
        <v>1707</v>
      </c>
      <c r="J697">
        <v>2009</v>
      </c>
      <c r="K697">
        <v>18450000</v>
      </c>
      <c r="L697">
        <v>13950000</v>
      </c>
      <c r="M697">
        <v>32400000</v>
      </c>
      <c r="N697">
        <v>18500000</v>
      </c>
      <c r="O697">
        <v>7000000</v>
      </c>
      <c r="P697">
        <f t="shared" si="10"/>
        <v>0.99729729729729732</v>
      </c>
      <c r="Q697">
        <v>1.751351351351351</v>
      </c>
      <c r="R697">
        <v>1.32258064516129</v>
      </c>
      <c r="S697">
        <v>4100.7615700058586</v>
      </c>
      <c r="T697">
        <v>16036125</v>
      </c>
      <c r="U697">
        <f>Table1[[#This Row],[scoreAudience]]-Table1[[#This Row],[scoreRotten]]</f>
        <v>-9</v>
      </c>
    </row>
    <row r="698" spans="1:21" x14ac:dyDescent="0.45">
      <c r="A698" t="s">
        <v>1850</v>
      </c>
      <c r="B698" t="s">
        <v>125</v>
      </c>
      <c r="C698" t="s">
        <v>1851</v>
      </c>
      <c r="D698" t="s">
        <v>1852</v>
      </c>
      <c r="E698">
        <v>92</v>
      </c>
      <c r="F698">
        <v>83</v>
      </c>
      <c r="G698" t="s">
        <v>163</v>
      </c>
      <c r="H698" t="s">
        <v>94</v>
      </c>
      <c r="J698">
        <v>2008</v>
      </c>
      <c r="K698">
        <v>9427000</v>
      </c>
      <c r="L698">
        <v>8651000</v>
      </c>
      <c r="M698">
        <v>18078000</v>
      </c>
      <c r="N698">
        <v>4000000</v>
      </c>
      <c r="O698">
        <v>90000</v>
      </c>
      <c r="P698">
        <f t="shared" si="10"/>
        <v>2.3567499999999999</v>
      </c>
      <c r="Q698">
        <v>1</v>
      </c>
      <c r="R698">
        <v>1.089700612645937</v>
      </c>
      <c r="T698">
        <v>8240769.1666666651</v>
      </c>
      <c r="U698">
        <f>Table1[[#This Row],[scoreAudience]]-Table1[[#This Row],[scoreRotten]]</f>
        <v>-9</v>
      </c>
    </row>
    <row r="699" spans="1:21" x14ac:dyDescent="0.45">
      <c r="A699" t="s">
        <v>1628</v>
      </c>
      <c r="B699" t="s">
        <v>85</v>
      </c>
      <c r="C699" t="s">
        <v>1629</v>
      </c>
      <c r="D699" t="s">
        <v>1630</v>
      </c>
      <c r="E699">
        <v>44</v>
      </c>
      <c r="F699">
        <v>45</v>
      </c>
      <c r="G699" t="s">
        <v>112</v>
      </c>
      <c r="H699" t="s">
        <v>375</v>
      </c>
      <c r="I699">
        <v>2350</v>
      </c>
      <c r="J699">
        <v>2008</v>
      </c>
      <c r="K699">
        <v>17609000</v>
      </c>
      <c r="L699">
        <v>18010000</v>
      </c>
      <c r="M699">
        <v>35619000</v>
      </c>
      <c r="N699">
        <v>10200000</v>
      </c>
      <c r="O699">
        <v>8199999.9999999991</v>
      </c>
      <c r="P699">
        <f t="shared" si="10"/>
        <v>1.7263725490196078</v>
      </c>
      <c r="Q699">
        <v>1.9777345918933931</v>
      </c>
      <c r="R699">
        <v>0.97773459189339251</v>
      </c>
      <c r="S699">
        <v>3489.3617021276591</v>
      </c>
      <c r="T699">
        <v>15393200.83333333</v>
      </c>
      <c r="U699">
        <f>Table1[[#This Row],[scoreAudience]]-Table1[[#This Row],[scoreRotten]]</f>
        <v>1</v>
      </c>
    </row>
    <row r="700" spans="1:21" x14ac:dyDescent="0.45">
      <c r="A700" t="s">
        <v>1054</v>
      </c>
      <c r="B700" t="s">
        <v>43</v>
      </c>
      <c r="C700" t="s">
        <v>784</v>
      </c>
      <c r="D700" t="s">
        <v>354</v>
      </c>
      <c r="E700">
        <v>91</v>
      </c>
      <c r="F700">
        <v>81</v>
      </c>
      <c r="H700" t="s">
        <v>94</v>
      </c>
      <c r="I700">
        <v>6</v>
      </c>
      <c r="J700">
        <v>2013</v>
      </c>
      <c r="K700">
        <v>33201545</v>
      </c>
      <c r="L700">
        <v>61600000</v>
      </c>
      <c r="M700">
        <v>94801545</v>
      </c>
      <c r="N700">
        <v>18000000</v>
      </c>
      <c r="O700">
        <v>612064</v>
      </c>
      <c r="P700">
        <f t="shared" si="10"/>
        <v>1.8445302777777777</v>
      </c>
      <c r="Q700">
        <v>5.2667524999999999</v>
      </c>
      <c r="R700">
        <v>0.53898612012987013</v>
      </c>
      <c r="S700">
        <v>102010.6666666667</v>
      </c>
      <c r="T700">
        <v>31320124.11666666</v>
      </c>
      <c r="U700">
        <f>Table1[[#This Row],[scoreAudience]]-Table1[[#This Row],[scoreRotten]]</f>
        <v>-10</v>
      </c>
    </row>
    <row r="701" spans="1:21" x14ac:dyDescent="0.45">
      <c r="A701" t="s">
        <v>1195</v>
      </c>
      <c r="B701" t="s">
        <v>184</v>
      </c>
      <c r="C701" t="s">
        <v>1196</v>
      </c>
      <c r="D701" t="s">
        <v>1197</v>
      </c>
      <c r="E701">
        <v>25</v>
      </c>
      <c r="F701">
        <v>43</v>
      </c>
      <c r="G701" t="s">
        <v>205</v>
      </c>
      <c r="H701" t="s">
        <v>70</v>
      </c>
      <c r="I701">
        <v>3096</v>
      </c>
      <c r="J701">
        <v>2009</v>
      </c>
      <c r="K701">
        <v>22455000</v>
      </c>
      <c r="L701">
        <v>54756000</v>
      </c>
      <c r="M701">
        <v>77211000</v>
      </c>
      <c r="N701">
        <v>18000000</v>
      </c>
      <c r="O701">
        <v>10000000</v>
      </c>
      <c r="P701">
        <f t="shared" si="10"/>
        <v>1.2475000000000001</v>
      </c>
      <c r="Q701">
        <v>4.2895000000000003</v>
      </c>
      <c r="R701">
        <v>0.41009204470742933</v>
      </c>
      <c r="S701">
        <v>3229.9741602067179</v>
      </c>
      <c r="T701">
        <v>19517137.5</v>
      </c>
      <c r="U701">
        <f>Table1[[#This Row],[scoreAudience]]-Table1[[#This Row],[scoreRotten]]</f>
        <v>18</v>
      </c>
    </row>
    <row r="702" spans="1:21" x14ac:dyDescent="0.45">
      <c r="A702" t="s">
        <v>1336</v>
      </c>
      <c r="B702" t="s">
        <v>125</v>
      </c>
      <c r="C702" t="s">
        <v>1337</v>
      </c>
      <c r="D702" t="s">
        <v>220</v>
      </c>
      <c r="E702">
        <v>93</v>
      </c>
      <c r="F702">
        <v>84</v>
      </c>
      <c r="G702" t="s">
        <v>112</v>
      </c>
      <c r="H702" t="s">
        <v>25</v>
      </c>
      <c r="I702">
        <v>916</v>
      </c>
      <c r="J702">
        <v>2010</v>
      </c>
      <c r="K702">
        <v>18330000</v>
      </c>
      <c r="L702">
        <v>42400000</v>
      </c>
      <c r="M702">
        <v>60730000</v>
      </c>
      <c r="N702">
        <v>18000000</v>
      </c>
      <c r="O702">
        <v>2130000</v>
      </c>
      <c r="P702">
        <f t="shared" si="10"/>
        <v>1.0183333333333333</v>
      </c>
      <c r="Q702">
        <v>3.3738888888888892</v>
      </c>
      <c r="R702">
        <v>0.43231132075471701</v>
      </c>
      <c r="S702">
        <v>2325.3275109170299</v>
      </c>
      <c r="T702">
        <v>16191500</v>
      </c>
      <c r="U702">
        <f>Table1[[#This Row],[scoreAudience]]-Table1[[#This Row],[scoreRotten]]</f>
        <v>-9</v>
      </c>
    </row>
    <row r="703" spans="1:21" x14ac:dyDescent="0.45">
      <c r="A703" t="s">
        <v>1475</v>
      </c>
      <c r="B703" t="s">
        <v>43</v>
      </c>
      <c r="C703" t="s">
        <v>1476</v>
      </c>
      <c r="D703" t="s">
        <v>1477</v>
      </c>
      <c r="E703">
        <v>46</v>
      </c>
      <c r="F703">
        <v>79</v>
      </c>
      <c r="G703" t="s">
        <v>151</v>
      </c>
      <c r="H703" t="s">
        <v>94</v>
      </c>
      <c r="I703">
        <v>2214</v>
      </c>
      <c r="J703">
        <v>2011</v>
      </c>
      <c r="K703">
        <v>43853000</v>
      </c>
      <c r="L703">
        <v>3235000</v>
      </c>
      <c r="M703">
        <v>47088000</v>
      </c>
      <c r="N703">
        <v>18000000</v>
      </c>
      <c r="O703">
        <v>10600000</v>
      </c>
      <c r="P703">
        <f t="shared" si="10"/>
        <v>2.4362777777777778</v>
      </c>
      <c r="Q703">
        <v>2.6160000000000001</v>
      </c>
      <c r="R703">
        <v>13.55579598145286</v>
      </c>
      <c r="S703">
        <v>4787.7145438121051</v>
      </c>
      <c r="T703">
        <v>40015862.500000007</v>
      </c>
      <c r="U703">
        <f>Table1[[#This Row],[scoreAudience]]-Table1[[#This Row],[scoreRotten]]</f>
        <v>33</v>
      </c>
    </row>
    <row r="704" spans="1:21" x14ac:dyDescent="0.45">
      <c r="A704" t="s">
        <v>1622</v>
      </c>
      <c r="B704" t="s">
        <v>67</v>
      </c>
      <c r="C704" t="s">
        <v>1623</v>
      </c>
      <c r="D704" t="s">
        <v>586</v>
      </c>
      <c r="E704">
        <v>18</v>
      </c>
      <c r="F704">
        <v>40</v>
      </c>
      <c r="G704" t="s">
        <v>126</v>
      </c>
      <c r="H704" t="s">
        <v>94</v>
      </c>
      <c r="I704">
        <v>1898</v>
      </c>
      <c r="J704">
        <v>2009</v>
      </c>
      <c r="K704">
        <v>22960000</v>
      </c>
      <c r="L704">
        <v>13120000</v>
      </c>
      <c r="M704">
        <v>36080000</v>
      </c>
      <c r="N704">
        <v>18000000</v>
      </c>
      <c r="O704">
        <v>8050000.0000000009</v>
      </c>
      <c r="P704">
        <f t="shared" si="10"/>
        <v>1.2755555555555556</v>
      </c>
      <c r="Q704">
        <v>2.0044444444444438</v>
      </c>
      <c r="R704">
        <v>1.75</v>
      </c>
      <c r="S704">
        <v>4241.3066385669126</v>
      </c>
      <c r="T704">
        <v>19956066.666666672</v>
      </c>
      <c r="U704">
        <f>Table1[[#This Row],[scoreAudience]]-Table1[[#This Row],[scoreRotten]]</f>
        <v>22</v>
      </c>
    </row>
    <row r="705" spans="1:21" x14ac:dyDescent="0.45">
      <c r="A705" t="s">
        <v>1753</v>
      </c>
      <c r="B705" t="s">
        <v>31</v>
      </c>
      <c r="C705" t="s">
        <v>1754</v>
      </c>
      <c r="D705" t="s">
        <v>531</v>
      </c>
      <c r="E705">
        <v>51</v>
      </c>
      <c r="F705">
        <v>40</v>
      </c>
      <c r="G705" t="s">
        <v>70</v>
      </c>
      <c r="H705" t="s">
        <v>70</v>
      </c>
      <c r="I705">
        <v>2727</v>
      </c>
      <c r="J705">
        <v>2009</v>
      </c>
      <c r="K705">
        <v>24000000</v>
      </c>
      <c r="L705">
        <v>2960000</v>
      </c>
      <c r="M705">
        <v>26960000</v>
      </c>
      <c r="N705">
        <v>18000000</v>
      </c>
      <c r="O705">
        <v>11000000</v>
      </c>
      <c r="P705">
        <f t="shared" si="10"/>
        <v>1.3333333333333333</v>
      </c>
      <c r="Q705">
        <v>1.4977777777777781</v>
      </c>
      <c r="R705">
        <v>8.1081081081081088</v>
      </c>
      <c r="S705">
        <v>4033.7367070040341</v>
      </c>
      <c r="T705">
        <v>20860000</v>
      </c>
      <c r="U705">
        <f>Table1[[#This Row],[scoreAudience]]-Table1[[#This Row],[scoreRotten]]</f>
        <v>-11</v>
      </c>
    </row>
    <row r="706" spans="1:21" x14ac:dyDescent="0.45">
      <c r="A706" t="s">
        <v>1827</v>
      </c>
      <c r="B706" t="s">
        <v>1031</v>
      </c>
      <c r="C706" t="s">
        <v>1828</v>
      </c>
      <c r="D706" t="s">
        <v>1474</v>
      </c>
      <c r="E706">
        <v>68</v>
      </c>
      <c r="F706">
        <v>52</v>
      </c>
      <c r="G706" t="s">
        <v>126</v>
      </c>
      <c r="H706" t="s">
        <v>70</v>
      </c>
      <c r="I706">
        <v>1873</v>
      </c>
      <c r="J706">
        <v>2010</v>
      </c>
      <c r="K706">
        <v>15280000</v>
      </c>
      <c r="L706">
        <v>4369000</v>
      </c>
      <c r="M706">
        <v>19649000</v>
      </c>
      <c r="N706">
        <v>18000000</v>
      </c>
      <c r="O706">
        <v>6900000</v>
      </c>
      <c r="P706">
        <f t="shared" ref="P706:P769" si="11">K706/N706</f>
        <v>0.84888888888888892</v>
      </c>
      <c r="Q706">
        <v>1.0916111111111111</v>
      </c>
      <c r="R706">
        <v>3.4973678187228199</v>
      </c>
      <c r="S706">
        <v>3683.9295248264821</v>
      </c>
      <c r="T706">
        <v>13497333.33333333</v>
      </c>
      <c r="U706">
        <f>Table1[[#This Row],[scoreAudience]]-Table1[[#This Row],[scoreRotten]]</f>
        <v>-16</v>
      </c>
    </row>
    <row r="707" spans="1:21" x14ac:dyDescent="0.45">
      <c r="A707" t="s">
        <v>1892</v>
      </c>
      <c r="B707" t="s">
        <v>21</v>
      </c>
      <c r="C707" t="s">
        <v>537</v>
      </c>
      <c r="D707" t="s">
        <v>1893</v>
      </c>
      <c r="E707">
        <v>14</v>
      </c>
      <c r="F707">
        <v>38</v>
      </c>
      <c r="G707" t="s">
        <v>70</v>
      </c>
      <c r="H707" t="s">
        <v>70</v>
      </c>
      <c r="I707">
        <v>1856</v>
      </c>
      <c r="J707">
        <v>2009</v>
      </c>
      <c r="K707">
        <v>14800000</v>
      </c>
      <c r="L707">
        <v>1021000</v>
      </c>
      <c r="M707">
        <v>15821000</v>
      </c>
      <c r="N707">
        <v>18000000</v>
      </c>
      <c r="O707">
        <v>4900000</v>
      </c>
      <c r="P707">
        <f t="shared" si="11"/>
        <v>0.82222222222222219</v>
      </c>
      <c r="Q707">
        <v>0.87894444444444442</v>
      </c>
      <c r="R707">
        <v>14.495592556317339</v>
      </c>
      <c r="S707">
        <v>2640.0862068965521</v>
      </c>
      <c r="T707">
        <v>12863666.66666667</v>
      </c>
      <c r="U707">
        <f>Table1[[#This Row],[scoreAudience]]-Table1[[#This Row],[scoreRotten]]</f>
        <v>24</v>
      </c>
    </row>
    <row r="708" spans="1:21" x14ac:dyDescent="0.45">
      <c r="A708" t="s">
        <v>1855</v>
      </c>
      <c r="B708" t="s">
        <v>125</v>
      </c>
      <c r="C708" t="s">
        <v>1856</v>
      </c>
      <c r="D708" t="s">
        <v>1313</v>
      </c>
      <c r="E708">
        <v>52</v>
      </c>
      <c r="F708">
        <v>48</v>
      </c>
      <c r="G708" t="s">
        <v>729</v>
      </c>
      <c r="H708" t="s">
        <v>25</v>
      </c>
      <c r="I708">
        <v>2022</v>
      </c>
      <c r="J708">
        <v>2008</v>
      </c>
      <c r="K708">
        <v>7873000</v>
      </c>
      <c r="L708">
        <v>10056000</v>
      </c>
      <c r="M708">
        <v>17929000</v>
      </c>
      <c r="N708">
        <v>55000000</v>
      </c>
      <c r="O708">
        <v>3130000</v>
      </c>
      <c r="P708">
        <f t="shared" si="11"/>
        <v>0.14314545454545455</v>
      </c>
      <c r="Q708">
        <v>1</v>
      </c>
      <c r="R708">
        <v>0.78291567223548131</v>
      </c>
      <c r="S708">
        <v>1547.972304648863</v>
      </c>
      <c r="T708">
        <v>6882314.166666666</v>
      </c>
      <c r="U708">
        <f>Table1[[#This Row],[scoreAudience]]-Table1[[#This Row],[scoreRotten]]</f>
        <v>-4</v>
      </c>
    </row>
    <row r="709" spans="1:21" x14ac:dyDescent="0.45">
      <c r="A709" t="s">
        <v>1858</v>
      </c>
      <c r="B709" t="s">
        <v>31</v>
      </c>
      <c r="C709" t="s">
        <v>1859</v>
      </c>
      <c r="D709" t="s">
        <v>1011</v>
      </c>
      <c r="E709">
        <v>78</v>
      </c>
      <c r="F709">
        <v>26</v>
      </c>
      <c r="G709" t="s">
        <v>1419</v>
      </c>
      <c r="H709" t="s">
        <v>94</v>
      </c>
      <c r="J709">
        <v>2008</v>
      </c>
      <c r="K709">
        <v>17657000</v>
      </c>
      <c r="M709">
        <v>17657000</v>
      </c>
      <c r="N709">
        <v>10000000</v>
      </c>
      <c r="O709">
        <v>3300000</v>
      </c>
      <c r="P709">
        <f t="shared" si="11"/>
        <v>1.7657</v>
      </c>
      <c r="Q709">
        <v>1</v>
      </c>
      <c r="T709">
        <v>15435160.83333333</v>
      </c>
      <c r="U709">
        <f>Table1[[#This Row],[scoreAudience]]-Table1[[#This Row],[scoreRotten]]</f>
        <v>-52</v>
      </c>
    </row>
    <row r="710" spans="1:21" x14ac:dyDescent="0.45">
      <c r="A710" t="s">
        <v>1860</v>
      </c>
      <c r="B710" t="s">
        <v>50</v>
      </c>
      <c r="C710" t="s">
        <v>1861</v>
      </c>
      <c r="D710" t="s">
        <v>1463</v>
      </c>
      <c r="E710">
        <v>36</v>
      </c>
      <c r="F710">
        <v>44</v>
      </c>
      <c r="G710" t="s">
        <v>989</v>
      </c>
      <c r="H710" t="s">
        <v>70</v>
      </c>
      <c r="I710">
        <v>2213</v>
      </c>
      <c r="J710">
        <v>2008</v>
      </c>
      <c r="K710">
        <v>16289000</v>
      </c>
      <c r="L710">
        <v>1344000</v>
      </c>
      <c r="M710">
        <v>17633000</v>
      </c>
      <c r="N710">
        <v>20000000</v>
      </c>
      <c r="O710">
        <v>6230000</v>
      </c>
      <c r="P710">
        <f t="shared" si="11"/>
        <v>0.81445000000000001</v>
      </c>
      <c r="Q710">
        <v>1</v>
      </c>
      <c r="R710">
        <v>12.11979166666667</v>
      </c>
      <c r="S710">
        <v>2815.1830094893812</v>
      </c>
      <c r="T710">
        <v>14239300.83333333</v>
      </c>
      <c r="U710">
        <f>Table1[[#This Row],[scoreAudience]]-Table1[[#This Row],[scoreRotten]]</f>
        <v>8</v>
      </c>
    </row>
    <row r="711" spans="1:21" x14ac:dyDescent="0.45">
      <c r="A711" t="s">
        <v>1012</v>
      </c>
      <c r="B711" t="s">
        <v>21</v>
      </c>
      <c r="C711" t="s">
        <v>1013</v>
      </c>
      <c r="D711" t="s">
        <v>1014</v>
      </c>
      <c r="E711">
        <v>15</v>
      </c>
      <c r="F711">
        <v>61</v>
      </c>
      <c r="G711" t="s">
        <v>41</v>
      </c>
      <c r="H711" t="s">
        <v>25</v>
      </c>
      <c r="I711">
        <v>2458</v>
      </c>
      <c r="J711">
        <v>2008</v>
      </c>
      <c r="K711">
        <v>39687000</v>
      </c>
      <c r="L711">
        <v>60278000</v>
      </c>
      <c r="M711">
        <v>99965000</v>
      </c>
      <c r="N711">
        <v>17500000</v>
      </c>
      <c r="O711">
        <v>13200000</v>
      </c>
      <c r="P711">
        <f t="shared" si="11"/>
        <v>2.2678285714285713</v>
      </c>
      <c r="Q711">
        <v>5.7122857142857146</v>
      </c>
      <c r="R711">
        <v>0.65839941603901919</v>
      </c>
      <c r="S711">
        <v>5370.219690805533</v>
      </c>
      <c r="T711">
        <v>34693052.499999993</v>
      </c>
      <c r="U711">
        <f>Table1[[#This Row],[scoreAudience]]-Table1[[#This Row],[scoreRotten]]</f>
        <v>46</v>
      </c>
    </row>
    <row r="712" spans="1:21" x14ac:dyDescent="0.45">
      <c r="A712" t="s">
        <v>783</v>
      </c>
      <c r="B712" t="s">
        <v>43</v>
      </c>
      <c r="C712" t="s">
        <v>784</v>
      </c>
      <c r="D712" t="s">
        <v>196</v>
      </c>
      <c r="E712">
        <v>93</v>
      </c>
      <c r="F712">
        <v>84</v>
      </c>
      <c r="G712" t="s">
        <v>126</v>
      </c>
      <c r="H712" t="s">
        <v>127</v>
      </c>
      <c r="I712">
        <v>944</v>
      </c>
      <c r="J712">
        <v>2011</v>
      </c>
      <c r="K712">
        <v>56817000</v>
      </c>
      <c r="L712">
        <v>94302000</v>
      </c>
      <c r="M712">
        <v>151119000</v>
      </c>
      <c r="N712">
        <v>17000000</v>
      </c>
      <c r="O712">
        <v>5830000</v>
      </c>
      <c r="P712">
        <f t="shared" si="11"/>
        <v>3.3421764705882353</v>
      </c>
      <c r="Q712">
        <v>8.8893529411764707</v>
      </c>
      <c r="R712">
        <v>0.60250047719030353</v>
      </c>
      <c r="S712">
        <v>6175.8474576271183</v>
      </c>
      <c r="T712">
        <v>51845512.500000007</v>
      </c>
      <c r="U712">
        <f>Table1[[#This Row],[scoreAudience]]-Table1[[#This Row],[scoreRotten]]</f>
        <v>-9</v>
      </c>
    </row>
    <row r="713" spans="1:21" x14ac:dyDescent="0.45">
      <c r="A713" t="s">
        <v>893</v>
      </c>
      <c r="B713" t="s">
        <v>894</v>
      </c>
      <c r="C713" t="s">
        <v>895</v>
      </c>
      <c r="D713" t="s">
        <v>896</v>
      </c>
      <c r="E713">
        <v>66</v>
      </c>
      <c r="F713">
        <v>55</v>
      </c>
      <c r="H713" t="s">
        <v>375</v>
      </c>
      <c r="I713">
        <v>2855</v>
      </c>
      <c r="J713">
        <v>2012</v>
      </c>
      <c r="K713">
        <v>54333290</v>
      </c>
      <c r="L713">
        <v>73397446</v>
      </c>
      <c r="M713">
        <v>127730736</v>
      </c>
      <c r="N713">
        <v>17000000</v>
      </c>
      <c r="O713">
        <v>20874072</v>
      </c>
      <c r="P713">
        <f t="shared" si="11"/>
        <v>3.1960758823529414</v>
      </c>
      <c r="Q713">
        <v>7.5135727058823534</v>
      </c>
      <c r="R713">
        <v>0.74026131644962145</v>
      </c>
      <c r="S713">
        <v>7311.4087565674254</v>
      </c>
      <c r="T713">
        <v>50529959.699999988</v>
      </c>
      <c r="U713">
        <f>Table1[[#This Row],[scoreAudience]]-Table1[[#This Row],[scoreRotten]]</f>
        <v>-11</v>
      </c>
    </row>
    <row r="714" spans="1:21" x14ac:dyDescent="0.45">
      <c r="A714" t="s">
        <v>954</v>
      </c>
      <c r="B714" t="s">
        <v>67</v>
      </c>
      <c r="C714" t="s">
        <v>955</v>
      </c>
      <c r="D714" t="s">
        <v>956</v>
      </c>
      <c r="E714">
        <v>81</v>
      </c>
      <c r="F714">
        <v>83</v>
      </c>
      <c r="H714" t="s">
        <v>70</v>
      </c>
      <c r="I714">
        <v>335</v>
      </c>
      <c r="J714">
        <v>2012</v>
      </c>
      <c r="K714">
        <v>65001093</v>
      </c>
      <c r="L714">
        <v>48040982</v>
      </c>
      <c r="M714">
        <v>113042075</v>
      </c>
      <c r="N714">
        <v>17000000</v>
      </c>
      <c r="O714">
        <v>5149433</v>
      </c>
      <c r="P714">
        <f t="shared" si="11"/>
        <v>3.8235937058823528</v>
      </c>
      <c r="Q714">
        <v>6.6495338235294117</v>
      </c>
      <c r="R714">
        <v>1.3530342281512899</v>
      </c>
      <c r="S714">
        <v>15371.441791044779</v>
      </c>
      <c r="T714">
        <v>60451016.489999987</v>
      </c>
      <c r="U714">
        <f>Table1[[#This Row],[scoreAudience]]-Table1[[#This Row],[scoreRotten]]</f>
        <v>2</v>
      </c>
    </row>
    <row r="715" spans="1:21" x14ac:dyDescent="0.45">
      <c r="A715" t="s">
        <v>1023</v>
      </c>
      <c r="B715" t="s">
        <v>432</v>
      </c>
      <c r="C715" t="s">
        <v>1024</v>
      </c>
      <c r="D715" t="s">
        <v>1025</v>
      </c>
      <c r="E715">
        <v>62</v>
      </c>
      <c r="F715">
        <v>64</v>
      </c>
      <c r="H715" t="s">
        <v>375</v>
      </c>
      <c r="I715">
        <v>3025</v>
      </c>
      <c r="J715">
        <v>2013</v>
      </c>
      <c r="K715">
        <v>54239856</v>
      </c>
      <c r="L715">
        <v>43303096</v>
      </c>
      <c r="M715">
        <v>97542952</v>
      </c>
      <c r="N715">
        <v>17000000</v>
      </c>
      <c r="O715">
        <v>25775847</v>
      </c>
      <c r="P715">
        <f t="shared" si="11"/>
        <v>3.1905797647058822</v>
      </c>
      <c r="Q715">
        <v>5.7378207058823527</v>
      </c>
      <c r="R715">
        <v>1.252563003809243</v>
      </c>
      <c r="S715">
        <v>8520.9411570247939</v>
      </c>
      <c r="T715">
        <v>51166264.159999996</v>
      </c>
      <c r="U715">
        <f>Table1[[#This Row],[scoreAudience]]-Table1[[#This Row],[scoreRotten]]</f>
        <v>2</v>
      </c>
    </row>
    <row r="716" spans="1:21" x14ac:dyDescent="0.45">
      <c r="A716" t="s">
        <v>1240</v>
      </c>
      <c r="B716" t="s">
        <v>67</v>
      </c>
      <c r="C716" t="s">
        <v>1241</v>
      </c>
      <c r="D716" t="s">
        <v>1242</v>
      </c>
      <c r="E716">
        <v>67</v>
      </c>
      <c r="F716">
        <v>90</v>
      </c>
      <c r="H716" t="s">
        <v>70</v>
      </c>
      <c r="I716">
        <v>2024</v>
      </c>
      <c r="J716">
        <v>2013</v>
      </c>
      <c r="K716">
        <v>70525195</v>
      </c>
      <c r="L716">
        <v>1100000</v>
      </c>
      <c r="M716">
        <v>71625195</v>
      </c>
      <c r="N716">
        <v>17000000</v>
      </c>
      <c r="O716">
        <v>30107555</v>
      </c>
      <c r="P716">
        <f t="shared" si="11"/>
        <v>4.1485408823529415</v>
      </c>
      <c r="Q716">
        <v>4.2132467647058824</v>
      </c>
      <c r="R716">
        <v>64.113813636363631</v>
      </c>
      <c r="S716">
        <v>14875.27420948617</v>
      </c>
      <c r="T716">
        <v>66528767.283333316</v>
      </c>
      <c r="U716">
        <f>Table1[[#This Row],[scoreAudience]]-Table1[[#This Row],[scoreRotten]]</f>
        <v>23</v>
      </c>
    </row>
    <row r="717" spans="1:21" x14ac:dyDescent="0.45">
      <c r="A717" t="s">
        <v>1524</v>
      </c>
      <c r="B717" t="s">
        <v>894</v>
      </c>
      <c r="C717" t="s">
        <v>1525</v>
      </c>
      <c r="D717" t="s">
        <v>794</v>
      </c>
      <c r="E717">
        <v>19</v>
      </c>
      <c r="F717">
        <v>50</v>
      </c>
      <c r="G717" t="s">
        <v>24</v>
      </c>
      <c r="H717" t="s">
        <v>127</v>
      </c>
      <c r="I717">
        <v>1952</v>
      </c>
      <c r="J717">
        <v>2011</v>
      </c>
      <c r="K717">
        <v>27865000</v>
      </c>
      <c r="L717">
        <v>15300000</v>
      </c>
      <c r="M717">
        <v>43165000</v>
      </c>
      <c r="N717">
        <v>17000000</v>
      </c>
      <c r="O717">
        <v>9851000</v>
      </c>
      <c r="P717">
        <f t="shared" si="11"/>
        <v>1.6391176470588236</v>
      </c>
      <c r="Q717">
        <v>2.539117647058823</v>
      </c>
      <c r="R717">
        <v>1.821241830065359</v>
      </c>
      <c r="S717">
        <v>5046.6188524590161</v>
      </c>
      <c r="T717">
        <v>25426812.5</v>
      </c>
      <c r="U717">
        <f>Table1[[#This Row],[scoreAudience]]-Table1[[#This Row],[scoreRotten]]</f>
        <v>31</v>
      </c>
    </row>
    <row r="718" spans="1:21" x14ac:dyDescent="0.45">
      <c r="A718" t="s">
        <v>1615</v>
      </c>
      <c r="B718" t="s">
        <v>125</v>
      </c>
      <c r="C718" t="s">
        <v>743</v>
      </c>
      <c r="D718" t="s">
        <v>1134</v>
      </c>
      <c r="E718">
        <v>42</v>
      </c>
      <c r="F718">
        <v>47</v>
      </c>
      <c r="G718" t="s">
        <v>453</v>
      </c>
      <c r="H718" t="s">
        <v>25</v>
      </c>
      <c r="I718">
        <v>1936</v>
      </c>
      <c r="J718">
        <v>2010</v>
      </c>
      <c r="K718">
        <v>27163000</v>
      </c>
      <c r="L718">
        <v>9276000</v>
      </c>
      <c r="M718">
        <v>36439000</v>
      </c>
      <c r="N718">
        <v>17000000</v>
      </c>
      <c r="O718">
        <v>13400000</v>
      </c>
      <c r="P718">
        <f t="shared" si="11"/>
        <v>1.5978235294117646</v>
      </c>
      <c r="Q718">
        <v>2.143470588235294</v>
      </c>
      <c r="R718">
        <v>2.9283096162138849</v>
      </c>
      <c r="S718">
        <v>6921.4876033057853</v>
      </c>
      <c r="T718">
        <v>23993983.33333334</v>
      </c>
      <c r="U718">
        <f>Table1[[#This Row],[scoreAudience]]-Table1[[#This Row],[scoreRotten]]</f>
        <v>5</v>
      </c>
    </row>
    <row r="719" spans="1:21" x14ac:dyDescent="0.45">
      <c r="A719" t="s">
        <v>1822</v>
      </c>
      <c r="B719" t="s">
        <v>125</v>
      </c>
      <c r="C719" t="s">
        <v>1823</v>
      </c>
      <c r="D719" t="s">
        <v>1824</v>
      </c>
      <c r="E719">
        <v>9</v>
      </c>
      <c r="F719">
        <v>43</v>
      </c>
      <c r="G719" t="s">
        <v>70</v>
      </c>
      <c r="H719" t="s">
        <v>70</v>
      </c>
      <c r="I719">
        <v>1164</v>
      </c>
      <c r="J719">
        <v>2009</v>
      </c>
      <c r="K719">
        <v>8670000</v>
      </c>
      <c r="L719">
        <v>11790000</v>
      </c>
      <c r="M719">
        <v>20460000</v>
      </c>
      <c r="N719">
        <v>17000000</v>
      </c>
      <c r="O719">
        <v>3200000</v>
      </c>
      <c r="P719">
        <f t="shared" si="11"/>
        <v>0.51</v>
      </c>
      <c r="Q719">
        <v>1.203529411764706</v>
      </c>
      <c r="R719">
        <v>0.73536895674300251</v>
      </c>
      <c r="S719">
        <v>2749.1408934707902</v>
      </c>
      <c r="T719">
        <v>7535675</v>
      </c>
      <c r="U719">
        <f>Table1[[#This Row],[scoreAudience]]-Table1[[#This Row],[scoreRotten]]</f>
        <v>34</v>
      </c>
    </row>
    <row r="720" spans="1:21" x14ac:dyDescent="0.45">
      <c r="A720" t="s">
        <v>1878</v>
      </c>
      <c r="B720" t="s">
        <v>125</v>
      </c>
      <c r="C720" t="s">
        <v>1879</v>
      </c>
      <c r="D720" t="s">
        <v>346</v>
      </c>
      <c r="E720">
        <v>78</v>
      </c>
      <c r="F720">
        <v>70</v>
      </c>
      <c r="G720" t="s">
        <v>126</v>
      </c>
      <c r="H720" t="s">
        <v>70</v>
      </c>
      <c r="I720">
        <v>535</v>
      </c>
      <c r="J720">
        <v>2008</v>
      </c>
      <c r="K720">
        <v>12313000</v>
      </c>
      <c r="L720">
        <v>4411000</v>
      </c>
      <c r="M720">
        <v>16724000</v>
      </c>
      <c r="O720">
        <v>2490000</v>
      </c>
      <c r="P720" t="e">
        <f t="shared" si="11"/>
        <v>#DIV/0!</v>
      </c>
      <c r="Q720">
        <v>1</v>
      </c>
      <c r="R720">
        <v>2.791430514622534</v>
      </c>
      <c r="S720">
        <v>4654.2056074766351</v>
      </c>
      <c r="T720">
        <v>10763614.16666666</v>
      </c>
      <c r="U720">
        <f>Table1[[#This Row],[scoreAudience]]-Table1[[#This Row],[scoreRotten]]</f>
        <v>-8</v>
      </c>
    </row>
    <row r="721" spans="1:21" x14ac:dyDescent="0.45">
      <c r="A721" t="s">
        <v>1605</v>
      </c>
      <c r="B721" t="s">
        <v>1606</v>
      </c>
      <c r="C721" t="s">
        <v>1607</v>
      </c>
      <c r="D721" t="s">
        <v>1608</v>
      </c>
      <c r="E721">
        <v>11</v>
      </c>
      <c r="F721">
        <v>50</v>
      </c>
      <c r="G721" t="s">
        <v>131</v>
      </c>
      <c r="H721" t="s">
        <v>375</v>
      </c>
      <c r="I721">
        <v>2447</v>
      </c>
      <c r="J721">
        <v>2008</v>
      </c>
      <c r="K721">
        <v>20804000</v>
      </c>
      <c r="L721">
        <v>16662000</v>
      </c>
      <c r="M721">
        <v>37466000</v>
      </c>
      <c r="N721">
        <v>15000000</v>
      </c>
      <c r="O721">
        <v>9700000</v>
      </c>
      <c r="P721">
        <f t="shared" si="11"/>
        <v>1.3869333333333334</v>
      </c>
      <c r="Q721">
        <v>2.2485896050894252</v>
      </c>
      <c r="R721">
        <v>1.248589605089425</v>
      </c>
      <c r="S721">
        <v>3964.037597057621</v>
      </c>
      <c r="T721">
        <v>18186163.333333328</v>
      </c>
      <c r="U721">
        <f>Table1[[#This Row],[scoreAudience]]-Table1[[#This Row],[scoreRotten]]</f>
        <v>39</v>
      </c>
    </row>
    <row r="722" spans="1:21" x14ac:dyDescent="0.45">
      <c r="A722" t="s">
        <v>1880</v>
      </c>
      <c r="B722" t="s">
        <v>125</v>
      </c>
      <c r="C722" t="s">
        <v>1881</v>
      </c>
      <c r="D722" t="s">
        <v>1882</v>
      </c>
      <c r="E722">
        <v>85</v>
      </c>
      <c r="F722">
        <v>61</v>
      </c>
      <c r="G722" t="s">
        <v>216</v>
      </c>
      <c r="H722" t="s">
        <v>94</v>
      </c>
      <c r="I722">
        <v>9</v>
      </c>
      <c r="J722">
        <v>2008</v>
      </c>
      <c r="K722">
        <v>12796000</v>
      </c>
      <c r="L722">
        <v>3826000</v>
      </c>
      <c r="M722">
        <v>16622000</v>
      </c>
      <c r="N722">
        <v>12000000</v>
      </c>
      <c r="O722">
        <v>290000</v>
      </c>
      <c r="P722">
        <f t="shared" si="11"/>
        <v>1.0663333333333334</v>
      </c>
      <c r="Q722">
        <v>1</v>
      </c>
      <c r="R722">
        <v>3.3444851019341351</v>
      </c>
      <c r="S722">
        <v>32222.222222222219</v>
      </c>
      <c r="T722">
        <v>11185836.66666666</v>
      </c>
      <c r="U722">
        <f>Table1[[#This Row],[scoreAudience]]-Table1[[#This Row],[scoreRotten]]</f>
        <v>-24</v>
      </c>
    </row>
    <row r="723" spans="1:21" x14ac:dyDescent="0.45">
      <c r="A723" t="s">
        <v>1252</v>
      </c>
      <c r="B723" t="s">
        <v>85</v>
      </c>
      <c r="C723" t="s">
        <v>267</v>
      </c>
      <c r="D723" t="s">
        <v>366</v>
      </c>
      <c r="E723">
        <v>88</v>
      </c>
      <c r="F723">
        <v>85</v>
      </c>
      <c r="G723" t="s">
        <v>747</v>
      </c>
      <c r="H723" t="s">
        <v>25</v>
      </c>
      <c r="I723">
        <v>2652</v>
      </c>
      <c r="J723">
        <v>2008</v>
      </c>
      <c r="K723">
        <v>53606000</v>
      </c>
      <c r="L723">
        <v>16409000</v>
      </c>
      <c r="M723">
        <v>70015000</v>
      </c>
      <c r="N723">
        <v>55000000</v>
      </c>
      <c r="O723">
        <v>14000000</v>
      </c>
      <c r="P723">
        <f t="shared" si="11"/>
        <v>0.97465454545454544</v>
      </c>
      <c r="Q723">
        <v>4.2668657444085571</v>
      </c>
      <c r="R723">
        <v>3.2668657444085571</v>
      </c>
      <c r="S723">
        <v>5279.0346907993962</v>
      </c>
      <c r="T723">
        <v>46860578.333333328</v>
      </c>
      <c r="U723">
        <f>Table1[[#This Row],[scoreAudience]]-Table1[[#This Row],[scoreRotten]]</f>
        <v>-3</v>
      </c>
    </row>
    <row r="724" spans="1:21" x14ac:dyDescent="0.45">
      <c r="A724" t="s">
        <v>858</v>
      </c>
      <c r="B724" t="s">
        <v>253</v>
      </c>
      <c r="C724" t="s">
        <v>859</v>
      </c>
      <c r="D724" t="s">
        <v>860</v>
      </c>
      <c r="E724">
        <v>97</v>
      </c>
      <c r="F724">
        <v>91</v>
      </c>
      <c r="H724" t="s">
        <v>94</v>
      </c>
      <c r="I724">
        <v>662</v>
      </c>
      <c r="J724">
        <v>2011</v>
      </c>
      <c r="K724">
        <v>44671000</v>
      </c>
      <c r="L724">
        <v>88761000</v>
      </c>
      <c r="M724">
        <v>133432000</v>
      </c>
      <c r="N724">
        <v>16000000</v>
      </c>
      <c r="O724">
        <v>2370000</v>
      </c>
      <c r="P724">
        <f t="shared" si="11"/>
        <v>2.7919375</v>
      </c>
      <c r="Q724">
        <v>8.3394999999999992</v>
      </c>
      <c r="R724">
        <v>0.50327283378961485</v>
      </c>
      <c r="S724">
        <v>3580.0604229607252</v>
      </c>
      <c r="T724">
        <v>40762287.500000007</v>
      </c>
      <c r="U724">
        <f>Table1[[#This Row],[scoreAudience]]-Table1[[#This Row],[scoreRotten]]</f>
        <v>-6</v>
      </c>
    </row>
    <row r="725" spans="1:21" x14ac:dyDescent="0.45">
      <c r="A725" t="s">
        <v>1202</v>
      </c>
      <c r="B725" t="s">
        <v>423</v>
      </c>
      <c r="C725" t="s">
        <v>1203</v>
      </c>
      <c r="D725" t="s">
        <v>1204</v>
      </c>
      <c r="E725">
        <v>11</v>
      </c>
      <c r="F725">
        <v>39</v>
      </c>
      <c r="G725" t="s">
        <v>131</v>
      </c>
      <c r="H725" t="s">
        <v>375</v>
      </c>
      <c r="I725">
        <v>2357</v>
      </c>
      <c r="J725">
        <v>2009</v>
      </c>
      <c r="K725">
        <v>42670000</v>
      </c>
      <c r="L725">
        <v>33840000</v>
      </c>
      <c r="M725">
        <v>76510000</v>
      </c>
      <c r="N725">
        <v>16000000</v>
      </c>
      <c r="O725">
        <v>19800000</v>
      </c>
      <c r="P725">
        <f t="shared" si="11"/>
        <v>2.6668750000000001</v>
      </c>
      <c r="Q725">
        <v>4.7818750000000003</v>
      </c>
      <c r="R725">
        <v>1.260933806146572</v>
      </c>
      <c r="S725">
        <v>8400.5091217649551</v>
      </c>
      <c r="T725">
        <v>37087341.666666657</v>
      </c>
      <c r="U725">
        <f>Table1[[#This Row],[scoreAudience]]-Table1[[#This Row],[scoreRotten]]</f>
        <v>28</v>
      </c>
    </row>
    <row r="726" spans="1:21" x14ac:dyDescent="0.45">
      <c r="A726" t="s">
        <v>1282</v>
      </c>
      <c r="B726" t="s">
        <v>975</v>
      </c>
      <c r="C726" t="s">
        <v>1283</v>
      </c>
      <c r="D726" t="s">
        <v>293</v>
      </c>
      <c r="E726">
        <v>94</v>
      </c>
      <c r="F726">
        <v>86</v>
      </c>
      <c r="H726" t="s">
        <v>94</v>
      </c>
      <c r="I726">
        <v>4</v>
      </c>
      <c r="J726">
        <v>2012</v>
      </c>
      <c r="K726">
        <v>45512466</v>
      </c>
      <c r="L726">
        <v>22750700</v>
      </c>
      <c r="M726">
        <v>68263166</v>
      </c>
      <c r="N726">
        <v>16000000</v>
      </c>
      <c r="O726">
        <v>522996</v>
      </c>
      <c r="P726">
        <f t="shared" si="11"/>
        <v>2.8445291250000002</v>
      </c>
      <c r="Q726">
        <v>4.2664478749999999</v>
      </c>
      <c r="R726">
        <v>2.000486402616183</v>
      </c>
      <c r="S726">
        <v>130749</v>
      </c>
      <c r="T726">
        <v>42326593.380000003</v>
      </c>
      <c r="U726">
        <f>Table1[[#This Row],[scoreAudience]]-Table1[[#This Row],[scoreRotten]]</f>
        <v>-8</v>
      </c>
    </row>
    <row r="727" spans="1:21" x14ac:dyDescent="0.45">
      <c r="A727" t="s">
        <v>1388</v>
      </c>
      <c r="B727" t="s">
        <v>129</v>
      </c>
      <c r="C727" t="s">
        <v>1389</v>
      </c>
      <c r="D727" t="s">
        <v>1390</v>
      </c>
      <c r="E727">
        <v>28</v>
      </c>
      <c r="F727">
        <v>70</v>
      </c>
      <c r="G727" t="s">
        <v>126</v>
      </c>
      <c r="H727" t="s">
        <v>94</v>
      </c>
      <c r="I727">
        <v>2212</v>
      </c>
      <c r="J727">
        <v>2010</v>
      </c>
      <c r="K727">
        <v>19070000</v>
      </c>
      <c r="L727">
        <v>36964000</v>
      </c>
      <c r="M727">
        <v>56034000</v>
      </c>
      <c r="N727">
        <v>16000000</v>
      </c>
      <c r="O727">
        <v>8000000</v>
      </c>
      <c r="P727">
        <f t="shared" si="11"/>
        <v>1.191875</v>
      </c>
      <c r="Q727">
        <v>3.5021249999999999</v>
      </c>
      <c r="R727">
        <v>0.5159073693323234</v>
      </c>
      <c r="S727">
        <v>3616.6365280289328</v>
      </c>
      <c r="T727">
        <v>16845166.666666672</v>
      </c>
      <c r="U727">
        <f>Table1[[#This Row],[scoreAudience]]-Table1[[#This Row],[scoreRotten]]</f>
        <v>42</v>
      </c>
    </row>
    <row r="728" spans="1:21" x14ac:dyDescent="0.45">
      <c r="A728" t="s">
        <v>1559</v>
      </c>
      <c r="B728" t="s">
        <v>125</v>
      </c>
      <c r="C728" t="s">
        <v>1560</v>
      </c>
      <c r="D728" t="s">
        <v>1561</v>
      </c>
      <c r="E728">
        <v>4</v>
      </c>
      <c r="F728">
        <v>29</v>
      </c>
      <c r="G728" t="s">
        <v>131</v>
      </c>
      <c r="H728" t="s">
        <v>375</v>
      </c>
      <c r="I728">
        <v>2534</v>
      </c>
      <c r="J728">
        <v>2011</v>
      </c>
      <c r="K728">
        <v>37300000</v>
      </c>
      <c r="L728">
        <v>3192000</v>
      </c>
      <c r="M728">
        <v>40492000</v>
      </c>
      <c r="N728">
        <v>16000000</v>
      </c>
      <c r="O728">
        <v>15002000</v>
      </c>
      <c r="P728">
        <f t="shared" si="11"/>
        <v>2.3312499999999998</v>
      </c>
      <c r="Q728">
        <v>2.5307499999999998</v>
      </c>
      <c r="R728">
        <v>11.685463659147871</v>
      </c>
      <c r="S728">
        <v>5920.2841357537491</v>
      </c>
      <c r="T728">
        <v>34036250</v>
      </c>
      <c r="U728">
        <f>Table1[[#This Row],[scoreAudience]]-Table1[[#This Row],[scoreRotten]]</f>
        <v>25</v>
      </c>
    </row>
    <row r="729" spans="1:21" x14ac:dyDescent="0.45">
      <c r="A729" t="s">
        <v>1690</v>
      </c>
      <c r="B729" t="s">
        <v>21</v>
      </c>
      <c r="C729" t="s">
        <v>1691</v>
      </c>
      <c r="D729" t="s">
        <v>1692</v>
      </c>
      <c r="E729">
        <v>42</v>
      </c>
      <c r="F729">
        <v>37</v>
      </c>
      <c r="G729" t="s">
        <v>131</v>
      </c>
      <c r="H729" t="s">
        <v>70</v>
      </c>
      <c r="I729">
        <v>2702</v>
      </c>
      <c r="J729">
        <v>2009</v>
      </c>
      <c r="K729">
        <v>16200000</v>
      </c>
      <c r="L729">
        <v>15350000</v>
      </c>
      <c r="M729">
        <v>31550000</v>
      </c>
      <c r="N729">
        <v>16000000</v>
      </c>
      <c r="O729">
        <v>6900000</v>
      </c>
      <c r="P729">
        <f t="shared" si="11"/>
        <v>1.0125</v>
      </c>
      <c r="Q729">
        <v>1.971875</v>
      </c>
      <c r="R729">
        <v>1.055374592833876</v>
      </c>
      <c r="S729">
        <v>2553.6639526276831</v>
      </c>
      <c r="T729">
        <v>14080500</v>
      </c>
      <c r="U729">
        <f>Table1[[#This Row],[scoreAudience]]-Table1[[#This Row],[scoreRotten]]</f>
        <v>-5</v>
      </c>
    </row>
    <row r="730" spans="1:21" x14ac:dyDescent="0.45">
      <c r="A730" t="s">
        <v>1641</v>
      </c>
      <c r="B730" t="s">
        <v>43</v>
      </c>
      <c r="C730" t="s">
        <v>898</v>
      </c>
      <c r="D730" t="s">
        <v>752</v>
      </c>
      <c r="E730">
        <v>55</v>
      </c>
      <c r="F730">
        <v>46</v>
      </c>
      <c r="G730" t="s">
        <v>109</v>
      </c>
      <c r="H730" t="s">
        <v>70</v>
      </c>
      <c r="I730">
        <v>2551</v>
      </c>
      <c r="J730">
        <v>2008</v>
      </c>
      <c r="K730">
        <v>19363000</v>
      </c>
      <c r="L730">
        <v>15937000</v>
      </c>
      <c r="M730">
        <v>35300000</v>
      </c>
      <c r="N730">
        <v>19000000</v>
      </c>
      <c r="O730">
        <v>7600000</v>
      </c>
      <c r="P730">
        <f t="shared" si="11"/>
        <v>1.0191052631578947</v>
      </c>
      <c r="Q730">
        <v>2.214971450084708</v>
      </c>
      <c r="R730">
        <v>1.2149714500847091</v>
      </c>
      <c r="S730">
        <v>2979.2238337906701</v>
      </c>
      <c r="T730">
        <v>16926489.16666666</v>
      </c>
      <c r="U730">
        <f>Table1[[#This Row],[scoreAudience]]-Table1[[#This Row],[scoreRotten]]</f>
        <v>-9</v>
      </c>
    </row>
    <row r="731" spans="1:21" x14ac:dyDescent="0.45">
      <c r="A731" t="s">
        <v>1895</v>
      </c>
      <c r="B731" t="s">
        <v>125</v>
      </c>
      <c r="C731" t="s">
        <v>1896</v>
      </c>
      <c r="D731" t="s">
        <v>1897</v>
      </c>
      <c r="E731">
        <v>3</v>
      </c>
      <c r="F731">
        <v>22</v>
      </c>
      <c r="G731" t="s">
        <v>747</v>
      </c>
      <c r="H731" t="s">
        <v>375</v>
      </c>
      <c r="I731">
        <v>2652</v>
      </c>
      <c r="J731">
        <v>2008</v>
      </c>
      <c r="K731">
        <v>13559000</v>
      </c>
      <c r="L731">
        <v>1858000</v>
      </c>
      <c r="M731">
        <v>15417000</v>
      </c>
      <c r="N731">
        <v>5000000</v>
      </c>
      <c r="O731">
        <v>5400000</v>
      </c>
      <c r="P731">
        <f t="shared" si="11"/>
        <v>2.7118000000000002</v>
      </c>
      <c r="Q731">
        <v>1</v>
      </c>
      <c r="R731">
        <v>7.2976318622174379</v>
      </c>
      <c r="S731">
        <v>2036.199095022625</v>
      </c>
      <c r="T731">
        <v>11852825.83333333</v>
      </c>
      <c r="U731">
        <f>Table1[[#This Row],[scoreAudience]]-Table1[[#This Row],[scoreRotten]]</f>
        <v>19</v>
      </c>
    </row>
    <row r="732" spans="1:21" x14ac:dyDescent="0.45">
      <c r="A732" t="s">
        <v>268</v>
      </c>
      <c r="B732" t="s">
        <v>125</v>
      </c>
      <c r="C732" t="s">
        <v>249</v>
      </c>
      <c r="D732" t="s">
        <v>269</v>
      </c>
      <c r="E732">
        <v>95</v>
      </c>
      <c r="F732">
        <v>93</v>
      </c>
      <c r="G732" t="s">
        <v>205</v>
      </c>
      <c r="H732" t="s">
        <v>94</v>
      </c>
      <c r="I732">
        <v>700</v>
      </c>
      <c r="J732">
        <v>2010</v>
      </c>
      <c r="K732">
        <v>138790000</v>
      </c>
      <c r="L732">
        <v>275414000</v>
      </c>
      <c r="M732">
        <v>414204000</v>
      </c>
      <c r="N732">
        <v>15000000</v>
      </c>
      <c r="O732">
        <v>4400000</v>
      </c>
      <c r="P732">
        <f t="shared" si="11"/>
        <v>9.2526666666666664</v>
      </c>
      <c r="Q732">
        <v>27.613600000000002</v>
      </c>
      <c r="R732">
        <v>0.50393226197651531</v>
      </c>
      <c r="S732">
        <v>6285.7142857142853</v>
      </c>
      <c r="T732">
        <v>122597833.3333333</v>
      </c>
      <c r="U732">
        <f>Table1[[#This Row],[scoreAudience]]-Table1[[#This Row],[scoreRotten]]</f>
        <v>-2</v>
      </c>
    </row>
    <row r="733" spans="1:21" x14ac:dyDescent="0.45">
      <c r="A733" t="s">
        <v>805</v>
      </c>
      <c r="B733" t="s">
        <v>90</v>
      </c>
      <c r="C733" t="s">
        <v>695</v>
      </c>
      <c r="D733" t="s">
        <v>696</v>
      </c>
      <c r="E733">
        <v>61</v>
      </c>
      <c r="F733">
        <v>66</v>
      </c>
      <c r="H733" t="s">
        <v>70</v>
      </c>
      <c r="I733">
        <v>3336</v>
      </c>
      <c r="J733">
        <v>2013</v>
      </c>
      <c r="K733">
        <v>102003019</v>
      </c>
      <c r="L733">
        <v>47000000</v>
      </c>
      <c r="M733">
        <v>149003019</v>
      </c>
      <c r="N733">
        <v>15000000</v>
      </c>
      <c r="O733">
        <v>32055177</v>
      </c>
      <c r="P733">
        <f t="shared" si="11"/>
        <v>6.8002012666666669</v>
      </c>
      <c r="Q733">
        <v>9.9335345999999998</v>
      </c>
      <c r="R733">
        <v>2.170277</v>
      </c>
      <c r="S733">
        <v>9608.866007194245</v>
      </c>
      <c r="T733">
        <v>96222847.923333317</v>
      </c>
      <c r="U733">
        <f>Table1[[#This Row],[scoreAudience]]-Table1[[#This Row],[scoreRotten]]</f>
        <v>5</v>
      </c>
    </row>
    <row r="734" spans="1:21" x14ac:dyDescent="0.45">
      <c r="A734" t="s">
        <v>813</v>
      </c>
      <c r="B734" t="s">
        <v>67</v>
      </c>
      <c r="C734" t="s">
        <v>814</v>
      </c>
      <c r="D734" t="s">
        <v>815</v>
      </c>
      <c r="E734">
        <v>66</v>
      </c>
      <c r="F734">
        <v>57</v>
      </c>
      <c r="H734" t="s">
        <v>375</v>
      </c>
      <c r="I734">
        <v>2647</v>
      </c>
      <c r="J734">
        <v>2013</v>
      </c>
      <c r="K734">
        <v>71628180</v>
      </c>
      <c r="L734">
        <v>74800000</v>
      </c>
      <c r="M734">
        <v>146428180</v>
      </c>
      <c r="N734">
        <v>15000000</v>
      </c>
      <c r="O734">
        <v>28402310</v>
      </c>
      <c r="P734">
        <f t="shared" si="11"/>
        <v>4.7752119999999998</v>
      </c>
      <c r="Q734">
        <v>9.7618786666666661</v>
      </c>
      <c r="R734">
        <v>0.95759598930481282</v>
      </c>
      <c r="S734">
        <v>10730</v>
      </c>
      <c r="T734">
        <v>67569249.799999997</v>
      </c>
      <c r="U734">
        <f>Table1[[#This Row],[scoreAudience]]-Table1[[#This Row],[scoreRotten]]</f>
        <v>-9</v>
      </c>
    </row>
    <row r="735" spans="1:21" x14ac:dyDescent="0.45">
      <c r="A735" t="s">
        <v>1207</v>
      </c>
      <c r="B735" t="s">
        <v>125</v>
      </c>
      <c r="C735" t="s">
        <v>1208</v>
      </c>
      <c r="D735" t="s">
        <v>1209</v>
      </c>
      <c r="E735">
        <v>93</v>
      </c>
      <c r="F735">
        <v>79</v>
      </c>
      <c r="G735" t="s">
        <v>34</v>
      </c>
      <c r="H735" t="s">
        <v>65</v>
      </c>
      <c r="I735">
        <v>2886</v>
      </c>
      <c r="J735">
        <v>2011</v>
      </c>
      <c r="K735">
        <v>35060000</v>
      </c>
      <c r="L735">
        <v>41114000</v>
      </c>
      <c r="M735">
        <v>76174000</v>
      </c>
      <c r="N735">
        <v>15000000</v>
      </c>
      <c r="O735">
        <v>11340000</v>
      </c>
      <c r="P735">
        <f t="shared" si="11"/>
        <v>2.3373333333333335</v>
      </c>
      <c r="Q735">
        <v>5.0782666666666669</v>
      </c>
      <c r="R735">
        <v>0.8527508877754536</v>
      </c>
      <c r="S735">
        <v>3929.3139293139288</v>
      </c>
      <c r="T735">
        <v>31992250</v>
      </c>
      <c r="U735">
        <f>Table1[[#This Row],[scoreAudience]]-Table1[[#This Row],[scoreRotten]]</f>
        <v>-14</v>
      </c>
    </row>
    <row r="736" spans="1:21" x14ac:dyDescent="0.45">
      <c r="A736" t="s">
        <v>1215</v>
      </c>
      <c r="B736" t="s">
        <v>125</v>
      </c>
      <c r="C736" t="s">
        <v>619</v>
      </c>
      <c r="D736" t="s">
        <v>1200</v>
      </c>
      <c r="E736">
        <v>53</v>
      </c>
      <c r="F736">
        <v>49</v>
      </c>
      <c r="G736" t="s">
        <v>151</v>
      </c>
      <c r="H736" t="s">
        <v>70</v>
      </c>
      <c r="I736">
        <v>3077</v>
      </c>
      <c r="J736">
        <v>2010</v>
      </c>
      <c r="K736">
        <v>64000000</v>
      </c>
      <c r="L736">
        <v>11700000</v>
      </c>
      <c r="M736">
        <v>75700000</v>
      </c>
      <c r="N736">
        <v>15000000</v>
      </c>
      <c r="O736">
        <v>22100000</v>
      </c>
      <c r="P736">
        <f t="shared" si="11"/>
        <v>4.2666666666666666</v>
      </c>
      <c r="Q736">
        <v>5.0466666666666669</v>
      </c>
      <c r="R736">
        <v>5.4700854700854702</v>
      </c>
      <c r="S736">
        <v>7182.3204419889498</v>
      </c>
      <c r="T736">
        <v>56533333.333333343</v>
      </c>
      <c r="U736">
        <f>Table1[[#This Row],[scoreAudience]]-Table1[[#This Row],[scoreRotten]]</f>
        <v>-4</v>
      </c>
    </row>
    <row r="737" spans="1:21" x14ac:dyDescent="0.45">
      <c r="A737" t="s">
        <v>1362</v>
      </c>
      <c r="B737" t="s">
        <v>125</v>
      </c>
      <c r="C737" t="s">
        <v>1363</v>
      </c>
      <c r="D737" t="s">
        <v>1364</v>
      </c>
      <c r="E737">
        <v>37</v>
      </c>
      <c r="F737">
        <v>54</v>
      </c>
      <c r="G737" t="s">
        <v>126</v>
      </c>
      <c r="H737" t="s">
        <v>127</v>
      </c>
      <c r="I737">
        <v>1719</v>
      </c>
      <c r="J737">
        <v>2011</v>
      </c>
      <c r="K737">
        <v>13843000</v>
      </c>
      <c r="L737">
        <v>45545000</v>
      </c>
      <c r="M737">
        <v>59388000</v>
      </c>
      <c r="N737">
        <v>15000000</v>
      </c>
      <c r="O737">
        <v>5079000</v>
      </c>
      <c r="P737">
        <f t="shared" si="11"/>
        <v>0.92286666666666661</v>
      </c>
      <c r="Q737">
        <v>3.9592000000000001</v>
      </c>
      <c r="R737">
        <v>0.30394115709737618</v>
      </c>
      <c r="S737">
        <v>2954.6247818499128</v>
      </c>
      <c r="T737">
        <v>12631737.5</v>
      </c>
      <c r="U737">
        <f>Table1[[#This Row],[scoreAudience]]-Table1[[#This Row],[scoreRotten]]</f>
        <v>17</v>
      </c>
    </row>
    <row r="738" spans="1:21" x14ac:dyDescent="0.45">
      <c r="A738" t="s">
        <v>1446</v>
      </c>
      <c r="B738" t="s">
        <v>125</v>
      </c>
      <c r="C738" t="s">
        <v>864</v>
      </c>
      <c r="D738" t="s">
        <v>442</v>
      </c>
      <c r="E738">
        <v>97</v>
      </c>
      <c r="F738">
        <v>83</v>
      </c>
      <c r="G738" t="s">
        <v>41</v>
      </c>
      <c r="H738" t="s">
        <v>94</v>
      </c>
      <c r="I738">
        <v>4</v>
      </c>
      <c r="J738">
        <v>2009</v>
      </c>
      <c r="K738">
        <v>17010000</v>
      </c>
      <c r="L738">
        <v>32210000</v>
      </c>
      <c r="M738">
        <v>49220000</v>
      </c>
      <c r="N738">
        <v>15000000</v>
      </c>
      <c r="O738">
        <v>140000</v>
      </c>
      <c r="P738">
        <f t="shared" si="11"/>
        <v>1.1339999999999999</v>
      </c>
      <c r="Q738">
        <v>3.281333333333333</v>
      </c>
      <c r="R738">
        <v>0.52809686432784853</v>
      </c>
      <c r="S738">
        <v>35000</v>
      </c>
      <c r="T738">
        <v>14784525</v>
      </c>
      <c r="U738">
        <f>Table1[[#This Row],[scoreAudience]]-Table1[[#This Row],[scoreRotten]]</f>
        <v>-14</v>
      </c>
    </row>
    <row r="739" spans="1:21" x14ac:dyDescent="0.45">
      <c r="A739" t="s">
        <v>1528</v>
      </c>
      <c r="B739" t="s">
        <v>85</v>
      </c>
      <c r="C739" t="s">
        <v>1529</v>
      </c>
      <c r="D739" t="s">
        <v>305</v>
      </c>
      <c r="E739">
        <v>56</v>
      </c>
      <c r="F739">
        <v>63</v>
      </c>
      <c r="H739" t="s">
        <v>25</v>
      </c>
      <c r="I739">
        <v>2511</v>
      </c>
      <c r="J739">
        <v>2013</v>
      </c>
      <c r="K739">
        <v>42930462</v>
      </c>
      <c r="M739">
        <v>42930462</v>
      </c>
      <c r="N739">
        <v>15000000</v>
      </c>
      <c r="O739">
        <v>13167607</v>
      </c>
      <c r="P739">
        <f t="shared" si="11"/>
        <v>2.8620307999999999</v>
      </c>
      <c r="Q739">
        <v>2.8620307999999999</v>
      </c>
      <c r="S739">
        <v>5243.9693349263243</v>
      </c>
      <c r="T739">
        <v>40497735.819999993</v>
      </c>
      <c r="U739">
        <f>Table1[[#This Row],[scoreAudience]]-Table1[[#This Row],[scoreRotten]]</f>
        <v>7</v>
      </c>
    </row>
    <row r="740" spans="1:21" x14ac:dyDescent="0.45">
      <c r="A740" t="s">
        <v>1570</v>
      </c>
      <c r="B740" t="s">
        <v>125</v>
      </c>
      <c r="C740" t="s">
        <v>1571</v>
      </c>
      <c r="D740" t="s">
        <v>378</v>
      </c>
      <c r="E740">
        <v>6</v>
      </c>
      <c r="F740">
        <v>35</v>
      </c>
      <c r="G740" t="s">
        <v>70</v>
      </c>
      <c r="H740" t="s">
        <v>70</v>
      </c>
      <c r="I740">
        <v>2251</v>
      </c>
      <c r="J740">
        <v>2010</v>
      </c>
      <c r="K740">
        <v>33860000</v>
      </c>
      <c r="L740">
        <v>6260000</v>
      </c>
      <c r="M740">
        <v>40120000</v>
      </c>
      <c r="N740">
        <v>15000000</v>
      </c>
      <c r="O740">
        <v>11200000</v>
      </c>
      <c r="P740">
        <f t="shared" si="11"/>
        <v>2.2573333333333334</v>
      </c>
      <c r="Q740">
        <v>2.674666666666667</v>
      </c>
      <c r="R740">
        <v>5.4089456869009576</v>
      </c>
      <c r="S740">
        <v>4975.5664149267004</v>
      </c>
      <c r="T740">
        <v>29909666.666666672</v>
      </c>
      <c r="U740">
        <f>Table1[[#This Row],[scoreAudience]]-Table1[[#This Row],[scoreRotten]]</f>
        <v>29</v>
      </c>
    </row>
    <row r="741" spans="1:21" x14ac:dyDescent="0.45">
      <c r="A741" t="s">
        <v>1570</v>
      </c>
      <c r="B741" t="s">
        <v>21</v>
      </c>
      <c r="C741" t="s">
        <v>1571</v>
      </c>
      <c r="D741" t="s">
        <v>378</v>
      </c>
      <c r="E741">
        <v>6</v>
      </c>
      <c r="F741">
        <v>35</v>
      </c>
      <c r="G741" t="s">
        <v>70</v>
      </c>
      <c r="H741" t="s">
        <v>70</v>
      </c>
      <c r="I741">
        <v>2251</v>
      </c>
      <c r="J741">
        <v>2009</v>
      </c>
      <c r="K741">
        <v>33860000</v>
      </c>
      <c r="L741">
        <v>6260000</v>
      </c>
      <c r="M741">
        <v>40120000</v>
      </c>
      <c r="N741">
        <v>15000000</v>
      </c>
      <c r="O741">
        <v>11200000</v>
      </c>
      <c r="P741">
        <f t="shared" si="11"/>
        <v>2.2573333333333334</v>
      </c>
      <c r="Q741">
        <v>2.674666666666667</v>
      </c>
      <c r="R741">
        <v>5.4089456869009576</v>
      </c>
      <c r="S741">
        <v>4975.5664149267004</v>
      </c>
      <c r="T741">
        <v>29429983.333333328</v>
      </c>
      <c r="U741">
        <f>Table1[[#This Row],[scoreAudience]]-Table1[[#This Row],[scoreRotten]]</f>
        <v>29</v>
      </c>
    </row>
    <row r="742" spans="1:21" x14ac:dyDescent="0.45">
      <c r="A742" t="s">
        <v>1582</v>
      </c>
      <c r="B742" t="s">
        <v>125</v>
      </c>
      <c r="C742" t="s">
        <v>1583</v>
      </c>
      <c r="D742" t="s">
        <v>1584</v>
      </c>
      <c r="E742">
        <v>20</v>
      </c>
      <c r="F742">
        <v>45</v>
      </c>
      <c r="G742" t="s">
        <v>112</v>
      </c>
      <c r="H742" t="s">
        <v>375</v>
      </c>
      <c r="I742">
        <v>3025</v>
      </c>
      <c r="J742">
        <v>2009</v>
      </c>
      <c r="K742">
        <v>33390000</v>
      </c>
      <c r="L742">
        <v>6020000</v>
      </c>
      <c r="M742">
        <v>39410000</v>
      </c>
      <c r="N742">
        <v>15000000</v>
      </c>
      <c r="O742">
        <v>16300000</v>
      </c>
      <c r="P742">
        <f t="shared" si="11"/>
        <v>2.226</v>
      </c>
      <c r="Q742">
        <v>2.627333333333334</v>
      </c>
      <c r="R742">
        <v>5.5465116279069768</v>
      </c>
      <c r="S742">
        <v>5388.4297520661157</v>
      </c>
      <c r="T742">
        <v>29021475</v>
      </c>
      <c r="U742">
        <f>Table1[[#This Row],[scoreAudience]]-Table1[[#This Row],[scoreRotten]]</f>
        <v>25</v>
      </c>
    </row>
    <row r="743" spans="1:21" x14ac:dyDescent="0.45">
      <c r="A743" t="s">
        <v>1603</v>
      </c>
      <c r="B743" t="s">
        <v>253</v>
      </c>
      <c r="C743" t="s">
        <v>1604</v>
      </c>
      <c r="D743" t="s">
        <v>207</v>
      </c>
      <c r="E743">
        <v>75</v>
      </c>
      <c r="F743">
        <v>44</v>
      </c>
      <c r="H743" t="s">
        <v>70</v>
      </c>
      <c r="I743">
        <v>2424</v>
      </c>
      <c r="J743">
        <v>2012</v>
      </c>
      <c r="K743">
        <v>15026056</v>
      </c>
      <c r="L743">
        <v>22904409</v>
      </c>
      <c r="M743">
        <v>37930465</v>
      </c>
      <c r="N743">
        <v>15000000</v>
      </c>
      <c r="O743">
        <v>6812900</v>
      </c>
      <c r="P743">
        <f t="shared" si="11"/>
        <v>1.0017370666666667</v>
      </c>
      <c r="Q743">
        <v>2.528697666666667</v>
      </c>
      <c r="R743">
        <v>0.65603334275073411</v>
      </c>
      <c r="S743">
        <v>2810.6023102310228</v>
      </c>
      <c r="T743">
        <v>13974232.08</v>
      </c>
      <c r="U743">
        <f>Table1[[#This Row],[scoreAudience]]-Table1[[#This Row],[scoreRotten]]</f>
        <v>-31</v>
      </c>
    </row>
    <row r="744" spans="1:21" x14ac:dyDescent="0.45">
      <c r="A744" t="s">
        <v>1631</v>
      </c>
      <c r="B744" t="s">
        <v>975</v>
      </c>
      <c r="C744" t="s">
        <v>1632</v>
      </c>
      <c r="D744" t="s">
        <v>1209</v>
      </c>
      <c r="E744">
        <v>81</v>
      </c>
      <c r="F744">
        <v>75</v>
      </c>
      <c r="H744" t="s">
        <v>94</v>
      </c>
      <c r="I744">
        <v>4</v>
      </c>
      <c r="J744">
        <v>2013</v>
      </c>
      <c r="K744">
        <v>21403519</v>
      </c>
      <c r="L744">
        <v>14082089</v>
      </c>
      <c r="M744">
        <v>35485608</v>
      </c>
      <c r="N744">
        <v>15000000</v>
      </c>
      <c r="O744">
        <v>279457</v>
      </c>
      <c r="P744">
        <f t="shared" si="11"/>
        <v>1.4269012666666667</v>
      </c>
      <c r="Q744">
        <v>2.3657072000000001</v>
      </c>
      <c r="R744">
        <v>1.519910788804133</v>
      </c>
      <c r="S744">
        <v>69864.25</v>
      </c>
      <c r="T744">
        <v>20190652.923333328</v>
      </c>
      <c r="U744">
        <f>Table1[[#This Row],[scoreAudience]]-Table1[[#This Row],[scoreRotten]]</f>
        <v>-6</v>
      </c>
    </row>
    <row r="745" spans="1:21" x14ac:dyDescent="0.45">
      <c r="A745" t="s">
        <v>1642</v>
      </c>
      <c r="B745" t="s">
        <v>125</v>
      </c>
      <c r="C745" t="s">
        <v>784</v>
      </c>
      <c r="D745" t="s">
        <v>1643</v>
      </c>
      <c r="E745">
        <v>50</v>
      </c>
      <c r="F745">
        <v>63</v>
      </c>
      <c r="G745" t="s">
        <v>156</v>
      </c>
      <c r="H745" t="s">
        <v>70</v>
      </c>
      <c r="I745">
        <v>9</v>
      </c>
      <c r="J745">
        <v>2009</v>
      </c>
      <c r="K745">
        <v>5300000</v>
      </c>
      <c r="L745">
        <v>29791000</v>
      </c>
      <c r="M745">
        <v>35091000</v>
      </c>
      <c r="N745">
        <v>15000000</v>
      </c>
      <c r="O745">
        <v>260000</v>
      </c>
      <c r="P745">
        <f t="shared" si="11"/>
        <v>0.35333333333333333</v>
      </c>
      <c r="Q745">
        <v>2.3393999999999999</v>
      </c>
      <c r="R745">
        <v>0.1779060790171528</v>
      </c>
      <c r="S745">
        <v>28888.888888888891</v>
      </c>
      <c r="T745">
        <v>4606583.333333333</v>
      </c>
      <c r="U745">
        <f>Table1[[#This Row],[scoreAudience]]-Table1[[#This Row],[scoreRotten]]</f>
        <v>13</v>
      </c>
    </row>
    <row r="746" spans="1:21" x14ac:dyDescent="0.45">
      <c r="A746" t="s">
        <v>1667</v>
      </c>
      <c r="B746" t="s">
        <v>975</v>
      </c>
      <c r="C746" t="s">
        <v>1668</v>
      </c>
      <c r="D746" t="s">
        <v>1669</v>
      </c>
      <c r="E746">
        <v>81</v>
      </c>
      <c r="F746">
        <v>85</v>
      </c>
      <c r="G746" t="s">
        <v>590</v>
      </c>
      <c r="H746" t="s">
        <v>65</v>
      </c>
      <c r="J746">
        <v>2008</v>
      </c>
      <c r="K746">
        <v>7800000</v>
      </c>
      <c r="L746">
        <v>25593000</v>
      </c>
      <c r="M746">
        <v>33393000</v>
      </c>
      <c r="N746">
        <v>15000000</v>
      </c>
      <c r="O746">
        <v>460000</v>
      </c>
      <c r="P746">
        <f t="shared" si="11"/>
        <v>0.52</v>
      </c>
      <c r="Q746">
        <v>2.2262</v>
      </c>
      <c r="R746">
        <v>0.30477083577540731</v>
      </c>
      <c r="T746">
        <v>6818499.9999999991</v>
      </c>
      <c r="U746">
        <f>Table1[[#This Row],[scoreAudience]]-Table1[[#This Row],[scoreRotten]]</f>
        <v>4</v>
      </c>
    </row>
    <row r="747" spans="1:21" x14ac:dyDescent="0.45">
      <c r="A747" t="s">
        <v>1816</v>
      </c>
      <c r="B747" t="s">
        <v>125</v>
      </c>
      <c r="C747" t="s">
        <v>822</v>
      </c>
      <c r="D747" t="s">
        <v>361</v>
      </c>
      <c r="E747">
        <v>71</v>
      </c>
      <c r="F747">
        <v>57</v>
      </c>
      <c r="G747" t="s">
        <v>126</v>
      </c>
      <c r="H747" t="s">
        <v>70</v>
      </c>
      <c r="I747">
        <v>100</v>
      </c>
      <c r="J747">
        <v>2010</v>
      </c>
      <c r="K747">
        <v>2037000</v>
      </c>
      <c r="L747">
        <v>18685000</v>
      </c>
      <c r="M747">
        <v>20722000</v>
      </c>
      <c r="N747">
        <v>15000000</v>
      </c>
      <c r="O747">
        <v>110000</v>
      </c>
      <c r="P747">
        <f t="shared" si="11"/>
        <v>0.1358</v>
      </c>
      <c r="Q747">
        <v>1.3814666666666671</v>
      </c>
      <c r="R747">
        <v>0.109017928819909</v>
      </c>
      <c r="S747">
        <v>1100</v>
      </c>
      <c r="T747">
        <v>1799350</v>
      </c>
      <c r="U747">
        <f>Table1[[#This Row],[scoreAudience]]-Table1[[#This Row],[scoreRotten]]</f>
        <v>-14</v>
      </c>
    </row>
    <row r="748" spans="1:21" x14ac:dyDescent="0.45">
      <c r="A748" t="s">
        <v>1819</v>
      </c>
      <c r="B748" t="s">
        <v>43</v>
      </c>
      <c r="C748" t="s">
        <v>1820</v>
      </c>
      <c r="D748" t="s">
        <v>1821</v>
      </c>
      <c r="E748">
        <v>20</v>
      </c>
      <c r="F748">
        <v>56</v>
      </c>
      <c r="G748" t="s">
        <v>543</v>
      </c>
      <c r="H748" t="s">
        <v>94</v>
      </c>
      <c r="I748">
        <v>1424</v>
      </c>
      <c r="J748">
        <v>2010</v>
      </c>
      <c r="K748">
        <v>20218000</v>
      </c>
      <c r="L748">
        <v>310000</v>
      </c>
      <c r="M748">
        <v>20528000</v>
      </c>
      <c r="N748">
        <v>15000000</v>
      </c>
      <c r="O748">
        <v>7330000</v>
      </c>
      <c r="P748">
        <f t="shared" si="11"/>
        <v>1.3478666666666668</v>
      </c>
      <c r="Q748">
        <v>1.3685333333333329</v>
      </c>
      <c r="R748">
        <v>65.219354838709677</v>
      </c>
      <c r="S748">
        <v>5147.4719101123592</v>
      </c>
      <c r="T748">
        <v>17859233.33333334</v>
      </c>
      <c r="U748">
        <f>Table1[[#This Row],[scoreAudience]]-Table1[[#This Row],[scoreRotten]]</f>
        <v>36</v>
      </c>
    </row>
    <row r="749" spans="1:21" x14ac:dyDescent="0.45">
      <c r="A749" t="s">
        <v>1834</v>
      </c>
      <c r="B749" t="s">
        <v>894</v>
      </c>
      <c r="C749" t="s">
        <v>1668</v>
      </c>
      <c r="D749" t="s">
        <v>623</v>
      </c>
      <c r="E749">
        <v>83</v>
      </c>
      <c r="F749">
        <v>71</v>
      </c>
      <c r="H749" t="s">
        <v>70</v>
      </c>
      <c r="I749">
        <v>1480</v>
      </c>
      <c r="J749">
        <v>2012</v>
      </c>
      <c r="K749">
        <v>15024049</v>
      </c>
      <c r="L749">
        <v>4398212</v>
      </c>
      <c r="M749">
        <v>19422261</v>
      </c>
      <c r="N749">
        <v>15000000</v>
      </c>
      <c r="O749">
        <v>4174915</v>
      </c>
      <c r="P749">
        <f t="shared" si="11"/>
        <v>1.0016032666666668</v>
      </c>
      <c r="Q749">
        <v>1.2948173999999999</v>
      </c>
      <c r="R749">
        <v>3.415944706621691</v>
      </c>
      <c r="S749">
        <v>2820.8885135135129</v>
      </c>
      <c r="T749">
        <v>13972365.57</v>
      </c>
      <c r="U749">
        <f>Table1[[#This Row],[scoreAudience]]-Table1[[#This Row],[scoreRotten]]</f>
        <v>-12</v>
      </c>
    </row>
    <row r="750" spans="1:21" x14ac:dyDescent="0.45">
      <c r="A750" t="s">
        <v>1883</v>
      </c>
      <c r="B750" t="s">
        <v>125</v>
      </c>
      <c r="C750" t="s">
        <v>1536</v>
      </c>
      <c r="D750" t="s">
        <v>1884</v>
      </c>
      <c r="E750">
        <v>84</v>
      </c>
      <c r="F750">
        <v>73</v>
      </c>
      <c r="G750" t="s">
        <v>205</v>
      </c>
      <c r="H750" t="s">
        <v>94</v>
      </c>
      <c r="I750">
        <v>1721</v>
      </c>
      <c r="J750">
        <v>2009</v>
      </c>
      <c r="K750">
        <v>13000000</v>
      </c>
      <c r="L750">
        <v>3589000</v>
      </c>
      <c r="M750">
        <v>16589000</v>
      </c>
      <c r="N750">
        <v>15000000</v>
      </c>
      <c r="O750">
        <v>4700000</v>
      </c>
      <c r="P750">
        <f t="shared" si="11"/>
        <v>0.8666666666666667</v>
      </c>
      <c r="Q750">
        <v>1.105933333333333</v>
      </c>
      <c r="R750">
        <v>3.6221788799108392</v>
      </c>
      <c r="S750">
        <v>2730.9703660662399</v>
      </c>
      <c r="T750">
        <v>11299166.66666667</v>
      </c>
      <c r="U750">
        <f>Table1[[#This Row],[scoreAudience]]-Table1[[#This Row],[scoreRotten]]</f>
        <v>-11</v>
      </c>
    </row>
    <row r="751" spans="1:21" x14ac:dyDescent="0.45">
      <c r="A751" t="s">
        <v>1974</v>
      </c>
      <c r="B751" t="s">
        <v>125</v>
      </c>
      <c r="C751" t="s">
        <v>1975</v>
      </c>
      <c r="D751" t="s">
        <v>1761</v>
      </c>
      <c r="E751">
        <v>70</v>
      </c>
      <c r="F751">
        <v>70</v>
      </c>
      <c r="G751" t="s">
        <v>471</v>
      </c>
      <c r="H751" t="s">
        <v>94</v>
      </c>
      <c r="I751">
        <v>4</v>
      </c>
      <c r="J751">
        <v>2010</v>
      </c>
      <c r="K751">
        <v>2430000</v>
      </c>
      <c r="L751">
        <v>7020000</v>
      </c>
      <c r="M751">
        <v>9450000</v>
      </c>
      <c r="N751">
        <v>15000000</v>
      </c>
      <c r="O751">
        <v>110000</v>
      </c>
      <c r="P751">
        <f t="shared" si="11"/>
        <v>0.16200000000000001</v>
      </c>
      <c r="Q751">
        <v>0.63</v>
      </c>
      <c r="R751">
        <v>0.34615384615384609</v>
      </c>
      <c r="S751">
        <v>27500</v>
      </c>
      <c r="T751">
        <v>2146500</v>
      </c>
      <c r="U751">
        <f>Table1[[#This Row],[scoreAudience]]-Table1[[#This Row],[scoreRotten]]</f>
        <v>0</v>
      </c>
    </row>
    <row r="752" spans="1:21" x14ac:dyDescent="0.45">
      <c r="A752" t="s">
        <v>2034</v>
      </c>
      <c r="B752" t="s">
        <v>21</v>
      </c>
      <c r="C752" t="s">
        <v>2035</v>
      </c>
      <c r="D752" t="s">
        <v>2036</v>
      </c>
      <c r="E752">
        <v>7</v>
      </c>
      <c r="F752">
        <v>31</v>
      </c>
      <c r="G752" t="s">
        <v>205</v>
      </c>
      <c r="H752" t="s">
        <v>70</v>
      </c>
      <c r="I752">
        <v>1959</v>
      </c>
      <c r="J752">
        <v>2009</v>
      </c>
      <c r="K752">
        <v>6380000</v>
      </c>
      <c r="L752">
        <v>34000</v>
      </c>
      <c r="M752">
        <v>6414000</v>
      </c>
      <c r="N752">
        <v>15000000</v>
      </c>
      <c r="O752">
        <v>2600000</v>
      </c>
      <c r="P752">
        <f t="shared" si="11"/>
        <v>0.42533333333333334</v>
      </c>
      <c r="Q752">
        <v>0.42759999999999998</v>
      </c>
      <c r="R752">
        <v>187.64705882352939</v>
      </c>
      <c r="S752">
        <v>1327.207759060745</v>
      </c>
      <c r="T752">
        <v>5545283.333333333</v>
      </c>
      <c r="U752">
        <f>Table1[[#This Row],[scoreAudience]]-Table1[[#This Row],[scoreRotten]]</f>
        <v>24</v>
      </c>
    </row>
    <row r="753" spans="1:21" x14ac:dyDescent="0.45">
      <c r="A753" t="s">
        <v>2072</v>
      </c>
      <c r="B753" t="s">
        <v>125</v>
      </c>
      <c r="C753" t="s">
        <v>2073</v>
      </c>
      <c r="D753" t="s">
        <v>929</v>
      </c>
      <c r="E753">
        <v>81</v>
      </c>
      <c r="F753">
        <v>47</v>
      </c>
      <c r="G753" t="s">
        <v>358</v>
      </c>
      <c r="H753" t="s">
        <v>70</v>
      </c>
      <c r="I753">
        <v>4</v>
      </c>
      <c r="J753">
        <v>2010</v>
      </c>
      <c r="K753">
        <v>4360000</v>
      </c>
      <c r="L753">
        <v>818000</v>
      </c>
      <c r="M753">
        <v>5178000</v>
      </c>
      <c r="N753">
        <v>15000000</v>
      </c>
      <c r="O753">
        <v>90000</v>
      </c>
      <c r="P753">
        <f t="shared" si="11"/>
        <v>0.29066666666666668</v>
      </c>
      <c r="Q753">
        <v>0.34520000000000001</v>
      </c>
      <c r="R753">
        <v>5.3300733496332517</v>
      </c>
      <c r="S753">
        <v>22500</v>
      </c>
      <c r="T753">
        <v>3851333.333333333</v>
      </c>
      <c r="U753">
        <f>Table1[[#This Row],[scoreAudience]]-Table1[[#This Row],[scoreRotten]]</f>
        <v>-34</v>
      </c>
    </row>
    <row r="754" spans="1:21" x14ac:dyDescent="0.45">
      <c r="A754" t="s">
        <v>2079</v>
      </c>
      <c r="B754" t="s">
        <v>253</v>
      </c>
      <c r="C754" t="s">
        <v>1637</v>
      </c>
      <c r="D754" t="s">
        <v>517</v>
      </c>
      <c r="E754">
        <v>66</v>
      </c>
      <c r="F754">
        <v>55</v>
      </c>
      <c r="G754" t="s">
        <v>156</v>
      </c>
      <c r="H754" t="s">
        <v>94</v>
      </c>
      <c r="I754">
        <v>106</v>
      </c>
      <c r="J754">
        <v>2011</v>
      </c>
      <c r="K754">
        <v>4441000</v>
      </c>
      <c r="L754">
        <v>441000</v>
      </c>
      <c r="M754">
        <v>4882000</v>
      </c>
      <c r="N754">
        <v>15000000</v>
      </c>
      <c r="O754">
        <v>640000</v>
      </c>
      <c r="P754">
        <f t="shared" si="11"/>
        <v>0.29606666666666664</v>
      </c>
      <c r="Q754">
        <v>0.32546666666666668</v>
      </c>
      <c r="R754">
        <v>10.070294784580501</v>
      </c>
      <c r="S754">
        <v>6037.7358490566039</v>
      </c>
      <c r="T754">
        <v>4052412.5</v>
      </c>
      <c r="U754">
        <f>Table1[[#This Row],[scoreAudience]]-Table1[[#This Row],[scoreRotten]]</f>
        <v>-11</v>
      </c>
    </row>
    <row r="755" spans="1:21" x14ac:dyDescent="0.45">
      <c r="A755" t="s">
        <v>1656</v>
      </c>
      <c r="B755" t="s">
        <v>894</v>
      </c>
      <c r="C755" t="s">
        <v>942</v>
      </c>
      <c r="D755" t="s">
        <v>1657</v>
      </c>
      <c r="E755">
        <v>67</v>
      </c>
      <c r="F755">
        <v>64</v>
      </c>
      <c r="H755" t="s">
        <v>127</v>
      </c>
      <c r="I755">
        <v>18</v>
      </c>
      <c r="J755">
        <v>2012</v>
      </c>
      <c r="K755">
        <v>9047981</v>
      </c>
      <c r="L755">
        <v>25516670</v>
      </c>
      <c r="M755">
        <v>34564651</v>
      </c>
      <c r="N755">
        <v>14500000</v>
      </c>
      <c r="O755">
        <v>225894</v>
      </c>
      <c r="P755">
        <f t="shared" si="11"/>
        <v>0.62399868965517247</v>
      </c>
      <c r="Q755">
        <v>2.383769034482758</v>
      </c>
      <c r="R755">
        <v>0.35459097915206023</v>
      </c>
      <c r="S755">
        <v>12549.66666666667</v>
      </c>
      <c r="T755">
        <v>8414622.3299999982</v>
      </c>
      <c r="U755">
        <f>Table1[[#This Row],[scoreAudience]]-Table1[[#This Row],[scoreRotten]]</f>
        <v>-3</v>
      </c>
    </row>
    <row r="756" spans="1:21" x14ac:dyDescent="0.45">
      <c r="A756" t="s">
        <v>1217</v>
      </c>
      <c r="B756" t="s">
        <v>125</v>
      </c>
      <c r="C756" t="s">
        <v>1218</v>
      </c>
      <c r="D756" t="s">
        <v>1219</v>
      </c>
      <c r="E756">
        <v>27</v>
      </c>
      <c r="F756">
        <v>83</v>
      </c>
      <c r="G756" t="s">
        <v>205</v>
      </c>
      <c r="H756" t="s">
        <v>251</v>
      </c>
      <c r="I756">
        <v>2051</v>
      </c>
      <c r="J756">
        <v>2008</v>
      </c>
      <c r="K756">
        <v>61356000</v>
      </c>
      <c r="L756">
        <v>14154000</v>
      </c>
      <c r="M756">
        <v>75510000</v>
      </c>
      <c r="N756">
        <v>13000000</v>
      </c>
      <c r="O756">
        <v>21900000</v>
      </c>
      <c r="P756">
        <f t="shared" si="11"/>
        <v>4.7196923076923074</v>
      </c>
      <c r="Q756">
        <v>5.3348876642645191</v>
      </c>
      <c r="R756">
        <v>4.3348876642645191</v>
      </c>
      <c r="S756">
        <v>10677.71818625061</v>
      </c>
      <c r="T756">
        <v>53635369.999999993</v>
      </c>
      <c r="U756">
        <f>Table1[[#This Row],[scoreAudience]]-Table1[[#This Row],[scoreRotten]]</f>
        <v>56</v>
      </c>
    </row>
    <row r="757" spans="1:21" x14ac:dyDescent="0.45">
      <c r="A757" t="s">
        <v>1755</v>
      </c>
      <c r="B757" t="s">
        <v>31</v>
      </c>
      <c r="C757" t="s">
        <v>1756</v>
      </c>
      <c r="D757" t="s">
        <v>1179</v>
      </c>
      <c r="E757">
        <v>67</v>
      </c>
      <c r="F757">
        <v>66</v>
      </c>
      <c r="G757" t="s">
        <v>109</v>
      </c>
      <c r="H757" t="s">
        <v>25</v>
      </c>
      <c r="I757">
        <v>2108</v>
      </c>
      <c r="J757">
        <v>2008</v>
      </c>
      <c r="K757">
        <v>12807000</v>
      </c>
      <c r="L757">
        <v>14013000</v>
      </c>
      <c r="M757">
        <v>26820000</v>
      </c>
      <c r="N757">
        <v>39000000</v>
      </c>
      <c r="O757">
        <v>5700000</v>
      </c>
      <c r="P757">
        <f t="shared" si="11"/>
        <v>0.32838461538461539</v>
      </c>
      <c r="Q757">
        <v>1.9139370584457289</v>
      </c>
      <c r="R757">
        <v>0.91393705844572892</v>
      </c>
      <c r="S757">
        <v>2703.9848197343449</v>
      </c>
      <c r="T757">
        <v>11195452.5</v>
      </c>
      <c r="U757">
        <f>Table1[[#This Row],[scoreAudience]]-Table1[[#This Row],[scoreRotten]]</f>
        <v>-1</v>
      </c>
    </row>
    <row r="758" spans="1:21" x14ac:dyDescent="0.45">
      <c r="A758" t="s">
        <v>1003</v>
      </c>
      <c r="B758" t="s">
        <v>85</v>
      </c>
      <c r="C758" t="s">
        <v>1004</v>
      </c>
      <c r="D758" t="s">
        <v>1005</v>
      </c>
      <c r="E758">
        <v>57</v>
      </c>
      <c r="F758">
        <v>48</v>
      </c>
      <c r="G758" t="s">
        <v>109</v>
      </c>
      <c r="H758" t="s">
        <v>65</v>
      </c>
      <c r="I758">
        <v>2534</v>
      </c>
      <c r="J758">
        <v>2009</v>
      </c>
      <c r="K758">
        <v>51540000</v>
      </c>
      <c r="L758">
        <v>49188000</v>
      </c>
      <c r="M758">
        <v>100728000</v>
      </c>
      <c r="N758">
        <v>14000000</v>
      </c>
      <c r="O758">
        <v>21200000</v>
      </c>
      <c r="P758">
        <f t="shared" si="11"/>
        <v>3.6814285714285715</v>
      </c>
      <c r="Q758">
        <v>7.1948571428571428</v>
      </c>
      <c r="R758">
        <v>1.0478165406196629</v>
      </c>
      <c r="S758">
        <v>8366.2194159431729</v>
      </c>
      <c r="T758">
        <v>44796850</v>
      </c>
      <c r="U758">
        <f>Table1[[#This Row],[scoreAudience]]-Table1[[#This Row],[scoreRotten]]</f>
        <v>-9</v>
      </c>
    </row>
    <row r="759" spans="1:21" x14ac:dyDescent="0.45">
      <c r="A759" t="s">
        <v>1120</v>
      </c>
      <c r="B759" t="s">
        <v>85</v>
      </c>
      <c r="C759" t="s">
        <v>1121</v>
      </c>
      <c r="D759" t="s">
        <v>1122</v>
      </c>
      <c r="E759">
        <v>40</v>
      </c>
      <c r="F759">
        <v>49</v>
      </c>
      <c r="H759" t="s">
        <v>375</v>
      </c>
      <c r="I759">
        <v>2816</v>
      </c>
      <c r="J759">
        <v>2012</v>
      </c>
      <c r="K759">
        <v>49130154</v>
      </c>
      <c r="L759">
        <v>36315921</v>
      </c>
      <c r="M759">
        <v>85446075</v>
      </c>
      <c r="N759">
        <v>14000000</v>
      </c>
      <c r="O759">
        <v>17732480</v>
      </c>
      <c r="P759">
        <f t="shared" si="11"/>
        <v>3.5092967142857141</v>
      </c>
      <c r="Q759">
        <v>6.1032910714285711</v>
      </c>
      <c r="R759">
        <v>1.3528544133577121</v>
      </c>
      <c r="S759">
        <v>6297.045454545455</v>
      </c>
      <c r="T759">
        <v>45691043.219999991</v>
      </c>
      <c r="U759">
        <f>Table1[[#This Row],[scoreAudience]]-Table1[[#This Row],[scoreRotten]]</f>
        <v>9</v>
      </c>
    </row>
    <row r="760" spans="1:21" x14ac:dyDescent="0.45">
      <c r="A760" t="s">
        <v>1773</v>
      </c>
      <c r="B760" t="s">
        <v>432</v>
      </c>
      <c r="C760" t="s">
        <v>1774</v>
      </c>
      <c r="D760" t="s">
        <v>1775</v>
      </c>
      <c r="E760">
        <v>57</v>
      </c>
      <c r="F760">
        <v>65</v>
      </c>
      <c r="H760" t="s">
        <v>94</v>
      </c>
      <c r="I760">
        <v>2244</v>
      </c>
      <c r="J760">
        <v>2012</v>
      </c>
      <c r="K760">
        <v>24397469</v>
      </c>
      <c r="L760">
        <v>240000</v>
      </c>
      <c r="M760">
        <v>24637469</v>
      </c>
      <c r="N760">
        <v>14000000</v>
      </c>
      <c r="O760">
        <v>11643342</v>
      </c>
      <c r="P760">
        <f t="shared" si="11"/>
        <v>1.7426763571428572</v>
      </c>
      <c r="Q760">
        <v>1.7598192142857141</v>
      </c>
      <c r="R760">
        <v>101.6561208333333</v>
      </c>
      <c r="S760">
        <v>5188.6550802139036</v>
      </c>
      <c r="T760">
        <v>22689646.169999991</v>
      </c>
      <c r="U760">
        <f>Table1[[#This Row],[scoreAudience]]-Table1[[#This Row],[scoreRotten]]</f>
        <v>8</v>
      </c>
    </row>
    <row r="761" spans="1:21" x14ac:dyDescent="0.45">
      <c r="A761" t="s">
        <v>1789</v>
      </c>
      <c r="B761" t="s">
        <v>67</v>
      </c>
      <c r="C761" t="s">
        <v>1018</v>
      </c>
      <c r="D761" t="s">
        <v>1790</v>
      </c>
      <c r="E761">
        <v>61</v>
      </c>
      <c r="F761">
        <v>50</v>
      </c>
      <c r="G761" t="s">
        <v>112</v>
      </c>
      <c r="H761" t="s">
        <v>65</v>
      </c>
      <c r="I761">
        <v>2159</v>
      </c>
      <c r="J761">
        <v>2009</v>
      </c>
      <c r="K761">
        <v>15500000</v>
      </c>
      <c r="L761">
        <v>7330000</v>
      </c>
      <c r="M761">
        <v>22830000</v>
      </c>
      <c r="N761">
        <v>14000000</v>
      </c>
      <c r="O761">
        <v>5900000</v>
      </c>
      <c r="P761">
        <f t="shared" si="11"/>
        <v>1.1071428571428572</v>
      </c>
      <c r="Q761">
        <v>1.630714285714286</v>
      </c>
      <c r="R761">
        <v>2.114597544338336</v>
      </c>
      <c r="S761">
        <v>2732.7466419638722</v>
      </c>
      <c r="T761">
        <v>13472083.33333333</v>
      </c>
      <c r="U761">
        <f>Table1[[#This Row],[scoreAudience]]-Table1[[#This Row],[scoreRotten]]</f>
        <v>-11</v>
      </c>
    </row>
    <row r="762" spans="1:21" x14ac:dyDescent="0.45">
      <c r="A762" t="s">
        <v>1914</v>
      </c>
      <c r="B762" t="s">
        <v>85</v>
      </c>
      <c r="C762" t="s">
        <v>659</v>
      </c>
      <c r="D762" t="s">
        <v>1915</v>
      </c>
      <c r="E762">
        <v>70</v>
      </c>
      <c r="F762">
        <v>78</v>
      </c>
      <c r="G762" t="s">
        <v>1128</v>
      </c>
      <c r="H762" t="s">
        <v>472</v>
      </c>
      <c r="I762">
        <v>502</v>
      </c>
      <c r="J762">
        <v>2008</v>
      </c>
      <c r="K762">
        <v>13011000</v>
      </c>
      <c r="L762">
        <v>627000</v>
      </c>
      <c r="M762">
        <v>13638000</v>
      </c>
      <c r="N762">
        <v>2500000</v>
      </c>
      <c r="O762">
        <v>3410000</v>
      </c>
      <c r="P762">
        <f t="shared" si="11"/>
        <v>5.2043999999999997</v>
      </c>
      <c r="Q762">
        <v>1</v>
      </c>
      <c r="R762">
        <v>20.7511961722488</v>
      </c>
      <c r="S762">
        <v>6792.8286852589636</v>
      </c>
      <c r="T762">
        <v>11373782.5</v>
      </c>
      <c r="U762">
        <f>Table1[[#This Row],[scoreAudience]]-Table1[[#This Row],[scoreRotten]]</f>
        <v>8</v>
      </c>
    </row>
    <row r="763" spans="1:21" x14ac:dyDescent="0.45">
      <c r="A763" t="s">
        <v>1916</v>
      </c>
      <c r="B763" t="s">
        <v>67</v>
      </c>
      <c r="C763" t="s">
        <v>1917</v>
      </c>
      <c r="D763" t="s">
        <v>1918</v>
      </c>
      <c r="E763">
        <v>39</v>
      </c>
      <c r="F763">
        <v>61</v>
      </c>
      <c r="G763" t="s">
        <v>590</v>
      </c>
      <c r="H763" t="s">
        <v>2359</v>
      </c>
      <c r="J763">
        <v>2008</v>
      </c>
      <c r="K763">
        <v>12981000</v>
      </c>
      <c r="L763">
        <v>173000</v>
      </c>
      <c r="M763">
        <v>13154000</v>
      </c>
      <c r="N763">
        <v>15000000</v>
      </c>
      <c r="O763">
        <v>4250000</v>
      </c>
      <c r="P763">
        <f t="shared" si="11"/>
        <v>0.86539999999999995</v>
      </c>
      <c r="Q763">
        <v>1</v>
      </c>
      <c r="R763">
        <v>75.034682080924853</v>
      </c>
      <c r="T763">
        <v>11347557.5</v>
      </c>
      <c r="U763">
        <f>Table1[[#This Row],[scoreAudience]]-Table1[[#This Row],[scoreRotten]]</f>
        <v>22</v>
      </c>
    </row>
    <row r="764" spans="1:21" x14ac:dyDescent="0.45">
      <c r="A764" t="s">
        <v>355</v>
      </c>
      <c r="B764" t="s">
        <v>21</v>
      </c>
      <c r="C764" t="s">
        <v>356</v>
      </c>
      <c r="D764" t="s">
        <v>357</v>
      </c>
      <c r="E764">
        <v>88</v>
      </c>
      <c r="F764">
        <v>86</v>
      </c>
      <c r="G764" t="s">
        <v>358</v>
      </c>
      <c r="H764" t="s">
        <v>94</v>
      </c>
      <c r="I764">
        <v>959</v>
      </c>
      <c r="J764">
        <v>2010</v>
      </c>
      <c r="K764">
        <v>106954000</v>
      </c>
      <c r="L764">
        <v>222443000</v>
      </c>
      <c r="M764">
        <v>329397000</v>
      </c>
      <c r="N764">
        <v>13000000</v>
      </c>
      <c r="O764">
        <v>8380000.0000000009</v>
      </c>
      <c r="P764">
        <f t="shared" si="11"/>
        <v>8.2272307692307685</v>
      </c>
      <c r="Q764">
        <v>25.338230769230769</v>
      </c>
      <c r="R764">
        <v>0.48081530998952537</v>
      </c>
      <c r="S764">
        <v>8738.2690302398332</v>
      </c>
      <c r="T764">
        <v>94476033.333333343</v>
      </c>
      <c r="U764">
        <f>Table1[[#This Row],[scoreAudience]]-Table1[[#This Row],[scoreRotten]]</f>
        <v>-2</v>
      </c>
    </row>
    <row r="765" spans="1:21" x14ac:dyDescent="0.45">
      <c r="A765" t="s">
        <v>943</v>
      </c>
      <c r="B765" t="s">
        <v>253</v>
      </c>
      <c r="C765" t="s">
        <v>165</v>
      </c>
      <c r="D765" t="s">
        <v>560</v>
      </c>
      <c r="E765">
        <v>53</v>
      </c>
      <c r="F765">
        <v>54</v>
      </c>
      <c r="H765" t="s">
        <v>94</v>
      </c>
      <c r="I765">
        <v>802</v>
      </c>
      <c r="J765">
        <v>2011</v>
      </c>
      <c r="K765">
        <v>30017000</v>
      </c>
      <c r="L765">
        <v>84938000</v>
      </c>
      <c r="M765">
        <v>114955000</v>
      </c>
      <c r="N765">
        <v>13000000</v>
      </c>
      <c r="O765">
        <v>5410000</v>
      </c>
      <c r="P765">
        <f t="shared" si="11"/>
        <v>2.3090000000000002</v>
      </c>
      <c r="Q765">
        <v>8.8426923076923085</v>
      </c>
      <c r="R765">
        <v>0.35339894982222331</v>
      </c>
      <c r="S765">
        <v>6745.6359102244387</v>
      </c>
      <c r="T765">
        <v>27390512.5</v>
      </c>
      <c r="U765">
        <f>Table1[[#This Row],[scoreAudience]]-Table1[[#This Row],[scoreRotten]]</f>
        <v>1</v>
      </c>
    </row>
    <row r="766" spans="1:21" x14ac:dyDescent="0.45">
      <c r="A766" t="s">
        <v>1271</v>
      </c>
      <c r="B766" t="s">
        <v>432</v>
      </c>
      <c r="C766" t="s">
        <v>1272</v>
      </c>
      <c r="D766" t="s">
        <v>1273</v>
      </c>
      <c r="E766">
        <v>43</v>
      </c>
      <c r="F766">
        <v>66</v>
      </c>
      <c r="H766" t="s">
        <v>65</v>
      </c>
      <c r="I766">
        <v>2507</v>
      </c>
      <c r="J766">
        <v>2013</v>
      </c>
      <c r="K766">
        <v>51872378</v>
      </c>
      <c r="L766">
        <v>16700000</v>
      </c>
      <c r="M766">
        <v>68572378</v>
      </c>
      <c r="N766">
        <v>13000000</v>
      </c>
      <c r="O766">
        <v>17118745</v>
      </c>
      <c r="P766">
        <f t="shared" si="11"/>
        <v>3.9901829230769232</v>
      </c>
      <c r="Q766">
        <v>5.2747983076923077</v>
      </c>
      <c r="R766">
        <v>3.1061304191616772</v>
      </c>
      <c r="S766">
        <v>6828.3785400877541</v>
      </c>
      <c r="T766">
        <v>48932943.246666662</v>
      </c>
      <c r="U766">
        <f>Table1[[#This Row],[scoreAudience]]-Table1[[#This Row],[scoreRotten]]</f>
        <v>23</v>
      </c>
    </row>
    <row r="767" spans="1:21" x14ac:dyDescent="0.45">
      <c r="A767" t="s">
        <v>1493</v>
      </c>
      <c r="B767" t="s">
        <v>423</v>
      </c>
      <c r="C767" t="s">
        <v>1494</v>
      </c>
      <c r="D767" t="s">
        <v>1495</v>
      </c>
      <c r="E767">
        <v>28</v>
      </c>
      <c r="F767">
        <v>49</v>
      </c>
      <c r="H767" t="s">
        <v>70</v>
      </c>
      <c r="I767">
        <v>2771</v>
      </c>
      <c r="J767">
        <v>2013</v>
      </c>
      <c r="K767">
        <v>25682380</v>
      </c>
      <c r="L767">
        <v>19900000</v>
      </c>
      <c r="M767">
        <v>45582380</v>
      </c>
      <c r="N767">
        <v>13000000</v>
      </c>
      <c r="O767">
        <v>8754168</v>
      </c>
      <c r="P767">
        <f t="shared" si="11"/>
        <v>1.9755676923076924</v>
      </c>
      <c r="Q767">
        <v>3.506336923076923</v>
      </c>
      <c r="R767">
        <v>1.2905718592964821</v>
      </c>
      <c r="S767">
        <v>3159.208949837604</v>
      </c>
      <c r="T767">
        <v>24227045.133333329</v>
      </c>
      <c r="U767">
        <f>Table1[[#This Row],[scoreAudience]]-Table1[[#This Row],[scoreRotten]]</f>
        <v>21</v>
      </c>
    </row>
    <row r="768" spans="1:21" x14ac:dyDescent="0.45">
      <c r="A768" t="s">
        <v>1670</v>
      </c>
      <c r="B768" t="s">
        <v>85</v>
      </c>
      <c r="C768" t="s">
        <v>1671</v>
      </c>
      <c r="D768" t="s">
        <v>538</v>
      </c>
      <c r="E768">
        <v>85</v>
      </c>
      <c r="F768">
        <v>89</v>
      </c>
      <c r="H768" t="s">
        <v>94</v>
      </c>
      <c r="I768">
        <v>4</v>
      </c>
      <c r="J768">
        <v>2012</v>
      </c>
      <c r="K768">
        <v>17742948</v>
      </c>
      <c r="L768">
        <v>15641179</v>
      </c>
      <c r="M768">
        <v>33384127</v>
      </c>
      <c r="N768">
        <v>13000000</v>
      </c>
      <c r="O768">
        <v>228359</v>
      </c>
      <c r="P768">
        <f t="shared" si="11"/>
        <v>1.3648421538461539</v>
      </c>
      <c r="Q768">
        <v>2.5680097692307688</v>
      </c>
      <c r="R768">
        <v>1.134374077555151</v>
      </c>
      <c r="S768">
        <v>57089.75</v>
      </c>
      <c r="T768">
        <v>16500941.640000001</v>
      </c>
      <c r="U768">
        <f>Table1[[#This Row],[scoreAudience]]-Table1[[#This Row],[scoreRotten]]</f>
        <v>4</v>
      </c>
    </row>
    <row r="769" spans="1:21" x14ac:dyDescent="0.45">
      <c r="A769" t="s">
        <v>1853</v>
      </c>
      <c r="B769" t="s">
        <v>975</v>
      </c>
      <c r="C769" t="s">
        <v>382</v>
      </c>
      <c r="D769" t="s">
        <v>1854</v>
      </c>
      <c r="E769">
        <v>38</v>
      </c>
      <c r="F769">
        <v>34</v>
      </c>
      <c r="H769" t="s">
        <v>70</v>
      </c>
      <c r="I769">
        <v>2160</v>
      </c>
      <c r="J769">
        <v>2013</v>
      </c>
      <c r="K769">
        <v>18007317</v>
      </c>
      <c r="M769">
        <v>18007317</v>
      </c>
      <c r="N769">
        <v>13000000</v>
      </c>
      <c r="O769">
        <v>6154984</v>
      </c>
      <c r="P769">
        <f t="shared" si="11"/>
        <v>1.3851782307692309</v>
      </c>
      <c r="Q769">
        <v>1.3851782307692311</v>
      </c>
      <c r="S769">
        <v>2849.5296296296301</v>
      </c>
      <c r="T769">
        <v>16986902.370000001</v>
      </c>
      <c r="U769">
        <f>Table1[[#This Row],[scoreAudience]]-Table1[[#This Row],[scoreRotten]]</f>
        <v>-4</v>
      </c>
    </row>
    <row r="770" spans="1:21" x14ac:dyDescent="0.45">
      <c r="A770" t="s">
        <v>1658</v>
      </c>
      <c r="B770" t="s">
        <v>85</v>
      </c>
      <c r="C770" t="s">
        <v>867</v>
      </c>
      <c r="D770" t="s">
        <v>967</v>
      </c>
      <c r="E770">
        <v>62</v>
      </c>
      <c r="F770">
        <v>54</v>
      </c>
      <c r="G770" t="s">
        <v>1659</v>
      </c>
      <c r="H770" t="s">
        <v>25</v>
      </c>
      <c r="I770">
        <v>2223</v>
      </c>
      <c r="J770">
        <v>2009</v>
      </c>
      <c r="K770">
        <v>13700000</v>
      </c>
      <c r="L770">
        <v>20800000</v>
      </c>
      <c r="M770">
        <v>34500000</v>
      </c>
      <c r="N770">
        <v>12900000</v>
      </c>
      <c r="O770">
        <v>7000000</v>
      </c>
      <c r="P770">
        <f t="shared" ref="P770:P833" si="12">K770/N770</f>
        <v>1.0620155038759691</v>
      </c>
      <c r="Q770">
        <v>2.6744186046511631</v>
      </c>
      <c r="R770">
        <v>0.65865384615384615</v>
      </c>
      <c r="S770">
        <v>3148.8978857399911</v>
      </c>
      <c r="T770">
        <v>11907583.33333333</v>
      </c>
      <c r="U770">
        <f>Table1[[#This Row],[scoreAudience]]-Table1[[#This Row],[scoreRotten]]</f>
        <v>-8</v>
      </c>
    </row>
    <row r="771" spans="1:21" x14ac:dyDescent="0.45">
      <c r="A771" t="s">
        <v>1212</v>
      </c>
      <c r="B771" t="s">
        <v>529</v>
      </c>
      <c r="C771" t="s">
        <v>139</v>
      </c>
      <c r="D771" t="s">
        <v>1209</v>
      </c>
      <c r="E771">
        <v>85</v>
      </c>
      <c r="F771">
        <v>76</v>
      </c>
      <c r="G771" t="s">
        <v>163</v>
      </c>
      <c r="H771" t="s">
        <v>65</v>
      </c>
      <c r="I771">
        <v>2199</v>
      </c>
      <c r="J771">
        <v>2011</v>
      </c>
      <c r="K771">
        <v>40962000</v>
      </c>
      <c r="L771">
        <v>35030000</v>
      </c>
      <c r="M771">
        <v>75992000</v>
      </c>
      <c r="N771">
        <v>12500000</v>
      </c>
      <c r="O771">
        <v>10470000</v>
      </c>
      <c r="P771">
        <f t="shared" si="12"/>
        <v>3.2769599999999999</v>
      </c>
      <c r="Q771">
        <v>6.0793600000000003</v>
      </c>
      <c r="R771">
        <v>1.169340565229803</v>
      </c>
      <c r="S771">
        <v>4761.2551159618006</v>
      </c>
      <c r="T771">
        <v>37377825</v>
      </c>
      <c r="U771">
        <f>Table1[[#This Row],[scoreAudience]]-Table1[[#This Row],[scoreRotten]]</f>
        <v>-9</v>
      </c>
    </row>
    <row r="772" spans="1:21" x14ac:dyDescent="0.45">
      <c r="A772" t="s">
        <v>1557</v>
      </c>
      <c r="B772" t="s">
        <v>85</v>
      </c>
      <c r="C772" t="s">
        <v>867</v>
      </c>
      <c r="D772" t="s">
        <v>744</v>
      </c>
      <c r="E772">
        <v>29</v>
      </c>
      <c r="F772">
        <v>43</v>
      </c>
      <c r="G772" t="s">
        <v>64</v>
      </c>
      <c r="H772" t="s">
        <v>25</v>
      </c>
      <c r="I772">
        <v>2502</v>
      </c>
      <c r="J772">
        <v>2009</v>
      </c>
      <c r="K772">
        <v>20530000</v>
      </c>
      <c r="L772">
        <v>20290000</v>
      </c>
      <c r="M772">
        <v>40820000</v>
      </c>
      <c r="N772">
        <v>12500000</v>
      </c>
      <c r="O772">
        <v>9150000</v>
      </c>
      <c r="P772">
        <f t="shared" si="12"/>
        <v>1.6424000000000001</v>
      </c>
      <c r="Q772">
        <v>3.2656000000000001</v>
      </c>
      <c r="R772">
        <v>1.011828486939379</v>
      </c>
      <c r="S772">
        <v>3657.074340527578</v>
      </c>
      <c r="T772">
        <v>17843991.666666672</v>
      </c>
      <c r="U772">
        <f>Table1[[#This Row],[scoreAudience]]-Table1[[#This Row],[scoreRotten]]</f>
        <v>14</v>
      </c>
    </row>
    <row r="773" spans="1:21" x14ac:dyDescent="0.45">
      <c r="A773" t="s">
        <v>1746</v>
      </c>
      <c r="B773" t="s">
        <v>129</v>
      </c>
      <c r="C773" t="s">
        <v>1747</v>
      </c>
      <c r="D773" t="s">
        <v>1748</v>
      </c>
      <c r="E773">
        <v>22</v>
      </c>
      <c r="F773">
        <v>38</v>
      </c>
      <c r="G773" t="s">
        <v>109</v>
      </c>
      <c r="H773" t="s">
        <v>375</v>
      </c>
      <c r="I773">
        <v>2665</v>
      </c>
      <c r="J773">
        <v>2009</v>
      </c>
      <c r="K773">
        <v>11970000</v>
      </c>
      <c r="L773">
        <v>15240000</v>
      </c>
      <c r="M773">
        <v>27210000</v>
      </c>
      <c r="N773">
        <v>12500000</v>
      </c>
      <c r="O773">
        <v>5100000</v>
      </c>
      <c r="P773">
        <f t="shared" si="12"/>
        <v>0.95760000000000001</v>
      </c>
      <c r="Q773">
        <v>2.1768000000000001</v>
      </c>
      <c r="R773">
        <v>0.78543307086614178</v>
      </c>
      <c r="S773">
        <v>1913.696060037523</v>
      </c>
      <c r="T773">
        <v>10403925</v>
      </c>
      <c r="U773">
        <f>Table1[[#This Row],[scoreAudience]]-Table1[[#This Row],[scoreRotten]]</f>
        <v>16</v>
      </c>
    </row>
    <row r="774" spans="1:21" x14ac:dyDescent="0.45">
      <c r="A774" t="s">
        <v>1968</v>
      </c>
      <c r="B774" t="s">
        <v>125</v>
      </c>
      <c r="C774" t="s">
        <v>1969</v>
      </c>
      <c r="D774" t="s">
        <v>772</v>
      </c>
      <c r="E774">
        <v>68</v>
      </c>
      <c r="F774">
        <v>71</v>
      </c>
      <c r="G774" t="s">
        <v>53</v>
      </c>
      <c r="H774" t="s">
        <v>94</v>
      </c>
      <c r="I774">
        <v>672</v>
      </c>
      <c r="J774">
        <v>2010</v>
      </c>
      <c r="K774">
        <v>6790000</v>
      </c>
      <c r="L774">
        <v>2920000</v>
      </c>
      <c r="M774">
        <v>9710000</v>
      </c>
      <c r="N774">
        <v>12500000</v>
      </c>
      <c r="O774">
        <v>1620000</v>
      </c>
      <c r="P774">
        <f t="shared" si="12"/>
        <v>0.54320000000000002</v>
      </c>
      <c r="Q774">
        <v>0.77680000000000005</v>
      </c>
      <c r="R774">
        <v>2.3253424657534252</v>
      </c>
      <c r="S774">
        <v>2410.7142857142858</v>
      </c>
      <c r="T774">
        <v>5997833.333333334</v>
      </c>
      <c r="U774">
        <f>Table1[[#This Row],[scoreAudience]]-Table1[[#This Row],[scoreRotten]]</f>
        <v>3</v>
      </c>
    </row>
    <row r="775" spans="1:21" x14ac:dyDescent="0.45">
      <c r="A775" t="s">
        <v>1925</v>
      </c>
      <c r="B775" t="s">
        <v>1031</v>
      </c>
      <c r="C775" t="s">
        <v>1241</v>
      </c>
      <c r="D775" t="s">
        <v>1503</v>
      </c>
      <c r="E775">
        <v>45</v>
      </c>
      <c r="F775">
        <v>42</v>
      </c>
      <c r="G775" t="s">
        <v>70</v>
      </c>
      <c r="H775" t="s">
        <v>70</v>
      </c>
      <c r="I775">
        <v>2044</v>
      </c>
      <c r="J775">
        <v>2008</v>
      </c>
      <c r="K775">
        <v>12082000</v>
      </c>
      <c r="L775">
        <v>249000</v>
      </c>
      <c r="M775">
        <v>12331000</v>
      </c>
      <c r="N775">
        <v>40000000</v>
      </c>
      <c r="O775">
        <v>5400000</v>
      </c>
      <c r="P775">
        <f t="shared" si="12"/>
        <v>0.30204999999999999</v>
      </c>
      <c r="Q775">
        <v>1</v>
      </c>
      <c r="R775">
        <v>48.522088353413658</v>
      </c>
      <c r="S775">
        <v>2641.878669275929</v>
      </c>
      <c r="T775">
        <v>10561681.66666666</v>
      </c>
      <c r="U775">
        <f>Table1[[#This Row],[scoreAudience]]-Table1[[#This Row],[scoreRotten]]</f>
        <v>-3</v>
      </c>
    </row>
    <row r="776" spans="1:21" x14ac:dyDescent="0.45">
      <c r="A776" t="s">
        <v>900</v>
      </c>
      <c r="B776" t="s">
        <v>21</v>
      </c>
      <c r="C776" t="s">
        <v>901</v>
      </c>
      <c r="D776" t="s">
        <v>902</v>
      </c>
      <c r="E776">
        <v>85</v>
      </c>
      <c r="F776">
        <v>71</v>
      </c>
      <c r="H776" t="s">
        <v>25</v>
      </c>
      <c r="I776">
        <v>2907</v>
      </c>
      <c r="J776">
        <v>2012</v>
      </c>
      <c r="K776">
        <v>64575175</v>
      </c>
      <c r="L776">
        <v>62060922</v>
      </c>
      <c r="M776">
        <v>126636097</v>
      </c>
      <c r="N776">
        <v>12000000</v>
      </c>
      <c r="O776">
        <v>22004098</v>
      </c>
      <c r="P776">
        <f t="shared" si="12"/>
        <v>5.3812645833333335</v>
      </c>
      <c r="Q776">
        <v>10.55300808333333</v>
      </c>
      <c r="R776">
        <v>1.0405126594799869</v>
      </c>
      <c r="S776">
        <v>7569.3491572067423</v>
      </c>
      <c r="T776">
        <v>60054912.749999993</v>
      </c>
      <c r="U776">
        <f>Table1[[#This Row],[scoreAudience]]-Table1[[#This Row],[scoreRotten]]</f>
        <v>-14</v>
      </c>
    </row>
    <row r="777" spans="1:21" x14ac:dyDescent="0.45">
      <c r="A777" t="s">
        <v>1633</v>
      </c>
      <c r="B777" t="s">
        <v>1634</v>
      </c>
      <c r="C777" t="s">
        <v>1635</v>
      </c>
      <c r="D777" t="s">
        <v>1134</v>
      </c>
      <c r="E777">
        <v>87</v>
      </c>
      <c r="F777">
        <v>63</v>
      </c>
      <c r="H777" t="s">
        <v>65</v>
      </c>
      <c r="I777">
        <v>197</v>
      </c>
      <c r="J777">
        <v>2012</v>
      </c>
      <c r="K777">
        <v>7919574</v>
      </c>
      <c r="L777">
        <v>27565482</v>
      </c>
      <c r="M777">
        <v>35485056</v>
      </c>
      <c r="N777">
        <v>12000000</v>
      </c>
      <c r="O777">
        <v>2002165</v>
      </c>
      <c r="P777">
        <f t="shared" si="12"/>
        <v>0.65996449999999995</v>
      </c>
      <c r="Q777">
        <v>2.9570880000000002</v>
      </c>
      <c r="R777">
        <v>0.28730039982613043</v>
      </c>
      <c r="S777">
        <v>10163.274111675129</v>
      </c>
      <c r="T777">
        <v>7365203.8199999984</v>
      </c>
      <c r="U777">
        <f>Table1[[#This Row],[scoreAudience]]-Table1[[#This Row],[scoreRotten]]</f>
        <v>-24</v>
      </c>
    </row>
    <row r="778" spans="1:21" x14ac:dyDescent="0.45">
      <c r="A778" t="s">
        <v>1679</v>
      </c>
      <c r="B778" t="s">
        <v>90</v>
      </c>
      <c r="C778" t="s">
        <v>1680</v>
      </c>
      <c r="D778" t="s">
        <v>1681</v>
      </c>
      <c r="E778">
        <v>78</v>
      </c>
      <c r="F778">
        <v>73</v>
      </c>
      <c r="H778" t="s">
        <v>472</v>
      </c>
      <c r="I778">
        <v>2730</v>
      </c>
      <c r="J778">
        <v>2012</v>
      </c>
      <c r="K778">
        <v>25326071</v>
      </c>
      <c r="L778">
        <v>7400885</v>
      </c>
      <c r="M778">
        <v>32726956</v>
      </c>
      <c r="N778">
        <v>12000000</v>
      </c>
      <c r="O778">
        <v>7138266</v>
      </c>
      <c r="P778">
        <f t="shared" si="12"/>
        <v>2.1105059166666669</v>
      </c>
      <c r="Q778">
        <v>2.727246333333333</v>
      </c>
      <c r="R778">
        <v>3.4220327704051612</v>
      </c>
      <c r="S778">
        <v>2614.749450549451</v>
      </c>
      <c r="T778">
        <v>23553246.030000001</v>
      </c>
      <c r="U778">
        <f>Table1[[#This Row],[scoreAudience]]-Table1[[#This Row],[scoreRotten]]</f>
        <v>-5</v>
      </c>
    </row>
    <row r="779" spans="1:21" x14ac:dyDescent="0.45">
      <c r="A779" t="s">
        <v>1804</v>
      </c>
      <c r="B779" t="s">
        <v>21</v>
      </c>
      <c r="C779" t="s">
        <v>1509</v>
      </c>
      <c r="D779" t="s">
        <v>1805</v>
      </c>
      <c r="E779">
        <v>45</v>
      </c>
      <c r="F779">
        <v>58</v>
      </c>
      <c r="G779" t="s">
        <v>126</v>
      </c>
      <c r="H779" t="s">
        <v>70</v>
      </c>
      <c r="I779">
        <v>1831</v>
      </c>
      <c r="J779">
        <v>2010</v>
      </c>
      <c r="K779">
        <v>21540000</v>
      </c>
      <c r="L779">
        <v>29000</v>
      </c>
      <c r="M779">
        <v>21569000</v>
      </c>
      <c r="N779">
        <v>12000000</v>
      </c>
      <c r="O779">
        <v>8300000.0000000009</v>
      </c>
      <c r="P779">
        <f t="shared" si="12"/>
        <v>1.7949999999999999</v>
      </c>
      <c r="Q779">
        <v>1.7974166666666671</v>
      </c>
      <c r="R779">
        <v>742.75862068965512</v>
      </c>
      <c r="S779">
        <v>4533.0420535226658</v>
      </c>
      <c r="T779">
        <v>19027000</v>
      </c>
      <c r="U779">
        <f>Table1[[#This Row],[scoreAudience]]-Table1[[#This Row],[scoreRotten]]</f>
        <v>13</v>
      </c>
    </row>
    <row r="780" spans="1:21" x14ac:dyDescent="0.45">
      <c r="A780" t="s">
        <v>1934</v>
      </c>
      <c r="B780" t="s">
        <v>125</v>
      </c>
      <c r="C780" t="s">
        <v>1935</v>
      </c>
      <c r="D780" t="s">
        <v>782</v>
      </c>
      <c r="E780">
        <v>50</v>
      </c>
      <c r="F780">
        <v>41</v>
      </c>
      <c r="G780" t="s">
        <v>163</v>
      </c>
      <c r="H780" t="s">
        <v>70</v>
      </c>
      <c r="I780">
        <v>1106</v>
      </c>
      <c r="J780">
        <v>2008</v>
      </c>
      <c r="K780">
        <v>9511000</v>
      </c>
      <c r="L780">
        <v>2332000</v>
      </c>
      <c r="M780">
        <v>11843000</v>
      </c>
      <c r="N780">
        <v>700000</v>
      </c>
      <c r="O780">
        <v>4090000</v>
      </c>
      <c r="P780">
        <f t="shared" si="12"/>
        <v>13.587142857142856</v>
      </c>
      <c r="Q780">
        <v>1</v>
      </c>
      <c r="R780">
        <v>4.0784734133790739</v>
      </c>
      <c r="S780">
        <v>3698.0108499095841</v>
      </c>
      <c r="T780">
        <v>8314199.1666666651</v>
      </c>
      <c r="U780">
        <f>Table1[[#This Row],[scoreAudience]]-Table1[[#This Row],[scoreRotten]]</f>
        <v>-9</v>
      </c>
    </row>
    <row r="781" spans="1:21" x14ac:dyDescent="0.45">
      <c r="A781" t="s">
        <v>1936</v>
      </c>
      <c r="B781" t="s">
        <v>125</v>
      </c>
      <c r="C781" t="s">
        <v>1937</v>
      </c>
      <c r="D781" t="s">
        <v>1596</v>
      </c>
      <c r="E781">
        <v>39</v>
      </c>
      <c r="F781">
        <v>39</v>
      </c>
      <c r="G781" t="s">
        <v>41</v>
      </c>
      <c r="H781" t="s">
        <v>70</v>
      </c>
      <c r="I781">
        <v>2089</v>
      </c>
      <c r="J781">
        <v>2008</v>
      </c>
      <c r="K781">
        <v>11537000</v>
      </c>
      <c r="L781">
        <v>230000</v>
      </c>
      <c r="M781">
        <v>11767000</v>
      </c>
      <c r="N781">
        <v>23000000</v>
      </c>
      <c r="O781">
        <v>4000000</v>
      </c>
      <c r="P781">
        <f t="shared" si="12"/>
        <v>0.50160869565217392</v>
      </c>
      <c r="Q781">
        <v>1</v>
      </c>
      <c r="R781">
        <v>50.160869565217389</v>
      </c>
      <c r="S781">
        <v>1914.791766395404</v>
      </c>
      <c r="T781">
        <v>10085260.83333333</v>
      </c>
      <c r="U781">
        <f>Table1[[#This Row],[scoreAudience]]-Table1[[#This Row],[scoreRotten]]</f>
        <v>0</v>
      </c>
    </row>
    <row r="782" spans="1:21" x14ac:dyDescent="0.45">
      <c r="A782" t="s">
        <v>1620</v>
      </c>
      <c r="B782" t="s">
        <v>1031</v>
      </c>
      <c r="C782" t="s">
        <v>1621</v>
      </c>
      <c r="D782" t="s">
        <v>1621</v>
      </c>
      <c r="E782">
        <v>93</v>
      </c>
      <c r="F782">
        <v>87</v>
      </c>
      <c r="G782" t="s">
        <v>763</v>
      </c>
      <c r="H782" t="s">
        <v>472</v>
      </c>
      <c r="I782">
        <v>702</v>
      </c>
      <c r="J782">
        <v>2008</v>
      </c>
      <c r="K782">
        <v>24540000</v>
      </c>
      <c r="L782">
        <v>11548000</v>
      </c>
      <c r="M782">
        <v>36088000</v>
      </c>
      <c r="N782">
        <v>9000000</v>
      </c>
      <c r="O782">
        <v>3600000</v>
      </c>
      <c r="P782">
        <f t="shared" si="12"/>
        <v>2.7266666666666666</v>
      </c>
      <c r="Q782">
        <v>3.1250432975406999</v>
      </c>
      <c r="R782">
        <v>2.1250432975406999</v>
      </c>
      <c r="S782">
        <v>5128.2051282051279</v>
      </c>
      <c r="T782">
        <v>21452050</v>
      </c>
      <c r="U782">
        <f>Table1[[#This Row],[scoreAudience]]-Table1[[#This Row],[scoreRotten]]</f>
        <v>-6</v>
      </c>
    </row>
    <row r="783" spans="1:21" x14ac:dyDescent="0.45">
      <c r="A783" t="s">
        <v>1943</v>
      </c>
      <c r="B783" t="s">
        <v>90</v>
      </c>
      <c r="C783" t="s">
        <v>1944</v>
      </c>
      <c r="D783" t="s">
        <v>1945</v>
      </c>
      <c r="E783">
        <v>65</v>
      </c>
      <c r="F783">
        <v>27</v>
      </c>
      <c r="G783" t="s">
        <v>471</v>
      </c>
      <c r="H783" t="s">
        <v>94</v>
      </c>
      <c r="I783">
        <v>1291</v>
      </c>
      <c r="J783">
        <v>2008</v>
      </c>
      <c r="K783">
        <v>10915000</v>
      </c>
      <c r="L783">
        <v>291000</v>
      </c>
      <c r="M783">
        <v>11206000</v>
      </c>
      <c r="N783">
        <v>25000000</v>
      </c>
      <c r="O783">
        <v>4560000</v>
      </c>
      <c r="P783">
        <f t="shared" si="12"/>
        <v>0.43659999999999999</v>
      </c>
      <c r="Q783">
        <v>1</v>
      </c>
      <c r="R783">
        <v>37.508591065292087</v>
      </c>
      <c r="S783">
        <v>3532.145623547638</v>
      </c>
      <c r="T783">
        <v>9541529.166666666</v>
      </c>
      <c r="U783">
        <f>Table1[[#This Row],[scoreAudience]]-Table1[[#This Row],[scoreRotten]]</f>
        <v>-38</v>
      </c>
    </row>
    <row r="784" spans="1:21" x14ac:dyDescent="0.45">
      <c r="A784" t="s">
        <v>1284</v>
      </c>
      <c r="B784" t="s">
        <v>125</v>
      </c>
      <c r="C784" t="s">
        <v>850</v>
      </c>
      <c r="D784" t="s">
        <v>837</v>
      </c>
      <c r="E784">
        <v>40</v>
      </c>
      <c r="F784">
        <v>67</v>
      </c>
      <c r="G784" t="s">
        <v>112</v>
      </c>
      <c r="H784" t="s">
        <v>375</v>
      </c>
      <c r="I784">
        <v>3036</v>
      </c>
      <c r="J784">
        <v>2009</v>
      </c>
      <c r="K784">
        <v>27690000</v>
      </c>
      <c r="L784">
        <v>40500000</v>
      </c>
      <c r="M784">
        <v>68190000</v>
      </c>
      <c r="N784">
        <v>11000000</v>
      </c>
      <c r="O784">
        <v>14100000</v>
      </c>
      <c r="P784">
        <f t="shared" si="12"/>
        <v>2.5172727272727271</v>
      </c>
      <c r="Q784">
        <v>6.1990909090909092</v>
      </c>
      <c r="R784">
        <v>0.6837037037037037</v>
      </c>
      <c r="S784">
        <v>4644.268774703557</v>
      </c>
      <c r="T784">
        <v>24067225</v>
      </c>
      <c r="U784">
        <f>Table1[[#This Row],[scoreAudience]]-Table1[[#This Row],[scoreRotten]]</f>
        <v>27</v>
      </c>
    </row>
    <row r="785" spans="1:21" x14ac:dyDescent="0.45">
      <c r="A785" t="s">
        <v>1358</v>
      </c>
      <c r="B785" t="s">
        <v>253</v>
      </c>
      <c r="C785" t="s">
        <v>1359</v>
      </c>
      <c r="D785" t="s">
        <v>1360</v>
      </c>
      <c r="E785">
        <v>80</v>
      </c>
      <c r="F785">
        <v>65</v>
      </c>
      <c r="H785" t="s">
        <v>70</v>
      </c>
      <c r="I785">
        <v>2</v>
      </c>
      <c r="J785">
        <v>2013</v>
      </c>
      <c r="K785">
        <v>18390117</v>
      </c>
      <c r="L785">
        <v>41130181</v>
      </c>
      <c r="M785">
        <v>59520298</v>
      </c>
      <c r="N785">
        <v>11000000</v>
      </c>
      <c r="O785">
        <v>47122</v>
      </c>
      <c r="P785">
        <f t="shared" si="12"/>
        <v>1.6718288181818182</v>
      </c>
      <c r="Q785">
        <v>5.4109361818181823</v>
      </c>
      <c r="R785">
        <v>0.44711976832778833</v>
      </c>
      <c r="S785">
        <v>23561</v>
      </c>
      <c r="T785">
        <v>17348010.370000001</v>
      </c>
      <c r="U785">
        <f>Table1[[#This Row],[scoreAudience]]-Table1[[#This Row],[scoreRotten]]</f>
        <v>-15</v>
      </c>
    </row>
    <row r="786" spans="1:21" x14ac:dyDescent="0.45">
      <c r="A786" t="s">
        <v>1959</v>
      </c>
      <c r="B786" t="s">
        <v>85</v>
      </c>
      <c r="C786" t="s">
        <v>1960</v>
      </c>
      <c r="D786" t="s">
        <v>1961</v>
      </c>
      <c r="E786">
        <v>27</v>
      </c>
      <c r="F786">
        <v>47</v>
      </c>
      <c r="G786" t="s">
        <v>64</v>
      </c>
      <c r="H786" t="s">
        <v>25</v>
      </c>
      <c r="I786">
        <v>2508</v>
      </c>
      <c r="J786">
        <v>2008</v>
      </c>
      <c r="K786">
        <v>8050000.0000000009</v>
      </c>
      <c r="L786">
        <v>2049000</v>
      </c>
      <c r="M786">
        <v>10099000</v>
      </c>
      <c r="N786">
        <v>35000000</v>
      </c>
      <c r="O786">
        <v>4300000</v>
      </c>
      <c r="P786">
        <f t="shared" si="12"/>
        <v>0.23000000000000004</v>
      </c>
      <c r="Q786">
        <v>1</v>
      </c>
      <c r="R786">
        <v>3.928745729624207</v>
      </c>
      <c r="S786">
        <v>1714.5135566188201</v>
      </c>
      <c r="T786">
        <v>7037041.666666666</v>
      </c>
      <c r="U786">
        <f>Table1[[#This Row],[scoreAudience]]-Table1[[#This Row],[scoreRotten]]</f>
        <v>20</v>
      </c>
    </row>
    <row r="787" spans="1:21" x14ac:dyDescent="0.45">
      <c r="A787" t="s">
        <v>841</v>
      </c>
      <c r="B787" t="s">
        <v>842</v>
      </c>
      <c r="C787" t="s">
        <v>843</v>
      </c>
      <c r="D787" t="s">
        <v>844</v>
      </c>
      <c r="E787">
        <v>78</v>
      </c>
      <c r="F787">
        <v>79</v>
      </c>
      <c r="H787" t="s">
        <v>94</v>
      </c>
      <c r="I787">
        <v>27</v>
      </c>
      <c r="J787">
        <v>2012</v>
      </c>
      <c r="K787">
        <v>46412041</v>
      </c>
      <c r="L787">
        <v>90424115</v>
      </c>
      <c r="M787">
        <v>136836156</v>
      </c>
      <c r="N787">
        <v>10000000</v>
      </c>
      <c r="O787">
        <v>737051</v>
      </c>
      <c r="P787">
        <f t="shared" si="12"/>
        <v>4.6412041000000004</v>
      </c>
      <c r="Q787">
        <v>13.6836156</v>
      </c>
      <c r="R787">
        <v>0.51327061370741645</v>
      </c>
      <c r="S787">
        <v>27298.18518518519</v>
      </c>
      <c r="T787">
        <v>43163198.130000003</v>
      </c>
      <c r="U787">
        <f>Table1[[#This Row],[scoreAudience]]-Table1[[#This Row],[scoreRotten]]</f>
        <v>1</v>
      </c>
    </row>
    <row r="788" spans="1:21" x14ac:dyDescent="0.45">
      <c r="A788" t="s">
        <v>1293</v>
      </c>
      <c r="B788" t="s">
        <v>125</v>
      </c>
      <c r="C788" t="s">
        <v>878</v>
      </c>
      <c r="D788" t="s">
        <v>1294</v>
      </c>
      <c r="E788">
        <v>16</v>
      </c>
      <c r="F788">
        <v>19</v>
      </c>
      <c r="G788" t="s">
        <v>131</v>
      </c>
      <c r="H788" t="s">
        <v>25</v>
      </c>
      <c r="I788">
        <v>2880</v>
      </c>
      <c r="J788">
        <v>2010</v>
      </c>
      <c r="K788">
        <v>21390000</v>
      </c>
      <c r="L788">
        <v>45427000</v>
      </c>
      <c r="M788">
        <v>66817000</v>
      </c>
      <c r="N788">
        <v>10000000</v>
      </c>
      <c r="O788">
        <v>11690000</v>
      </c>
      <c r="P788">
        <f t="shared" si="12"/>
        <v>2.1389999999999998</v>
      </c>
      <c r="Q788">
        <v>6.6817000000000002</v>
      </c>
      <c r="R788">
        <v>0.47086534439870559</v>
      </c>
      <c r="S788">
        <v>4059.0277777777778</v>
      </c>
      <c r="T788">
        <v>18894500</v>
      </c>
      <c r="U788">
        <f>Table1[[#This Row],[scoreAudience]]-Table1[[#This Row],[scoreRotten]]</f>
        <v>3</v>
      </c>
    </row>
    <row r="789" spans="1:21" x14ac:dyDescent="0.45">
      <c r="A789" t="s">
        <v>1323</v>
      </c>
      <c r="B789" t="s">
        <v>125</v>
      </c>
      <c r="C789" t="s">
        <v>1324</v>
      </c>
      <c r="D789" t="s">
        <v>1325</v>
      </c>
      <c r="E789">
        <v>52</v>
      </c>
      <c r="F789">
        <v>45</v>
      </c>
      <c r="G789" t="s">
        <v>131</v>
      </c>
      <c r="H789" t="s">
        <v>375</v>
      </c>
      <c r="I789">
        <v>2809</v>
      </c>
      <c r="J789">
        <v>2010</v>
      </c>
      <c r="K789">
        <v>33600000</v>
      </c>
      <c r="L789">
        <v>29094000</v>
      </c>
      <c r="M789">
        <v>62694000</v>
      </c>
      <c r="N789">
        <v>10000000</v>
      </c>
      <c r="O789">
        <v>12300000</v>
      </c>
      <c r="P789">
        <f t="shared" si="12"/>
        <v>3.36</v>
      </c>
      <c r="Q789">
        <v>6.2694000000000001</v>
      </c>
      <c r="R789">
        <v>1.1548772942874821</v>
      </c>
      <c r="S789">
        <v>4378.7824848700602</v>
      </c>
      <c r="T789">
        <v>29680000</v>
      </c>
      <c r="U789">
        <f>Table1[[#This Row],[scoreAudience]]-Table1[[#This Row],[scoreRotten]]</f>
        <v>-7</v>
      </c>
    </row>
    <row r="790" spans="1:21" x14ac:dyDescent="0.45">
      <c r="A790" t="s">
        <v>1470</v>
      </c>
      <c r="B790" t="s">
        <v>67</v>
      </c>
      <c r="C790" t="s">
        <v>1471</v>
      </c>
      <c r="D790" t="s">
        <v>409</v>
      </c>
      <c r="E790">
        <v>18</v>
      </c>
      <c r="F790">
        <v>44</v>
      </c>
      <c r="G790" t="s">
        <v>131</v>
      </c>
      <c r="H790" t="s">
        <v>25</v>
      </c>
      <c r="I790">
        <v>2527</v>
      </c>
      <c r="J790">
        <v>2009</v>
      </c>
      <c r="K790">
        <v>25480000</v>
      </c>
      <c r="L790">
        <v>22220000</v>
      </c>
      <c r="M790">
        <v>47700000</v>
      </c>
      <c r="N790">
        <v>10000000</v>
      </c>
      <c r="O790">
        <v>12200000</v>
      </c>
      <c r="P790">
        <f t="shared" si="12"/>
        <v>2.548</v>
      </c>
      <c r="Q790">
        <v>4.7699999999999996</v>
      </c>
      <c r="R790">
        <v>1.146714671467147</v>
      </c>
      <c r="S790">
        <v>4827.8591214879307</v>
      </c>
      <c r="T790">
        <v>22146366.666666672</v>
      </c>
      <c r="U790">
        <f>Table1[[#This Row],[scoreAudience]]-Table1[[#This Row],[scoreRotten]]</f>
        <v>26</v>
      </c>
    </row>
    <row r="791" spans="1:21" x14ac:dyDescent="0.45">
      <c r="A791" t="s">
        <v>1579</v>
      </c>
      <c r="B791" t="s">
        <v>423</v>
      </c>
      <c r="C791" t="s">
        <v>1580</v>
      </c>
      <c r="D791" t="s">
        <v>1581</v>
      </c>
      <c r="E791">
        <v>10</v>
      </c>
      <c r="F791">
        <v>42</v>
      </c>
      <c r="H791" t="s">
        <v>375</v>
      </c>
      <c r="I791">
        <v>3083</v>
      </c>
      <c r="J791">
        <v>2012</v>
      </c>
      <c r="K791">
        <v>31611916</v>
      </c>
      <c r="L791">
        <v>7850222</v>
      </c>
      <c r="M791">
        <v>39462138</v>
      </c>
      <c r="N791">
        <v>10000000</v>
      </c>
      <c r="O791">
        <v>12287234</v>
      </c>
      <c r="P791">
        <f t="shared" si="12"/>
        <v>3.1611916</v>
      </c>
      <c r="Q791">
        <v>3.9462138000000002</v>
      </c>
      <c r="R791">
        <v>4.0268817875469001</v>
      </c>
      <c r="S791">
        <v>3985.479727538112</v>
      </c>
      <c r="T791">
        <v>29399081.879999999</v>
      </c>
      <c r="U791">
        <f>Table1[[#This Row],[scoreAudience]]-Table1[[#This Row],[scoreRotten]]</f>
        <v>32</v>
      </c>
    </row>
    <row r="792" spans="1:21" x14ac:dyDescent="0.45">
      <c r="A792" t="s">
        <v>1645</v>
      </c>
      <c r="B792" t="s">
        <v>1031</v>
      </c>
      <c r="C792" t="s">
        <v>1646</v>
      </c>
      <c r="D792" t="s">
        <v>1647</v>
      </c>
      <c r="E792">
        <v>83</v>
      </c>
      <c r="F792">
        <v>84</v>
      </c>
      <c r="G792" t="s">
        <v>126</v>
      </c>
      <c r="H792" t="s">
        <v>94</v>
      </c>
      <c r="I792">
        <v>247</v>
      </c>
      <c r="J792">
        <v>2011</v>
      </c>
      <c r="K792">
        <v>14600000</v>
      </c>
      <c r="L792">
        <v>20457000</v>
      </c>
      <c r="M792">
        <v>35057000</v>
      </c>
      <c r="N792">
        <v>10000000</v>
      </c>
      <c r="O792">
        <v>1750000</v>
      </c>
      <c r="P792">
        <f t="shared" si="12"/>
        <v>1.46</v>
      </c>
      <c r="Q792">
        <v>3.5057</v>
      </c>
      <c r="R792">
        <v>0.71369213472161119</v>
      </c>
      <c r="S792">
        <v>7085.0202429149786</v>
      </c>
      <c r="T792">
        <v>13322500</v>
      </c>
      <c r="U792">
        <f>Table1[[#This Row],[scoreAudience]]-Table1[[#This Row],[scoreRotten]]</f>
        <v>1</v>
      </c>
    </row>
    <row r="793" spans="1:21" x14ac:dyDescent="0.45">
      <c r="A793" t="s">
        <v>1976</v>
      </c>
      <c r="B793" t="s">
        <v>125</v>
      </c>
      <c r="C793" t="s">
        <v>1977</v>
      </c>
      <c r="D793" t="s">
        <v>1978</v>
      </c>
      <c r="E793">
        <v>47</v>
      </c>
      <c r="F793">
        <v>33</v>
      </c>
      <c r="G793" t="s">
        <v>70</v>
      </c>
      <c r="H793" t="s">
        <v>25</v>
      </c>
      <c r="I793">
        <v>2551</v>
      </c>
      <c r="J793">
        <v>2010</v>
      </c>
      <c r="K793">
        <v>8530000</v>
      </c>
      <c r="L793">
        <v>797000</v>
      </c>
      <c r="M793">
        <v>9327000</v>
      </c>
      <c r="N793">
        <v>10000000</v>
      </c>
      <c r="O793">
        <v>4000000</v>
      </c>
      <c r="P793">
        <f t="shared" si="12"/>
        <v>0.85299999999999998</v>
      </c>
      <c r="Q793">
        <v>0.93269999999999997</v>
      </c>
      <c r="R793">
        <v>10.702634880803011</v>
      </c>
      <c r="S793">
        <v>1568.0125441003529</v>
      </c>
      <c r="T793">
        <v>7534833.333333334</v>
      </c>
      <c r="U793">
        <f>Table1[[#This Row],[scoreAudience]]-Table1[[#This Row],[scoreRotten]]</f>
        <v>-14</v>
      </c>
    </row>
    <row r="794" spans="1:21" x14ac:dyDescent="0.45">
      <c r="A794" t="s">
        <v>2020</v>
      </c>
      <c r="B794" t="s">
        <v>21</v>
      </c>
      <c r="C794" t="s">
        <v>1828</v>
      </c>
      <c r="D794" t="s">
        <v>2021</v>
      </c>
      <c r="E794">
        <v>86</v>
      </c>
      <c r="F794">
        <v>61</v>
      </c>
      <c r="G794" t="s">
        <v>205</v>
      </c>
      <c r="H794" t="s">
        <v>70</v>
      </c>
      <c r="I794">
        <v>15</v>
      </c>
      <c r="J794">
        <v>2011</v>
      </c>
      <c r="K794">
        <v>6861000</v>
      </c>
      <c r="M794">
        <v>6861000</v>
      </c>
      <c r="N794">
        <v>10000000</v>
      </c>
      <c r="O794">
        <v>302000</v>
      </c>
      <c r="P794">
        <f t="shared" si="12"/>
        <v>0.68610000000000004</v>
      </c>
      <c r="Q794">
        <v>0.68610000000000004</v>
      </c>
      <c r="S794">
        <v>20133.333333333328</v>
      </c>
      <c r="T794">
        <v>6260662.5000000009</v>
      </c>
      <c r="U794">
        <f>Table1[[#This Row],[scoreAudience]]-Table1[[#This Row],[scoreRotten]]</f>
        <v>-25</v>
      </c>
    </row>
    <row r="795" spans="1:21" x14ac:dyDescent="0.45">
      <c r="A795" t="s">
        <v>2084</v>
      </c>
      <c r="B795" t="s">
        <v>125</v>
      </c>
      <c r="C795" t="s">
        <v>2085</v>
      </c>
      <c r="D795" t="s">
        <v>286</v>
      </c>
      <c r="E795">
        <v>68</v>
      </c>
      <c r="F795">
        <v>56</v>
      </c>
      <c r="G795" t="s">
        <v>205</v>
      </c>
      <c r="H795" t="s">
        <v>94</v>
      </c>
      <c r="I795">
        <v>244</v>
      </c>
      <c r="J795">
        <v>2010</v>
      </c>
      <c r="K795">
        <v>3570000</v>
      </c>
      <c r="L795">
        <v>1107000</v>
      </c>
      <c r="M795">
        <v>4677000</v>
      </c>
      <c r="N795">
        <v>10000000</v>
      </c>
      <c r="O795">
        <v>800000</v>
      </c>
      <c r="P795">
        <f t="shared" si="12"/>
        <v>0.35699999999999998</v>
      </c>
      <c r="Q795">
        <v>0.4677</v>
      </c>
      <c r="R795">
        <v>3.2249322493224928</v>
      </c>
      <c r="S795">
        <v>3278.688524590164</v>
      </c>
      <c r="T795">
        <v>3153500</v>
      </c>
      <c r="U795">
        <f>Table1[[#This Row],[scoreAudience]]-Table1[[#This Row],[scoreRotten]]</f>
        <v>-12</v>
      </c>
    </row>
    <row r="796" spans="1:21" x14ac:dyDescent="0.45">
      <c r="A796" t="s">
        <v>2234</v>
      </c>
      <c r="B796" t="s">
        <v>125</v>
      </c>
      <c r="C796" t="s">
        <v>2235</v>
      </c>
      <c r="D796" t="s">
        <v>1276</v>
      </c>
      <c r="E796">
        <v>61</v>
      </c>
      <c r="F796">
        <v>47</v>
      </c>
      <c r="G796" t="s">
        <v>453</v>
      </c>
      <c r="H796" t="s">
        <v>70</v>
      </c>
      <c r="J796">
        <v>2010</v>
      </c>
      <c r="K796">
        <v>1480000</v>
      </c>
      <c r="L796">
        <v>490000</v>
      </c>
      <c r="M796">
        <v>1970000</v>
      </c>
      <c r="N796">
        <v>10000000</v>
      </c>
      <c r="O796">
        <v>510000</v>
      </c>
      <c r="P796">
        <f t="shared" si="12"/>
        <v>0.14799999999999999</v>
      </c>
      <c r="Q796">
        <v>0.19700000000000001</v>
      </c>
      <c r="R796">
        <v>3.0204081632653059</v>
      </c>
      <c r="T796">
        <v>1307333.333333333</v>
      </c>
      <c r="U796">
        <f>Table1[[#This Row],[scoreAudience]]-Table1[[#This Row],[scoreRotten]]</f>
        <v>-14</v>
      </c>
    </row>
    <row r="797" spans="1:21" x14ac:dyDescent="0.45">
      <c r="A797" t="s">
        <v>1966</v>
      </c>
      <c r="B797" t="s">
        <v>125</v>
      </c>
      <c r="C797" t="s">
        <v>1699</v>
      </c>
      <c r="D797" t="s">
        <v>1967</v>
      </c>
      <c r="E797">
        <v>62</v>
      </c>
      <c r="F797">
        <v>73</v>
      </c>
      <c r="G797" t="s">
        <v>205</v>
      </c>
      <c r="H797" t="s">
        <v>94</v>
      </c>
      <c r="I797">
        <v>2808</v>
      </c>
      <c r="J797">
        <v>2008</v>
      </c>
      <c r="K797">
        <v>9793000</v>
      </c>
      <c r="L797">
        <v>14000</v>
      </c>
      <c r="M797">
        <v>9807000</v>
      </c>
      <c r="N797">
        <v>40000000</v>
      </c>
      <c r="O797">
        <v>4560000</v>
      </c>
      <c r="P797">
        <f t="shared" si="12"/>
        <v>0.24482499999999999</v>
      </c>
      <c r="Q797">
        <v>1</v>
      </c>
      <c r="R797">
        <v>699.5</v>
      </c>
      <c r="S797">
        <v>1623.931623931624</v>
      </c>
      <c r="T797">
        <v>8560714.166666666</v>
      </c>
      <c r="U797">
        <f>Table1[[#This Row],[scoreAudience]]-Table1[[#This Row],[scoreRotten]]</f>
        <v>11</v>
      </c>
    </row>
    <row r="798" spans="1:21" x14ac:dyDescent="0.45">
      <c r="A798" t="s">
        <v>1872</v>
      </c>
      <c r="B798" t="s">
        <v>1612</v>
      </c>
      <c r="C798" t="s">
        <v>705</v>
      </c>
      <c r="D798" t="s">
        <v>227</v>
      </c>
      <c r="E798">
        <v>89</v>
      </c>
      <c r="F798">
        <v>56</v>
      </c>
      <c r="G798" t="s">
        <v>205</v>
      </c>
      <c r="H798" t="s">
        <v>70</v>
      </c>
      <c r="I798">
        <v>1862</v>
      </c>
      <c r="J798">
        <v>2009</v>
      </c>
      <c r="K798">
        <v>16040000</v>
      </c>
      <c r="L798">
        <v>1120000</v>
      </c>
      <c r="M798">
        <v>17160000</v>
      </c>
      <c r="N798">
        <v>9800000</v>
      </c>
      <c r="O798">
        <v>5700000</v>
      </c>
      <c r="P798">
        <f t="shared" si="12"/>
        <v>1.6367346938775511</v>
      </c>
      <c r="Q798">
        <v>1.751020408163265</v>
      </c>
      <c r="R798">
        <v>14.321428571428569</v>
      </c>
      <c r="S798">
        <v>3061.224489795919</v>
      </c>
      <c r="T798">
        <v>13941433.33333333</v>
      </c>
      <c r="U798">
        <f>Table1[[#This Row],[scoreAudience]]-Table1[[#This Row],[scoreRotten]]</f>
        <v>-33</v>
      </c>
    </row>
    <row r="799" spans="1:21" x14ac:dyDescent="0.45">
      <c r="A799" t="s">
        <v>1979</v>
      </c>
      <c r="B799" t="s">
        <v>50</v>
      </c>
      <c r="C799" t="s">
        <v>1980</v>
      </c>
      <c r="D799" t="s">
        <v>1981</v>
      </c>
      <c r="E799">
        <v>34</v>
      </c>
      <c r="F799">
        <v>68</v>
      </c>
      <c r="G799" t="s">
        <v>763</v>
      </c>
      <c r="H799" t="s">
        <v>25</v>
      </c>
      <c r="I799">
        <v>1185</v>
      </c>
      <c r="J799">
        <v>2008</v>
      </c>
      <c r="K799">
        <v>7919000</v>
      </c>
      <c r="L799">
        <v>1404000</v>
      </c>
      <c r="M799">
        <v>9323000</v>
      </c>
      <c r="N799">
        <v>45000000</v>
      </c>
      <c r="O799">
        <v>3500000</v>
      </c>
      <c r="P799">
        <f t="shared" si="12"/>
        <v>0.17597777777777779</v>
      </c>
      <c r="Q799">
        <v>1</v>
      </c>
      <c r="R799">
        <v>5.6403133903133904</v>
      </c>
      <c r="S799">
        <v>2953.586497890296</v>
      </c>
      <c r="T799">
        <v>6922525.8333333321</v>
      </c>
      <c r="U799">
        <f>Table1[[#This Row],[scoreAudience]]-Table1[[#This Row],[scoreRotten]]</f>
        <v>34</v>
      </c>
    </row>
    <row r="800" spans="1:21" x14ac:dyDescent="0.45">
      <c r="A800" t="s">
        <v>1986</v>
      </c>
      <c r="B800" t="s">
        <v>43</v>
      </c>
      <c r="C800" t="s">
        <v>1987</v>
      </c>
      <c r="D800" t="s">
        <v>1988</v>
      </c>
      <c r="E800">
        <v>67</v>
      </c>
      <c r="F800">
        <v>64</v>
      </c>
      <c r="G800" t="s">
        <v>543</v>
      </c>
      <c r="H800" t="s">
        <v>94</v>
      </c>
      <c r="I800">
        <v>687</v>
      </c>
      <c r="J800">
        <v>2008</v>
      </c>
      <c r="K800">
        <v>8195000</v>
      </c>
      <c r="L800">
        <v>684000</v>
      </c>
      <c r="M800">
        <v>8879000</v>
      </c>
      <c r="N800">
        <v>12000000</v>
      </c>
      <c r="O800">
        <v>3400000</v>
      </c>
      <c r="P800">
        <f t="shared" si="12"/>
        <v>0.68291666666666662</v>
      </c>
      <c r="Q800">
        <v>1</v>
      </c>
      <c r="R800">
        <v>11.98099415204678</v>
      </c>
      <c r="S800">
        <v>4949.0538573508002</v>
      </c>
      <c r="T800">
        <v>7163795.8333333321</v>
      </c>
      <c r="U800">
        <f>Table1[[#This Row],[scoreAudience]]-Table1[[#This Row],[scoreRotten]]</f>
        <v>-3</v>
      </c>
    </row>
    <row r="801" spans="1:21" x14ac:dyDescent="0.45">
      <c r="A801" t="s">
        <v>1794</v>
      </c>
      <c r="B801" t="s">
        <v>842</v>
      </c>
      <c r="C801" t="s">
        <v>1595</v>
      </c>
      <c r="D801" t="s">
        <v>1795</v>
      </c>
      <c r="E801">
        <v>14</v>
      </c>
      <c r="F801">
        <v>56</v>
      </c>
      <c r="H801" t="s">
        <v>70</v>
      </c>
      <c r="I801">
        <v>2027</v>
      </c>
      <c r="J801">
        <v>2013</v>
      </c>
      <c r="K801">
        <v>21569509</v>
      </c>
      <c r="L801">
        <v>887000</v>
      </c>
      <c r="M801">
        <v>22456509</v>
      </c>
      <c r="N801">
        <v>8500000</v>
      </c>
      <c r="O801">
        <v>9031102</v>
      </c>
      <c r="P801">
        <f t="shared" si="12"/>
        <v>2.5375892941176472</v>
      </c>
      <c r="Q801">
        <v>2.6419422352941182</v>
      </c>
      <c r="R801">
        <v>24.31737204058625</v>
      </c>
      <c r="S801">
        <v>4455.4030587074494</v>
      </c>
      <c r="T801">
        <v>20347236.82333333</v>
      </c>
      <c r="U801">
        <f>Table1[[#This Row],[scoreAudience]]-Table1[[#This Row],[scoreRotten]]</f>
        <v>42</v>
      </c>
    </row>
    <row r="802" spans="1:21" x14ac:dyDescent="0.45">
      <c r="A802" t="s">
        <v>1230</v>
      </c>
      <c r="B802" t="s">
        <v>43</v>
      </c>
      <c r="C802" t="s">
        <v>797</v>
      </c>
      <c r="D802" t="s">
        <v>567</v>
      </c>
      <c r="E802">
        <v>85</v>
      </c>
      <c r="F802">
        <v>75</v>
      </c>
      <c r="G802" t="s">
        <v>205</v>
      </c>
      <c r="H802" t="s">
        <v>70</v>
      </c>
      <c r="I802">
        <v>2856</v>
      </c>
      <c r="J802">
        <v>2010</v>
      </c>
      <c r="K802">
        <v>58400000</v>
      </c>
      <c r="L802">
        <v>16550000</v>
      </c>
      <c r="M802">
        <v>74950000</v>
      </c>
      <c r="N802">
        <v>8000000</v>
      </c>
      <c r="O802">
        <v>17700000</v>
      </c>
      <c r="P802">
        <f t="shared" si="12"/>
        <v>7.3</v>
      </c>
      <c r="Q802">
        <v>9.3687500000000004</v>
      </c>
      <c r="R802">
        <v>3.5287009063444108</v>
      </c>
      <c r="S802">
        <v>6197.4789915966376</v>
      </c>
      <c r="T802">
        <v>51586666.666666672</v>
      </c>
      <c r="U802">
        <f>Table1[[#This Row],[scoreAudience]]-Table1[[#This Row],[scoreRotten]]</f>
        <v>-10</v>
      </c>
    </row>
    <row r="803" spans="1:21" x14ac:dyDescent="0.45">
      <c r="A803" t="s">
        <v>1464</v>
      </c>
      <c r="B803" t="s">
        <v>21</v>
      </c>
      <c r="C803" t="s">
        <v>1465</v>
      </c>
      <c r="D803" t="s">
        <v>1466</v>
      </c>
      <c r="E803">
        <v>7</v>
      </c>
      <c r="F803">
        <v>40</v>
      </c>
      <c r="G803" t="s">
        <v>131</v>
      </c>
      <c r="H803" t="s">
        <v>375</v>
      </c>
      <c r="I803">
        <v>2753</v>
      </c>
      <c r="J803">
        <v>2008</v>
      </c>
      <c r="K803">
        <v>25928000</v>
      </c>
      <c r="L803">
        <v>21950000</v>
      </c>
      <c r="M803">
        <v>47878000</v>
      </c>
      <c r="N803">
        <v>8000000</v>
      </c>
      <c r="O803">
        <v>10500000</v>
      </c>
      <c r="P803">
        <f t="shared" si="12"/>
        <v>3.2410000000000001</v>
      </c>
      <c r="Q803">
        <v>5.98475</v>
      </c>
      <c r="R803">
        <v>1.18123006833713</v>
      </c>
      <c r="S803">
        <v>3814.0210679258989</v>
      </c>
      <c r="T803">
        <v>22665393.333333328</v>
      </c>
      <c r="U803">
        <f>Table1[[#This Row],[scoreAudience]]-Table1[[#This Row],[scoreRotten]]</f>
        <v>33</v>
      </c>
    </row>
    <row r="804" spans="1:21" x14ac:dyDescent="0.45">
      <c r="A804" t="s">
        <v>1587</v>
      </c>
      <c r="B804" t="s">
        <v>125</v>
      </c>
      <c r="C804" t="s">
        <v>932</v>
      </c>
      <c r="D804" t="s">
        <v>677</v>
      </c>
      <c r="E804">
        <v>93</v>
      </c>
      <c r="F804">
        <v>93</v>
      </c>
      <c r="G804" t="s">
        <v>156</v>
      </c>
      <c r="H804" t="s">
        <v>70</v>
      </c>
      <c r="I804">
        <v>2458</v>
      </c>
      <c r="J804">
        <v>2011</v>
      </c>
      <c r="K804">
        <v>35014000</v>
      </c>
      <c r="L804">
        <v>4173000</v>
      </c>
      <c r="M804">
        <v>39187000</v>
      </c>
      <c r="N804">
        <v>8000000</v>
      </c>
      <c r="O804">
        <v>8644000</v>
      </c>
      <c r="P804">
        <f t="shared" si="12"/>
        <v>4.3767500000000004</v>
      </c>
      <c r="Q804">
        <v>4.8983749999999997</v>
      </c>
      <c r="R804">
        <v>8.3906062784567457</v>
      </c>
      <c r="S804">
        <v>3516.6802278275022</v>
      </c>
      <c r="T804">
        <v>31950275</v>
      </c>
      <c r="U804">
        <f>Table1[[#This Row],[scoreAudience]]-Table1[[#This Row],[scoreRotten]]</f>
        <v>0</v>
      </c>
    </row>
    <row r="805" spans="1:21" x14ac:dyDescent="0.45">
      <c r="A805" t="s">
        <v>2002</v>
      </c>
      <c r="B805" t="s">
        <v>2003</v>
      </c>
      <c r="C805" t="s">
        <v>2004</v>
      </c>
      <c r="D805" t="s">
        <v>2005</v>
      </c>
      <c r="E805">
        <v>10</v>
      </c>
      <c r="F805">
        <v>42</v>
      </c>
      <c r="G805" t="s">
        <v>1128</v>
      </c>
      <c r="H805" t="s">
        <v>472</v>
      </c>
      <c r="I805">
        <v>1052</v>
      </c>
      <c r="J805">
        <v>2008</v>
      </c>
      <c r="K805">
        <v>7720000</v>
      </c>
      <c r="M805">
        <v>7720000</v>
      </c>
      <c r="N805">
        <v>3500000</v>
      </c>
      <c r="O805">
        <v>2970000</v>
      </c>
      <c r="P805">
        <f t="shared" si="12"/>
        <v>2.2057142857142855</v>
      </c>
      <c r="Q805">
        <v>1</v>
      </c>
      <c r="S805">
        <v>2823.19391634981</v>
      </c>
      <c r="T805">
        <v>6748566.666666666</v>
      </c>
      <c r="U805">
        <f>Table1[[#This Row],[scoreAudience]]-Table1[[#This Row],[scoreRotten]]</f>
        <v>32</v>
      </c>
    </row>
    <row r="806" spans="1:21" x14ac:dyDescent="0.45">
      <c r="A806" t="s">
        <v>1338</v>
      </c>
      <c r="B806" t="s">
        <v>1339</v>
      </c>
      <c r="C806" t="s">
        <v>116</v>
      </c>
      <c r="D806" t="s">
        <v>677</v>
      </c>
      <c r="E806">
        <v>87</v>
      </c>
      <c r="F806">
        <v>81</v>
      </c>
      <c r="G806" t="s">
        <v>126</v>
      </c>
      <c r="H806" t="s">
        <v>70</v>
      </c>
      <c r="I806">
        <v>817</v>
      </c>
      <c r="J806">
        <v>2009</v>
      </c>
      <c r="K806">
        <v>32390000</v>
      </c>
      <c r="L806">
        <v>28330000</v>
      </c>
      <c r="M806">
        <v>60720000</v>
      </c>
      <c r="N806">
        <v>7500000</v>
      </c>
      <c r="O806">
        <v>3800000</v>
      </c>
      <c r="P806">
        <f t="shared" si="12"/>
        <v>4.3186666666666671</v>
      </c>
      <c r="Q806">
        <v>8.0960000000000001</v>
      </c>
      <c r="R806">
        <v>1.14331097776209</v>
      </c>
      <c r="S806">
        <v>4651.1627906976746</v>
      </c>
      <c r="T806">
        <v>28152308.333333328</v>
      </c>
      <c r="U806">
        <f>Table1[[#This Row],[scoreAudience]]-Table1[[#This Row],[scoreRotten]]</f>
        <v>-6</v>
      </c>
    </row>
    <row r="807" spans="1:21" x14ac:dyDescent="0.45">
      <c r="A807" t="s">
        <v>1760</v>
      </c>
      <c r="B807" t="s">
        <v>43</v>
      </c>
      <c r="C807" t="s">
        <v>1363</v>
      </c>
      <c r="D807" t="s">
        <v>1761</v>
      </c>
      <c r="E807">
        <v>94</v>
      </c>
      <c r="F807">
        <v>78</v>
      </c>
      <c r="G807" t="s">
        <v>205</v>
      </c>
      <c r="H807" t="s">
        <v>94</v>
      </c>
      <c r="I807">
        <v>761</v>
      </c>
      <c r="J807">
        <v>2009</v>
      </c>
      <c r="K807">
        <v>12570000</v>
      </c>
      <c r="L807">
        <v>13520000</v>
      </c>
      <c r="M807">
        <v>26090000</v>
      </c>
      <c r="N807">
        <v>7500000</v>
      </c>
      <c r="O807">
        <v>760000</v>
      </c>
      <c r="P807">
        <f t="shared" si="12"/>
        <v>1.6759999999999999</v>
      </c>
      <c r="Q807">
        <v>3.4786666666666668</v>
      </c>
      <c r="R807">
        <v>0.92973372781065089</v>
      </c>
      <c r="S807">
        <v>998.68593955321944</v>
      </c>
      <c r="T807">
        <v>10925425</v>
      </c>
      <c r="U807">
        <f>Table1[[#This Row],[scoreAudience]]-Table1[[#This Row],[scoreRotten]]</f>
        <v>-16</v>
      </c>
    </row>
    <row r="808" spans="1:21" x14ac:dyDescent="0.45">
      <c r="A808" t="s">
        <v>1949</v>
      </c>
      <c r="B808" t="s">
        <v>1612</v>
      </c>
      <c r="C808" t="s">
        <v>1950</v>
      </c>
      <c r="D808" t="s">
        <v>595</v>
      </c>
      <c r="E808">
        <v>62</v>
      </c>
      <c r="F808">
        <v>37</v>
      </c>
      <c r="G808" t="s">
        <v>70</v>
      </c>
      <c r="H808" t="s">
        <v>70</v>
      </c>
      <c r="I808">
        <v>1611</v>
      </c>
      <c r="J808">
        <v>2009</v>
      </c>
      <c r="K808">
        <v>10800000</v>
      </c>
      <c r="L808">
        <v>25000</v>
      </c>
      <c r="M808">
        <v>10825000</v>
      </c>
      <c r="N808">
        <v>7500000</v>
      </c>
      <c r="O808">
        <v>4300000</v>
      </c>
      <c r="P808">
        <f t="shared" si="12"/>
        <v>1.44</v>
      </c>
      <c r="Q808">
        <v>1.4433333333333329</v>
      </c>
      <c r="R808">
        <v>432</v>
      </c>
      <c r="S808">
        <v>2669.1495965238978</v>
      </c>
      <c r="T808">
        <v>9387000</v>
      </c>
      <c r="U808">
        <f>Table1[[#This Row],[scoreAudience]]-Table1[[#This Row],[scoreRotten]]</f>
        <v>-25</v>
      </c>
    </row>
    <row r="809" spans="1:21" x14ac:dyDescent="0.45">
      <c r="A809" t="s">
        <v>719</v>
      </c>
      <c r="B809" t="s">
        <v>31</v>
      </c>
      <c r="C809" t="s">
        <v>380</v>
      </c>
      <c r="D809" t="s">
        <v>720</v>
      </c>
      <c r="E809">
        <v>80</v>
      </c>
      <c r="F809">
        <v>61</v>
      </c>
      <c r="H809" t="s">
        <v>94</v>
      </c>
      <c r="I809">
        <v>2930</v>
      </c>
      <c r="J809">
        <v>2012</v>
      </c>
      <c r="K809">
        <v>113721571</v>
      </c>
      <c r="L809">
        <v>53500000</v>
      </c>
      <c r="M809">
        <v>167221571</v>
      </c>
      <c r="N809">
        <v>7000000</v>
      </c>
      <c r="O809">
        <v>39127170</v>
      </c>
      <c r="P809">
        <f t="shared" si="12"/>
        <v>16.245938714285714</v>
      </c>
      <c r="Q809">
        <v>23.88879585714286</v>
      </c>
      <c r="R809">
        <v>2.1256368411214952</v>
      </c>
      <c r="S809">
        <v>13353.982935153579</v>
      </c>
      <c r="T809">
        <v>105761061.03</v>
      </c>
      <c r="U809">
        <f>Table1[[#This Row],[scoreAudience]]-Table1[[#This Row],[scoreRotten]]</f>
        <v>-19</v>
      </c>
    </row>
    <row r="810" spans="1:21" x14ac:dyDescent="0.45">
      <c r="A810" t="s">
        <v>1460</v>
      </c>
      <c r="B810" t="s">
        <v>1194</v>
      </c>
      <c r="C810" t="s">
        <v>1299</v>
      </c>
      <c r="D810" t="s">
        <v>349</v>
      </c>
      <c r="E810">
        <v>85</v>
      </c>
      <c r="F810">
        <v>86</v>
      </c>
      <c r="H810" t="s">
        <v>94</v>
      </c>
      <c r="I810">
        <v>2730</v>
      </c>
      <c r="J810">
        <v>2012</v>
      </c>
      <c r="K810">
        <v>41003371</v>
      </c>
      <c r="L810">
        <v>7123013</v>
      </c>
      <c r="M810">
        <v>48126384</v>
      </c>
      <c r="N810">
        <v>7000000</v>
      </c>
      <c r="O810">
        <v>13152683</v>
      </c>
      <c r="P810">
        <f t="shared" si="12"/>
        <v>5.8576244285714285</v>
      </c>
      <c r="Q810">
        <v>6.8751977142857141</v>
      </c>
      <c r="R810">
        <v>5.7564644343622566</v>
      </c>
      <c r="S810">
        <v>4817.8326007326004</v>
      </c>
      <c r="T810">
        <v>38133135.029999986</v>
      </c>
      <c r="U810">
        <f>Table1[[#This Row],[scoreAudience]]-Table1[[#This Row],[scoreRotten]]</f>
        <v>1</v>
      </c>
    </row>
    <row r="811" spans="1:21" x14ac:dyDescent="0.45">
      <c r="A811" t="s">
        <v>1696</v>
      </c>
      <c r="B811" t="s">
        <v>67</v>
      </c>
      <c r="C811" t="s">
        <v>488</v>
      </c>
      <c r="D811" t="s">
        <v>1697</v>
      </c>
      <c r="E811">
        <v>89</v>
      </c>
      <c r="F811">
        <v>64</v>
      </c>
      <c r="G811" t="s">
        <v>126</v>
      </c>
      <c r="H811" t="s">
        <v>94</v>
      </c>
      <c r="I811">
        <v>6</v>
      </c>
      <c r="J811">
        <v>2009</v>
      </c>
      <c r="K811">
        <v>9228000</v>
      </c>
      <c r="L811">
        <v>22201000</v>
      </c>
      <c r="M811">
        <v>31429000</v>
      </c>
      <c r="N811">
        <v>7000000</v>
      </c>
      <c r="O811">
        <v>250000</v>
      </c>
      <c r="P811">
        <f t="shared" si="12"/>
        <v>1.3182857142857143</v>
      </c>
      <c r="Q811">
        <v>4.4898571428571428</v>
      </c>
      <c r="R811">
        <v>0.41565695238953199</v>
      </c>
      <c r="S811">
        <v>41666.666666666657</v>
      </c>
      <c r="T811">
        <v>8020670</v>
      </c>
      <c r="U811">
        <f>Table1[[#This Row],[scoreAudience]]-Table1[[#This Row],[scoreRotten]]</f>
        <v>-25</v>
      </c>
    </row>
    <row r="812" spans="1:21" x14ac:dyDescent="0.45">
      <c r="A812" t="s">
        <v>1964</v>
      </c>
      <c r="B812" t="s">
        <v>125</v>
      </c>
      <c r="C812" t="s">
        <v>1965</v>
      </c>
      <c r="D812" t="s">
        <v>1586</v>
      </c>
      <c r="E812">
        <v>80</v>
      </c>
      <c r="F812">
        <v>51</v>
      </c>
      <c r="G812" t="s">
        <v>34</v>
      </c>
      <c r="H812" t="s">
        <v>70</v>
      </c>
      <c r="I812">
        <v>4</v>
      </c>
      <c r="J812">
        <v>2010</v>
      </c>
      <c r="K812">
        <v>7470000</v>
      </c>
      <c r="L812">
        <v>2450000</v>
      </c>
      <c r="M812">
        <v>9920000</v>
      </c>
      <c r="N812">
        <v>7000000</v>
      </c>
      <c r="O812">
        <v>180000</v>
      </c>
      <c r="P812">
        <f t="shared" si="12"/>
        <v>1.0671428571428572</v>
      </c>
      <c r="Q812">
        <v>1.417142857142857</v>
      </c>
      <c r="R812">
        <v>3.0489795918367348</v>
      </c>
      <c r="S812">
        <v>45000</v>
      </c>
      <c r="T812">
        <v>6598500.0000000009</v>
      </c>
      <c r="U812">
        <f>Table1[[#This Row],[scoreAudience]]-Table1[[#This Row],[scoreRotten]]</f>
        <v>-29</v>
      </c>
    </row>
    <row r="813" spans="1:21" x14ac:dyDescent="0.45">
      <c r="A813" t="s">
        <v>1862</v>
      </c>
      <c r="B813" t="s">
        <v>31</v>
      </c>
      <c r="C813" t="s">
        <v>1863</v>
      </c>
      <c r="D813" t="s">
        <v>1864</v>
      </c>
      <c r="E813">
        <v>43</v>
      </c>
      <c r="F813">
        <v>72</v>
      </c>
      <c r="G813" t="s">
        <v>163</v>
      </c>
      <c r="H813" t="s">
        <v>70</v>
      </c>
      <c r="I813">
        <v>2155</v>
      </c>
      <c r="J813">
        <v>2008</v>
      </c>
      <c r="K813">
        <v>11052000</v>
      </c>
      <c r="L813">
        <v>6509000</v>
      </c>
      <c r="M813">
        <v>17561000</v>
      </c>
      <c r="N813">
        <v>10000000</v>
      </c>
      <c r="O813">
        <v>4700000</v>
      </c>
      <c r="P813">
        <f t="shared" si="12"/>
        <v>1.1052</v>
      </c>
      <c r="Q813">
        <v>2.697956675372561</v>
      </c>
      <c r="R813">
        <v>1.697956675372561</v>
      </c>
      <c r="S813">
        <v>2180.974477958237</v>
      </c>
      <c r="T813">
        <v>9661289.9999999981</v>
      </c>
      <c r="U813">
        <f>Table1[[#This Row],[scoreAudience]]-Table1[[#This Row],[scoreRotten]]</f>
        <v>29</v>
      </c>
    </row>
    <row r="814" spans="1:21" x14ac:dyDescent="0.45">
      <c r="A814" t="s">
        <v>1876</v>
      </c>
      <c r="B814" t="s">
        <v>125</v>
      </c>
      <c r="C814" t="s">
        <v>881</v>
      </c>
      <c r="D814" t="s">
        <v>1877</v>
      </c>
      <c r="E814">
        <v>80</v>
      </c>
      <c r="F814">
        <v>80</v>
      </c>
      <c r="H814" t="s">
        <v>94</v>
      </c>
      <c r="I814">
        <v>10</v>
      </c>
      <c r="J814">
        <v>2011</v>
      </c>
      <c r="K814">
        <v>3090000</v>
      </c>
      <c r="L814">
        <v>13784000</v>
      </c>
      <c r="M814">
        <v>16874000</v>
      </c>
      <c r="N814">
        <v>6500000</v>
      </c>
      <c r="O814">
        <v>340000</v>
      </c>
      <c r="P814">
        <f t="shared" si="12"/>
        <v>0.47538461538461541</v>
      </c>
      <c r="Q814">
        <v>2.5960000000000001</v>
      </c>
      <c r="R814">
        <v>0.22417295414973881</v>
      </c>
      <c r="S814">
        <v>34000</v>
      </c>
      <c r="T814">
        <v>2819625</v>
      </c>
      <c r="U814">
        <f>Table1[[#This Row],[scoreAudience]]-Table1[[#This Row],[scoreRotten]]</f>
        <v>0</v>
      </c>
    </row>
    <row r="815" spans="1:21" x14ac:dyDescent="0.45">
      <c r="A815" t="s">
        <v>1717</v>
      </c>
      <c r="B815" t="s">
        <v>423</v>
      </c>
      <c r="C815" t="s">
        <v>677</v>
      </c>
      <c r="D815" t="s">
        <v>677</v>
      </c>
      <c r="E815">
        <v>81</v>
      </c>
      <c r="F815">
        <v>64</v>
      </c>
      <c r="H815" t="s">
        <v>127</v>
      </c>
      <c r="I815">
        <v>2422</v>
      </c>
      <c r="J815">
        <v>2013</v>
      </c>
      <c r="K815">
        <v>24477704</v>
      </c>
      <c r="L815">
        <v>5973052</v>
      </c>
      <c r="M815">
        <v>30450756</v>
      </c>
      <c r="N815">
        <v>6000000</v>
      </c>
      <c r="O815">
        <v>8677009</v>
      </c>
      <c r="P815">
        <f t="shared" si="12"/>
        <v>4.0796173333333332</v>
      </c>
      <c r="Q815">
        <v>5.075126</v>
      </c>
      <c r="R815">
        <v>4.0980229202759331</v>
      </c>
      <c r="S815">
        <v>3582.58009909166</v>
      </c>
      <c r="T815">
        <v>23090634.106666669</v>
      </c>
      <c r="U815">
        <f>Table1[[#This Row],[scoreAudience]]-Table1[[#This Row],[scoreRotten]]</f>
        <v>-17</v>
      </c>
    </row>
    <row r="816" spans="1:21" x14ac:dyDescent="0.45">
      <c r="A816" t="s">
        <v>1999</v>
      </c>
      <c r="B816" t="s">
        <v>125</v>
      </c>
      <c r="C816" t="s">
        <v>2000</v>
      </c>
      <c r="D816" t="s">
        <v>2001</v>
      </c>
      <c r="E816">
        <v>81</v>
      </c>
      <c r="F816">
        <v>77</v>
      </c>
      <c r="G816" t="s">
        <v>163</v>
      </c>
      <c r="H816" t="s">
        <v>70</v>
      </c>
      <c r="I816">
        <v>2</v>
      </c>
      <c r="J816">
        <v>2010</v>
      </c>
      <c r="K816">
        <v>6670000</v>
      </c>
      <c r="L816">
        <v>1204000</v>
      </c>
      <c r="M816">
        <v>7874000</v>
      </c>
      <c r="N816">
        <v>6000000</v>
      </c>
      <c r="O816">
        <v>32000</v>
      </c>
      <c r="P816">
        <f t="shared" si="12"/>
        <v>1.1116666666666666</v>
      </c>
      <c r="Q816">
        <v>1.3123333333333329</v>
      </c>
      <c r="R816">
        <v>5.5398671096345513</v>
      </c>
      <c r="S816">
        <v>16000</v>
      </c>
      <c r="T816">
        <v>5891833.333333334</v>
      </c>
      <c r="U816">
        <f>Table1[[#This Row],[scoreAudience]]-Table1[[#This Row],[scoreRotten]]</f>
        <v>-4</v>
      </c>
    </row>
    <row r="817" spans="1:21" x14ac:dyDescent="0.45">
      <c r="A817" t="s">
        <v>1714</v>
      </c>
      <c r="B817" t="s">
        <v>125</v>
      </c>
      <c r="C817" t="s">
        <v>1715</v>
      </c>
      <c r="D817" t="s">
        <v>934</v>
      </c>
      <c r="E817">
        <v>49</v>
      </c>
      <c r="F817">
        <v>61</v>
      </c>
      <c r="G817" t="s">
        <v>212</v>
      </c>
      <c r="H817" t="s">
        <v>65</v>
      </c>
      <c r="I817">
        <v>2612</v>
      </c>
      <c r="J817">
        <v>2008</v>
      </c>
      <c r="K817">
        <v>25612000</v>
      </c>
      <c r="L817">
        <v>5054000</v>
      </c>
      <c r="M817">
        <v>30666000</v>
      </c>
      <c r="N817">
        <v>20000000</v>
      </c>
      <c r="O817">
        <v>6900000</v>
      </c>
      <c r="P817">
        <f t="shared" si="12"/>
        <v>1.2806</v>
      </c>
      <c r="Q817">
        <v>6.0676691729323311</v>
      </c>
      <c r="R817">
        <v>5.0676691729323311</v>
      </c>
      <c r="S817">
        <v>2641.6539050535989</v>
      </c>
      <c r="T817">
        <v>22389156.66666666</v>
      </c>
      <c r="U817">
        <f>Table1[[#This Row],[scoreAudience]]-Table1[[#This Row],[scoreRotten]]</f>
        <v>12</v>
      </c>
    </row>
    <row r="818" spans="1:21" x14ac:dyDescent="0.45">
      <c r="A818" t="s">
        <v>1724</v>
      </c>
      <c r="B818" t="s">
        <v>125</v>
      </c>
      <c r="C818" t="s">
        <v>1725</v>
      </c>
      <c r="D818" t="s">
        <v>1726</v>
      </c>
      <c r="E818">
        <v>54</v>
      </c>
      <c r="F818">
        <v>84</v>
      </c>
      <c r="G818" t="s">
        <v>126</v>
      </c>
      <c r="H818" t="s">
        <v>127</v>
      </c>
      <c r="I818">
        <v>954</v>
      </c>
      <c r="J818">
        <v>2008</v>
      </c>
      <c r="K818">
        <v>24343000</v>
      </c>
      <c r="L818">
        <v>5023000</v>
      </c>
      <c r="M818">
        <v>29366000</v>
      </c>
      <c r="N818">
        <v>45000000</v>
      </c>
      <c r="O818">
        <v>3800000</v>
      </c>
      <c r="P818">
        <f t="shared" si="12"/>
        <v>0.54095555555555552</v>
      </c>
      <c r="Q818">
        <v>5.8463069878558631</v>
      </c>
      <c r="R818">
        <v>4.8463069878558631</v>
      </c>
      <c r="S818">
        <v>3983.228511530398</v>
      </c>
      <c r="T818">
        <v>21279839.16666666</v>
      </c>
      <c r="U818">
        <f>Table1[[#This Row],[scoreAudience]]-Table1[[#This Row],[scoreRotten]]</f>
        <v>30</v>
      </c>
    </row>
    <row r="819" spans="1:21" x14ac:dyDescent="0.45">
      <c r="A819" t="s">
        <v>598</v>
      </c>
      <c r="B819" t="s">
        <v>125</v>
      </c>
      <c r="C819" t="s">
        <v>599</v>
      </c>
      <c r="D819" t="s">
        <v>600</v>
      </c>
      <c r="E819">
        <v>68</v>
      </c>
      <c r="F819">
        <v>58</v>
      </c>
      <c r="G819" t="s">
        <v>131</v>
      </c>
      <c r="H819" t="s">
        <v>375</v>
      </c>
      <c r="I819">
        <v>3321</v>
      </c>
      <c r="J819">
        <v>2011</v>
      </c>
      <c r="K819">
        <v>104028000</v>
      </c>
      <c r="L819">
        <v>103011000</v>
      </c>
      <c r="M819">
        <v>207039000</v>
      </c>
      <c r="N819">
        <v>5000000</v>
      </c>
      <c r="O819">
        <v>52568000</v>
      </c>
      <c r="P819">
        <f t="shared" si="12"/>
        <v>20.805599999999998</v>
      </c>
      <c r="Q819">
        <v>41.407800000000002</v>
      </c>
      <c r="R819">
        <v>1.0098727320383261</v>
      </c>
      <c r="S819">
        <v>15828.967178560681</v>
      </c>
      <c r="T819">
        <v>94925550.000000015</v>
      </c>
      <c r="U819">
        <f>Table1[[#This Row],[scoreAudience]]-Table1[[#This Row],[scoreRotten]]</f>
        <v>-10</v>
      </c>
    </row>
    <row r="820" spans="1:21" x14ac:dyDescent="0.45">
      <c r="A820" t="s">
        <v>738</v>
      </c>
      <c r="B820" t="s">
        <v>739</v>
      </c>
      <c r="C820" t="s">
        <v>373</v>
      </c>
      <c r="D820" t="s">
        <v>740</v>
      </c>
      <c r="E820">
        <v>37</v>
      </c>
      <c r="F820">
        <v>60</v>
      </c>
      <c r="H820" t="s">
        <v>375</v>
      </c>
      <c r="I820">
        <v>3049</v>
      </c>
      <c r="J820">
        <v>2013</v>
      </c>
      <c r="K820">
        <v>83586447</v>
      </c>
      <c r="L820">
        <v>77916585</v>
      </c>
      <c r="M820">
        <v>161503032</v>
      </c>
      <c r="N820">
        <v>5000000</v>
      </c>
      <c r="O820">
        <v>40272103</v>
      </c>
      <c r="P820">
        <f t="shared" si="12"/>
        <v>16.717289399999999</v>
      </c>
      <c r="Q820">
        <v>32.300606399999999</v>
      </c>
      <c r="R820">
        <v>1.0727683586235199</v>
      </c>
      <c r="S820">
        <v>13208.29878648737</v>
      </c>
      <c r="T820">
        <v>78849881.669999987</v>
      </c>
      <c r="U820">
        <f>Table1[[#This Row],[scoreAudience]]-Table1[[#This Row],[scoreRotten]]</f>
        <v>23</v>
      </c>
    </row>
    <row r="821" spans="1:21" x14ac:dyDescent="0.45">
      <c r="A821" t="s">
        <v>823</v>
      </c>
      <c r="B821" t="s">
        <v>90</v>
      </c>
      <c r="C821" t="s">
        <v>599</v>
      </c>
      <c r="D821" t="s">
        <v>635</v>
      </c>
      <c r="E821">
        <v>24</v>
      </c>
      <c r="F821">
        <v>36</v>
      </c>
      <c r="H821" t="s">
        <v>375</v>
      </c>
      <c r="I821">
        <v>3412</v>
      </c>
      <c r="J821">
        <v>2012</v>
      </c>
      <c r="K821">
        <v>53921300</v>
      </c>
      <c r="L821">
        <v>88917657</v>
      </c>
      <c r="M821">
        <v>142838957</v>
      </c>
      <c r="N821">
        <v>5000000</v>
      </c>
      <c r="O821">
        <v>29003866</v>
      </c>
      <c r="P821">
        <f t="shared" si="12"/>
        <v>10.78426</v>
      </c>
      <c r="Q821">
        <v>28.567791400000001</v>
      </c>
      <c r="R821">
        <v>0.6064183630029748</v>
      </c>
      <c r="S821">
        <v>8500.5468933177017</v>
      </c>
      <c r="T821">
        <v>50146808.999999993</v>
      </c>
      <c r="U821">
        <f>Table1[[#This Row],[scoreAudience]]-Table1[[#This Row],[scoreRotten]]</f>
        <v>12</v>
      </c>
    </row>
    <row r="822" spans="1:21" x14ac:dyDescent="0.45">
      <c r="A822" t="s">
        <v>1708</v>
      </c>
      <c r="B822" t="s">
        <v>975</v>
      </c>
      <c r="C822" t="s">
        <v>1709</v>
      </c>
      <c r="D822" t="s">
        <v>720</v>
      </c>
      <c r="E822">
        <v>94</v>
      </c>
      <c r="F822">
        <v>92</v>
      </c>
      <c r="H822" t="s">
        <v>94</v>
      </c>
      <c r="I822">
        <v>666</v>
      </c>
      <c r="J822">
        <v>2013</v>
      </c>
      <c r="K822">
        <v>24845161</v>
      </c>
      <c r="L822">
        <v>6000000</v>
      </c>
      <c r="M822">
        <v>30845161</v>
      </c>
      <c r="N822">
        <v>5000000</v>
      </c>
      <c r="O822">
        <v>2687157</v>
      </c>
      <c r="P822">
        <f t="shared" si="12"/>
        <v>4.9690322</v>
      </c>
      <c r="Q822">
        <v>6.1690322000000002</v>
      </c>
      <c r="R822">
        <v>4.1408601666666662</v>
      </c>
      <c r="S822">
        <v>4034.77027027027</v>
      </c>
      <c r="T822">
        <v>23437268.543333329</v>
      </c>
      <c r="U822">
        <f>Table1[[#This Row],[scoreAudience]]-Table1[[#This Row],[scoreRotten]]</f>
        <v>-2</v>
      </c>
    </row>
    <row r="823" spans="1:21" x14ac:dyDescent="0.45">
      <c r="A823" t="s">
        <v>1762</v>
      </c>
      <c r="B823" t="s">
        <v>253</v>
      </c>
      <c r="C823" t="s">
        <v>1763</v>
      </c>
      <c r="D823" t="s">
        <v>1764</v>
      </c>
      <c r="E823">
        <v>23</v>
      </c>
      <c r="F823">
        <v>31</v>
      </c>
      <c r="G823" t="s">
        <v>131</v>
      </c>
      <c r="H823" t="s">
        <v>375</v>
      </c>
      <c r="I823">
        <v>3328</v>
      </c>
      <c r="J823">
        <v>2011</v>
      </c>
      <c r="K823">
        <v>17687000</v>
      </c>
      <c r="L823">
        <v>7875000</v>
      </c>
      <c r="M823">
        <v>25562000</v>
      </c>
      <c r="N823">
        <v>5000000</v>
      </c>
      <c r="O823">
        <v>8704000</v>
      </c>
      <c r="P823">
        <f t="shared" si="12"/>
        <v>3.5373999999999999</v>
      </c>
      <c r="Q823">
        <v>5.1124000000000001</v>
      </c>
      <c r="R823">
        <v>2.2459682539682539</v>
      </c>
      <c r="S823">
        <v>2615.3846153846148</v>
      </c>
      <c r="T823">
        <v>16139387.5</v>
      </c>
      <c r="U823">
        <f>Table1[[#This Row],[scoreAudience]]-Table1[[#This Row],[scoreRotten]]</f>
        <v>8</v>
      </c>
    </row>
    <row r="824" spans="1:21" x14ac:dyDescent="0.45">
      <c r="A824" t="s">
        <v>1769</v>
      </c>
      <c r="B824" t="s">
        <v>1031</v>
      </c>
      <c r="C824" t="s">
        <v>1770</v>
      </c>
      <c r="D824" t="s">
        <v>1075</v>
      </c>
      <c r="E824">
        <v>68</v>
      </c>
      <c r="F824">
        <v>79</v>
      </c>
      <c r="G824" t="s">
        <v>70</v>
      </c>
      <c r="H824" t="s">
        <v>70</v>
      </c>
      <c r="I824">
        <v>2555</v>
      </c>
      <c r="J824">
        <v>2011</v>
      </c>
      <c r="K824">
        <v>24816000</v>
      </c>
      <c r="M824">
        <v>24816000</v>
      </c>
      <c r="N824">
        <v>5000000</v>
      </c>
      <c r="O824">
        <v>7010000</v>
      </c>
      <c r="P824">
        <f t="shared" si="12"/>
        <v>4.9631999999999996</v>
      </c>
      <c r="Q824">
        <v>4.9631999999999996</v>
      </c>
      <c r="S824">
        <v>2743.6399217221128</v>
      </c>
      <c r="T824">
        <v>22644600</v>
      </c>
      <c r="U824">
        <f>Table1[[#This Row],[scoreAudience]]-Table1[[#This Row],[scoreRotten]]</f>
        <v>11</v>
      </c>
    </row>
    <row r="825" spans="1:21" x14ac:dyDescent="0.45">
      <c r="A825" t="s">
        <v>1885</v>
      </c>
      <c r="B825" t="s">
        <v>125</v>
      </c>
      <c r="C825" t="s">
        <v>1886</v>
      </c>
      <c r="D825" t="s">
        <v>346</v>
      </c>
      <c r="E825">
        <v>72</v>
      </c>
      <c r="F825">
        <v>59</v>
      </c>
      <c r="G825" t="s">
        <v>163</v>
      </c>
      <c r="H825" t="s">
        <v>70</v>
      </c>
      <c r="I825">
        <v>642</v>
      </c>
      <c r="J825">
        <v>2009</v>
      </c>
      <c r="K825">
        <v>12060000</v>
      </c>
      <c r="L825">
        <v>4510000</v>
      </c>
      <c r="M825">
        <v>16570000</v>
      </c>
      <c r="N825">
        <v>5000000</v>
      </c>
      <c r="O825">
        <v>900000</v>
      </c>
      <c r="P825">
        <f t="shared" si="12"/>
        <v>2.4119999999999999</v>
      </c>
      <c r="Q825">
        <v>3.3140000000000001</v>
      </c>
      <c r="R825">
        <v>2.674057649667406</v>
      </c>
      <c r="S825">
        <v>1401.869158878505</v>
      </c>
      <c r="T825">
        <v>10482150</v>
      </c>
      <c r="U825">
        <f>Table1[[#This Row],[scoreAudience]]-Table1[[#This Row],[scoreRotten]]</f>
        <v>-13</v>
      </c>
    </row>
    <row r="826" spans="1:21" x14ac:dyDescent="0.45">
      <c r="A826" t="s">
        <v>1951</v>
      </c>
      <c r="B826" t="s">
        <v>125</v>
      </c>
      <c r="C826" t="s">
        <v>1952</v>
      </c>
      <c r="D826" t="s">
        <v>1953</v>
      </c>
      <c r="E826">
        <v>34</v>
      </c>
      <c r="F826">
        <v>66</v>
      </c>
      <c r="G826" t="s">
        <v>126</v>
      </c>
      <c r="H826" t="s">
        <v>94</v>
      </c>
      <c r="I826">
        <v>724</v>
      </c>
      <c r="J826">
        <v>2009</v>
      </c>
      <c r="K826">
        <v>10600000</v>
      </c>
      <c r="L826">
        <v>140000</v>
      </c>
      <c r="M826">
        <v>10740000</v>
      </c>
      <c r="N826">
        <v>5000000</v>
      </c>
      <c r="O826">
        <v>5300000</v>
      </c>
      <c r="P826">
        <f t="shared" si="12"/>
        <v>2.12</v>
      </c>
      <c r="Q826">
        <v>2.1480000000000001</v>
      </c>
      <c r="R826">
        <v>75.714285714285708</v>
      </c>
      <c r="S826">
        <v>7320.441988950276</v>
      </c>
      <c r="T826">
        <v>9213166.666666666</v>
      </c>
      <c r="U826">
        <f>Table1[[#This Row],[scoreAudience]]-Table1[[#This Row],[scoreRotten]]</f>
        <v>32</v>
      </c>
    </row>
    <row r="827" spans="1:21" x14ac:dyDescent="0.45">
      <c r="A827" t="s">
        <v>2130</v>
      </c>
      <c r="B827" t="s">
        <v>125</v>
      </c>
      <c r="C827" t="s">
        <v>2131</v>
      </c>
      <c r="D827" t="s">
        <v>2132</v>
      </c>
      <c r="E827">
        <v>92</v>
      </c>
      <c r="F827">
        <v>85</v>
      </c>
      <c r="G827" t="s">
        <v>240</v>
      </c>
      <c r="H827" t="s">
        <v>94</v>
      </c>
      <c r="J827">
        <v>2011</v>
      </c>
      <c r="K827">
        <v>1730000</v>
      </c>
      <c r="L827">
        <v>1396000</v>
      </c>
      <c r="M827">
        <v>3126000</v>
      </c>
      <c r="N827">
        <v>5000000</v>
      </c>
      <c r="O827">
        <v>52000</v>
      </c>
      <c r="P827">
        <f t="shared" si="12"/>
        <v>0.34599999999999997</v>
      </c>
      <c r="Q827">
        <v>0.62519999999999998</v>
      </c>
      <c r="R827">
        <v>1.2392550143266481</v>
      </c>
      <c r="T827">
        <v>1578625</v>
      </c>
      <c r="U827">
        <f>Table1[[#This Row],[scoreAudience]]-Table1[[#This Row],[scoreRotten]]</f>
        <v>-7</v>
      </c>
    </row>
    <row r="828" spans="1:21" x14ac:dyDescent="0.45">
      <c r="A828" t="s">
        <v>2157</v>
      </c>
      <c r="B828" t="s">
        <v>2158</v>
      </c>
      <c r="C828" t="s">
        <v>2159</v>
      </c>
      <c r="D828" t="s">
        <v>364</v>
      </c>
      <c r="E828">
        <v>74</v>
      </c>
      <c r="F828">
        <v>53</v>
      </c>
      <c r="G828" t="s">
        <v>156</v>
      </c>
      <c r="H828" t="s">
        <v>94</v>
      </c>
      <c r="I828">
        <v>218</v>
      </c>
      <c r="J828">
        <v>2011</v>
      </c>
      <c r="K828">
        <v>2711000</v>
      </c>
      <c r="M828">
        <v>2711000</v>
      </c>
      <c r="N828">
        <v>5000000</v>
      </c>
      <c r="O828">
        <v>791000</v>
      </c>
      <c r="P828">
        <f t="shared" si="12"/>
        <v>0.54220000000000002</v>
      </c>
      <c r="Q828">
        <v>0.54220000000000002</v>
      </c>
      <c r="S828">
        <v>3628.440366972477</v>
      </c>
      <c r="T828">
        <v>2473787.5</v>
      </c>
      <c r="U828">
        <f>Table1[[#This Row],[scoreAudience]]-Table1[[#This Row],[scoreRotten]]</f>
        <v>-21</v>
      </c>
    </row>
    <row r="829" spans="1:21" x14ac:dyDescent="0.45">
      <c r="A829" t="s">
        <v>1843</v>
      </c>
      <c r="B829" t="s">
        <v>43</v>
      </c>
      <c r="C829" t="s">
        <v>1844</v>
      </c>
      <c r="D829" t="s">
        <v>1845</v>
      </c>
      <c r="E829">
        <v>1</v>
      </c>
      <c r="F829">
        <v>63</v>
      </c>
      <c r="G829" t="s">
        <v>70</v>
      </c>
      <c r="H829" t="s">
        <v>70</v>
      </c>
      <c r="I829">
        <v>2332</v>
      </c>
      <c r="J829">
        <v>2008</v>
      </c>
      <c r="K829">
        <v>13235000</v>
      </c>
      <c r="L829">
        <v>4962000</v>
      </c>
      <c r="M829">
        <v>18197000</v>
      </c>
      <c r="N829">
        <v>6000000</v>
      </c>
      <c r="O829">
        <v>3400000</v>
      </c>
      <c r="P829">
        <f t="shared" si="12"/>
        <v>2.2058333333333335</v>
      </c>
      <c r="Q829">
        <v>3.6672712615880689</v>
      </c>
      <c r="R829">
        <v>2.6672712615880689</v>
      </c>
      <c r="S829">
        <v>1457.9759862778731</v>
      </c>
      <c r="T829">
        <v>11569595.83333333</v>
      </c>
      <c r="U829">
        <f>Table1[[#This Row],[scoreAudience]]-Table1[[#This Row],[scoreRotten]]</f>
        <v>62</v>
      </c>
    </row>
    <row r="830" spans="1:21" x14ac:dyDescent="0.45">
      <c r="A830" t="s">
        <v>1781</v>
      </c>
      <c r="B830" t="s">
        <v>842</v>
      </c>
      <c r="C830" t="s">
        <v>1782</v>
      </c>
      <c r="D830" t="s">
        <v>69</v>
      </c>
      <c r="E830">
        <v>85</v>
      </c>
      <c r="F830">
        <v>85</v>
      </c>
      <c r="H830" t="s">
        <v>70</v>
      </c>
      <c r="I830">
        <v>19</v>
      </c>
      <c r="J830">
        <v>2013</v>
      </c>
      <c r="K830">
        <v>21506546</v>
      </c>
      <c r="L830">
        <v>1692106</v>
      </c>
      <c r="M830">
        <v>23198652</v>
      </c>
      <c r="N830">
        <v>4600000</v>
      </c>
      <c r="O830">
        <v>552788</v>
      </c>
      <c r="P830">
        <f t="shared" si="12"/>
        <v>4.6753360869565217</v>
      </c>
      <c r="Q830">
        <v>5.0431852173913043</v>
      </c>
      <c r="R830">
        <v>12.709928337822809</v>
      </c>
      <c r="S830">
        <v>29094.10526315789</v>
      </c>
      <c r="T830">
        <v>20287841.72666667</v>
      </c>
      <c r="U830">
        <f>Table1[[#This Row],[scoreAudience]]-Table1[[#This Row],[scoreRotten]]</f>
        <v>0</v>
      </c>
    </row>
    <row r="831" spans="1:21" x14ac:dyDescent="0.45">
      <c r="A831" t="s">
        <v>1653</v>
      </c>
      <c r="B831" t="s">
        <v>125</v>
      </c>
      <c r="C831" t="s">
        <v>1654</v>
      </c>
      <c r="D831" t="s">
        <v>1655</v>
      </c>
      <c r="E831">
        <v>94</v>
      </c>
      <c r="F831">
        <v>72</v>
      </c>
      <c r="G831" t="s">
        <v>70</v>
      </c>
      <c r="H831" t="s">
        <v>70</v>
      </c>
      <c r="I831">
        <v>847</v>
      </c>
      <c r="J831">
        <v>2010</v>
      </c>
      <c r="K831">
        <v>20810000</v>
      </c>
      <c r="L831">
        <v>13894000</v>
      </c>
      <c r="M831">
        <v>34704000</v>
      </c>
      <c r="N831">
        <v>4000000</v>
      </c>
      <c r="O831">
        <v>3500000</v>
      </c>
      <c r="P831">
        <f t="shared" si="12"/>
        <v>5.2024999999999997</v>
      </c>
      <c r="Q831">
        <v>8.6760000000000002</v>
      </c>
      <c r="R831">
        <v>1.4977688210738449</v>
      </c>
      <c r="S831">
        <v>4132.2314049586776</v>
      </c>
      <c r="T831">
        <v>18382166.666666672</v>
      </c>
      <c r="U831">
        <f>Table1[[#This Row],[scoreAudience]]-Table1[[#This Row],[scoreRotten]]</f>
        <v>-22</v>
      </c>
    </row>
    <row r="832" spans="1:21" x14ac:dyDescent="0.45">
      <c r="A832" t="s">
        <v>2331</v>
      </c>
      <c r="B832" t="s">
        <v>125</v>
      </c>
      <c r="C832" t="s">
        <v>1393</v>
      </c>
      <c r="D832" t="s">
        <v>2353</v>
      </c>
      <c r="E832">
        <v>57</v>
      </c>
      <c r="F832">
        <v>59</v>
      </c>
      <c r="G832" t="s">
        <v>112</v>
      </c>
      <c r="H832" t="s">
        <v>375</v>
      </c>
      <c r="J832">
        <v>2011</v>
      </c>
      <c r="K832">
        <v>1104000</v>
      </c>
      <c r="N832">
        <v>4000000</v>
      </c>
      <c r="P832">
        <f t="shared" si="12"/>
        <v>0.27600000000000002</v>
      </c>
      <c r="T832">
        <v>1007400</v>
      </c>
      <c r="U832">
        <f>Table1[[#This Row],[scoreAudience]]-Table1[[#This Row],[scoreRotten]]</f>
        <v>2</v>
      </c>
    </row>
    <row r="833" spans="1:21" x14ac:dyDescent="0.45">
      <c r="A833" t="s">
        <v>1831</v>
      </c>
      <c r="B833" t="s">
        <v>125</v>
      </c>
      <c r="C833" t="s">
        <v>1832</v>
      </c>
      <c r="D833" t="s">
        <v>1833</v>
      </c>
      <c r="E833">
        <v>86</v>
      </c>
      <c r="F833">
        <v>73</v>
      </c>
      <c r="G833" t="s">
        <v>240</v>
      </c>
      <c r="H833" t="s">
        <v>65</v>
      </c>
      <c r="J833">
        <v>2011</v>
      </c>
      <c r="K833">
        <v>5354000</v>
      </c>
      <c r="L833">
        <v>14150000</v>
      </c>
      <c r="M833">
        <v>19504000</v>
      </c>
      <c r="N833">
        <v>3500000</v>
      </c>
      <c r="O833">
        <v>561000</v>
      </c>
      <c r="P833">
        <f t="shared" si="12"/>
        <v>1.5297142857142858</v>
      </c>
      <c r="Q833">
        <v>5.572571428571429</v>
      </c>
      <c r="R833">
        <v>0.37837455830388689</v>
      </c>
      <c r="T833">
        <v>4885525.0000000009</v>
      </c>
      <c r="U833">
        <f>Table1[[#This Row],[scoreAudience]]-Table1[[#This Row],[scoreRotten]]</f>
        <v>-13</v>
      </c>
    </row>
    <row r="834" spans="1:21" x14ac:dyDescent="0.45">
      <c r="A834" t="s">
        <v>1907</v>
      </c>
      <c r="B834" t="s">
        <v>125</v>
      </c>
      <c r="C834" t="s">
        <v>1908</v>
      </c>
      <c r="D834" t="s">
        <v>1344</v>
      </c>
      <c r="E834">
        <v>84</v>
      </c>
      <c r="F834">
        <v>80</v>
      </c>
      <c r="G834" t="s">
        <v>126</v>
      </c>
      <c r="H834" t="s">
        <v>70</v>
      </c>
      <c r="I834">
        <v>5</v>
      </c>
      <c r="J834">
        <v>2011</v>
      </c>
      <c r="K834">
        <v>5790000</v>
      </c>
      <c r="L834">
        <v>8520000</v>
      </c>
      <c r="M834">
        <v>14310000</v>
      </c>
      <c r="N834">
        <v>3200000</v>
      </c>
      <c r="O834">
        <v>141000</v>
      </c>
      <c r="P834">
        <f t="shared" ref="P834:P897" si="13">K834/N834</f>
        <v>1.809375</v>
      </c>
      <c r="Q834">
        <v>4.4718749999999998</v>
      </c>
      <c r="R834">
        <v>0.67957746478873238</v>
      </c>
      <c r="S834">
        <v>28200</v>
      </c>
      <c r="T834">
        <v>5283375.0000000009</v>
      </c>
      <c r="U834">
        <f>Table1[[#This Row],[scoreAudience]]-Table1[[#This Row],[scoreRotten]]</f>
        <v>-4</v>
      </c>
    </row>
    <row r="835" spans="1:21" x14ac:dyDescent="0.45">
      <c r="A835" t="s">
        <v>1799</v>
      </c>
      <c r="B835" t="s">
        <v>125</v>
      </c>
      <c r="C835" t="s">
        <v>1800</v>
      </c>
      <c r="D835" t="s">
        <v>1801</v>
      </c>
      <c r="E835">
        <v>89</v>
      </c>
      <c r="F835">
        <v>67</v>
      </c>
      <c r="G835" t="s">
        <v>126</v>
      </c>
      <c r="H835" t="s">
        <v>127</v>
      </c>
      <c r="I835">
        <v>605</v>
      </c>
      <c r="J835">
        <v>2008</v>
      </c>
      <c r="K835">
        <v>19074000</v>
      </c>
      <c r="L835">
        <v>3104000</v>
      </c>
      <c r="M835">
        <v>22178000</v>
      </c>
      <c r="N835">
        <v>2000000</v>
      </c>
      <c r="O835">
        <v>2000000</v>
      </c>
      <c r="P835">
        <f t="shared" si="13"/>
        <v>9.5370000000000008</v>
      </c>
      <c r="Q835">
        <v>7.1449742268041234</v>
      </c>
      <c r="R835">
        <v>6.1449742268041234</v>
      </c>
      <c r="S835">
        <v>3305.7851239669421</v>
      </c>
      <c r="T835">
        <v>16673855</v>
      </c>
      <c r="U835">
        <f>Table1[[#This Row],[scoreAudience]]-Table1[[#This Row],[scoreRotten]]</f>
        <v>-22</v>
      </c>
    </row>
    <row r="836" spans="1:21" x14ac:dyDescent="0.45">
      <c r="A836" t="s">
        <v>668</v>
      </c>
      <c r="B836" t="s">
        <v>90</v>
      </c>
      <c r="C836" t="s">
        <v>669</v>
      </c>
      <c r="D836" t="s">
        <v>670</v>
      </c>
      <c r="E836">
        <v>58</v>
      </c>
      <c r="F836">
        <v>48</v>
      </c>
      <c r="G836" t="s">
        <v>131</v>
      </c>
      <c r="H836" t="s">
        <v>375</v>
      </c>
      <c r="I836">
        <v>3216</v>
      </c>
      <c r="J836">
        <v>2010</v>
      </c>
      <c r="K836">
        <v>84752000</v>
      </c>
      <c r="L836">
        <v>92759000</v>
      </c>
      <c r="M836">
        <v>177511000</v>
      </c>
      <c r="N836">
        <v>3000000</v>
      </c>
      <c r="O836">
        <v>40670000</v>
      </c>
      <c r="P836">
        <f t="shared" si="13"/>
        <v>28.250666666666667</v>
      </c>
      <c r="Q836">
        <v>59.170333333333332</v>
      </c>
      <c r="R836">
        <v>0.91367953513944733</v>
      </c>
      <c r="S836">
        <v>12646.144278606969</v>
      </c>
      <c r="T836">
        <v>74864266.666666672</v>
      </c>
      <c r="U836">
        <f>Table1[[#This Row],[scoreAudience]]-Table1[[#This Row],[scoreRotten]]</f>
        <v>-10</v>
      </c>
    </row>
    <row r="837" spans="1:21" x14ac:dyDescent="0.45">
      <c r="A837" t="s">
        <v>1099</v>
      </c>
      <c r="B837" t="s">
        <v>67</v>
      </c>
      <c r="C837" t="s">
        <v>1100</v>
      </c>
      <c r="D837" t="s">
        <v>1101</v>
      </c>
      <c r="E837">
        <v>37</v>
      </c>
      <c r="F837">
        <v>37</v>
      </c>
      <c r="H837" t="s">
        <v>375</v>
      </c>
      <c r="I837">
        <v>2536</v>
      </c>
      <c r="J837">
        <v>2013</v>
      </c>
      <c r="K837">
        <v>64473115</v>
      </c>
      <c r="L837">
        <v>24855512</v>
      </c>
      <c r="M837">
        <v>89328627</v>
      </c>
      <c r="N837">
        <v>3000000</v>
      </c>
      <c r="O837">
        <v>34058360</v>
      </c>
      <c r="P837">
        <f t="shared" si="13"/>
        <v>21.491038333333332</v>
      </c>
      <c r="Q837">
        <v>29.776209000000001</v>
      </c>
      <c r="R837">
        <v>2.5939161905013259</v>
      </c>
      <c r="S837">
        <v>13429.952681388009</v>
      </c>
      <c r="T837">
        <v>60819638.483333327</v>
      </c>
      <c r="U837">
        <f>Table1[[#This Row],[scoreAudience]]-Table1[[#This Row],[scoreRotten]]</f>
        <v>0</v>
      </c>
    </row>
    <row r="838" spans="1:21" x14ac:dyDescent="0.45">
      <c r="A838" t="s">
        <v>1180</v>
      </c>
      <c r="B838" t="s">
        <v>85</v>
      </c>
      <c r="C838" t="s">
        <v>514</v>
      </c>
      <c r="D838" t="s">
        <v>1101</v>
      </c>
      <c r="E838">
        <v>63</v>
      </c>
      <c r="F838">
        <v>61</v>
      </c>
      <c r="H838" t="s">
        <v>375</v>
      </c>
      <c r="I838">
        <v>2527</v>
      </c>
      <c r="J838">
        <v>2012</v>
      </c>
      <c r="K838">
        <v>48086903</v>
      </c>
      <c r="L838">
        <v>29625536</v>
      </c>
      <c r="M838">
        <v>77712439</v>
      </c>
      <c r="N838">
        <v>3000000</v>
      </c>
      <c r="O838">
        <v>18007634</v>
      </c>
      <c r="P838">
        <f t="shared" si="13"/>
        <v>16.028967666666667</v>
      </c>
      <c r="Q838">
        <v>25.90414633333333</v>
      </c>
      <c r="R838">
        <v>1.6231572316531251</v>
      </c>
      <c r="S838">
        <v>7126.09180846854</v>
      </c>
      <c r="T838">
        <v>44720819.789999992</v>
      </c>
      <c r="U838">
        <f>Table1[[#This Row],[scoreAudience]]-Table1[[#This Row],[scoreRotten]]</f>
        <v>-2</v>
      </c>
    </row>
    <row r="839" spans="1:21" x14ac:dyDescent="0.45">
      <c r="A839" t="s">
        <v>1956</v>
      </c>
      <c r="B839" t="s">
        <v>129</v>
      </c>
      <c r="C839" t="s">
        <v>1957</v>
      </c>
      <c r="D839" t="s">
        <v>1958</v>
      </c>
      <c r="E839">
        <v>21</v>
      </c>
      <c r="F839">
        <v>27</v>
      </c>
      <c r="G839" t="s">
        <v>70</v>
      </c>
      <c r="H839" t="s">
        <v>25</v>
      </c>
      <c r="I839">
        <v>1138</v>
      </c>
      <c r="J839">
        <v>2009</v>
      </c>
      <c r="K839">
        <v>10000000</v>
      </c>
      <c r="L839">
        <v>145000</v>
      </c>
      <c r="M839">
        <v>10145000</v>
      </c>
      <c r="N839">
        <v>3000000</v>
      </c>
      <c r="O839">
        <v>4100000</v>
      </c>
      <c r="P839">
        <f t="shared" si="13"/>
        <v>3.3333333333333335</v>
      </c>
      <c r="Q839">
        <v>3.3816666666666668</v>
      </c>
      <c r="R839">
        <v>68.965517241379317</v>
      </c>
      <c r="S839">
        <v>3602.8119507908609</v>
      </c>
      <c r="T839">
        <v>8691666.666666666</v>
      </c>
      <c r="U839">
        <f>Table1[[#This Row],[scoreAudience]]-Table1[[#This Row],[scoreRotten]]</f>
        <v>6</v>
      </c>
    </row>
    <row r="840" spans="1:21" x14ac:dyDescent="0.45">
      <c r="A840" t="s">
        <v>2090</v>
      </c>
      <c r="B840" t="s">
        <v>43</v>
      </c>
      <c r="C840" t="s">
        <v>1866</v>
      </c>
      <c r="D840" t="s">
        <v>1032</v>
      </c>
      <c r="E840">
        <v>88</v>
      </c>
      <c r="F840">
        <v>62</v>
      </c>
      <c r="G840" t="s">
        <v>70</v>
      </c>
      <c r="H840" t="s">
        <v>70</v>
      </c>
      <c r="J840">
        <v>2010</v>
      </c>
      <c r="K840">
        <v>4030000</v>
      </c>
      <c r="L840">
        <v>279000</v>
      </c>
      <c r="M840">
        <v>4309000</v>
      </c>
      <c r="N840">
        <v>3000000</v>
      </c>
      <c r="O840">
        <v>100000</v>
      </c>
      <c r="P840">
        <f t="shared" si="13"/>
        <v>1.3433333333333333</v>
      </c>
      <c r="Q840">
        <v>1.436333333333333</v>
      </c>
      <c r="R840">
        <v>14.44444444444445</v>
      </c>
      <c r="T840">
        <v>3559833.333333334</v>
      </c>
      <c r="U840">
        <f>Table1[[#This Row],[scoreAudience]]-Table1[[#This Row],[scoreRotten]]</f>
        <v>-26</v>
      </c>
    </row>
    <row r="841" spans="1:21" x14ac:dyDescent="0.45">
      <c r="A841" t="s">
        <v>1353</v>
      </c>
      <c r="B841" t="s">
        <v>1194</v>
      </c>
      <c r="C841" t="s">
        <v>1354</v>
      </c>
      <c r="D841" t="s">
        <v>1355</v>
      </c>
      <c r="E841">
        <v>10</v>
      </c>
      <c r="F841">
        <v>54</v>
      </c>
      <c r="H841" t="s">
        <v>375</v>
      </c>
      <c r="I841">
        <v>2160</v>
      </c>
      <c r="J841">
        <v>2013</v>
      </c>
      <c r="K841">
        <v>40041683</v>
      </c>
      <c r="L841">
        <v>19900000</v>
      </c>
      <c r="M841">
        <v>59941683</v>
      </c>
      <c r="N841">
        <v>2500000</v>
      </c>
      <c r="O841">
        <v>18101682</v>
      </c>
      <c r="P841">
        <f t="shared" si="13"/>
        <v>16.0166732</v>
      </c>
      <c r="Q841">
        <v>23.9766732</v>
      </c>
      <c r="R841">
        <v>2.01214487437186</v>
      </c>
      <c r="S841">
        <v>8380.4083333333328</v>
      </c>
      <c r="T841">
        <v>37772654.296666667</v>
      </c>
      <c r="U841">
        <f>Table1[[#This Row],[scoreAudience]]-Table1[[#This Row],[scoreRotten]]</f>
        <v>44</v>
      </c>
    </row>
    <row r="842" spans="1:21" x14ac:dyDescent="0.45">
      <c r="A842" t="s">
        <v>1818</v>
      </c>
      <c r="B842" t="s">
        <v>43</v>
      </c>
      <c r="C842" t="s">
        <v>576</v>
      </c>
      <c r="D842" t="s">
        <v>1782</v>
      </c>
      <c r="E842">
        <v>75</v>
      </c>
      <c r="F842">
        <v>55</v>
      </c>
      <c r="G842" t="s">
        <v>70</v>
      </c>
      <c r="H842" t="s">
        <v>70</v>
      </c>
      <c r="I842">
        <v>2650</v>
      </c>
      <c r="J842">
        <v>2008</v>
      </c>
      <c r="K842">
        <v>18317000</v>
      </c>
      <c r="L842">
        <v>2258000</v>
      </c>
      <c r="M842">
        <v>20575000</v>
      </c>
      <c r="N842">
        <v>35000000</v>
      </c>
      <c r="O842">
        <v>4100000</v>
      </c>
      <c r="P842">
        <f t="shared" si="13"/>
        <v>0.52334285714285711</v>
      </c>
      <c r="Q842">
        <v>9.1120460584588123</v>
      </c>
      <c r="R842">
        <v>8.1120460584588123</v>
      </c>
      <c r="S842">
        <v>1547.169811320754</v>
      </c>
      <c r="T842">
        <v>16012110.83333333</v>
      </c>
      <c r="U842">
        <f>Table1[[#This Row],[scoreAudience]]-Table1[[#This Row],[scoreRotten]]</f>
        <v>-20</v>
      </c>
    </row>
    <row r="843" spans="1:21" x14ac:dyDescent="0.45">
      <c r="A843" t="s">
        <v>1835</v>
      </c>
      <c r="B843" t="s">
        <v>125</v>
      </c>
      <c r="C843" t="s">
        <v>1836</v>
      </c>
      <c r="D843" t="s">
        <v>437</v>
      </c>
      <c r="E843">
        <v>86</v>
      </c>
      <c r="F843">
        <v>63</v>
      </c>
      <c r="G843" t="s">
        <v>112</v>
      </c>
      <c r="H843" t="s">
        <v>94</v>
      </c>
      <c r="I843">
        <v>11</v>
      </c>
      <c r="J843">
        <v>2010</v>
      </c>
      <c r="K843">
        <v>1040000</v>
      </c>
      <c r="L843">
        <v>18108000</v>
      </c>
      <c r="M843">
        <v>19148000</v>
      </c>
      <c r="N843">
        <v>2000000</v>
      </c>
      <c r="O843">
        <v>103000</v>
      </c>
      <c r="P843">
        <f t="shared" si="13"/>
        <v>0.52</v>
      </c>
      <c r="Q843">
        <v>9.5739999999999998</v>
      </c>
      <c r="R843">
        <v>5.7433178705544513E-2</v>
      </c>
      <c r="S843">
        <v>9363.636363636364</v>
      </c>
      <c r="T843">
        <v>918666.66666666674</v>
      </c>
      <c r="U843">
        <f>Table1[[#This Row],[scoreAudience]]-Table1[[#This Row],[scoreRotten]]</f>
        <v>-23</v>
      </c>
    </row>
    <row r="844" spans="1:21" x14ac:dyDescent="0.45">
      <c r="A844" t="s">
        <v>1912</v>
      </c>
      <c r="B844" t="s">
        <v>125</v>
      </c>
      <c r="C844" t="s">
        <v>1913</v>
      </c>
      <c r="D844" t="s">
        <v>1581</v>
      </c>
      <c r="E844">
        <v>94</v>
      </c>
      <c r="F844">
        <v>73</v>
      </c>
      <c r="G844" t="s">
        <v>41</v>
      </c>
      <c r="H844" t="s">
        <v>94</v>
      </c>
      <c r="J844">
        <v>2010</v>
      </c>
      <c r="K844">
        <v>6531000</v>
      </c>
      <c r="L844">
        <v>7300000</v>
      </c>
      <c r="M844">
        <v>13831000</v>
      </c>
      <c r="N844">
        <v>2000000</v>
      </c>
      <c r="O844">
        <v>800000</v>
      </c>
      <c r="P844">
        <f t="shared" si="13"/>
        <v>3.2654999999999998</v>
      </c>
      <c r="Q844">
        <v>6.9154999999999998</v>
      </c>
      <c r="R844">
        <v>0.89465753424657535</v>
      </c>
      <c r="T844">
        <v>5769050.0000000009</v>
      </c>
      <c r="U844">
        <f>Table1[[#This Row],[scoreAudience]]-Table1[[#This Row],[scoreRotten]]</f>
        <v>-21</v>
      </c>
    </row>
    <row r="845" spans="1:21" x14ac:dyDescent="0.45">
      <c r="A845" t="s">
        <v>1288</v>
      </c>
      <c r="B845" t="s">
        <v>125</v>
      </c>
      <c r="C845" t="s">
        <v>1289</v>
      </c>
      <c r="D845" t="s">
        <v>1290</v>
      </c>
      <c r="E845">
        <v>71</v>
      </c>
      <c r="F845">
        <v>34</v>
      </c>
      <c r="G845" t="s">
        <v>131</v>
      </c>
      <c r="H845" t="s">
        <v>375</v>
      </c>
      <c r="I845">
        <v>2874</v>
      </c>
      <c r="J845">
        <v>2010</v>
      </c>
      <c r="K845">
        <v>41030000</v>
      </c>
      <c r="L845">
        <v>26703000</v>
      </c>
      <c r="M845">
        <v>67733000</v>
      </c>
      <c r="N845">
        <v>1800000</v>
      </c>
      <c r="O845">
        <v>20400000</v>
      </c>
      <c r="P845">
        <f t="shared" si="13"/>
        <v>22.794444444444444</v>
      </c>
      <c r="Q845">
        <v>37.629444444444452</v>
      </c>
      <c r="R845">
        <v>1.5365314758641351</v>
      </c>
      <c r="S845">
        <v>7098.1210855949894</v>
      </c>
      <c r="T845">
        <v>36243166.666666672</v>
      </c>
      <c r="U845">
        <f>Table1[[#This Row],[scoreAudience]]-Table1[[#This Row],[scoreRotten]]</f>
        <v>-37</v>
      </c>
    </row>
    <row r="846" spans="1:21" x14ac:dyDescent="0.45">
      <c r="A846" t="s">
        <v>1919</v>
      </c>
      <c r="B846" t="s">
        <v>842</v>
      </c>
      <c r="C846" t="s">
        <v>1920</v>
      </c>
      <c r="D846" t="s">
        <v>1921</v>
      </c>
      <c r="E846">
        <v>86</v>
      </c>
      <c r="F846">
        <v>76</v>
      </c>
      <c r="H846" t="s">
        <v>94</v>
      </c>
      <c r="I846">
        <v>4</v>
      </c>
      <c r="J846">
        <v>2012</v>
      </c>
      <c r="K846">
        <v>12795746</v>
      </c>
      <c r="M846">
        <v>12795746</v>
      </c>
      <c r="N846">
        <v>1800000</v>
      </c>
      <c r="O846">
        <v>169702</v>
      </c>
      <c r="P846">
        <f t="shared" si="13"/>
        <v>7.1087477777777774</v>
      </c>
      <c r="Q846">
        <v>7.1087477777777774</v>
      </c>
      <c r="S846">
        <v>42425.5</v>
      </c>
      <c r="T846">
        <v>11900043.779999999</v>
      </c>
      <c r="U846">
        <f>Table1[[#This Row],[scoreAudience]]-Table1[[#This Row],[scoreRotten]]</f>
        <v>-10</v>
      </c>
    </row>
    <row r="847" spans="1:21" x14ac:dyDescent="0.45">
      <c r="A847" t="s">
        <v>1028</v>
      </c>
      <c r="B847" t="s">
        <v>43</v>
      </c>
      <c r="C847" t="s">
        <v>373</v>
      </c>
      <c r="D847" t="s">
        <v>740</v>
      </c>
      <c r="E847">
        <v>67</v>
      </c>
      <c r="F847">
        <v>65</v>
      </c>
      <c r="G847" t="s">
        <v>131</v>
      </c>
      <c r="H847" t="s">
        <v>375</v>
      </c>
      <c r="I847">
        <v>2408</v>
      </c>
      <c r="J847">
        <v>2011</v>
      </c>
      <c r="K847">
        <v>54009000</v>
      </c>
      <c r="L847">
        <v>43000000</v>
      </c>
      <c r="M847">
        <v>97009000</v>
      </c>
      <c r="N847">
        <v>1500000</v>
      </c>
      <c r="O847">
        <v>13271000</v>
      </c>
      <c r="P847">
        <f t="shared" si="13"/>
        <v>36.006</v>
      </c>
      <c r="Q847">
        <v>64.672666666666672</v>
      </c>
      <c r="R847">
        <v>1.256023255813953</v>
      </c>
      <c r="S847">
        <v>5511.2126245847176</v>
      </c>
      <c r="T847">
        <v>49283212.500000007</v>
      </c>
      <c r="U847">
        <f>Table1[[#This Row],[scoreAudience]]-Table1[[#This Row],[scoreRotten]]</f>
        <v>-2</v>
      </c>
    </row>
    <row r="848" spans="1:21" x14ac:dyDescent="0.45">
      <c r="A848" t="s">
        <v>996</v>
      </c>
      <c r="B848" t="s">
        <v>90</v>
      </c>
      <c r="C848" t="s">
        <v>997</v>
      </c>
      <c r="D848" t="s">
        <v>998</v>
      </c>
      <c r="E848">
        <v>6</v>
      </c>
      <c r="F848">
        <v>22</v>
      </c>
      <c r="H848" t="s">
        <v>375</v>
      </c>
      <c r="I848">
        <v>2285</v>
      </c>
      <c r="J848">
        <v>2012</v>
      </c>
      <c r="K848">
        <v>53261944</v>
      </c>
      <c r="L848">
        <v>48496546</v>
      </c>
      <c r="M848">
        <v>101758490</v>
      </c>
      <c r="N848">
        <v>1000000</v>
      </c>
      <c r="O848">
        <v>33732515</v>
      </c>
      <c r="P848">
        <f t="shared" si="13"/>
        <v>53.261944</v>
      </c>
      <c r="Q848">
        <v>101.75848999999999</v>
      </c>
      <c r="R848">
        <v>1.0982626267858331</v>
      </c>
      <c r="S848">
        <v>14762.5886214442</v>
      </c>
      <c r="T848">
        <v>49533607.919999987</v>
      </c>
      <c r="U848">
        <f>Table1[[#This Row],[scoreAudience]]-Table1[[#This Row],[scoreRotten]]</f>
        <v>16</v>
      </c>
    </row>
    <row r="849" spans="1:21" x14ac:dyDescent="0.45">
      <c r="A849" t="s">
        <v>1846</v>
      </c>
      <c r="B849" t="s">
        <v>31</v>
      </c>
      <c r="C849" t="s">
        <v>1847</v>
      </c>
      <c r="D849" t="s">
        <v>1848</v>
      </c>
      <c r="E849">
        <v>19</v>
      </c>
      <c r="F849">
        <v>29</v>
      </c>
      <c r="H849" t="s">
        <v>375</v>
      </c>
      <c r="I849">
        <v>2433</v>
      </c>
      <c r="J849">
        <v>2012</v>
      </c>
      <c r="K849">
        <v>18119640</v>
      </c>
      <c r="L849" t="s">
        <v>1849</v>
      </c>
      <c r="M849">
        <v>18119640</v>
      </c>
      <c r="N849">
        <v>1000000</v>
      </c>
      <c r="O849">
        <v>7955307</v>
      </c>
      <c r="P849">
        <f t="shared" si="13"/>
        <v>18.11964</v>
      </c>
      <c r="Q849">
        <v>18.11964</v>
      </c>
      <c r="R849">
        <v>0.95176133973680443</v>
      </c>
      <c r="S849">
        <v>3269.7521578298401</v>
      </c>
      <c r="T849">
        <v>16851265.199999999</v>
      </c>
      <c r="U849">
        <f>Table1[[#This Row],[scoreAudience]]-Table1[[#This Row],[scoreRotten]]</f>
        <v>10</v>
      </c>
    </row>
    <row r="850" spans="1:21" x14ac:dyDescent="0.45">
      <c r="A850" t="s">
        <v>1391</v>
      </c>
      <c r="B850" t="s">
        <v>85</v>
      </c>
      <c r="C850" t="s">
        <v>1341</v>
      </c>
      <c r="D850" t="s">
        <v>1341</v>
      </c>
      <c r="E850">
        <v>46</v>
      </c>
      <c r="F850">
        <v>47</v>
      </c>
      <c r="G850" t="s">
        <v>126</v>
      </c>
      <c r="H850" t="s">
        <v>127</v>
      </c>
      <c r="I850">
        <v>2011</v>
      </c>
      <c r="J850">
        <v>2008</v>
      </c>
      <c r="K850">
        <v>55204000</v>
      </c>
      <c r="L850">
        <v>658000</v>
      </c>
      <c r="M850">
        <v>55862000</v>
      </c>
      <c r="N850">
        <v>15000000</v>
      </c>
      <c r="O850">
        <v>21400000</v>
      </c>
      <c r="P850">
        <f t="shared" si="13"/>
        <v>3.6802666666666668</v>
      </c>
      <c r="Q850">
        <v>84.896656534954403</v>
      </c>
      <c r="R850">
        <v>83.896656534954403</v>
      </c>
      <c r="S850">
        <v>10641.471904525109</v>
      </c>
      <c r="T850">
        <v>48257496.666666657</v>
      </c>
      <c r="U850">
        <f>Table1[[#This Row],[scoreAudience]]-Table1[[#This Row],[scoreRotten]]</f>
        <v>1</v>
      </c>
    </row>
    <row r="851" spans="1:21" x14ac:dyDescent="0.45">
      <c r="A851" t="s">
        <v>1765</v>
      </c>
      <c r="B851" t="s">
        <v>1031</v>
      </c>
      <c r="C851" t="s">
        <v>1766</v>
      </c>
      <c r="D851" t="s">
        <v>1745</v>
      </c>
      <c r="E851">
        <v>82</v>
      </c>
      <c r="F851">
        <v>86</v>
      </c>
      <c r="G851" t="s">
        <v>464</v>
      </c>
      <c r="H851" t="s">
        <v>25</v>
      </c>
      <c r="I851">
        <v>2624</v>
      </c>
      <c r="J851">
        <v>2008</v>
      </c>
      <c r="K851">
        <v>25037000</v>
      </c>
      <c r="L851">
        <v>384000</v>
      </c>
      <c r="M851">
        <v>25421000</v>
      </c>
      <c r="N851">
        <v>67000000</v>
      </c>
      <c r="O851">
        <v>11600000</v>
      </c>
      <c r="P851">
        <f t="shared" si="13"/>
        <v>0.37368656716417908</v>
      </c>
      <c r="Q851">
        <v>66.200520833333329</v>
      </c>
      <c r="R851">
        <v>65.200520833333329</v>
      </c>
      <c r="S851">
        <v>4420.7317073170734</v>
      </c>
      <c r="T851">
        <v>21886510.833333328</v>
      </c>
      <c r="U851">
        <f>Table1[[#This Row],[scoreAudience]]-Table1[[#This Row],[scoreRotten]]</f>
        <v>4</v>
      </c>
    </row>
    <row r="852" spans="1:21" x14ac:dyDescent="0.45">
      <c r="A852" t="s">
        <v>2250</v>
      </c>
      <c r="B852" t="s">
        <v>125</v>
      </c>
      <c r="C852" t="s">
        <v>2251</v>
      </c>
      <c r="D852" t="s">
        <v>2252</v>
      </c>
      <c r="E852">
        <v>63</v>
      </c>
      <c r="F852">
        <v>74</v>
      </c>
      <c r="G852" t="s">
        <v>453</v>
      </c>
      <c r="H852" t="s">
        <v>25</v>
      </c>
      <c r="J852">
        <v>2011</v>
      </c>
      <c r="K852">
        <v>1321000</v>
      </c>
      <c r="L852">
        <v>450000</v>
      </c>
      <c r="M852">
        <v>1771000</v>
      </c>
      <c r="N852">
        <v>200000</v>
      </c>
      <c r="O852">
        <v>77000</v>
      </c>
      <c r="P852">
        <f t="shared" si="13"/>
        <v>6.6050000000000004</v>
      </c>
      <c r="Q852">
        <v>8.8550000000000004</v>
      </c>
      <c r="R852">
        <v>2.9355555555555561</v>
      </c>
      <c r="T852">
        <v>1205412.5</v>
      </c>
      <c r="U852">
        <f>Table1[[#This Row],[scoreAudience]]-Table1[[#This Row],[scoreRotten]]</f>
        <v>11</v>
      </c>
    </row>
    <row r="853" spans="1:21" x14ac:dyDescent="0.45">
      <c r="A853" t="s">
        <v>633</v>
      </c>
      <c r="B853" t="s">
        <v>125</v>
      </c>
      <c r="C853" t="s">
        <v>634</v>
      </c>
      <c r="D853" t="s">
        <v>635</v>
      </c>
      <c r="E853">
        <v>82</v>
      </c>
      <c r="F853">
        <v>56</v>
      </c>
      <c r="G853" t="s">
        <v>131</v>
      </c>
      <c r="H853" t="s">
        <v>375</v>
      </c>
      <c r="I853">
        <v>760</v>
      </c>
      <c r="J853">
        <v>2009</v>
      </c>
      <c r="K853">
        <v>107920000</v>
      </c>
      <c r="L853">
        <v>85436000</v>
      </c>
      <c r="M853">
        <v>193356000</v>
      </c>
      <c r="N853">
        <v>15000</v>
      </c>
      <c r="O853">
        <v>19600000</v>
      </c>
      <c r="P853">
        <f t="shared" si="13"/>
        <v>7194.666666666667</v>
      </c>
      <c r="Q853">
        <v>12890.4</v>
      </c>
      <c r="R853">
        <v>1.2631677512992181</v>
      </c>
      <c r="S853">
        <v>25789.47368421053</v>
      </c>
      <c r="T853">
        <v>93800466.666666657</v>
      </c>
      <c r="U853">
        <f>Table1[[#This Row],[scoreAudience]]-Table1[[#This Row],[scoreRotten]]</f>
        <v>-26</v>
      </c>
    </row>
    <row r="854" spans="1:21" x14ac:dyDescent="0.45">
      <c r="A854" t="s">
        <v>990</v>
      </c>
      <c r="B854" t="s">
        <v>31</v>
      </c>
      <c r="C854" t="s">
        <v>991</v>
      </c>
      <c r="D854" t="s">
        <v>364</v>
      </c>
      <c r="E854">
        <v>65</v>
      </c>
      <c r="F854">
        <v>51</v>
      </c>
      <c r="H854" t="s">
        <v>70</v>
      </c>
      <c r="I854">
        <v>3205</v>
      </c>
      <c r="J854">
        <v>2012</v>
      </c>
      <c r="K854">
        <v>86907746</v>
      </c>
      <c r="L854">
        <v>18000000</v>
      </c>
      <c r="M854">
        <v>104907746</v>
      </c>
      <c r="O854">
        <v>26588460</v>
      </c>
      <c r="P854" t="e">
        <f t="shared" si="13"/>
        <v>#DIV/0!</v>
      </c>
      <c r="R854">
        <v>4.8282081111111106</v>
      </c>
      <c r="S854">
        <v>8295.9313572542906</v>
      </c>
      <c r="T854">
        <v>80824203.779999986</v>
      </c>
      <c r="U854">
        <f>Table1[[#This Row],[scoreAudience]]-Table1[[#This Row],[scoreRotten]]</f>
        <v>-14</v>
      </c>
    </row>
    <row r="855" spans="1:21" x14ac:dyDescent="0.45">
      <c r="A855" t="s">
        <v>1305</v>
      </c>
      <c r="B855" t="s">
        <v>253</v>
      </c>
      <c r="C855" t="s">
        <v>1306</v>
      </c>
      <c r="D855" t="s">
        <v>844</v>
      </c>
      <c r="E855">
        <v>92</v>
      </c>
      <c r="F855">
        <v>91</v>
      </c>
      <c r="H855" t="s">
        <v>94</v>
      </c>
      <c r="I855">
        <v>4</v>
      </c>
      <c r="J855">
        <v>2013</v>
      </c>
      <c r="K855">
        <v>25814483</v>
      </c>
      <c r="L855">
        <v>38903877</v>
      </c>
      <c r="M855">
        <v>64718360</v>
      </c>
      <c r="O855">
        <v>128435</v>
      </c>
      <c r="P855" t="e">
        <f t="shared" si="13"/>
        <v>#DIV/0!</v>
      </c>
      <c r="R855">
        <v>0.66354525539960962</v>
      </c>
      <c r="S855">
        <v>32108.75</v>
      </c>
      <c r="T855">
        <v>24351662.296666659</v>
      </c>
      <c r="U855">
        <f>Table1[[#This Row],[scoreAudience]]-Table1[[#This Row],[scoreRotten]]</f>
        <v>-1</v>
      </c>
    </row>
    <row r="856" spans="1:21" x14ac:dyDescent="0.45">
      <c r="A856" t="s">
        <v>1496</v>
      </c>
      <c r="B856" t="s">
        <v>423</v>
      </c>
      <c r="C856" t="s">
        <v>1497</v>
      </c>
      <c r="D856" t="s">
        <v>1498</v>
      </c>
      <c r="E856">
        <v>13</v>
      </c>
      <c r="F856">
        <v>46</v>
      </c>
      <c r="G856" t="s">
        <v>34</v>
      </c>
      <c r="H856" t="s">
        <v>25</v>
      </c>
      <c r="I856">
        <v>2924</v>
      </c>
      <c r="J856">
        <v>2010</v>
      </c>
      <c r="K856">
        <v>24310000</v>
      </c>
      <c r="L856">
        <v>20929000</v>
      </c>
      <c r="M856">
        <v>45239000</v>
      </c>
      <c r="O856">
        <v>9700000</v>
      </c>
      <c r="P856" t="e">
        <f t="shared" si="13"/>
        <v>#DIV/0!</v>
      </c>
      <c r="R856">
        <v>1.1615461799417079</v>
      </c>
      <c r="S856">
        <v>3317.373461012312</v>
      </c>
      <c r="T856">
        <v>21473833.33333334</v>
      </c>
      <c r="U856">
        <f>Table1[[#This Row],[scoreAudience]]-Table1[[#This Row],[scoreRotten]]</f>
        <v>33</v>
      </c>
    </row>
    <row r="857" spans="1:21" x14ac:dyDescent="0.45">
      <c r="A857" t="s">
        <v>1526</v>
      </c>
      <c r="B857" t="s">
        <v>50</v>
      </c>
      <c r="C857" t="s">
        <v>526</v>
      </c>
      <c r="D857" t="s">
        <v>1527</v>
      </c>
      <c r="E857">
        <v>15</v>
      </c>
      <c r="F857">
        <v>44</v>
      </c>
      <c r="G857" t="s">
        <v>126</v>
      </c>
      <c r="H857" t="s">
        <v>70</v>
      </c>
      <c r="I857">
        <v>2456</v>
      </c>
      <c r="J857">
        <v>2010</v>
      </c>
      <c r="K857">
        <v>32680000</v>
      </c>
      <c r="L857">
        <v>10360000</v>
      </c>
      <c r="M857">
        <v>43040000</v>
      </c>
      <c r="O857">
        <v>12300000</v>
      </c>
      <c r="P857" t="e">
        <f t="shared" si="13"/>
        <v>#DIV/0!</v>
      </c>
      <c r="R857">
        <v>3.154440154440155</v>
      </c>
      <c r="S857">
        <v>5008.1433224755701</v>
      </c>
      <c r="T857">
        <v>28867333.33333334</v>
      </c>
      <c r="U857">
        <f>Table1[[#This Row],[scoreAudience]]-Table1[[#This Row],[scoreRotten]]</f>
        <v>29</v>
      </c>
    </row>
    <row r="858" spans="1:21" x14ac:dyDescent="0.45">
      <c r="A858" t="s">
        <v>1541</v>
      </c>
      <c r="B858" t="s">
        <v>90</v>
      </c>
      <c r="C858" t="s">
        <v>1542</v>
      </c>
      <c r="D858" t="s">
        <v>1095</v>
      </c>
      <c r="E858">
        <v>31</v>
      </c>
      <c r="F858">
        <v>52</v>
      </c>
      <c r="G858" t="s">
        <v>131</v>
      </c>
      <c r="H858" t="s">
        <v>94</v>
      </c>
      <c r="I858">
        <v>2344</v>
      </c>
      <c r="J858">
        <v>2009</v>
      </c>
      <c r="K858">
        <v>28600000</v>
      </c>
      <c r="L858">
        <v>13027000</v>
      </c>
      <c r="M858">
        <v>41627000</v>
      </c>
      <c r="O858">
        <v>10300000</v>
      </c>
      <c r="P858" t="e">
        <f t="shared" si="13"/>
        <v>#DIV/0!</v>
      </c>
      <c r="R858">
        <v>2.1954402395025721</v>
      </c>
      <c r="S858">
        <v>4394.1979522184301</v>
      </c>
      <c r="T858">
        <v>24858166.66666666</v>
      </c>
      <c r="U858">
        <f>Table1[[#This Row],[scoreAudience]]-Table1[[#This Row],[scoreRotten]]</f>
        <v>21</v>
      </c>
    </row>
    <row r="859" spans="1:21" x14ac:dyDescent="0.45">
      <c r="A859" t="s">
        <v>1650</v>
      </c>
      <c r="B859" t="s">
        <v>67</v>
      </c>
      <c r="C859" t="s">
        <v>1651</v>
      </c>
      <c r="D859" t="s">
        <v>1652</v>
      </c>
      <c r="E859">
        <v>85</v>
      </c>
      <c r="F859">
        <v>77</v>
      </c>
      <c r="G859" t="s">
        <v>126</v>
      </c>
      <c r="H859" t="s">
        <v>127</v>
      </c>
      <c r="J859">
        <v>2011</v>
      </c>
      <c r="K859">
        <v>11242000</v>
      </c>
      <c r="L859">
        <v>23467000</v>
      </c>
      <c r="M859">
        <v>34709000</v>
      </c>
      <c r="O859">
        <v>182000</v>
      </c>
      <c r="P859" t="e">
        <f t="shared" si="13"/>
        <v>#DIV/0!</v>
      </c>
      <c r="R859">
        <v>0.4790556952316018</v>
      </c>
      <c r="T859">
        <v>10258325</v>
      </c>
      <c r="U859">
        <f>Table1[[#This Row],[scoreAudience]]-Table1[[#This Row],[scoreRotten]]</f>
        <v>-8</v>
      </c>
    </row>
    <row r="860" spans="1:21" x14ac:dyDescent="0.45">
      <c r="A860" t="s">
        <v>1809</v>
      </c>
      <c r="B860" t="s">
        <v>125</v>
      </c>
      <c r="C860" t="s">
        <v>1810</v>
      </c>
      <c r="D860" t="s">
        <v>718</v>
      </c>
      <c r="E860">
        <v>14</v>
      </c>
      <c r="F860">
        <v>49</v>
      </c>
      <c r="G860" t="s">
        <v>126</v>
      </c>
      <c r="H860" t="s">
        <v>70</v>
      </c>
      <c r="I860">
        <v>1605</v>
      </c>
      <c r="J860">
        <v>2010</v>
      </c>
      <c r="K860">
        <v>20260000</v>
      </c>
      <c r="L860">
        <v>1153000</v>
      </c>
      <c r="M860">
        <v>21413000</v>
      </c>
      <c r="O860">
        <v>7600000</v>
      </c>
      <c r="P860" t="e">
        <f t="shared" si="13"/>
        <v>#DIV/0!</v>
      </c>
      <c r="R860">
        <v>17.571552471812659</v>
      </c>
      <c r="S860">
        <v>4735.202492211838</v>
      </c>
      <c r="T860">
        <v>17896333.33333334</v>
      </c>
      <c r="U860">
        <f>Table1[[#This Row],[scoreAudience]]-Table1[[#This Row],[scoreRotten]]</f>
        <v>35</v>
      </c>
    </row>
    <row r="861" spans="1:21" x14ac:dyDescent="0.45">
      <c r="A861" t="s">
        <v>1865</v>
      </c>
      <c r="B861" t="s">
        <v>842</v>
      </c>
      <c r="C861" t="s">
        <v>1866</v>
      </c>
      <c r="D861" t="s">
        <v>1867</v>
      </c>
      <c r="E861">
        <v>96</v>
      </c>
      <c r="F861">
        <v>78</v>
      </c>
      <c r="H861" t="s">
        <v>127</v>
      </c>
      <c r="I861">
        <v>4</v>
      </c>
      <c r="J861">
        <v>2013</v>
      </c>
      <c r="K861">
        <v>17550872</v>
      </c>
      <c r="M861">
        <v>17550872</v>
      </c>
      <c r="N861">
        <v>8000000</v>
      </c>
      <c r="O861">
        <v>232800</v>
      </c>
      <c r="P861">
        <f t="shared" si="13"/>
        <v>2.1938589999999998</v>
      </c>
      <c r="S861">
        <v>58200</v>
      </c>
      <c r="T861">
        <v>16556322.58666667</v>
      </c>
      <c r="U861">
        <f>Table1[[#This Row],[scoreAudience]]-Table1[[#This Row],[scoreRotten]]</f>
        <v>-18</v>
      </c>
    </row>
    <row r="862" spans="1:21" x14ac:dyDescent="0.45">
      <c r="A862" t="s">
        <v>1868</v>
      </c>
      <c r="B862" t="s">
        <v>1171</v>
      </c>
      <c r="C862" t="s">
        <v>1176</v>
      </c>
      <c r="D862" t="s">
        <v>1801</v>
      </c>
      <c r="E862">
        <v>39</v>
      </c>
      <c r="F862">
        <v>50</v>
      </c>
      <c r="H862" t="s">
        <v>375</v>
      </c>
      <c r="I862">
        <v>2313</v>
      </c>
      <c r="J862">
        <v>2013</v>
      </c>
      <c r="K862">
        <v>17418667</v>
      </c>
      <c r="M862">
        <v>17418667</v>
      </c>
      <c r="N862">
        <v>3500000</v>
      </c>
      <c r="O862">
        <v>8189166</v>
      </c>
      <c r="P862">
        <f t="shared" si="13"/>
        <v>4.9767619999999999</v>
      </c>
      <c r="S862">
        <v>3540.4954604409859</v>
      </c>
      <c r="T862">
        <v>16431609.203333329</v>
      </c>
      <c r="U862">
        <f>Table1[[#This Row],[scoreAudience]]-Table1[[#This Row],[scoreRotten]]</f>
        <v>11</v>
      </c>
    </row>
    <row r="863" spans="1:21" x14ac:dyDescent="0.45">
      <c r="A863" t="s">
        <v>1873</v>
      </c>
      <c r="B863" t="s">
        <v>21</v>
      </c>
      <c r="C863" t="s">
        <v>1874</v>
      </c>
      <c r="D863" t="s">
        <v>1875</v>
      </c>
      <c r="E863">
        <v>34</v>
      </c>
      <c r="F863">
        <v>25</v>
      </c>
      <c r="H863" t="s">
        <v>65</v>
      </c>
      <c r="I863">
        <v>3044</v>
      </c>
      <c r="J863">
        <v>2013</v>
      </c>
      <c r="K863">
        <v>16973715</v>
      </c>
      <c r="M863">
        <v>16973715</v>
      </c>
      <c r="N863">
        <v>25000000</v>
      </c>
      <c r="O863">
        <v>7842930</v>
      </c>
      <c r="P863">
        <f t="shared" si="13"/>
        <v>0.67894860000000001</v>
      </c>
      <c r="S863">
        <v>2576.5210249671491</v>
      </c>
      <c r="T863">
        <v>16011871.15</v>
      </c>
      <c r="U863">
        <f>Table1[[#This Row],[scoreAudience]]-Table1[[#This Row],[scoreRotten]]</f>
        <v>-9</v>
      </c>
    </row>
    <row r="864" spans="1:21" x14ac:dyDescent="0.45">
      <c r="A864" t="s">
        <v>1888</v>
      </c>
      <c r="B864" t="s">
        <v>1194</v>
      </c>
      <c r="C864" t="s">
        <v>1861</v>
      </c>
      <c r="D864" t="s">
        <v>1020</v>
      </c>
      <c r="E864">
        <v>27</v>
      </c>
      <c r="F864">
        <v>85</v>
      </c>
      <c r="H864" t="s">
        <v>94</v>
      </c>
      <c r="I864">
        <v>2381</v>
      </c>
      <c r="J864">
        <v>2013</v>
      </c>
      <c r="K864">
        <v>16131410</v>
      </c>
      <c r="M864">
        <v>16131410</v>
      </c>
      <c r="N864">
        <v>12000000</v>
      </c>
      <c r="O864">
        <v>6713900</v>
      </c>
      <c r="P864">
        <f t="shared" si="13"/>
        <v>1.3442841666666667</v>
      </c>
      <c r="S864">
        <v>2819.7816043679131</v>
      </c>
      <c r="T864">
        <v>15217296.766666669</v>
      </c>
      <c r="U864">
        <f>Table1[[#This Row],[scoreAudience]]-Table1[[#This Row],[scoreRotten]]</f>
        <v>58</v>
      </c>
    </row>
    <row r="865" spans="1:21" x14ac:dyDescent="0.45">
      <c r="A865" t="s">
        <v>1889</v>
      </c>
      <c r="B865" t="s">
        <v>253</v>
      </c>
      <c r="C865" t="s">
        <v>1890</v>
      </c>
      <c r="D865" t="s">
        <v>1891</v>
      </c>
      <c r="E865">
        <v>94</v>
      </c>
      <c r="F865">
        <v>92</v>
      </c>
      <c r="H865" t="s">
        <v>94</v>
      </c>
      <c r="I865">
        <v>7</v>
      </c>
      <c r="J865">
        <v>2013</v>
      </c>
      <c r="K865">
        <v>16101339</v>
      </c>
      <c r="M865">
        <v>16101339</v>
      </c>
      <c r="N865">
        <v>900000</v>
      </c>
      <c r="O865">
        <v>386291</v>
      </c>
      <c r="P865">
        <f t="shared" si="13"/>
        <v>17.890376666666668</v>
      </c>
      <c r="S865">
        <v>55184.428571428572</v>
      </c>
      <c r="T865">
        <v>15188929.789999999</v>
      </c>
      <c r="U865">
        <f>Table1[[#This Row],[scoreAudience]]-Table1[[#This Row],[scoreRotten]]</f>
        <v>-2</v>
      </c>
    </row>
    <row r="866" spans="1:21" x14ac:dyDescent="0.45">
      <c r="A866" t="s">
        <v>1900</v>
      </c>
      <c r="B866" t="s">
        <v>67</v>
      </c>
      <c r="C866" t="s">
        <v>1617</v>
      </c>
      <c r="D866" t="s">
        <v>1901</v>
      </c>
      <c r="E866">
        <v>69</v>
      </c>
      <c r="F866">
        <v>83</v>
      </c>
      <c r="H866" t="s">
        <v>127</v>
      </c>
      <c r="I866">
        <v>175</v>
      </c>
      <c r="J866">
        <v>2013</v>
      </c>
      <c r="K866">
        <v>15322921</v>
      </c>
      <c r="M866">
        <v>15322921</v>
      </c>
      <c r="N866">
        <v>12000000</v>
      </c>
      <c r="O866">
        <v>1076250</v>
      </c>
      <c r="P866">
        <f t="shared" si="13"/>
        <v>1.2769100833333333</v>
      </c>
      <c r="S866">
        <v>6150</v>
      </c>
      <c r="T866">
        <v>14454622.143333331</v>
      </c>
      <c r="U866">
        <f>Table1[[#This Row],[scoreAudience]]-Table1[[#This Row],[scoreRotten]]</f>
        <v>14</v>
      </c>
    </row>
    <row r="867" spans="1:21" x14ac:dyDescent="0.45">
      <c r="A867" t="s">
        <v>1902</v>
      </c>
      <c r="B867" t="s">
        <v>894</v>
      </c>
      <c r="C867" t="s">
        <v>1903</v>
      </c>
      <c r="D867" t="s">
        <v>1904</v>
      </c>
      <c r="E867">
        <v>16</v>
      </c>
      <c r="F867">
        <v>27</v>
      </c>
      <c r="H867" t="s">
        <v>375</v>
      </c>
      <c r="I867">
        <v>2700</v>
      </c>
      <c r="J867">
        <v>2013</v>
      </c>
      <c r="K867">
        <v>15179302</v>
      </c>
      <c r="M867">
        <v>15179302</v>
      </c>
      <c r="N867">
        <v>5000000</v>
      </c>
      <c r="O867">
        <v>7728354</v>
      </c>
      <c r="P867">
        <f t="shared" si="13"/>
        <v>3.0358603999999998</v>
      </c>
      <c r="S867">
        <v>2862.353333333333</v>
      </c>
      <c r="T867">
        <v>14319141.553333331</v>
      </c>
      <c r="U867">
        <f>Table1[[#This Row],[scoreAudience]]-Table1[[#This Row],[scoreRotten]]</f>
        <v>11</v>
      </c>
    </row>
    <row r="868" spans="1:21" x14ac:dyDescent="0.45">
      <c r="A868" t="s">
        <v>1909</v>
      </c>
      <c r="B868" t="s">
        <v>1910</v>
      </c>
      <c r="C868" t="s">
        <v>1911</v>
      </c>
      <c r="D868" t="s">
        <v>220</v>
      </c>
      <c r="E868">
        <v>65</v>
      </c>
      <c r="F868">
        <v>39</v>
      </c>
      <c r="H868" t="s">
        <v>70</v>
      </c>
      <c r="I868">
        <v>3</v>
      </c>
      <c r="J868">
        <v>2013</v>
      </c>
      <c r="K868">
        <v>14124284</v>
      </c>
      <c r="M868">
        <v>14124284</v>
      </c>
      <c r="N868">
        <v>5000000</v>
      </c>
      <c r="O868">
        <v>263002</v>
      </c>
      <c r="P868">
        <f t="shared" si="13"/>
        <v>2.8248568000000001</v>
      </c>
      <c r="S868">
        <v>87667.333333333328</v>
      </c>
      <c r="T868">
        <v>13323907.90666667</v>
      </c>
      <c r="U868">
        <f>Table1[[#This Row],[scoreAudience]]-Table1[[#This Row],[scoreRotten]]</f>
        <v>-26</v>
      </c>
    </row>
    <row r="869" spans="1:21" x14ac:dyDescent="0.45">
      <c r="A869" t="s">
        <v>1929</v>
      </c>
      <c r="B869" t="s">
        <v>85</v>
      </c>
      <c r="C869" t="s">
        <v>1930</v>
      </c>
      <c r="D869" t="s">
        <v>1931</v>
      </c>
      <c r="E869">
        <v>60</v>
      </c>
      <c r="F869">
        <v>55</v>
      </c>
      <c r="H869" t="s">
        <v>25</v>
      </c>
      <c r="I869">
        <v>2913</v>
      </c>
      <c r="J869">
        <v>2013</v>
      </c>
      <c r="K869">
        <v>12050299</v>
      </c>
      <c r="M869">
        <v>12050299</v>
      </c>
      <c r="N869">
        <v>45000000</v>
      </c>
      <c r="O869">
        <v>6281433</v>
      </c>
      <c r="P869">
        <f t="shared" si="13"/>
        <v>0.26778442222222221</v>
      </c>
      <c r="S869">
        <v>2156.345005149331</v>
      </c>
      <c r="T869">
        <v>11367448.723333331</v>
      </c>
      <c r="U869">
        <f>Table1[[#This Row],[scoreAudience]]-Table1[[#This Row],[scoreRotten]]</f>
        <v>-5</v>
      </c>
    </row>
    <row r="870" spans="1:21" x14ac:dyDescent="0.45">
      <c r="A870" t="s">
        <v>1932</v>
      </c>
      <c r="B870" t="s">
        <v>894</v>
      </c>
      <c r="C870" t="s">
        <v>488</v>
      </c>
      <c r="D870" t="s">
        <v>1933</v>
      </c>
      <c r="E870">
        <v>94</v>
      </c>
      <c r="F870">
        <v>76</v>
      </c>
      <c r="H870" t="s">
        <v>94</v>
      </c>
      <c r="I870">
        <v>4</v>
      </c>
      <c r="J870">
        <v>2013</v>
      </c>
      <c r="K870">
        <v>11995990</v>
      </c>
      <c r="M870">
        <v>11995990</v>
      </c>
      <c r="N870">
        <v>11000000</v>
      </c>
      <c r="O870">
        <v>405411</v>
      </c>
      <c r="P870">
        <f t="shared" si="13"/>
        <v>1.0905445454545455</v>
      </c>
      <c r="S870">
        <v>101352.75</v>
      </c>
      <c r="T870">
        <v>11316217.233333331</v>
      </c>
      <c r="U870">
        <f>Table1[[#This Row],[scoreAudience]]-Table1[[#This Row],[scoreRotten]]</f>
        <v>-18</v>
      </c>
    </row>
    <row r="871" spans="1:21" x14ac:dyDescent="0.45">
      <c r="A871" t="s">
        <v>1938</v>
      </c>
      <c r="B871" t="s">
        <v>90</v>
      </c>
      <c r="C871" t="s">
        <v>672</v>
      </c>
      <c r="D871" t="s">
        <v>1939</v>
      </c>
      <c r="E871">
        <v>92</v>
      </c>
      <c r="F871">
        <v>86</v>
      </c>
      <c r="H871" t="s">
        <v>94</v>
      </c>
      <c r="I871">
        <v>4</v>
      </c>
      <c r="J871">
        <v>2013</v>
      </c>
      <c r="K871">
        <v>11720400</v>
      </c>
      <c r="M871">
        <v>11720400</v>
      </c>
      <c r="N871">
        <v>12000000</v>
      </c>
      <c r="O871">
        <v>140401</v>
      </c>
      <c r="P871">
        <f t="shared" si="13"/>
        <v>0.97670000000000001</v>
      </c>
      <c r="S871">
        <v>35100.25</v>
      </c>
      <c r="T871">
        <v>11056244</v>
      </c>
      <c r="U871">
        <f>Table1[[#This Row],[scoreAudience]]-Table1[[#This Row],[scoreRotten]]</f>
        <v>-6</v>
      </c>
    </row>
    <row r="872" spans="1:21" x14ac:dyDescent="0.45">
      <c r="A872" t="s">
        <v>1940</v>
      </c>
      <c r="B872" t="s">
        <v>423</v>
      </c>
      <c r="C872" t="s">
        <v>1941</v>
      </c>
      <c r="D872" t="s">
        <v>1942</v>
      </c>
      <c r="E872">
        <v>52</v>
      </c>
      <c r="F872">
        <v>53</v>
      </c>
      <c r="H872" t="s">
        <v>25</v>
      </c>
      <c r="I872">
        <v>2101</v>
      </c>
      <c r="J872">
        <v>2013</v>
      </c>
      <c r="K872">
        <v>11308901</v>
      </c>
      <c r="M872">
        <v>11308901</v>
      </c>
      <c r="N872">
        <v>22000000</v>
      </c>
      <c r="O872">
        <v>5220288</v>
      </c>
      <c r="P872">
        <f t="shared" si="13"/>
        <v>0.51404095454545451</v>
      </c>
      <c r="S872">
        <v>2484.6682532127561</v>
      </c>
      <c r="T872">
        <v>10668063.276666669</v>
      </c>
      <c r="U872">
        <f>Table1[[#This Row],[scoreAudience]]-Table1[[#This Row],[scoreRotten]]</f>
        <v>1</v>
      </c>
    </row>
    <row r="873" spans="1:21" x14ac:dyDescent="0.45">
      <c r="A873" t="s">
        <v>1947</v>
      </c>
      <c r="B873" t="s">
        <v>739</v>
      </c>
      <c r="C873" t="s">
        <v>1948</v>
      </c>
      <c r="D873" t="s">
        <v>623</v>
      </c>
      <c r="E873">
        <v>38</v>
      </c>
      <c r="F873">
        <v>48</v>
      </c>
      <c r="H873" t="s">
        <v>25</v>
      </c>
      <c r="I873">
        <v>2188</v>
      </c>
      <c r="J873">
        <v>2013</v>
      </c>
      <c r="K873">
        <v>10895295</v>
      </c>
      <c r="M873">
        <v>10895295</v>
      </c>
      <c r="N873">
        <v>30000000</v>
      </c>
      <c r="O873">
        <v>5345250</v>
      </c>
      <c r="P873">
        <f t="shared" si="13"/>
        <v>0.36317650000000001</v>
      </c>
      <c r="S873">
        <v>2442.984460694699</v>
      </c>
      <c r="T873">
        <v>10277894.949999999</v>
      </c>
      <c r="U873">
        <f>Table1[[#This Row],[scoreAudience]]-Table1[[#This Row],[scoreRotten]]</f>
        <v>10</v>
      </c>
    </row>
    <row r="874" spans="1:21" x14ac:dyDescent="0.45">
      <c r="A874" t="s">
        <v>1954</v>
      </c>
      <c r="B874" t="s">
        <v>31</v>
      </c>
      <c r="C874" t="s">
        <v>1955</v>
      </c>
      <c r="D874" t="s">
        <v>1101</v>
      </c>
      <c r="E874">
        <v>2</v>
      </c>
      <c r="F874">
        <v>36</v>
      </c>
      <c r="H874" t="s">
        <v>25</v>
      </c>
      <c r="I874">
        <v>2130</v>
      </c>
      <c r="J874">
        <v>2013</v>
      </c>
      <c r="K874">
        <v>10501938</v>
      </c>
      <c r="M874">
        <v>10501938</v>
      </c>
      <c r="N874">
        <v>18000000</v>
      </c>
      <c r="O874">
        <v>4503892</v>
      </c>
      <c r="P874">
        <f t="shared" si="13"/>
        <v>0.58344099999999999</v>
      </c>
      <c r="S874">
        <v>2114.503286384976</v>
      </c>
      <c r="T874">
        <v>9906828.1799999997</v>
      </c>
      <c r="U874">
        <f>Table1[[#This Row],[scoreAudience]]-Table1[[#This Row],[scoreRotten]]</f>
        <v>34</v>
      </c>
    </row>
    <row r="875" spans="1:21" x14ac:dyDescent="0.45">
      <c r="A875" t="s">
        <v>1970</v>
      </c>
      <c r="B875" t="s">
        <v>31</v>
      </c>
      <c r="C875" t="s">
        <v>1971</v>
      </c>
      <c r="D875" t="s">
        <v>395</v>
      </c>
      <c r="E875">
        <v>46</v>
      </c>
      <c r="F875">
        <v>41</v>
      </c>
      <c r="H875" t="s">
        <v>25</v>
      </c>
      <c r="I875">
        <v>2404</v>
      </c>
      <c r="J875">
        <v>2013</v>
      </c>
      <c r="K875">
        <v>9489829</v>
      </c>
      <c r="M875">
        <v>9489829</v>
      </c>
      <c r="N875">
        <v>40000000</v>
      </c>
      <c r="O875">
        <v>4548201</v>
      </c>
      <c r="P875">
        <f t="shared" si="13"/>
        <v>0.23724572499999999</v>
      </c>
      <c r="S875">
        <v>1891.930532445924</v>
      </c>
      <c r="T875">
        <v>8952072.0233333334</v>
      </c>
      <c r="U875">
        <f>Table1[[#This Row],[scoreAudience]]-Table1[[#This Row],[scoreRotten]]</f>
        <v>-5</v>
      </c>
    </row>
    <row r="876" spans="1:21" x14ac:dyDescent="0.45">
      <c r="A876" t="s">
        <v>1982</v>
      </c>
      <c r="B876" t="s">
        <v>85</v>
      </c>
      <c r="C876" t="s">
        <v>2332</v>
      </c>
      <c r="D876" t="s">
        <v>2333</v>
      </c>
      <c r="E876">
        <v>37</v>
      </c>
      <c r="F876">
        <v>49</v>
      </c>
      <c r="H876" t="s">
        <v>70</v>
      </c>
      <c r="I876">
        <v>2041</v>
      </c>
      <c r="J876">
        <v>2013</v>
      </c>
      <c r="K876">
        <v>9177065</v>
      </c>
      <c r="M876">
        <v>9177065</v>
      </c>
      <c r="N876">
        <v>15000000</v>
      </c>
      <c r="O876">
        <v>4611534</v>
      </c>
      <c r="P876">
        <f t="shared" si="13"/>
        <v>0.61180433333333328</v>
      </c>
      <c r="S876">
        <v>2259.4483096521308</v>
      </c>
      <c r="T876">
        <v>8657031.3166666664</v>
      </c>
      <c r="U876">
        <f>Table1[[#This Row],[scoreAudience]]-Table1[[#This Row],[scoreRotten]]</f>
        <v>12</v>
      </c>
    </row>
    <row r="877" spans="1:21" x14ac:dyDescent="0.45">
      <c r="A877" t="s">
        <v>1983</v>
      </c>
      <c r="B877" t="s">
        <v>501</v>
      </c>
      <c r="C877" t="s">
        <v>1984</v>
      </c>
      <c r="D877" t="s">
        <v>1985</v>
      </c>
      <c r="E877">
        <v>6</v>
      </c>
      <c r="F877">
        <v>52</v>
      </c>
      <c r="H877" t="s">
        <v>251</v>
      </c>
      <c r="I877">
        <v>2008</v>
      </c>
      <c r="J877">
        <v>2013</v>
      </c>
      <c r="K877">
        <v>8888355</v>
      </c>
      <c r="M877">
        <v>8888355</v>
      </c>
      <c r="N877">
        <v>20000000</v>
      </c>
      <c r="O877">
        <v>4603177</v>
      </c>
      <c r="P877">
        <f t="shared" si="13"/>
        <v>0.44441775</v>
      </c>
      <c r="S877">
        <v>2292.4188247011948</v>
      </c>
      <c r="T877">
        <v>8384681.5499999989</v>
      </c>
      <c r="U877">
        <f>Table1[[#This Row],[scoreAudience]]-Table1[[#This Row],[scoreRotten]]</f>
        <v>46</v>
      </c>
    </row>
    <row r="878" spans="1:21" x14ac:dyDescent="0.45">
      <c r="A878" t="s">
        <v>1989</v>
      </c>
      <c r="B878" t="s">
        <v>423</v>
      </c>
      <c r="C878" t="s">
        <v>1990</v>
      </c>
      <c r="D878" t="s">
        <v>782</v>
      </c>
      <c r="E878">
        <v>4</v>
      </c>
      <c r="F878">
        <v>25</v>
      </c>
      <c r="H878" t="s">
        <v>70</v>
      </c>
      <c r="I878">
        <v>2023</v>
      </c>
      <c r="J878">
        <v>2013</v>
      </c>
      <c r="K878">
        <v>8840453</v>
      </c>
      <c r="M878">
        <v>8840453</v>
      </c>
      <c r="N878">
        <v>6000000</v>
      </c>
      <c r="O878">
        <v>4805878</v>
      </c>
      <c r="P878">
        <f t="shared" si="13"/>
        <v>1.4734088333333333</v>
      </c>
      <c r="S878">
        <v>2375.6193771626299</v>
      </c>
      <c r="T878">
        <v>8339493.9966666661</v>
      </c>
      <c r="U878">
        <f>Table1[[#This Row],[scoreAudience]]-Table1[[#This Row],[scoreRotten]]</f>
        <v>21</v>
      </c>
    </row>
    <row r="879" spans="1:21" x14ac:dyDescent="0.45">
      <c r="A879" t="s">
        <v>1991</v>
      </c>
      <c r="B879" t="s">
        <v>43</v>
      </c>
      <c r="C879" t="s">
        <v>1992</v>
      </c>
      <c r="D879" t="s">
        <v>1101</v>
      </c>
      <c r="E879">
        <v>98</v>
      </c>
      <c r="F879">
        <v>82</v>
      </c>
      <c r="H879" t="s">
        <v>127</v>
      </c>
      <c r="I879">
        <v>5</v>
      </c>
      <c r="J879">
        <v>2013</v>
      </c>
      <c r="K879">
        <v>8114627</v>
      </c>
      <c r="M879">
        <v>8114627</v>
      </c>
      <c r="N879">
        <v>3000000</v>
      </c>
      <c r="O879">
        <v>246914</v>
      </c>
      <c r="P879">
        <f t="shared" si="13"/>
        <v>2.7048756666666667</v>
      </c>
      <c r="S879">
        <v>49382.8</v>
      </c>
      <c r="T879">
        <v>7654798.1366666658</v>
      </c>
      <c r="U879">
        <f>Table1[[#This Row],[scoreAudience]]-Table1[[#This Row],[scoreRotten]]</f>
        <v>-16</v>
      </c>
    </row>
    <row r="880" spans="1:21" x14ac:dyDescent="0.45">
      <c r="A880" t="s">
        <v>1993</v>
      </c>
      <c r="B880" t="s">
        <v>253</v>
      </c>
      <c r="C880" t="s">
        <v>1182</v>
      </c>
      <c r="D880" t="s">
        <v>1233</v>
      </c>
      <c r="E880">
        <v>58</v>
      </c>
      <c r="F880">
        <v>73</v>
      </c>
      <c r="H880" t="s">
        <v>94</v>
      </c>
      <c r="I880">
        <v>4</v>
      </c>
      <c r="J880">
        <v>2013</v>
      </c>
      <c r="K880">
        <v>8079871</v>
      </c>
      <c r="M880">
        <v>8079871</v>
      </c>
      <c r="N880">
        <v>35000000</v>
      </c>
      <c r="O880">
        <v>84283</v>
      </c>
      <c r="P880">
        <f t="shared" si="13"/>
        <v>0.23085345714285715</v>
      </c>
      <c r="S880">
        <v>21070.75</v>
      </c>
      <c r="T880">
        <v>7622011.6433333326</v>
      </c>
      <c r="U880">
        <f>Table1[[#This Row],[scoreAudience]]-Table1[[#This Row],[scoreRotten]]</f>
        <v>15</v>
      </c>
    </row>
    <row r="881" spans="1:21" x14ac:dyDescent="0.45">
      <c r="A881" t="s">
        <v>1994</v>
      </c>
      <c r="B881" t="s">
        <v>1995</v>
      </c>
      <c r="C881" t="s">
        <v>1996</v>
      </c>
      <c r="D881" t="s">
        <v>1997</v>
      </c>
      <c r="E881">
        <v>80</v>
      </c>
      <c r="F881">
        <v>49</v>
      </c>
      <c r="H881" t="s">
        <v>251</v>
      </c>
      <c r="I881">
        <v>239</v>
      </c>
      <c r="J881">
        <v>2013</v>
      </c>
      <c r="K881">
        <v>8031955</v>
      </c>
      <c r="M881">
        <v>8031955</v>
      </c>
      <c r="N881">
        <v>27000000</v>
      </c>
      <c r="O881">
        <v>3423508</v>
      </c>
      <c r="P881">
        <f t="shared" si="13"/>
        <v>0.29747981481481484</v>
      </c>
      <c r="S881">
        <v>14324.30125523013</v>
      </c>
      <c r="T881">
        <v>7576810.8833333328</v>
      </c>
      <c r="U881">
        <f>Table1[[#This Row],[scoreAudience]]-Table1[[#This Row],[scoreRotten]]</f>
        <v>-31</v>
      </c>
    </row>
    <row r="882" spans="1:21" x14ac:dyDescent="0.45">
      <c r="A882" t="s">
        <v>1998</v>
      </c>
      <c r="B882" t="s">
        <v>1194</v>
      </c>
      <c r="C882" t="s">
        <v>1119</v>
      </c>
      <c r="D882" t="s">
        <v>1513</v>
      </c>
      <c r="E882">
        <v>29</v>
      </c>
      <c r="F882">
        <v>39</v>
      </c>
      <c r="H882" t="s">
        <v>25</v>
      </c>
      <c r="I882">
        <v>2538</v>
      </c>
      <c r="J882">
        <v>2013</v>
      </c>
      <c r="K882">
        <v>8008161</v>
      </c>
      <c r="M882">
        <v>8008161</v>
      </c>
      <c r="N882">
        <v>20000000</v>
      </c>
      <c r="O882">
        <v>3837183</v>
      </c>
      <c r="P882">
        <f t="shared" si="13"/>
        <v>0.40040805000000002</v>
      </c>
      <c r="S882">
        <v>1511.89243498818</v>
      </c>
      <c r="T882">
        <v>7554365.209999999</v>
      </c>
      <c r="U882">
        <f>Table1[[#This Row],[scoreAudience]]-Table1[[#This Row],[scoreRotten]]</f>
        <v>10</v>
      </c>
    </row>
    <row r="883" spans="1:21" x14ac:dyDescent="0.45">
      <c r="A883" t="s">
        <v>2006</v>
      </c>
      <c r="B883" t="s">
        <v>975</v>
      </c>
      <c r="C883" t="s">
        <v>1408</v>
      </c>
      <c r="D883" t="s">
        <v>245</v>
      </c>
      <c r="E883">
        <v>51</v>
      </c>
      <c r="F883">
        <v>46</v>
      </c>
      <c r="H883" t="s">
        <v>94</v>
      </c>
      <c r="I883">
        <v>25</v>
      </c>
      <c r="J883">
        <v>2012</v>
      </c>
      <c r="K883">
        <v>7597898</v>
      </c>
      <c r="M883">
        <v>7597898</v>
      </c>
      <c r="N883">
        <v>15000000</v>
      </c>
      <c r="O883">
        <v>173915</v>
      </c>
      <c r="P883">
        <f t="shared" si="13"/>
        <v>0.50652653333333331</v>
      </c>
      <c r="S883">
        <v>6956.6</v>
      </c>
      <c r="T883">
        <v>7066045.1399999987</v>
      </c>
      <c r="U883">
        <f>Table1[[#This Row],[scoreAudience]]-Table1[[#This Row],[scoreRotten]]</f>
        <v>-5</v>
      </c>
    </row>
    <row r="884" spans="1:21" x14ac:dyDescent="0.45">
      <c r="A884" t="s">
        <v>2008</v>
      </c>
      <c r="B884" t="s">
        <v>423</v>
      </c>
      <c r="C884" t="s">
        <v>604</v>
      </c>
      <c r="D884" t="s">
        <v>2009</v>
      </c>
      <c r="E884">
        <v>6</v>
      </c>
      <c r="F884">
        <v>35</v>
      </c>
      <c r="H884" t="s">
        <v>375</v>
      </c>
      <c r="I884">
        <v>2459</v>
      </c>
      <c r="J884">
        <v>2013</v>
      </c>
      <c r="K884">
        <v>7385015</v>
      </c>
      <c r="M884">
        <v>7385015</v>
      </c>
      <c r="N884">
        <v>35000000</v>
      </c>
      <c r="O884">
        <v>3528376</v>
      </c>
      <c r="P884">
        <f t="shared" si="13"/>
        <v>0.21100042857142856</v>
      </c>
      <c r="S884">
        <v>1434.8824725498171</v>
      </c>
      <c r="T884">
        <v>6966530.8166666664</v>
      </c>
      <c r="U884">
        <f>Table1[[#This Row],[scoreAudience]]-Table1[[#This Row],[scoreRotten]]</f>
        <v>29</v>
      </c>
    </row>
    <row r="885" spans="1:21" x14ac:dyDescent="0.45">
      <c r="A885" t="s">
        <v>2010</v>
      </c>
      <c r="B885" t="s">
        <v>1634</v>
      </c>
      <c r="C885" t="s">
        <v>2011</v>
      </c>
      <c r="D885" t="s">
        <v>1144</v>
      </c>
      <c r="E885">
        <v>66</v>
      </c>
      <c r="F885">
        <v>49</v>
      </c>
      <c r="H885" t="s">
        <v>65</v>
      </c>
      <c r="I885">
        <v>369</v>
      </c>
      <c r="J885">
        <v>2012</v>
      </c>
      <c r="K885">
        <v>7251073</v>
      </c>
      <c r="M885">
        <v>7251073</v>
      </c>
      <c r="N885">
        <v>10000000</v>
      </c>
      <c r="O885">
        <v>2019083</v>
      </c>
      <c r="P885">
        <f t="shared" si="13"/>
        <v>0.72510730000000001</v>
      </c>
      <c r="S885">
        <v>5471.7696476964766</v>
      </c>
      <c r="T885">
        <v>6743497.8899999987</v>
      </c>
      <c r="U885">
        <f>Table1[[#This Row],[scoreAudience]]-Table1[[#This Row],[scoreRotten]]</f>
        <v>-17</v>
      </c>
    </row>
    <row r="886" spans="1:21" x14ac:dyDescent="0.45">
      <c r="A886" t="s">
        <v>2012</v>
      </c>
      <c r="B886" t="s">
        <v>975</v>
      </c>
      <c r="C886" t="s">
        <v>2013</v>
      </c>
      <c r="D886" t="s">
        <v>2014</v>
      </c>
      <c r="E886">
        <v>55</v>
      </c>
      <c r="F886">
        <v>53</v>
      </c>
      <c r="H886" t="s">
        <v>70</v>
      </c>
      <c r="I886">
        <v>1625</v>
      </c>
      <c r="J886">
        <v>2012</v>
      </c>
      <c r="K886">
        <v>7078738</v>
      </c>
      <c r="M886">
        <v>7078738</v>
      </c>
      <c r="N886">
        <v>10000000</v>
      </c>
      <c r="O886">
        <v>3822803</v>
      </c>
      <c r="P886">
        <f t="shared" si="13"/>
        <v>0.7078738</v>
      </c>
      <c r="S886">
        <v>2352.4941538461539</v>
      </c>
      <c r="T886">
        <v>6583226.3399999989</v>
      </c>
      <c r="U886">
        <f>Table1[[#This Row],[scoreAudience]]-Table1[[#This Row],[scoreRotten]]</f>
        <v>-2</v>
      </c>
    </row>
    <row r="887" spans="1:21" x14ac:dyDescent="0.45">
      <c r="A887" t="s">
        <v>2015</v>
      </c>
      <c r="B887" t="s">
        <v>842</v>
      </c>
      <c r="C887" t="s">
        <v>2016</v>
      </c>
      <c r="D887" t="s">
        <v>718</v>
      </c>
      <c r="E887">
        <v>48</v>
      </c>
      <c r="F887">
        <v>57</v>
      </c>
      <c r="H887" t="s">
        <v>94</v>
      </c>
      <c r="I887">
        <v>1516</v>
      </c>
      <c r="J887">
        <v>2013</v>
      </c>
      <c r="K887">
        <v>7018189</v>
      </c>
      <c r="M887">
        <v>7018189</v>
      </c>
      <c r="N887">
        <v>17500000</v>
      </c>
      <c r="O887">
        <v>3669530</v>
      </c>
      <c r="P887">
        <f t="shared" si="13"/>
        <v>0.40103937142857143</v>
      </c>
      <c r="S887">
        <v>2420.5343007915571</v>
      </c>
      <c r="T887">
        <v>6620491.6233333331</v>
      </c>
      <c r="U887">
        <f>Table1[[#This Row],[scoreAudience]]-Table1[[#This Row],[scoreRotten]]</f>
        <v>9</v>
      </c>
    </row>
    <row r="888" spans="1:21" x14ac:dyDescent="0.45">
      <c r="A888" t="s">
        <v>2022</v>
      </c>
      <c r="B888" t="s">
        <v>1910</v>
      </c>
      <c r="C888" t="s">
        <v>2023</v>
      </c>
      <c r="D888" t="s">
        <v>1495</v>
      </c>
      <c r="E888">
        <v>92</v>
      </c>
      <c r="F888">
        <v>76</v>
      </c>
      <c r="H888" t="s">
        <v>94</v>
      </c>
      <c r="I888">
        <v>4</v>
      </c>
      <c r="J888">
        <v>2013</v>
      </c>
      <c r="K888">
        <v>6854611</v>
      </c>
      <c r="M888">
        <v>6854611</v>
      </c>
      <c r="N888">
        <v>2500000</v>
      </c>
      <c r="O888">
        <v>197415</v>
      </c>
      <c r="P888">
        <f t="shared" si="13"/>
        <v>2.7418444000000002</v>
      </c>
      <c r="S888">
        <v>49353.75</v>
      </c>
      <c r="T888">
        <v>6466183.043333333</v>
      </c>
      <c r="U888">
        <f>Table1[[#This Row],[scoreAudience]]-Table1[[#This Row],[scoreRotten]]</f>
        <v>-16</v>
      </c>
    </row>
    <row r="889" spans="1:21" x14ac:dyDescent="0.45">
      <c r="A889" t="s">
        <v>2024</v>
      </c>
      <c r="B889" t="s">
        <v>2025</v>
      </c>
      <c r="C889" t="s">
        <v>2026</v>
      </c>
      <c r="D889" t="s">
        <v>2027</v>
      </c>
      <c r="E889">
        <v>37</v>
      </c>
      <c r="F889">
        <v>50</v>
      </c>
      <c r="H889" t="s">
        <v>375</v>
      </c>
      <c r="I889">
        <v>1403</v>
      </c>
      <c r="J889">
        <v>2012</v>
      </c>
      <c r="K889">
        <v>6842058</v>
      </c>
      <c r="M889">
        <v>6842058</v>
      </c>
      <c r="N889">
        <v>10000000</v>
      </c>
      <c r="O889">
        <v>3104269</v>
      </c>
      <c r="P889">
        <f t="shared" si="13"/>
        <v>0.68420579999999998</v>
      </c>
      <c r="S889">
        <v>2212.593727726301</v>
      </c>
      <c r="T889">
        <v>6363113.9399999985</v>
      </c>
      <c r="U889">
        <f>Table1[[#This Row],[scoreAudience]]-Table1[[#This Row],[scoreRotten]]</f>
        <v>13</v>
      </c>
    </row>
    <row r="890" spans="1:21" x14ac:dyDescent="0.45">
      <c r="A890" t="s">
        <v>2028</v>
      </c>
      <c r="B890" t="s">
        <v>43</v>
      </c>
      <c r="C890" t="s">
        <v>2029</v>
      </c>
      <c r="D890" t="s">
        <v>2030</v>
      </c>
      <c r="E890">
        <v>93</v>
      </c>
      <c r="F890">
        <v>82</v>
      </c>
      <c r="H890" t="s">
        <v>127</v>
      </c>
      <c r="I890">
        <v>3</v>
      </c>
      <c r="J890">
        <v>2012</v>
      </c>
      <c r="K890">
        <v>6739492</v>
      </c>
      <c r="M890">
        <v>6739492</v>
      </c>
      <c r="N890">
        <v>8900000</v>
      </c>
      <c r="O890">
        <v>68266</v>
      </c>
      <c r="P890">
        <f t="shared" si="13"/>
        <v>0.75724629213483141</v>
      </c>
      <c r="S890">
        <v>22755.333333333328</v>
      </c>
      <c r="T890">
        <v>6267727.5599999987</v>
      </c>
      <c r="U890">
        <f>Table1[[#This Row],[scoreAudience]]-Table1[[#This Row],[scoreRotten]]</f>
        <v>-11</v>
      </c>
    </row>
    <row r="891" spans="1:21" x14ac:dyDescent="0.45">
      <c r="A891" t="s">
        <v>2031</v>
      </c>
      <c r="B891" t="s">
        <v>253</v>
      </c>
      <c r="C891" t="s">
        <v>2032</v>
      </c>
      <c r="D891" t="s">
        <v>2033</v>
      </c>
      <c r="E891">
        <v>78</v>
      </c>
      <c r="F891">
        <v>58</v>
      </c>
      <c r="H891" t="s">
        <v>25</v>
      </c>
      <c r="I891">
        <v>7</v>
      </c>
      <c r="J891">
        <v>2013</v>
      </c>
      <c r="K891">
        <v>6594959</v>
      </c>
      <c r="M891">
        <v>6594959</v>
      </c>
      <c r="N891">
        <v>38600000</v>
      </c>
      <c r="O891">
        <v>132617</v>
      </c>
      <c r="P891">
        <f t="shared" si="13"/>
        <v>0.17085386010362694</v>
      </c>
      <c r="S891">
        <v>18945.28571428571</v>
      </c>
      <c r="T891">
        <v>6221244.6566666663</v>
      </c>
      <c r="U891">
        <f>Table1[[#This Row],[scoreAudience]]-Table1[[#This Row],[scoreRotten]]</f>
        <v>-20</v>
      </c>
    </row>
    <row r="892" spans="1:21" x14ac:dyDescent="0.45">
      <c r="A892" t="s">
        <v>2037</v>
      </c>
      <c r="B892" t="s">
        <v>975</v>
      </c>
      <c r="C892" t="s">
        <v>1352</v>
      </c>
      <c r="D892" t="s">
        <v>2038</v>
      </c>
      <c r="E892">
        <v>37</v>
      </c>
      <c r="F892">
        <v>31</v>
      </c>
      <c r="H892" t="s">
        <v>94</v>
      </c>
      <c r="I892">
        <v>4</v>
      </c>
      <c r="J892">
        <v>2012</v>
      </c>
      <c r="K892">
        <v>6376145</v>
      </c>
      <c r="M892">
        <v>6376145</v>
      </c>
      <c r="N892">
        <v>8900000</v>
      </c>
      <c r="O892">
        <v>81362</v>
      </c>
      <c r="P892">
        <f t="shared" si="13"/>
        <v>0.71642078651685392</v>
      </c>
      <c r="S892">
        <v>20340.5</v>
      </c>
      <c r="T892">
        <v>5929814.8499999987</v>
      </c>
      <c r="U892">
        <f>Table1[[#This Row],[scoreAudience]]-Table1[[#This Row],[scoreRotten]]</f>
        <v>-6</v>
      </c>
    </row>
    <row r="893" spans="1:21" x14ac:dyDescent="0.45">
      <c r="A893" t="s">
        <v>2040</v>
      </c>
      <c r="B893" t="s">
        <v>1634</v>
      </c>
      <c r="C893" t="s">
        <v>1832</v>
      </c>
      <c r="D893" t="s">
        <v>1320</v>
      </c>
      <c r="E893">
        <v>93</v>
      </c>
      <c r="F893">
        <v>66</v>
      </c>
      <c r="H893" t="s">
        <v>65</v>
      </c>
      <c r="I893">
        <v>6</v>
      </c>
      <c r="J893">
        <v>2013</v>
      </c>
      <c r="K893">
        <v>6223289</v>
      </c>
      <c r="M893">
        <v>6223289</v>
      </c>
      <c r="N893">
        <v>8500000</v>
      </c>
      <c r="O893">
        <v>93583</v>
      </c>
      <c r="P893">
        <f t="shared" si="13"/>
        <v>0.73215164705882352</v>
      </c>
      <c r="S893">
        <v>15597.16666666667</v>
      </c>
      <c r="T893">
        <v>5870635.9566666661</v>
      </c>
      <c r="U893">
        <f>Table1[[#This Row],[scoreAudience]]-Table1[[#This Row],[scoreRotten]]</f>
        <v>-27</v>
      </c>
    </row>
    <row r="894" spans="1:21" x14ac:dyDescent="0.45">
      <c r="A894" t="s">
        <v>2041</v>
      </c>
      <c r="B894" t="s">
        <v>1194</v>
      </c>
      <c r="C894" t="s">
        <v>2356</v>
      </c>
      <c r="D894" t="s">
        <v>2357</v>
      </c>
      <c r="E894">
        <v>30</v>
      </c>
      <c r="F894">
        <v>30</v>
      </c>
      <c r="H894" t="s">
        <v>25</v>
      </c>
      <c r="I894">
        <v>1037</v>
      </c>
      <c r="J894">
        <v>2013</v>
      </c>
      <c r="K894">
        <v>6206566</v>
      </c>
      <c r="M894">
        <v>6206566</v>
      </c>
      <c r="N894">
        <v>3500000</v>
      </c>
      <c r="O894">
        <v>2007567</v>
      </c>
      <c r="P894">
        <f t="shared" si="13"/>
        <v>1.7733045714285713</v>
      </c>
      <c r="S894">
        <v>1935.937319189971</v>
      </c>
      <c r="T894">
        <v>5854860.5933333328</v>
      </c>
      <c r="U894">
        <f>Table1[[#This Row],[scoreAudience]]-Table1[[#This Row],[scoreRotten]]</f>
        <v>0</v>
      </c>
    </row>
    <row r="895" spans="1:21" x14ac:dyDescent="0.45">
      <c r="A895" t="s">
        <v>2042</v>
      </c>
      <c r="B895" t="s">
        <v>125</v>
      </c>
      <c r="C895" t="s">
        <v>2043</v>
      </c>
      <c r="D895" t="s">
        <v>2044</v>
      </c>
      <c r="E895">
        <v>75</v>
      </c>
      <c r="F895">
        <v>40</v>
      </c>
      <c r="G895" t="s">
        <v>163</v>
      </c>
      <c r="H895" t="s">
        <v>70</v>
      </c>
      <c r="I895">
        <v>3</v>
      </c>
      <c r="J895">
        <v>2010</v>
      </c>
      <c r="K895">
        <v>4230000</v>
      </c>
      <c r="L895">
        <v>1920000</v>
      </c>
      <c r="M895">
        <v>6150000</v>
      </c>
      <c r="O895">
        <v>110000</v>
      </c>
      <c r="P895" t="e">
        <f t="shared" si="13"/>
        <v>#DIV/0!</v>
      </c>
      <c r="R895">
        <v>2.203125</v>
      </c>
      <c r="S895">
        <v>36666.666666666657</v>
      </c>
      <c r="T895">
        <v>3736500</v>
      </c>
      <c r="U895">
        <f>Table1[[#This Row],[scoreAudience]]-Table1[[#This Row],[scoreRotten]]</f>
        <v>-35</v>
      </c>
    </row>
    <row r="896" spans="1:21" x14ac:dyDescent="0.45">
      <c r="A896" t="s">
        <v>2045</v>
      </c>
      <c r="B896" t="s">
        <v>842</v>
      </c>
      <c r="C896" t="s">
        <v>2046</v>
      </c>
      <c r="D896" t="s">
        <v>1041</v>
      </c>
      <c r="E896">
        <v>61</v>
      </c>
      <c r="F896">
        <v>60</v>
      </c>
      <c r="H896" t="s">
        <v>94</v>
      </c>
      <c r="I896">
        <v>17</v>
      </c>
      <c r="J896">
        <v>2012</v>
      </c>
      <c r="K896">
        <v>6008677</v>
      </c>
      <c r="M896">
        <v>6008677</v>
      </c>
      <c r="N896">
        <v>15700000</v>
      </c>
      <c r="O896">
        <v>287715</v>
      </c>
      <c r="P896">
        <f t="shared" si="13"/>
        <v>0.38271828025477705</v>
      </c>
      <c r="S896">
        <v>16924.411764705881</v>
      </c>
      <c r="T896">
        <v>5588069.6099999994</v>
      </c>
      <c r="U896">
        <f>Table1[[#This Row],[scoreAudience]]-Table1[[#This Row],[scoreRotten]]</f>
        <v>-1</v>
      </c>
    </row>
    <row r="897" spans="1:21" x14ac:dyDescent="0.45">
      <c r="A897" t="s">
        <v>2047</v>
      </c>
      <c r="B897" t="s">
        <v>21</v>
      </c>
      <c r="C897" t="s">
        <v>2048</v>
      </c>
      <c r="D897" t="s">
        <v>744</v>
      </c>
      <c r="E897">
        <v>31</v>
      </c>
      <c r="F897">
        <v>70</v>
      </c>
      <c r="H897" t="s">
        <v>94</v>
      </c>
      <c r="I897">
        <v>2002</v>
      </c>
      <c r="J897">
        <v>2012</v>
      </c>
      <c r="K897">
        <v>6002756</v>
      </c>
      <c r="M897">
        <v>6002756</v>
      </c>
      <c r="N897">
        <v>20000000</v>
      </c>
      <c r="O897">
        <v>2268274</v>
      </c>
      <c r="P897">
        <f t="shared" si="13"/>
        <v>0.30013780000000001</v>
      </c>
      <c r="S897">
        <v>1133.003996003996</v>
      </c>
      <c r="T897">
        <v>5582563.0799999991</v>
      </c>
      <c r="U897">
        <f>Table1[[#This Row],[scoreAudience]]-Table1[[#This Row],[scoreRotten]]</f>
        <v>39</v>
      </c>
    </row>
    <row r="898" spans="1:21" x14ac:dyDescent="0.45">
      <c r="A898" t="s">
        <v>2049</v>
      </c>
      <c r="B898" t="s">
        <v>842</v>
      </c>
      <c r="C898" t="s">
        <v>2050</v>
      </c>
      <c r="D898" t="s">
        <v>2051</v>
      </c>
      <c r="E898">
        <v>93</v>
      </c>
      <c r="F898">
        <v>80</v>
      </c>
      <c r="H898" t="s">
        <v>94</v>
      </c>
      <c r="I898">
        <v>4</v>
      </c>
      <c r="J898">
        <v>2012</v>
      </c>
      <c r="K898">
        <v>6002451</v>
      </c>
      <c r="M898">
        <v>6002451</v>
      </c>
      <c r="N898">
        <v>1000000</v>
      </c>
      <c r="O898">
        <v>113467</v>
      </c>
      <c r="P898">
        <f t="shared" ref="P898:P961" si="14">K898/N898</f>
        <v>6.0024509999999998</v>
      </c>
      <c r="S898">
        <v>28366.75</v>
      </c>
      <c r="T898">
        <v>5582279.4299999988</v>
      </c>
      <c r="U898">
        <f>Table1[[#This Row],[scoreAudience]]-Table1[[#This Row],[scoreRotten]]</f>
        <v>-13</v>
      </c>
    </row>
    <row r="899" spans="1:21" x14ac:dyDescent="0.45">
      <c r="A899" t="s">
        <v>2052</v>
      </c>
      <c r="B899" t="s">
        <v>85</v>
      </c>
      <c r="C899" t="s">
        <v>2053</v>
      </c>
      <c r="D899" t="s">
        <v>364</v>
      </c>
      <c r="E899">
        <v>41</v>
      </c>
      <c r="F899">
        <v>35</v>
      </c>
      <c r="H899" t="s">
        <v>70</v>
      </c>
      <c r="I899">
        <v>382</v>
      </c>
      <c r="J899">
        <v>2012</v>
      </c>
      <c r="K899">
        <v>5909483</v>
      </c>
      <c r="M899">
        <v>5909483</v>
      </c>
      <c r="N899">
        <v>6000000</v>
      </c>
      <c r="O899">
        <v>2287239</v>
      </c>
      <c r="P899">
        <f t="shared" si="14"/>
        <v>0.98491383333333338</v>
      </c>
      <c r="S899">
        <v>5987.5366492146604</v>
      </c>
      <c r="T899">
        <v>5495819.1899999985</v>
      </c>
      <c r="U899">
        <f>Table1[[#This Row],[scoreAudience]]-Table1[[#This Row],[scoreRotten]]</f>
        <v>-6</v>
      </c>
    </row>
    <row r="900" spans="1:21" x14ac:dyDescent="0.45">
      <c r="A900" t="s">
        <v>2054</v>
      </c>
      <c r="B900" t="s">
        <v>1910</v>
      </c>
      <c r="C900" t="s">
        <v>2055</v>
      </c>
      <c r="D900" t="s">
        <v>2358</v>
      </c>
      <c r="E900">
        <v>60</v>
      </c>
      <c r="F900">
        <v>33</v>
      </c>
      <c r="H900" t="s">
        <v>94</v>
      </c>
      <c r="I900">
        <v>5</v>
      </c>
      <c r="J900">
        <v>2013</v>
      </c>
      <c r="K900">
        <v>5845732</v>
      </c>
      <c r="M900">
        <v>5845732</v>
      </c>
      <c r="N900">
        <v>8000000</v>
      </c>
      <c r="O900">
        <v>214395</v>
      </c>
      <c r="P900">
        <f t="shared" si="14"/>
        <v>0.73071649999999999</v>
      </c>
      <c r="S900">
        <v>42879</v>
      </c>
      <c r="T900">
        <v>5514473.8533333326</v>
      </c>
      <c r="U900">
        <f>Table1[[#This Row],[scoreAudience]]-Table1[[#This Row],[scoreRotten]]</f>
        <v>-27</v>
      </c>
    </row>
    <row r="901" spans="1:21" x14ac:dyDescent="0.45">
      <c r="A901" t="s">
        <v>2056</v>
      </c>
      <c r="B901" t="s">
        <v>85</v>
      </c>
      <c r="C901" t="s">
        <v>2057</v>
      </c>
      <c r="D901" t="s">
        <v>2058</v>
      </c>
      <c r="E901">
        <v>58</v>
      </c>
      <c r="F901">
        <v>71</v>
      </c>
      <c r="H901" t="s">
        <v>70</v>
      </c>
      <c r="I901">
        <v>387</v>
      </c>
      <c r="J901">
        <v>2013</v>
      </c>
      <c r="K901">
        <v>5842961</v>
      </c>
      <c r="M901">
        <v>5842961</v>
      </c>
      <c r="O901">
        <v>2467168</v>
      </c>
      <c r="P901" t="e">
        <f t="shared" si="14"/>
        <v>#DIV/0!</v>
      </c>
      <c r="S901">
        <v>6375.1111111111113</v>
      </c>
      <c r="T901">
        <v>5511859.876666666</v>
      </c>
      <c r="U901">
        <f>Table1[[#This Row],[scoreAudience]]-Table1[[#This Row],[scoreRotten]]</f>
        <v>13</v>
      </c>
    </row>
    <row r="902" spans="1:21" x14ac:dyDescent="0.45">
      <c r="A902" t="s">
        <v>2059</v>
      </c>
      <c r="B902" t="s">
        <v>975</v>
      </c>
      <c r="C902" t="s">
        <v>2060</v>
      </c>
      <c r="D902" t="s">
        <v>2061</v>
      </c>
      <c r="E902">
        <v>42</v>
      </c>
      <c r="F902">
        <v>33</v>
      </c>
      <c r="H902" t="s">
        <v>65</v>
      </c>
      <c r="I902">
        <v>870</v>
      </c>
      <c r="J902">
        <v>2013</v>
      </c>
      <c r="K902">
        <v>5750401</v>
      </c>
      <c r="M902">
        <v>5750401</v>
      </c>
      <c r="N902">
        <v>15000000</v>
      </c>
      <c r="O902">
        <v>2464931</v>
      </c>
      <c r="P902">
        <f t="shared" si="14"/>
        <v>0.38336006666666667</v>
      </c>
      <c r="S902">
        <v>2833.2540229885062</v>
      </c>
      <c r="T902">
        <v>5424544.9433333324</v>
      </c>
      <c r="U902">
        <f>Table1[[#This Row],[scoreAudience]]-Table1[[#This Row],[scoreRotten]]</f>
        <v>-9</v>
      </c>
    </row>
    <row r="903" spans="1:21" x14ac:dyDescent="0.45">
      <c r="A903" t="s">
        <v>2062</v>
      </c>
      <c r="B903" t="s">
        <v>2063</v>
      </c>
      <c r="C903" t="s">
        <v>2064</v>
      </c>
      <c r="D903" t="s">
        <v>2001</v>
      </c>
      <c r="E903">
        <v>20</v>
      </c>
      <c r="F903">
        <v>77</v>
      </c>
      <c r="H903" t="s">
        <v>94</v>
      </c>
      <c r="I903">
        <v>757</v>
      </c>
      <c r="J903">
        <v>2012</v>
      </c>
      <c r="K903">
        <v>5672846</v>
      </c>
      <c r="M903">
        <v>5672846</v>
      </c>
      <c r="N903">
        <v>12000000</v>
      </c>
      <c r="O903">
        <v>1885608</v>
      </c>
      <c r="P903">
        <f t="shared" si="14"/>
        <v>0.47273716666666665</v>
      </c>
      <c r="S903">
        <v>2490.895640686922</v>
      </c>
      <c r="T903">
        <v>5275746.7799999993</v>
      </c>
      <c r="U903">
        <f>Table1[[#This Row],[scoreAudience]]-Table1[[#This Row],[scoreRotten]]</f>
        <v>57</v>
      </c>
    </row>
    <row r="904" spans="1:21" x14ac:dyDescent="0.45">
      <c r="A904" t="s">
        <v>2065</v>
      </c>
      <c r="B904" t="s">
        <v>31</v>
      </c>
      <c r="C904" t="s">
        <v>2066</v>
      </c>
      <c r="D904" t="s">
        <v>2067</v>
      </c>
      <c r="E904">
        <v>99</v>
      </c>
      <c r="F904">
        <v>89</v>
      </c>
      <c r="H904" t="s">
        <v>25</v>
      </c>
      <c r="I904">
        <v>318</v>
      </c>
      <c r="J904">
        <v>2013</v>
      </c>
      <c r="K904">
        <v>22342633</v>
      </c>
      <c r="M904">
        <v>5633202</v>
      </c>
      <c r="N904">
        <v>2800000</v>
      </c>
      <c r="O904">
        <v>3093998</v>
      </c>
      <c r="P904">
        <f t="shared" si="14"/>
        <v>7.9795117857142861</v>
      </c>
      <c r="S904">
        <v>9729.5534591194973</v>
      </c>
      <c r="T904">
        <v>287334279</v>
      </c>
      <c r="U904">
        <f>Table1[[#This Row],[scoreAudience]]-Table1[[#This Row],[scoreRotten]]</f>
        <v>-10</v>
      </c>
    </row>
    <row r="905" spans="1:21" x14ac:dyDescent="0.45">
      <c r="A905" t="s">
        <v>2068</v>
      </c>
      <c r="B905" t="s">
        <v>21</v>
      </c>
      <c r="C905" t="s">
        <v>1525</v>
      </c>
      <c r="D905" t="s">
        <v>1063</v>
      </c>
      <c r="E905">
        <v>33</v>
      </c>
      <c r="F905">
        <v>61</v>
      </c>
      <c r="H905" t="s">
        <v>94</v>
      </c>
      <c r="I905">
        <v>2515</v>
      </c>
      <c r="J905">
        <v>2012</v>
      </c>
      <c r="K905">
        <v>5310554</v>
      </c>
      <c r="M905">
        <v>5310554</v>
      </c>
      <c r="N905">
        <v>19000000</v>
      </c>
      <c r="O905">
        <v>2603370</v>
      </c>
      <c r="P905">
        <f t="shared" si="14"/>
        <v>0.27950284210526316</v>
      </c>
      <c r="S905">
        <v>1035.13717693837</v>
      </c>
      <c r="T905">
        <v>4938815.2199999988</v>
      </c>
      <c r="U905">
        <f>Table1[[#This Row],[scoreAudience]]-Table1[[#This Row],[scoreRotten]]</f>
        <v>28</v>
      </c>
    </row>
    <row r="906" spans="1:21" x14ac:dyDescent="0.45">
      <c r="A906" t="s">
        <v>2069</v>
      </c>
      <c r="B906" t="s">
        <v>67</v>
      </c>
      <c r="C906" t="s">
        <v>2070</v>
      </c>
      <c r="D906" t="s">
        <v>2071</v>
      </c>
      <c r="E906">
        <v>54</v>
      </c>
      <c r="F906">
        <v>52</v>
      </c>
      <c r="H906" t="s">
        <v>70</v>
      </c>
      <c r="I906">
        <v>196</v>
      </c>
      <c r="J906">
        <v>2013</v>
      </c>
      <c r="K906">
        <v>5307960</v>
      </c>
      <c r="M906">
        <v>5307960</v>
      </c>
      <c r="N906">
        <v>18000000</v>
      </c>
      <c r="O906">
        <v>2220497</v>
      </c>
      <c r="P906">
        <f t="shared" si="14"/>
        <v>0.29488666666666669</v>
      </c>
      <c r="S906">
        <v>11329.06632653061</v>
      </c>
      <c r="T906">
        <v>5007175.5999999996</v>
      </c>
      <c r="U906">
        <f>Table1[[#This Row],[scoreAudience]]-Table1[[#This Row],[scoreRotten]]</f>
        <v>-2</v>
      </c>
    </row>
    <row r="907" spans="1:21" x14ac:dyDescent="0.45">
      <c r="A907" t="s">
        <v>2336</v>
      </c>
      <c r="B907" t="s">
        <v>2074</v>
      </c>
      <c r="C907" t="s">
        <v>2334</v>
      </c>
      <c r="D907" t="s">
        <v>2335</v>
      </c>
      <c r="E907">
        <v>21</v>
      </c>
      <c r="F907">
        <v>79</v>
      </c>
      <c r="H907" t="s">
        <v>94</v>
      </c>
      <c r="I907">
        <v>390</v>
      </c>
      <c r="J907">
        <v>2012</v>
      </c>
      <c r="K907">
        <v>5357328</v>
      </c>
      <c r="M907">
        <v>5157886</v>
      </c>
      <c r="N907">
        <v>1000000</v>
      </c>
      <c r="O907">
        <v>1697130</v>
      </c>
      <c r="P907">
        <f t="shared" si="14"/>
        <v>5.3573279999999999</v>
      </c>
      <c r="S907">
        <v>4351.6153846153848</v>
      </c>
      <c r="T907">
        <v>4796833.9800000004</v>
      </c>
      <c r="U907">
        <f>Table1[[#This Row],[scoreAudience]]-Table1[[#This Row],[scoreRotten]]</f>
        <v>58</v>
      </c>
    </row>
    <row r="908" spans="1:21" x14ac:dyDescent="0.45">
      <c r="A908" t="s">
        <v>2075</v>
      </c>
      <c r="B908" t="s">
        <v>43</v>
      </c>
      <c r="C908" t="s">
        <v>1320</v>
      </c>
      <c r="D908" t="s">
        <v>1320</v>
      </c>
      <c r="E908">
        <v>55</v>
      </c>
      <c r="F908">
        <v>45</v>
      </c>
      <c r="H908" t="s">
        <v>94</v>
      </c>
      <c r="I908">
        <v>5</v>
      </c>
      <c r="J908">
        <v>2013</v>
      </c>
      <c r="K908">
        <v>5133027</v>
      </c>
      <c r="M908">
        <v>5133027</v>
      </c>
      <c r="N908">
        <v>2000000</v>
      </c>
      <c r="O908">
        <v>131718</v>
      </c>
      <c r="P908">
        <f t="shared" si="14"/>
        <v>2.5665135000000001</v>
      </c>
      <c r="S908">
        <v>26343.599999999999</v>
      </c>
      <c r="T908">
        <v>4842155.47</v>
      </c>
      <c r="U908">
        <f>Table1[[#This Row],[scoreAudience]]-Table1[[#This Row],[scoreRotten]]</f>
        <v>-10</v>
      </c>
    </row>
    <row r="909" spans="1:21" x14ac:dyDescent="0.45">
      <c r="A909" t="s">
        <v>2076</v>
      </c>
      <c r="B909" t="s">
        <v>31</v>
      </c>
      <c r="C909" t="s">
        <v>2077</v>
      </c>
      <c r="D909" t="s">
        <v>2078</v>
      </c>
      <c r="E909">
        <v>3</v>
      </c>
      <c r="F909">
        <v>24</v>
      </c>
      <c r="H909" t="s">
        <v>375</v>
      </c>
      <c r="I909">
        <v>810</v>
      </c>
      <c r="J909">
        <v>2012</v>
      </c>
      <c r="K909">
        <v>4936819</v>
      </c>
      <c r="M909">
        <v>4936819</v>
      </c>
      <c r="N909">
        <v>17000000</v>
      </c>
      <c r="O909">
        <v>2841488</v>
      </c>
      <c r="P909">
        <f t="shared" si="14"/>
        <v>0.29040111764705884</v>
      </c>
      <c r="S909">
        <v>3508.0098765432099</v>
      </c>
      <c r="T909">
        <v>4591241.669999999</v>
      </c>
      <c r="U909">
        <f>Table1[[#This Row],[scoreAudience]]-Table1[[#This Row],[scoreRotten]]</f>
        <v>21</v>
      </c>
    </row>
    <row r="910" spans="1:21" x14ac:dyDescent="0.45">
      <c r="A910" t="s">
        <v>2080</v>
      </c>
      <c r="B910" t="s">
        <v>2081</v>
      </c>
      <c r="C910" t="s">
        <v>2082</v>
      </c>
      <c r="D910" t="s">
        <v>2083</v>
      </c>
      <c r="E910">
        <v>99</v>
      </c>
      <c r="F910">
        <v>82</v>
      </c>
      <c r="H910" t="s">
        <v>70</v>
      </c>
      <c r="I910">
        <v>3</v>
      </c>
      <c r="J910">
        <v>2013</v>
      </c>
      <c r="K910">
        <v>4834823</v>
      </c>
      <c r="M910">
        <v>4834823</v>
      </c>
      <c r="N910">
        <v>1000000</v>
      </c>
      <c r="O910">
        <v>54596</v>
      </c>
      <c r="P910">
        <f t="shared" si="14"/>
        <v>4.8348230000000001</v>
      </c>
      <c r="S910">
        <v>18198.666666666672</v>
      </c>
      <c r="T910">
        <v>4560849.6966666663</v>
      </c>
      <c r="U910">
        <f>Table1[[#This Row],[scoreAudience]]-Table1[[#This Row],[scoreRotten]]</f>
        <v>-17</v>
      </c>
    </row>
    <row r="911" spans="1:21" x14ac:dyDescent="0.45">
      <c r="A911" t="s">
        <v>2088</v>
      </c>
      <c r="B911" t="s">
        <v>1634</v>
      </c>
      <c r="C911" t="s">
        <v>242</v>
      </c>
      <c r="D911" t="s">
        <v>2089</v>
      </c>
      <c r="E911">
        <v>84</v>
      </c>
      <c r="F911">
        <v>78</v>
      </c>
      <c r="H911" t="s">
        <v>127</v>
      </c>
      <c r="I911">
        <v>5</v>
      </c>
      <c r="J911">
        <v>2013</v>
      </c>
      <c r="K911">
        <v>4328849</v>
      </c>
      <c r="M911">
        <v>4328849</v>
      </c>
      <c r="N911">
        <v>11000000</v>
      </c>
      <c r="O911">
        <v>171942</v>
      </c>
      <c r="P911">
        <f t="shared" si="14"/>
        <v>0.39353172727272728</v>
      </c>
      <c r="S911">
        <v>34388.400000000001</v>
      </c>
      <c r="T911">
        <v>4083547.5566666662</v>
      </c>
      <c r="U911">
        <f>Table1[[#This Row],[scoreAudience]]-Table1[[#This Row],[scoreRotten]]</f>
        <v>-6</v>
      </c>
    </row>
    <row r="912" spans="1:21" x14ac:dyDescent="0.45">
      <c r="A912" t="s">
        <v>2091</v>
      </c>
      <c r="B912" t="s">
        <v>90</v>
      </c>
      <c r="C912" t="s">
        <v>1965</v>
      </c>
      <c r="D912" t="s">
        <v>725</v>
      </c>
      <c r="E912">
        <v>77</v>
      </c>
      <c r="F912">
        <v>62</v>
      </c>
      <c r="H912" t="s">
        <v>94</v>
      </c>
      <c r="I912">
        <v>254</v>
      </c>
      <c r="J912">
        <v>2012</v>
      </c>
      <c r="K912">
        <v>4269426</v>
      </c>
      <c r="M912">
        <v>4269426</v>
      </c>
      <c r="N912">
        <v>7500000</v>
      </c>
      <c r="O912">
        <v>855709</v>
      </c>
      <c r="P912">
        <f t="shared" si="14"/>
        <v>0.56925680000000001</v>
      </c>
      <c r="S912">
        <v>3368.9330708661419</v>
      </c>
      <c r="T912">
        <v>3970566.1799999988</v>
      </c>
      <c r="U912">
        <f>Table1[[#This Row],[scoreAudience]]-Table1[[#This Row],[scoreRotten]]</f>
        <v>-15</v>
      </c>
    </row>
    <row r="913" spans="1:21" x14ac:dyDescent="0.45">
      <c r="A913" t="s">
        <v>2092</v>
      </c>
      <c r="B913" t="s">
        <v>2093</v>
      </c>
      <c r="C913" t="s">
        <v>2018</v>
      </c>
      <c r="D913" t="s">
        <v>1070</v>
      </c>
      <c r="E913">
        <v>82</v>
      </c>
      <c r="F913">
        <v>70</v>
      </c>
      <c r="H913" t="s">
        <v>70</v>
      </c>
      <c r="I913">
        <v>241</v>
      </c>
      <c r="J913">
        <v>2012</v>
      </c>
      <c r="K913">
        <v>4168528</v>
      </c>
      <c r="M913">
        <v>4168528</v>
      </c>
      <c r="N913">
        <v>12000000</v>
      </c>
      <c r="O913">
        <v>1232860</v>
      </c>
      <c r="P913">
        <f t="shared" si="14"/>
        <v>0.34737733333333332</v>
      </c>
      <c r="S913">
        <v>5115.601659751037</v>
      </c>
      <c r="T913">
        <v>3876731.0399999991</v>
      </c>
      <c r="U913">
        <f>Table1[[#This Row],[scoreAudience]]-Table1[[#This Row],[scoreRotten]]</f>
        <v>-12</v>
      </c>
    </row>
    <row r="914" spans="1:21" x14ac:dyDescent="0.45">
      <c r="A914" t="s">
        <v>2094</v>
      </c>
      <c r="B914" t="s">
        <v>43</v>
      </c>
      <c r="C914" t="s">
        <v>2095</v>
      </c>
      <c r="D914" t="s">
        <v>2096</v>
      </c>
      <c r="E914">
        <v>85</v>
      </c>
      <c r="F914">
        <v>87</v>
      </c>
      <c r="H914" t="s">
        <v>25</v>
      </c>
      <c r="I914">
        <v>14</v>
      </c>
      <c r="J914">
        <v>2012</v>
      </c>
      <c r="K914">
        <v>4105187</v>
      </c>
      <c r="M914">
        <v>4105187</v>
      </c>
      <c r="N914">
        <v>1100000</v>
      </c>
      <c r="O914">
        <v>213785</v>
      </c>
      <c r="P914">
        <f t="shared" si="14"/>
        <v>3.7319881818181817</v>
      </c>
      <c r="S914">
        <v>15270.357142857139</v>
      </c>
      <c r="T914">
        <v>3817823.9099999992</v>
      </c>
      <c r="U914">
        <f>Table1[[#This Row],[scoreAudience]]-Table1[[#This Row],[scoreRotten]]</f>
        <v>2</v>
      </c>
    </row>
    <row r="915" spans="1:21" x14ac:dyDescent="0.45">
      <c r="A915" t="s">
        <v>2097</v>
      </c>
      <c r="B915" t="s">
        <v>2098</v>
      </c>
      <c r="C915" t="s">
        <v>2043</v>
      </c>
      <c r="D915" t="s">
        <v>2044</v>
      </c>
      <c r="E915">
        <v>93</v>
      </c>
      <c r="F915">
        <v>78</v>
      </c>
      <c r="H915" t="s">
        <v>94</v>
      </c>
      <c r="I915">
        <v>4</v>
      </c>
      <c r="J915">
        <v>2013</v>
      </c>
      <c r="K915">
        <v>4066582</v>
      </c>
      <c r="M915">
        <v>4066582</v>
      </c>
      <c r="N915">
        <v>3000000</v>
      </c>
      <c r="O915">
        <v>137398</v>
      </c>
      <c r="P915">
        <f t="shared" si="14"/>
        <v>1.3555273333333333</v>
      </c>
      <c r="S915">
        <v>34349.5</v>
      </c>
      <c r="T915">
        <v>3836142.353333333</v>
      </c>
      <c r="U915">
        <f>Table1[[#This Row],[scoreAudience]]-Table1[[#This Row],[scoreRotten]]</f>
        <v>-15</v>
      </c>
    </row>
    <row r="916" spans="1:21" x14ac:dyDescent="0.45">
      <c r="A916" t="s">
        <v>2099</v>
      </c>
      <c r="B916" t="s">
        <v>739</v>
      </c>
      <c r="C916" t="s">
        <v>2100</v>
      </c>
      <c r="D916" t="s">
        <v>2101</v>
      </c>
      <c r="E916">
        <v>90</v>
      </c>
      <c r="F916">
        <v>80</v>
      </c>
      <c r="H916" t="s">
        <v>70</v>
      </c>
      <c r="I916">
        <v>9</v>
      </c>
      <c r="J916">
        <v>2012</v>
      </c>
      <c r="K916">
        <v>4010957</v>
      </c>
      <c r="M916">
        <v>4010957</v>
      </c>
      <c r="N916">
        <v>750000</v>
      </c>
      <c r="O916">
        <v>97762</v>
      </c>
      <c r="P916">
        <f t="shared" si="14"/>
        <v>5.3479426666666665</v>
      </c>
      <c r="S916">
        <v>10862.444444444451</v>
      </c>
      <c r="T916">
        <v>3730190.0099999988</v>
      </c>
      <c r="U916">
        <f>Table1[[#This Row],[scoreAudience]]-Table1[[#This Row],[scoreRotten]]</f>
        <v>-10</v>
      </c>
    </row>
    <row r="917" spans="1:21" x14ac:dyDescent="0.45">
      <c r="A917" t="s">
        <v>2337</v>
      </c>
      <c r="B917" t="s">
        <v>253</v>
      </c>
      <c r="C917" t="s">
        <v>2338</v>
      </c>
      <c r="D917" t="s">
        <v>2339</v>
      </c>
      <c r="E917">
        <v>85</v>
      </c>
      <c r="F917">
        <v>78</v>
      </c>
      <c r="H917" t="s">
        <v>472</v>
      </c>
      <c r="I917">
        <v>158</v>
      </c>
      <c r="J917">
        <v>2012</v>
      </c>
      <c r="K917">
        <v>3863446</v>
      </c>
      <c r="M917">
        <v>3863446</v>
      </c>
      <c r="N917">
        <v>21000000</v>
      </c>
      <c r="O917">
        <v>535433</v>
      </c>
      <c r="P917">
        <f t="shared" si="14"/>
        <v>0.18397361904761905</v>
      </c>
      <c r="S917">
        <v>3388.816455696202</v>
      </c>
      <c r="T917">
        <v>3593004.7799999989</v>
      </c>
      <c r="U917">
        <f>Table1[[#This Row],[scoreAudience]]-Table1[[#This Row],[scoreRotten]]</f>
        <v>-7</v>
      </c>
    </row>
    <row r="918" spans="1:21" x14ac:dyDescent="0.45">
      <c r="A918" t="s">
        <v>2102</v>
      </c>
      <c r="B918" t="s">
        <v>2103</v>
      </c>
      <c r="C918" t="s">
        <v>2104</v>
      </c>
      <c r="D918" t="s">
        <v>2071</v>
      </c>
      <c r="E918">
        <v>0</v>
      </c>
      <c r="F918">
        <v>63</v>
      </c>
      <c r="H918" t="s">
        <v>251</v>
      </c>
      <c r="I918">
        <v>161</v>
      </c>
      <c r="J918">
        <v>2013</v>
      </c>
      <c r="K918">
        <v>3827466</v>
      </c>
      <c r="M918">
        <v>3827466</v>
      </c>
      <c r="N918">
        <v>11613360</v>
      </c>
      <c r="O918">
        <v>1568677</v>
      </c>
      <c r="P918">
        <f t="shared" si="14"/>
        <v>0.32957438674078821</v>
      </c>
      <c r="S918">
        <v>9743.3354037267072</v>
      </c>
      <c r="T918">
        <v>3610576.26</v>
      </c>
      <c r="U918">
        <f>Table1[[#This Row],[scoreAudience]]-Table1[[#This Row],[scoreRotten]]</f>
        <v>63</v>
      </c>
    </row>
    <row r="919" spans="1:21" x14ac:dyDescent="0.45">
      <c r="A919" t="s">
        <v>2105</v>
      </c>
      <c r="B919" t="s">
        <v>85</v>
      </c>
      <c r="C919" t="s">
        <v>2106</v>
      </c>
      <c r="D919" t="s">
        <v>142</v>
      </c>
      <c r="E919">
        <v>5</v>
      </c>
      <c r="F919">
        <v>29</v>
      </c>
      <c r="H919" t="s">
        <v>25</v>
      </c>
      <c r="I919">
        <v>1511</v>
      </c>
      <c r="J919">
        <v>2012</v>
      </c>
      <c r="K919">
        <v>3763583</v>
      </c>
      <c r="M919">
        <v>3763583</v>
      </c>
      <c r="N919">
        <v>20000000</v>
      </c>
      <c r="O919">
        <v>1831588</v>
      </c>
      <c r="P919">
        <f t="shared" si="14"/>
        <v>0.18817914999999999</v>
      </c>
      <c r="S919">
        <v>1212.1694242223689</v>
      </c>
      <c r="T919">
        <v>3500132.189999999</v>
      </c>
      <c r="U919">
        <f>Table1[[#This Row],[scoreAudience]]-Table1[[#This Row],[scoreRotten]]</f>
        <v>24</v>
      </c>
    </row>
    <row r="920" spans="1:21" x14ac:dyDescent="0.45">
      <c r="A920" t="s">
        <v>2107</v>
      </c>
      <c r="B920" t="s">
        <v>43</v>
      </c>
      <c r="C920" t="s">
        <v>2108</v>
      </c>
      <c r="D920" t="s">
        <v>2109</v>
      </c>
      <c r="E920">
        <v>94</v>
      </c>
      <c r="F920">
        <v>92</v>
      </c>
      <c r="H920" t="s">
        <v>472</v>
      </c>
      <c r="I920">
        <v>3</v>
      </c>
      <c r="J920">
        <v>2012</v>
      </c>
      <c r="K920">
        <v>3696196</v>
      </c>
      <c r="M920">
        <v>3696196</v>
      </c>
      <c r="O920">
        <v>27459</v>
      </c>
      <c r="P920" t="e">
        <f t="shared" si="14"/>
        <v>#DIV/0!</v>
      </c>
      <c r="S920">
        <v>9153</v>
      </c>
      <c r="T920">
        <v>3437462.2799999989</v>
      </c>
      <c r="U920">
        <f>Table1[[#This Row],[scoreAudience]]-Table1[[#This Row],[scoreRotten]]</f>
        <v>-2</v>
      </c>
    </row>
    <row r="921" spans="1:21" x14ac:dyDescent="0.45">
      <c r="A921" t="s">
        <v>2110</v>
      </c>
      <c r="B921" t="s">
        <v>894</v>
      </c>
      <c r="C921" t="s">
        <v>2111</v>
      </c>
      <c r="D921" t="s">
        <v>2101</v>
      </c>
      <c r="E921">
        <v>52</v>
      </c>
      <c r="F921">
        <v>48</v>
      </c>
      <c r="H921" t="s">
        <v>70</v>
      </c>
      <c r="I921">
        <v>591</v>
      </c>
      <c r="J921">
        <v>2013</v>
      </c>
      <c r="K921">
        <v>3491669</v>
      </c>
      <c r="M921">
        <v>3491669</v>
      </c>
      <c r="N921">
        <v>1500000</v>
      </c>
      <c r="O921">
        <v>1579402</v>
      </c>
      <c r="P921">
        <f t="shared" si="14"/>
        <v>2.3277793333333334</v>
      </c>
      <c r="S921">
        <v>2672.423011844332</v>
      </c>
      <c r="T921">
        <v>3293807.7566666659</v>
      </c>
      <c r="U921">
        <f>Table1[[#This Row],[scoreAudience]]-Table1[[#This Row],[scoreRotten]]</f>
        <v>-4</v>
      </c>
    </row>
    <row r="922" spans="1:21" x14ac:dyDescent="0.45">
      <c r="A922" t="s">
        <v>2112</v>
      </c>
      <c r="B922" t="s">
        <v>2113</v>
      </c>
      <c r="C922" t="s">
        <v>898</v>
      </c>
      <c r="D922" t="s">
        <v>902</v>
      </c>
      <c r="E922">
        <v>79</v>
      </c>
      <c r="F922">
        <v>73</v>
      </c>
      <c r="H922" t="s">
        <v>472</v>
      </c>
      <c r="I922">
        <v>305</v>
      </c>
      <c r="J922">
        <v>2013</v>
      </c>
      <c r="K922">
        <v>3419967</v>
      </c>
      <c r="M922">
        <v>3419967</v>
      </c>
      <c r="N922">
        <v>32000000</v>
      </c>
      <c r="O922">
        <v>1576561</v>
      </c>
      <c r="P922">
        <f t="shared" si="14"/>
        <v>0.10687396875000001</v>
      </c>
      <c r="S922">
        <v>5169.0524590163932</v>
      </c>
      <c r="T922">
        <v>3226168.87</v>
      </c>
      <c r="U922">
        <f>Table1[[#This Row],[scoreAudience]]-Table1[[#This Row],[scoreRotten]]</f>
        <v>-6</v>
      </c>
    </row>
    <row r="923" spans="1:21" x14ac:dyDescent="0.45">
      <c r="A923" t="s">
        <v>2114</v>
      </c>
      <c r="B923" t="s">
        <v>2063</v>
      </c>
      <c r="C923" t="s">
        <v>2340</v>
      </c>
      <c r="D923" t="s">
        <v>2341</v>
      </c>
      <c r="E923">
        <v>6</v>
      </c>
      <c r="F923">
        <v>62</v>
      </c>
      <c r="H923" t="s">
        <v>2359</v>
      </c>
      <c r="I923">
        <v>800</v>
      </c>
      <c r="J923">
        <v>2012</v>
      </c>
      <c r="K923">
        <v>3377618</v>
      </c>
      <c r="M923">
        <v>3377618</v>
      </c>
      <c r="N923">
        <v>7000000</v>
      </c>
      <c r="O923">
        <v>1183701</v>
      </c>
      <c r="P923">
        <f t="shared" si="14"/>
        <v>0.48251685714285714</v>
      </c>
      <c r="S923">
        <v>1479.62625</v>
      </c>
      <c r="T923">
        <v>3141184.7399999988</v>
      </c>
      <c r="U923">
        <f>Table1[[#This Row],[scoreAudience]]-Table1[[#This Row],[scoreRotten]]</f>
        <v>56</v>
      </c>
    </row>
    <row r="924" spans="1:21" x14ac:dyDescent="0.45">
      <c r="A924" t="s">
        <v>2115</v>
      </c>
      <c r="B924" t="s">
        <v>1634</v>
      </c>
      <c r="C924" t="s">
        <v>2116</v>
      </c>
      <c r="D924" t="s">
        <v>2117</v>
      </c>
      <c r="E924">
        <v>32</v>
      </c>
      <c r="F924">
        <v>45</v>
      </c>
      <c r="H924" t="s">
        <v>94</v>
      </c>
      <c r="I924">
        <v>260</v>
      </c>
      <c r="J924">
        <v>2013</v>
      </c>
      <c r="K924">
        <v>3346265</v>
      </c>
      <c r="M924">
        <v>3346265</v>
      </c>
      <c r="O924">
        <v>1014099</v>
      </c>
      <c r="P924" t="e">
        <f t="shared" si="14"/>
        <v>#DIV/0!</v>
      </c>
      <c r="S924">
        <v>3900.3807692307691</v>
      </c>
      <c r="T924">
        <v>3156643.316666666</v>
      </c>
      <c r="U924">
        <f>Table1[[#This Row],[scoreAudience]]-Table1[[#This Row],[scoreRotten]]</f>
        <v>13</v>
      </c>
    </row>
    <row r="925" spans="1:21" x14ac:dyDescent="0.45">
      <c r="A925" t="s">
        <v>2118</v>
      </c>
      <c r="B925" t="s">
        <v>2119</v>
      </c>
      <c r="C925" t="s">
        <v>2342</v>
      </c>
      <c r="D925" t="s">
        <v>2343</v>
      </c>
      <c r="E925">
        <v>4</v>
      </c>
      <c r="F925">
        <v>61</v>
      </c>
      <c r="H925" t="s">
        <v>94</v>
      </c>
      <c r="I925">
        <v>1012</v>
      </c>
      <c r="J925">
        <v>2012</v>
      </c>
      <c r="K925">
        <v>3336053</v>
      </c>
      <c r="M925">
        <v>3336053</v>
      </c>
      <c r="N925">
        <v>10000000</v>
      </c>
      <c r="O925">
        <v>1751572</v>
      </c>
      <c r="P925">
        <f t="shared" si="14"/>
        <v>0.33360529999999999</v>
      </c>
      <c r="S925">
        <v>1730.802371541502</v>
      </c>
      <c r="T925">
        <v>3102529.29</v>
      </c>
      <c r="U925">
        <f>Table1[[#This Row],[scoreAudience]]-Table1[[#This Row],[scoreRotten]]</f>
        <v>57</v>
      </c>
    </row>
    <row r="926" spans="1:21" x14ac:dyDescent="0.45">
      <c r="A926" t="s">
        <v>2120</v>
      </c>
      <c r="B926" t="s">
        <v>2003</v>
      </c>
      <c r="C926" t="s">
        <v>2121</v>
      </c>
      <c r="D926" t="s">
        <v>2122</v>
      </c>
      <c r="E926">
        <v>0</v>
      </c>
      <c r="F926">
        <v>69</v>
      </c>
      <c r="H926" t="s">
        <v>94</v>
      </c>
      <c r="I926">
        <v>1407</v>
      </c>
      <c r="J926">
        <v>2012</v>
      </c>
      <c r="K926">
        <v>3329674</v>
      </c>
      <c r="M926">
        <v>3329674</v>
      </c>
      <c r="O926">
        <v>1585994</v>
      </c>
      <c r="P926" t="e">
        <f t="shared" si="14"/>
        <v>#DIV/0!</v>
      </c>
      <c r="S926">
        <v>1127.2167732764749</v>
      </c>
      <c r="T926">
        <v>3096596.8199999989</v>
      </c>
      <c r="U926">
        <f>Table1[[#This Row],[scoreAudience]]-Table1[[#This Row],[scoreRotten]]</f>
        <v>69</v>
      </c>
    </row>
    <row r="927" spans="1:21" x14ac:dyDescent="0.45">
      <c r="A927" t="s">
        <v>2123</v>
      </c>
      <c r="B927" t="s">
        <v>2074</v>
      </c>
      <c r="C927" t="s">
        <v>2124</v>
      </c>
      <c r="D927" t="s">
        <v>2125</v>
      </c>
      <c r="E927">
        <v>87</v>
      </c>
      <c r="F927">
        <v>75</v>
      </c>
      <c r="H927" t="s">
        <v>70</v>
      </c>
      <c r="I927">
        <v>2</v>
      </c>
      <c r="J927">
        <v>2012</v>
      </c>
      <c r="K927">
        <v>3325038</v>
      </c>
      <c r="M927">
        <v>3325038</v>
      </c>
      <c r="N927">
        <v>2500000</v>
      </c>
      <c r="O927">
        <v>35539</v>
      </c>
      <c r="P927">
        <f t="shared" si="14"/>
        <v>1.3300152000000001</v>
      </c>
      <c r="S927">
        <v>17769.5</v>
      </c>
      <c r="T927">
        <v>3092285.3399999989</v>
      </c>
      <c r="U927">
        <f>Table1[[#This Row],[scoreAudience]]-Table1[[#This Row],[scoreRotten]]</f>
        <v>-12</v>
      </c>
    </row>
    <row r="928" spans="1:21" x14ac:dyDescent="0.45">
      <c r="A928" t="s">
        <v>2126</v>
      </c>
      <c r="B928" t="s">
        <v>85</v>
      </c>
      <c r="C928" t="s">
        <v>2127</v>
      </c>
      <c r="D928" t="s">
        <v>1685</v>
      </c>
      <c r="E928">
        <v>37</v>
      </c>
      <c r="F928">
        <v>47</v>
      </c>
      <c r="H928" t="s">
        <v>70</v>
      </c>
      <c r="I928">
        <v>659</v>
      </c>
      <c r="J928">
        <v>2013</v>
      </c>
      <c r="K928">
        <v>3310031</v>
      </c>
      <c r="M928">
        <v>3310031</v>
      </c>
      <c r="N928">
        <v>15000000</v>
      </c>
      <c r="O928">
        <v>1486390</v>
      </c>
      <c r="P928">
        <f t="shared" si="14"/>
        <v>0.22066873333333334</v>
      </c>
      <c r="S928">
        <v>2255.523520485584</v>
      </c>
      <c r="T928">
        <v>3122462.5766666662</v>
      </c>
      <c r="U928">
        <f>Table1[[#This Row],[scoreAudience]]-Table1[[#This Row],[scoreRotten]]</f>
        <v>10</v>
      </c>
    </row>
    <row r="929" spans="1:21" x14ac:dyDescent="0.45">
      <c r="A929" t="s">
        <v>2128</v>
      </c>
      <c r="B929" t="s">
        <v>27</v>
      </c>
      <c r="C929" t="s">
        <v>92</v>
      </c>
      <c r="D929" t="s">
        <v>2129</v>
      </c>
      <c r="E929">
        <v>37</v>
      </c>
      <c r="F929">
        <v>40</v>
      </c>
      <c r="H929" t="s">
        <v>94</v>
      </c>
      <c r="I929">
        <v>1769</v>
      </c>
      <c r="J929">
        <v>2013</v>
      </c>
      <c r="K929">
        <v>3255008</v>
      </c>
      <c r="M929">
        <v>3255008</v>
      </c>
      <c r="N929">
        <v>28000000</v>
      </c>
      <c r="O929">
        <v>1673351</v>
      </c>
      <c r="P929">
        <f t="shared" si="14"/>
        <v>0.11625028571428571</v>
      </c>
      <c r="S929">
        <v>945.93046919163373</v>
      </c>
      <c r="T929">
        <v>3070557.5466666659</v>
      </c>
      <c r="U929">
        <f>Table1[[#This Row],[scoreAudience]]-Table1[[#This Row],[scoreRotten]]</f>
        <v>3</v>
      </c>
    </row>
    <row r="930" spans="1:21" x14ac:dyDescent="0.45">
      <c r="A930" t="s">
        <v>2133</v>
      </c>
      <c r="B930" t="s">
        <v>43</v>
      </c>
      <c r="C930" t="s">
        <v>2345</v>
      </c>
      <c r="D930" t="s">
        <v>2344</v>
      </c>
      <c r="E930">
        <v>70</v>
      </c>
      <c r="F930">
        <v>62</v>
      </c>
      <c r="H930" t="s">
        <v>127</v>
      </c>
      <c r="I930">
        <v>4</v>
      </c>
      <c r="J930">
        <v>2012</v>
      </c>
      <c r="K930">
        <v>3094813</v>
      </c>
      <c r="M930">
        <v>3094813</v>
      </c>
      <c r="N930">
        <v>840000</v>
      </c>
      <c r="O930">
        <v>107785</v>
      </c>
      <c r="P930">
        <f t="shared" si="14"/>
        <v>3.6843011904761904</v>
      </c>
      <c r="S930">
        <v>26946.25</v>
      </c>
      <c r="T930">
        <v>2878176.0899999989</v>
      </c>
      <c r="U930">
        <f>Table1[[#This Row],[scoreAudience]]-Table1[[#This Row],[scoreRotten]]</f>
        <v>-8</v>
      </c>
    </row>
    <row r="931" spans="1:21" x14ac:dyDescent="0.45">
      <c r="A931" t="s">
        <v>2134</v>
      </c>
      <c r="B931" t="s">
        <v>1995</v>
      </c>
      <c r="C931" t="s">
        <v>2135</v>
      </c>
      <c r="D931" t="s">
        <v>2136</v>
      </c>
      <c r="E931">
        <v>93</v>
      </c>
      <c r="F931">
        <v>68</v>
      </c>
      <c r="H931" t="s">
        <v>127</v>
      </c>
      <c r="I931">
        <v>161</v>
      </c>
      <c r="J931">
        <v>2012</v>
      </c>
      <c r="K931">
        <v>3047539</v>
      </c>
      <c r="M931">
        <v>3047539</v>
      </c>
      <c r="N931">
        <v>12015120</v>
      </c>
      <c r="O931">
        <v>1283585</v>
      </c>
      <c r="P931">
        <f t="shared" si="14"/>
        <v>0.25364199442036367</v>
      </c>
      <c r="S931">
        <v>7972.5776397515529</v>
      </c>
      <c r="T931">
        <v>2834211.27</v>
      </c>
      <c r="U931">
        <f>Table1[[#This Row],[scoreAudience]]-Table1[[#This Row],[scoreRotten]]</f>
        <v>-25</v>
      </c>
    </row>
    <row r="932" spans="1:21" x14ac:dyDescent="0.45">
      <c r="A932" t="s">
        <v>2137</v>
      </c>
      <c r="B932" t="s">
        <v>1634</v>
      </c>
      <c r="C932" t="s">
        <v>2138</v>
      </c>
      <c r="D932" t="s">
        <v>2139</v>
      </c>
      <c r="E932">
        <v>57</v>
      </c>
      <c r="F932">
        <v>47</v>
      </c>
      <c r="H932" t="s">
        <v>94</v>
      </c>
      <c r="I932">
        <v>245</v>
      </c>
      <c r="J932">
        <v>2012</v>
      </c>
      <c r="K932">
        <v>3014696</v>
      </c>
      <c r="M932">
        <v>3014696</v>
      </c>
      <c r="N932">
        <v>8034600</v>
      </c>
      <c r="O932">
        <v>696088</v>
      </c>
      <c r="P932">
        <f t="shared" si="14"/>
        <v>0.37521419859109351</v>
      </c>
      <c r="S932">
        <v>2841.175510204082</v>
      </c>
      <c r="T932">
        <v>2803667.2799999989</v>
      </c>
      <c r="U932">
        <f>Table1[[#This Row],[scoreAudience]]-Table1[[#This Row],[scoreRotten]]</f>
        <v>-10</v>
      </c>
    </row>
    <row r="933" spans="1:21" x14ac:dyDescent="0.45">
      <c r="A933" t="s">
        <v>2140</v>
      </c>
      <c r="B933" t="s">
        <v>1634</v>
      </c>
      <c r="C933" t="s">
        <v>2141</v>
      </c>
      <c r="D933" t="s">
        <v>2141</v>
      </c>
      <c r="E933">
        <v>92</v>
      </c>
      <c r="F933">
        <v>74</v>
      </c>
      <c r="H933" t="s">
        <v>70</v>
      </c>
      <c r="I933">
        <v>3</v>
      </c>
      <c r="J933">
        <v>2013</v>
      </c>
      <c r="K933">
        <v>2963902</v>
      </c>
      <c r="M933">
        <v>2963902</v>
      </c>
      <c r="O933">
        <v>70541</v>
      </c>
      <c r="P933" t="e">
        <f t="shared" si="14"/>
        <v>#DIV/0!</v>
      </c>
      <c r="S933">
        <v>23513.666666666672</v>
      </c>
      <c r="T933">
        <v>2795947.5533333332</v>
      </c>
      <c r="U933">
        <f>Table1[[#This Row],[scoreAudience]]-Table1[[#This Row],[scoreRotten]]</f>
        <v>-18</v>
      </c>
    </row>
    <row r="934" spans="1:21" x14ac:dyDescent="0.45">
      <c r="A934" t="s">
        <v>2142</v>
      </c>
      <c r="B934" t="s">
        <v>2143</v>
      </c>
      <c r="C934" t="s">
        <v>2144</v>
      </c>
      <c r="D934" t="s">
        <v>1997</v>
      </c>
      <c r="E934">
        <v>83</v>
      </c>
      <c r="F934">
        <v>64</v>
      </c>
      <c r="H934" t="s">
        <v>94</v>
      </c>
      <c r="I934">
        <v>172</v>
      </c>
      <c r="J934">
        <v>2012</v>
      </c>
      <c r="K934">
        <v>2871956</v>
      </c>
      <c r="M934">
        <v>2871956</v>
      </c>
      <c r="O934">
        <v>1638706</v>
      </c>
      <c r="P934" t="e">
        <f t="shared" si="14"/>
        <v>#DIV/0!</v>
      </c>
      <c r="S934">
        <v>9527.3604651162786</v>
      </c>
      <c r="T934">
        <v>2670919.08</v>
      </c>
      <c r="U934">
        <f>Table1[[#This Row],[scoreAudience]]-Table1[[#This Row],[scoreRotten]]</f>
        <v>-19</v>
      </c>
    </row>
    <row r="935" spans="1:21" x14ac:dyDescent="0.45">
      <c r="A935" t="s">
        <v>2145</v>
      </c>
      <c r="B935" t="s">
        <v>2074</v>
      </c>
      <c r="C935" t="s">
        <v>2146</v>
      </c>
      <c r="D935" t="s">
        <v>2147</v>
      </c>
      <c r="E935">
        <v>45</v>
      </c>
      <c r="F935">
        <v>81</v>
      </c>
      <c r="H935" t="s">
        <v>94</v>
      </c>
      <c r="I935">
        <v>381</v>
      </c>
      <c r="J935">
        <v>2013</v>
      </c>
      <c r="K935">
        <v>2859955</v>
      </c>
      <c r="M935">
        <v>2861020</v>
      </c>
      <c r="N935">
        <v>1200000</v>
      </c>
      <c r="O935">
        <v>1582466</v>
      </c>
      <c r="P935">
        <f t="shared" si="14"/>
        <v>2.3832958333333334</v>
      </c>
      <c r="S935">
        <v>4153.4540682414699</v>
      </c>
      <c r="T935">
        <v>2698895.5333333332</v>
      </c>
      <c r="U935">
        <f>Table1[[#This Row],[scoreAudience]]-Table1[[#This Row],[scoreRotten]]</f>
        <v>36</v>
      </c>
    </row>
    <row r="936" spans="1:21" x14ac:dyDescent="0.45">
      <c r="A936" t="s">
        <v>2148</v>
      </c>
      <c r="B936" t="s">
        <v>85</v>
      </c>
      <c r="C936" t="s">
        <v>2149</v>
      </c>
      <c r="D936" t="s">
        <v>2150</v>
      </c>
      <c r="E936">
        <v>45</v>
      </c>
      <c r="F936">
        <v>72</v>
      </c>
      <c r="H936" t="s">
        <v>94</v>
      </c>
      <c r="I936">
        <v>188</v>
      </c>
      <c r="J936">
        <v>2013</v>
      </c>
      <c r="K936">
        <v>2850357</v>
      </c>
      <c r="M936">
        <v>2850357</v>
      </c>
      <c r="N936">
        <v>2000000</v>
      </c>
      <c r="O936">
        <v>1478323</v>
      </c>
      <c r="P936">
        <f t="shared" si="14"/>
        <v>1.4251784999999999</v>
      </c>
      <c r="S936">
        <v>7863.4202127659573</v>
      </c>
      <c r="T936">
        <v>2688836.77</v>
      </c>
      <c r="U936">
        <f>Table1[[#This Row],[scoreAudience]]-Table1[[#This Row],[scoreRotten]]</f>
        <v>27</v>
      </c>
    </row>
    <row r="937" spans="1:21" x14ac:dyDescent="0.45">
      <c r="A937" t="s">
        <v>2151</v>
      </c>
      <c r="B937" t="s">
        <v>67</v>
      </c>
      <c r="C937" t="s">
        <v>2152</v>
      </c>
      <c r="D937" t="s">
        <v>2153</v>
      </c>
      <c r="E937">
        <v>92</v>
      </c>
      <c r="F937">
        <v>86</v>
      </c>
      <c r="H937" t="s">
        <v>94</v>
      </c>
      <c r="I937">
        <v>132</v>
      </c>
      <c r="J937">
        <v>2012</v>
      </c>
      <c r="K937">
        <v>2804874</v>
      </c>
      <c r="M937">
        <v>2804874</v>
      </c>
      <c r="N937">
        <v>6187640</v>
      </c>
      <c r="O937">
        <v>1061713</v>
      </c>
      <c r="P937">
        <f t="shared" si="14"/>
        <v>0.45330271315073273</v>
      </c>
      <c r="S937">
        <v>8043.280303030303</v>
      </c>
      <c r="T937">
        <v>2608532.8199999989</v>
      </c>
      <c r="U937">
        <f>Table1[[#This Row],[scoreAudience]]-Table1[[#This Row],[scoreRotten]]</f>
        <v>-6</v>
      </c>
    </row>
    <row r="938" spans="1:21" x14ac:dyDescent="0.45">
      <c r="A938" t="s">
        <v>2154</v>
      </c>
      <c r="B938" t="s">
        <v>2103</v>
      </c>
      <c r="C938" t="s">
        <v>2155</v>
      </c>
      <c r="D938" t="s">
        <v>2156</v>
      </c>
      <c r="E938">
        <v>83</v>
      </c>
      <c r="F938">
        <v>56</v>
      </c>
      <c r="H938" t="s">
        <v>70</v>
      </c>
      <c r="I938">
        <v>204</v>
      </c>
      <c r="J938">
        <v>2013</v>
      </c>
      <c r="K938">
        <v>2738863</v>
      </c>
      <c r="M938">
        <v>2738863</v>
      </c>
      <c r="N938">
        <v>13612808</v>
      </c>
      <c r="O938">
        <v>1449174</v>
      </c>
      <c r="P938">
        <f t="shared" si="14"/>
        <v>0.20119750458538752</v>
      </c>
      <c r="S938">
        <v>7103.7941176470586</v>
      </c>
      <c r="T938">
        <v>2583660.7633333332</v>
      </c>
      <c r="U938">
        <f>Table1[[#This Row],[scoreAudience]]-Table1[[#This Row],[scoreRotten]]</f>
        <v>-27</v>
      </c>
    </row>
    <row r="939" spans="1:21" x14ac:dyDescent="0.45">
      <c r="A939" t="s">
        <v>2160</v>
      </c>
      <c r="B939" t="s">
        <v>2161</v>
      </c>
      <c r="C939" t="s">
        <v>2162</v>
      </c>
      <c r="D939" t="s">
        <v>2163</v>
      </c>
      <c r="E939">
        <v>77</v>
      </c>
      <c r="F939">
        <v>87</v>
      </c>
      <c r="H939" t="s">
        <v>472</v>
      </c>
      <c r="I939">
        <v>2</v>
      </c>
      <c r="J939">
        <v>2012</v>
      </c>
      <c r="K939">
        <v>2672413</v>
      </c>
      <c r="M939">
        <v>2672413</v>
      </c>
      <c r="N939">
        <v>4000000</v>
      </c>
      <c r="O939">
        <v>76222</v>
      </c>
      <c r="P939">
        <f t="shared" si="14"/>
        <v>0.66810325000000004</v>
      </c>
      <c r="S939">
        <v>38111</v>
      </c>
      <c r="T939">
        <v>2485344.0899999989</v>
      </c>
      <c r="U939">
        <f>Table1[[#This Row],[scoreAudience]]-Table1[[#This Row],[scoreRotten]]</f>
        <v>10</v>
      </c>
    </row>
    <row r="940" spans="1:21" x14ac:dyDescent="0.45">
      <c r="A940" t="s">
        <v>2164</v>
      </c>
      <c r="B940" t="s">
        <v>85</v>
      </c>
      <c r="C940" t="s">
        <v>1779</v>
      </c>
      <c r="D940" t="s">
        <v>2165</v>
      </c>
      <c r="E940">
        <v>32</v>
      </c>
      <c r="F940">
        <v>53</v>
      </c>
      <c r="H940" t="s">
        <v>70</v>
      </c>
      <c r="I940">
        <v>322</v>
      </c>
      <c r="J940">
        <v>2012</v>
      </c>
      <c r="K940">
        <v>2609412</v>
      </c>
      <c r="M940">
        <v>2609412</v>
      </c>
      <c r="O940">
        <v>1384078</v>
      </c>
      <c r="P940" t="e">
        <f t="shared" si="14"/>
        <v>#DIV/0!</v>
      </c>
      <c r="S940">
        <v>4298.3788819875772</v>
      </c>
      <c r="T940">
        <v>2426753.16</v>
      </c>
      <c r="U940">
        <f>Table1[[#This Row],[scoreAudience]]-Table1[[#This Row],[scoreRotten]]</f>
        <v>21</v>
      </c>
    </row>
    <row r="941" spans="1:21" x14ac:dyDescent="0.45">
      <c r="A941" t="s">
        <v>2166</v>
      </c>
      <c r="B941" t="s">
        <v>2093</v>
      </c>
      <c r="C941" t="s">
        <v>2167</v>
      </c>
      <c r="D941" t="s">
        <v>2168</v>
      </c>
      <c r="E941">
        <v>99</v>
      </c>
      <c r="F941">
        <v>92</v>
      </c>
      <c r="H941" t="s">
        <v>472</v>
      </c>
      <c r="I941">
        <v>2</v>
      </c>
      <c r="J941">
        <v>2012</v>
      </c>
      <c r="K941">
        <v>2552478</v>
      </c>
      <c r="M941">
        <v>2552478</v>
      </c>
      <c r="O941">
        <v>42035</v>
      </c>
      <c r="P941" t="e">
        <f t="shared" si="14"/>
        <v>#DIV/0!</v>
      </c>
      <c r="S941">
        <v>21017.5</v>
      </c>
      <c r="T941">
        <v>2373804.54</v>
      </c>
      <c r="U941">
        <f>Table1[[#This Row],[scoreAudience]]-Table1[[#This Row],[scoreRotten]]</f>
        <v>-7</v>
      </c>
    </row>
    <row r="942" spans="1:21" x14ac:dyDescent="0.45">
      <c r="A942" t="s">
        <v>2169</v>
      </c>
      <c r="B942" t="s">
        <v>842</v>
      </c>
      <c r="C942" t="s">
        <v>2170</v>
      </c>
      <c r="D942" t="s">
        <v>2171</v>
      </c>
      <c r="E942">
        <v>79</v>
      </c>
      <c r="F942">
        <v>75</v>
      </c>
      <c r="H942" t="s">
        <v>70</v>
      </c>
      <c r="I942">
        <v>13</v>
      </c>
      <c r="J942">
        <v>2012</v>
      </c>
      <c r="K942">
        <v>2540106</v>
      </c>
      <c r="M942">
        <v>2540106</v>
      </c>
      <c r="O942">
        <v>140822</v>
      </c>
      <c r="P942" t="e">
        <f t="shared" si="14"/>
        <v>#DIV/0!</v>
      </c>
      <c r="S942">
        <v>10832.461538461541</v>
      </c>
      <c r="T942">
        <v>2362298.58</v>
      </c>
      <c r="U942">
        <f>Table1[[#This Row],[scoreAudience]]-Table1[[#This Row],[scoreRotten]]</f>
        <v>-4</v>
      </c>
    </row>
    <row r="943" spans="1:21" x14ac:dyDescent="0.45">
      <c r="A943" t="s">
        <v>2172</v>
      </c>
      <c r="B943" t="s">
        <v>2103</v>
      </c>
      <c r="C943" t="s">
        <v>2173</v>
      </c>
      <c r="D943" t="s">
        <v>2174</v>
      </c>
      <c r="E943">
        <v>40</v>
      </c>
      <c r="F943">
        <v>49</v>
      </c>
      <c r="H943" t="s">
        <v>25</v>
      </c>
      <c r="I943">
        <v>166</v>
      </c>
      <c r="J943">
        <v>2012</v>
      </c>
      <c r="K943">
        <v>2519190</v>
      </c>
      <c r="M943">
        <v>2519190</v>
      </c>
      <c r="N943">
        <v>12375280</v>
      </c>
      <c r="O943">
        <v>1019213</v>
      </c>
      <c r="P943">
        <f t="shared" si="14"/>
        <v>0.20356630314627225</v>
      </c>
      <c r="S943">
        <v>6139.8373493975914</v>
      </c>
      <c r="T943">
        <v>2342846.7000000002</v>
      </c>
      <c r="U943">
        <f>Table1[[#This Row],[scoreAudience]]-Table1[[#This Row],[scoreRotten]]</f>
        <v>9</v>
      </c>
    </row>
    <row r="944" spans="1:21" x14ac:dyDescent="0.45">
      <c r="A944" t="s">
        <v>2175</v>
      </c>
      <c r="B944" t="s">
        <v>1634</v>
      </c>
      <c r="C944" t="s">
        <v>2176</v>
      </c>
      <c r="D944" t="s">
        <v>2177</v>
      </c>
      <c r="E944">
        <v>50</v>
      </c>
      <c r="F944">
        <v>79</v>
      </c>
      <c r="H944" t="s">
        <v>94</v>
      </c>
      <c r="I944">
        <v>511</v>
      </c>
      <c r="J944">
        <v>2013</v>
      </c>
      <c r="K944">
        <v>2507201</v>
      </c>
      <c r="M944">
        <v>2507201</v>
      </c>
      <c r="N944">
        <v>1700000</v>
      </c>
      <c r="O944">
        <v>998145</v>
      </c>
      <c r="P944">
        <f t="shared" si="14"/>
        <v>1.4748241176470589</v>
      </c>
      <c r="S944">
        <v>1953.317025440313</v>
      </c>
      <c r="T944">
        <v>2365126.2766666659</v>
      </c>
      <c r="U944">
        <f>Table1[[#This Row],[scoreAudience]]-Table1[[#This Row],[scoreRotten]]</f>
        <v>29</v>
      </c>
    </row>
    <row r="945" spans="1:21" x14ac:dyDescent="0.45">
      <c r="A945" t="s">
        <v>2178</v>
      </c>
      <c r="B945" t="s">
        <v>253</v>
      </c>
      <c r="C945" t="s">
        <v>2179</v>
      </c>
      <c r="D945" t="s">
        <v>2180</v>
      </c>
      <c r="E945">
        <v>91</v>
      </c>
      <c r="F945">
        <v>76</v>
      </c>
      <c r="H945" t="s">
        <v>94</v>
      </c>
      <c r="I945">
        <v>4</v>
      </c>
      <c r="J945">
        <v>2013</v>
      </c>
      <c r="K945">
        <v>2450867</v>
      </c>
      <c r="M945">
        <v>2450867</v>
      </c>
      <c r="N945">
        <v>10000000</v>
      </c>
      <c r="O945">
        <v>38372</v>
      </c>
      <c r="P945">
        <f t="shared" si="14"/>
        <v>0.24508669999999999</v>
      </c>
      <c r="S945">
        <v>9593</v>
      </c>
      <c r="T945">
        <v>2311984.5366666671</v>
      </c>
      <c r="U945">
        <f>Table1[[#This Row],[scoreAudience]]-Table1[[#This Row],[scoreRotten]]</f>
        <v>-15</v>
      </c>
    </row>
    <row r="946" spans="1:21" x14ac:dyDescent="0.45">
      <c r="A946" t="s">
        <v>2181</v>
      </c>
      <c r="B946" t="s">
        <v>43</v>
      </c>
      <c r="C946" t="s">
        <v>2182</v>
      </c>
      <c r="D946" t="s">
        <v>2183</v>
      </c>
      <c r="E946">
        <v>93</v>
      </c>
      <c r="F946">
        <v>79</v>
      </c>
      <c r="H946" t="s">
        <v>472</v>
      </c>
      <c r="I946">
        <v>3</v>
      </c>
      <c r="J946">
        <v>2013</v>
      </c>
      <c r="K946">
        <v>2415727</v>
      </c>
      <c r="M946">
        <v>2415727</v>
      </c>
      <c r="N946">
        <v>1500000</v>
      </c>
      <c r="O946">
        <v>61552</v>
      </c>
      <c r="P946">
        <f t="shared" si="14"/>
        <v>1.6104846666666666</v>
      </c>
      <c r="S946">
        <v>20517.333333333328</v>
      </c>
      <c r="T946">
        <v>2278835.8033333332</v>
      </c>
      <c r="U946">
        <f>Table1[[#This Row],[scoreAudience]]-Table1[[#This Row],[scoreRotten]]</f>
        <v>-14</v>
      </c>
    </row>
    <row r="947" spans="1:21" x14ac:dyDescent="0.45">
      <c r="A947" t="s">
        <v>2184</v>
      </c>
      <c r="B947" t="s">
        <v>2093</v>
      </c>
      <c r="C947" t="s">
        <v>2185</v>
      </c>
      <c r="D947" t="s">
        <v>2186</v>
      </c>
      <c r="E947">
        <v>94</v>
      </c>
      <c r="F947">
        <v>73</v>
      </c>
      <c r="H947" t="s">
        <v>472</v>
      </c>
      <c r="I947">
        <v>3</v>
      </c>
      <c r="J947">
        <v>2012</v>
      </c>
      <c r="K947">
        <v>2401999</v>
      </c>
      <c r="M947">
        <v>2401999</v>
      </c>
      <c r="O947">
        <v>51326</v>
      </c>
      <c r="P947" t="e">
        <f t="shared" si="14"/>
        <v>#DIV/0!</v>
      </c>
      <c r="S947">
        <v>17108.666666666672</v>
      </c>
      <c r="T947">
        <v>2233859.0699999989</v>
      </c>
      <c r="U947">
        <f>Table1[[#This Row],[scoreAudience]]-Table1[[#This Row],[scoreRotten]]</f>
        <v>-21</v>
      </c>
    </row>
    <row r="948" spans="1:21" x14ac:dyDescent="0.45">
      <c r="A948" t="s">
        <v>2187</v>
      </c>
      <c r="B948" t="s">
        <v>2188</v>
      </c>
      <c r="C948" t="s">
        <v>2189</v>
      </c>
      <c r="D948" t="s">
        <v>2190</v>
      </c>
      <c r="E948">
        <v>6</v>
      </c>
      <c r="F948">
        <v>64</v>
      </c>
      <c r="H948" t="s">
        <v>127</v>
      </c>
      <c r="I948">
        <v>457</v>
      </c>
      <c r="J948">
        <v>2013</v>
      </c>
      <c r="K948">
        <v>2387730</v>
      </c>
      <c r="M948">
        <v>2387730</v>
      </c>
      <c r="N948">
        <v>5000000</v>
      </c>
      <c r="O948">
        <v>971826</v>
      </c>
      <c r="P948">
        <f t="shared" si="14"/>
        <v>0.47754600000000003</v>
      </c>
      <c r="S948">
        <v>2126.533916849015</v>
      </c>
      <c r="T948">
        <v>2252425.2999999998</v>
      </c>
      <c r="U948">
        <f>Table1[[#This Row],[scoreAudience]]-Table1[[#This Row],[scoreRotten]]</f>
        <v>58</v>
      </c>
    </row>
    <row r="949" spans="1:21" x14ac:dyDescent="0.45">
      <c r="A949" t="s">
        <v>2191</v>
      </c>
      <c r="B949" t="s">
        <v>1995</v>
      </c>
      <c r="C949" t="s">
        <v>2192</v>
      </c>
      <c r="D949" t="s">
        <v>2174</v>
      </c>
      <c r="E949">
        <v>80</v>
      </c>
      <c r="F949">
        <v>49</v>
      </c>
      <c r="H949" t="s">
        <v>25</v>
      </c>
      <c r="I949">
        <v>120</v>
      </c>
      <c r="J949">
        <v>2012</v>
      </c>
      <c r="K949">
        <v>2347774</v>
      </c>
      <c r="M949">
        <v>2347774</v>
      </c>
      <c r="N949">
        <v>11601825</v>
      </c>
      <c r="O949">
        <v>1139340</v>
      </c>
      <c r="P949">
        <f t="shared" si="14"/>
        <v>0.20236247314538877</v>
      </c>
      <c r="S949">
        <v>9494.5</v>
      </c>
      <c r="T949">
        <v>2183429.8199999989</v>
      </c>
      <c r="U949">
        <f>Table1[[#This Row],[scoreAudience]]-Table1[[#This Row],[scoreRotten]]</f>
        <v>-31</v>
      </c>
    </row>
    <row r="950" spans="1:21" x14ac:dyDescent="0.45">
      <c r="A950" t="s">
        <v>2193</v>
      </c>
      <c r="B950" t="s">
        <v>43</v>
      </c>
      <c r="C950" t="s">
        <v>2194</v>
      </c>
      <c r="D950" t="s">
        <v>2195</v>
      </c>
      <c r="E950">
        <v>93</v>
      </c>
      <c r="F950">
        <v>79</v>
      </c>
      <c r="H950" t="s">
        <v>94</v>
      </c>
      <c r="I950">
        <v>4</v>
      </c>
      <c r="J950">
        <v>2013</v>
      </c>
      <c r="K950">
        <v>2343664</v>
      </c>
      <c r="M950">
        <v>2343664</v>
      </c>
      <c r="O950">
        <v>71742</v>
      </c>
      <c r="P950" t="e">
        <f t="shared" si="14"/>
        <v>#DIV/0!</v>
      </c>
      <c r="S950">
        <v>17935.5</v>
      </c>
      <c r="T950">
        <v>2210856.3733333331</v>
      </c>
      <c r="U950">
        <f>Table1[[#This Row],[scoreAudience]]-Table1[[#This Row],[scoreRotten]]</f>
        <v>-14</v>
      </c>
    </row>
    <row r="951" spans="1:21" x14ac:dyDescent="0.45">
      <c r="A951" t="s">
        <v>2196</v>
      </c>
      <c r="B951" t="s">
        <v>842</v>
      </c>
      <c r="C951" t="s">
        <v>1337</v>
      </c>
      <c r="D951" t="s">
        <v>333</v>
      </c>
      <c r="E951">
        <v>68</v>
      </c>
      <c r="F951">
        <v>64</v>
      </c>
      <c r="H951" t="s">
        <v>65</v>
      </c>
      <c r="I951">
        <v>4</v>
      </c>
      <c r="J951">
        <v>2013</v>
      </c>
      <c r="K951">
        <v>2328743</v>
      </c>
      <c r="M951">
        <v>2328743</v>
      </c>
      <c r="N951">
        <v>20000000</v>
      </c>
      <c r="O951">
        <v>131145</v>
      </c>
      <c r="P951">
        <f t="shared" si="14"/>
        <v>0.11643715</v>
      </c>
      <c r="S951">
        <v>32786.25</v>
      </c>
      <c r="T951">
        <v>2196780.896666666</v>
      </c>
      <c r="U951">
        <f>Table1[[#This Row],[scoreAudience]]-Table1[[#This Row],[scoreRotten]]</f>
        <v>-4</v>
      </c>
    </row>
    <row r="952" spans="1:21" x14ac:dyDescent="0.45">
      <c r="A952" t="s">
        <v>2197</v>
      </c>
      <c r="B952" t="s">
        <v>842</v>
      </c>
      <c r="C952" t="s">
        <v>2198</v>
      </c>
      <c r="D952" t="s">
        <v>2199</v>
      </c>
      <c r="E952">
        <v>74</v>
      </c>
      <c r="F952">
        <v>66</v>
      </c>
      <c r="H952" t="s">
        <v>65</v>
      </c>
      <c r="I952">
        <v>4</v>
      </c>
      <c r="J952">
        <v>2013</v>
      </c>
      <c r="K952">
        <v>2301839</v>
      </c>
      <c r="M952">
        <v>2301839</v>
      </c>
      <c r="N952">
        <v>6500000</v>
      </c>
      <c r="O952">
        <v>77031</v>
      </c>
      <c r="P952">
        <f t="shared" si="14"/>
        <v>0.35412907692307694</v>
      </c>
      <c r="S952">
        <v>19257.75</v>
      </c>
      <c r="T952">
        <v>2171401.456666667</v>
      </c>
      <c r="U952">
        <f>Table1[[#This Row],[scoreAudience]]-Table1[[#This Row],[scoreRotten]]</f>
        <v>-8</v>
      </c>
    </row>
    <row r="953" spans="1:21" x14ac:dyDescent="0.45">
      <c r="A953" t="s">
        <v>2200</v>
      </c>
      <c r="B953" t="s">
        <v>2074</v>
      </c>
      <c r="C953" t="s">
        <v>2201</v>
      </c>
      <c r="D953" t="s">
        <v>2202</v>
      </c>
      <c r="E953">
        <v>68</v>
      </c>
      <c r="F953">
        <v>57</v>
      </c>
      <c r="H953" t="s">
        <v>94</v>
      </c>
      <c r="I953">
        <v>6</v>
      </c>
      <c r="J953">
        <v>2013</v>
      </c>
      <c r="K953">
        <v>2293798</v>
      </c>
      <c r="M953">
        <v>2293798</v>
      </c>
      <c r="N953">
        <v>6000000</v>
      </c>
      <c r="O953">
        <v>65194</v>
      </c>
      <c r="P953">
        <f t="shared" si="14"/>
        <v>0.38229966666666665</v>
      </c>
      <c r="S953">
        <v>10865.66666666667</v>
      </c>
      <c r="T953">
        <v>2163816.1133333328</v>
      </c>
      <c r="U953">
        <f>Table1[[#This Row],[scoreAudience]]-Table1[[#This Row],[scoreRotten]]</f>
        <v>-11</v>
      </c>
    </row>
    <row r="954" spans="1:21" x14ac:dyDescent="0.45">
      <c r="A954" t="s">
        <v>2203</v>
      </c>
      <c r="B954" t="s">
        <v>2098</v>
      </c>
      <c r="C954" t="s">
        <v>2204</v>
      </c>
      <c r="D954" t="s">
        <v>2205</v>
      </c>
      <c r="E954">
        <v>84</v>
      </c>
      <c r="F954">
        <v>71</v>
      </c>
      <c r="H954" t="s">
        <v>70</v>
      </c>
      <c r="I954">
        <v>1</v>
      </c>
      <c r="J954">
        <v>2012</v>
      </c>
      <c r="K954">
        <v>2266067</v>
      </c>
      <c r="M954">
        <v>2266067</v>
      </c>
      <c r="O954">
        <v>68801</v>
      </c>
      <c r="P954" t="e">
        <f t="shared" si="14"/>
        <v>#DIV/0!</v>
      </c>
      <c r="S954">
        <v>68801</v>
      </c>
      <c r="T954">
        <v>2107442.31</v>
      </c>
      <c r="U954">
        <f>Table1[[#This Row],[scoreAudience]]-Table1[[#This Row],[scoreRotten]]</f>
        <v>-13</v>
      </c>
    </row>
    <row r="955" spans="1:21" x14ac:dyDescent="0.45">
      <c r="A955" t="s">
        <v>2206</v>
      </c>
      <c r="B955" t="s">
        <v>2207</v>
      </c>
      <c r="C955" t="s">
        <v>2208</v>
      </c>
      <c r="D955" t="s">
        <v>2209</v>
      </c>
      <c r="E955">
        <v>18</v>
      </c>
      <c r="F955">
        <v>80</v>
      </c>
      <c r="H955" t="s">
        <v>94</v>
      </c>
      <c r="I955">
        <v>5</v>
      </c>
      <c r="J955">
        <v>2013</v>
      </c>
      <c r="K955">
        <v>2258620</v>
      </c>
      <c r="M955">
        <v>2258620</v>
      </c>
      <c r="O955">
        <v>68655</v>
      </c>
      <c r="P955" t="e">
        <f t="shared" si="14"/>
        <v>#DIV/0!</v>
      </c>
      <c r="S955">
        <v>13731</v>
      </c>
      <c r="T955">
        <v>2130631.5333333332</v>
      </c>
      <c r="U955">
        <f>Table1[[#This Row],[scoreAudience]]-Table1[[#This Row],[scoreRotten]]</f>
        <v>62</v>
      </c>
    </row>
    <row r="956" spans="1:21" x14ac:dyDescent="0.45">
      <c r="A956" t="s">
        <v>2210</v>
      </c>
      <c r="B956" t="s">
        <v>739</v>
      </c>
      <c r="C956" t="s">
        <v>1722</v>
      </c>
      <c r="D956" t="s">
        <v>1980</v>
      </c>
      <c r="E956">
        <v>41</v>
      </c>
      <c r="F956">
        <v>37</v>
      </c>
      <c r="H956" t="s">
        <v>65</v>
      </c>
      <c r="I956">
        <v>583</v>
      </c>
      <c r="J956">
        <v>2013</v>
      </c>
      <c r="K956">
        <v>2193658</v>
      </c>
      <c r="M956">
        <v>2193658</v>
      </c>
      <c r="N956">
        <v>30000000</v>
      </c>
      <c r="O956">
        <v>885382</v>
      </c>
      <c r="P956">
        <f t="shared" si="14"/>
        <v>7.3121933333333333E-2</v>
      </c>
      <c r="S956">
        <v>1518.665523156089</v>
      </c>
      <c r="T956">
        <v>2069350.7133333329</v>
      </c>
      <c r="U956">
        <f>Table1[[#This Row],[scoreAudience]]-Table1[[#This Row],[scoreRotten]]</f>
        <v>-4</v>
      </c>
    </row>
    <row r="957" spans="1:21" x14ac:dyDescent="0.45">
      <c r="A957" t="s">
        <v>2212</v>
      </c>
      <c r="B957" t="s">
        <v>2103</v>
      </c>
      <c r="C957" t="s">
        <v>2213</v>
      </c>
      <c r="D957" t="s">
        <v>2214</v>
      </c>
      <c r="E957">
        <v>73</v>
      </c>
      <c r="F957">
        <v>51</v>
      </c>
      <c r="H957" t="s">
        <v>25</v>
      </c>
      <c r="I957">
        <v>208</v>
      </c>
      <c r="J957">
        <v>2013</v>
      </c>
      <c r="K957">
        <v>2191534</v>
      </c>
      <c r="M957">
        <v>2191534</v>
      </c>
      <c r="N957">
        <v>14685649</v>
      </c>
      <c r="O957">
        <v>1049560</v>
      </c>
      <c r="P957">
        <f t="shared" si="14"/>
        <v>0.14922963227569991</v>
      </c>
      <c r="S957">
        <v>5045.9615384615381</v>
      </c>
      <c r="T957">
        <v>2067347.073333333</v>
      </c>
      <c r="U957">
        <f>Table1[[#This Row],[scoreAudience]]-Table1[[#This Row],[scoreRotten]]</f>
        <v>-22</v>
      </c>
    </row>
    <row r="958" spans="1:21" x14ac:dyDescent="0.45">
      <c r="A958" t="s">
        <v>2215</v>
      </c>
      <c r="B958" t="s">
        <v>2098</v>
      </c>
      <c r="C958" t="s">
        <v>2216</v>
      </c>
      <c r="D958" t="s">
        <v>2217</v>
      </c>
      <c r="E958">
        <v>90</v>
      </c>
      <c r="F958">
        <v>87</v>
      </c>
      <c r="H958" t="s">
        <v>94</v>
      </c>
      <c r="I958">
        <v>4</v>
      </c>
      <c r="J958">
        <v>2013</v>
      </c>
      <c r="K958">
        <v>2162243</v>
      </c>
      <c r="M958">
        <v>2162243</v>
      </c>
      <c r="N958">
        <v>4743400</v>
      </c>
      <c r="O958">
        <v>100316</v>
      </c>
      <c r="P958">
        <f t="shared" si="14"/>
        <v>0.45584243369734789</v>
      </c>
      <c r="S958">
        <v>25079</v>
      </c>
      <c r="T958">
        <v>2039715.896666666</v>
      </c>
      <c r="U958">
        <f>Table1[[#This Row],[scoreAudience]]-Table1[[#This Row],[scoreRotten]]</f>
        <v>-3</v>
      </c>
    </row>
    <row r="959" spans="1:21" x14ac:dyDescent="0.45">
      <c r="A959" t="s">
        <v>2218</v>
      </c>
      <c r="B959" t="s">
        <v>43</v>
      </c>
      <c r="C959" t="s">
        <v>2219</v>
      </c>
      <c r="D959" t="s">
        <v>1801</v>
      </c>
      <c r="E959">
        <v>30</v>
      </c>
      <c r="F959">
        <v>60</v>
      </c>
      <c r="H959" t="s">
        <v>70</v>
      </c>
      <c r="I959">
        <v>4</v>
      </c>
      <c r="J959">
        <v>2013</v>
      </c>
      <c r="K959">
        <v>2159041</v>
      </c>
      <c r="M959">
        <v>2159041</v>
      </c>
      <c r="N959">
        <v>7600000</v>
      </c>
      <c r="O959">
        <v>40662</v>
      </c>
      <c r="P959">
        <f t="shared" si="14"/>
        <v>0.28408434210526318</v>
      </c>
      <c r="S959">
        <v>10165.5</v>
      </c>
      <c r="T959">
        <v>2036695.343333333</v>
      </c>
      <c r="U959">
        <f>Table1[[#This Row],[scoreAudience]]-Table1[[#This Row],[scoreRotten]]</f>
        <v>30</v>
      </c>
    </row>
    <row r="960" spans="1:21" x14ac:dyDescent="0.45">
      <c r="A960" t="s">
        <v>2220</v>
      </c>
      <c r="B960" t="s">
        <v>2093</v>
      </c>
      <c r="C960" t="s">
        <v>2221</v>
      </c>
      <c r="D960" t="s">
        <v>2222</v>
      </c>
      <c r="E960">
        <v>98</v>
      </c>
      <c r="F960">
        <v>90</v>
      </c>
      <c r="H960" t="s">
        <v>472</v>
      </c>
      <c r="I960">
        <v>5</v>
      </c>
      <c r="J960">
        <v>2013</v>
      </c>
      <c r="K960">
        <v>2073582</v>
      </c>
      <c r="M960">
        <v>2073582</v>
      </c>
      <c r="N960">
        <v>1500000</v>
      </c>
      <c r="O960">
        <v>75962</v>
      </c>
      <c r="P960">
        <f t="shared" si="14"/>
        <v>1.382388</v>
      </c>
      <c r="S960">
        <v>15192.4</v>
      </c>
      <c r="T960">
        <v>1956079.02</v>
      </c>
      <c r="U960">
        <f>Table1[[#This Row],[scoreAudience]]-Table1[[#This Row],[scoreRotten]]</f>
        <v>-8</v>
      </c>
    </row>
    <row r="961" spans="1:21" x14ac:dyDescent="0.45">
      <c r="A961" t="s">
        <v>2223</v>
      </c>
      <c r="B961" t="s">
        <v>43</v>
      </c>
      <c r="C961" t="s">
        <v>2224</v>
      </c>
      <c r="D961" t="s">
        <v>854</v>
      </c>
      <c r="E961">
        <v>82</v>
      </c>
      <c r="F961">
        <v>80</v>
      </c>
      <c r="H961" t="s">
        <v>127</v>
      </c>
      <c r="I961">
        <v>2</v>
      </c>
      <c r="J961">
        <v>2012</v>
      </c>
      <c r="K961">
        <v>2062027</v>
      </c>
      <c r="M961">
        <v>2062027</v>
      </c>
      <c r="N961">
        <v>20000000</v>
      </c>
      <c r="O961">
        <v>27154</v>
      </c>
      <c r="P961">
        <f t="shared" si="14"/>
        <v>0.10310134999999999</v>
      </c>
      <c r="S961">
        <v>13577</v>
      </c>
      <c r="T961">
        <v>1917685.11</v>
      </c>
      <c r="U961">
        <f>Table1[[#This Row],[scoreAudience]]-Table1[[#This Row],[scoreRotten]]</f>
        <v>-2</v>
      </c>
    </row>
    <row r="962" spans="1:21" x14ac:dyDescent="0.45">
      <c r="A962" t="s">
        <v>2346</v>
      </c>
      <c r="B962" t="s">
        <v>2225</v>
      </c>
      <c r="C962" t="s">
        <v>2347</v>
      </c>
      <c r="D962" t="s">
        <v>2348</v>
      </c>
      <c r="E962">
        <v>97</v>
      </c>
      <c r="F962">
        <v>86</v>
      </c>
      <c r="H962" t="s">
        <v>94</v>
      </c>
      <c r="I962">
        <v>19</v>
      </c>
      <c r="J962">
        <v>2012</v>
      </c>
      <c r="K962">
        <v>2009517</v>
      </c>
      <c r="M962">
        <v>2009517</v>
      </c>
      <c r="O962">
        <v>112190</v>
      </c>
      <c r="P962" t="e">
        <f t="shared" ref="P962:P998" si="15">K962/N962</f>
        <v>#DIV/0!</v>
      </c>
      <c r="S962">
        <v>5904.7368421052633</v>
      </c>
      <c r="T962">
        <v>1868850.81</v>
      </c>
      <c r="U962">
        <f>Table1[[#This Row],[scoreAudience]]-Table1[[#This Row],[scoreRotten]]</f>
        <v>-11</v>
      </c>
    </row>
    <row r="963" spans="1:21" x14ac:dyDescent="0.45">
      <c r="A963" t="s">
        <v>2226</v>
      </c>
      <c r="B963" t="s">
        <v>43</v>
      </c>
      <c r="C963" t="s">
        <v>2227</v>
      </c>
      <c r="D963" t="s">
        <v>2228</v>
      </c>
      <c r="E963">
        <v>90</v>
      </c>
      <c r="F963">
        <v>72</v>
      </c>
      <c r="H963" t="s">
        <v>94</v>
      </c>
      <c r="I963">
        <v>2</v>
      </c>
      <c r="J963">
        <v>2012</v>
      </c>
      <c r="K963">
        <v>2007758</v>
      </c>
      <c r="M963">
        <v>2007758</v>
      </c>
      <c r="O963">
        <v>47528</v>
      </c>
      <c r="P963" t="e">
        <f t="shared" si="15"/>
        <v>#DIV/0!</v>
      </c>
      <c r="S963">
        <v>23764</v>
      </c>
      <c r="T963">
        <v>1867214.94</v>
      </c>
      <c r="U963">
        <f>Table1[[#This Row],[scoreAudience]]-Table1[[#This Row],[scoreRotten]]</f>
        <v>-18</v>
      </c>
    </row>
    <row r="964" spans="1:21" x14ac:dyDescent="0.45">
      <c r="A964" t="s">
        <v>2229</v>
      </c>
      <c r="B964" t="s">
        <v>2025</v>
      </c>
      <c r="C964" t="s">
        <v>2230</v>
      </c>
      <c r="D964" t="s">
        <v>720</v>
      </c>
      <c r="E964">
        <v>78</v>
      </c>
      <c r="F964">
        <v>61</v>
      </c>
      <c r="H964" t="s">
        <v>65</v>
      </c>
      <c r="I964">
        <v>3</v>
      </c>
      <c r="J964">
        <v>2012</v>
      </c>
      <c r="K964">
        <v>1987762</v>
      </c>
      <c r="M964">
        <v>1987762</v>
      </c>
      <c r="N964">
        <v>11000000</v>
      </c>
      <c r="O964">
        <v>37900</v>
      </c>
      <c r="P964">
        <f t="shared" si="15"/>
        <v>0.18070563636363637</v>
      </c>
      <c r="S964">
        <v>12633.33333333333</v>
      </c>
      <c r="T964">
        <v>1848618.66</v>
      </c>
      <c r="U964">
        <f>Table1[[#This Row],[scoreAudience]]-Table1[[#This Row],[scoreRotten]]</f>
        <v>-17</v>
      </c>
    </row>
    <row r="965" spans="1:21" x14ac:dyDescent="0.45">
      <c r="A965" t="s">
        <v>2231</v>
      </c>
      <c r="B965" t="s">
        <v>2103</v>
      </c>
      <c r="C965" t="s">
        <v>2232</v>
      </c>
      <c r="D965" t="s">
        <v>2233</v>
      </c>
      <c r="E965">
        <v>100</v>
      </c>
      <c r="F965">
        <v>61</v>
      </c>
      <c r="H965" t="s">
        <v>25</v>
      </c>
      <c r="I965">
        <v>132</v>
      </c>
      <c r="J965">
        <v>2012</v>
      </c>
      <c r="K965">
        <v>1986748</v>
      </c>
      <c r="M965">
        <v>1986748</v>
      </c>
      <c r="N965">
        <v>9400000</v>
      </c>
      <c r="O965">
        <v>1140464</v>
      </c>
      <c r="P965">
        <f t="shared" si="15"/>
        <v>0.21135617021276595</v>
      </c>
      <c r="S965">
        <v>8639.878787878788</v>
      </c>
      <c r="T965">
        <v>1847675.64</v>
      </c>
      <c r="U965">
        <f>Table1[[#This Row],[scoreAudience]]-Table1[[#This Row],[scoreRotten]]</f>
        <v>-39</v>
      </c>
    </row>
    <row r="966" spans="1:21" x14ac:dyDescent="0.45">
      <c r="A966" t="s">
        <v>2349</v>
      </c>
      <c r="B966" t="s">
        <v>742</v>
      </c>
      <c r="C966" t="s">
        <v>2350</v>
      </c>
      <c r="D966" t="s">
        <v>2132</v>
      </c>
      <c r="E966">
        <v>66</v>
      </c>
      <c r="F966">
        <v>63</v>
      </c>
      <c r="H966" t="s">
        <v>25</v>
      </c>
      <c r="I966">
        <v>4</v>
      </c>
      <c r="J966">
        <v>2013</v>
      </c>
      <c r="K966">
        <v>1969193</v>
      </c>
      <c r="M966">
        <v>1969193</v>
      </c>
      <c r="N966">
        <v>10000000</v>
      </c>
      <c r="O966">
        <v>87946</v>
      </c>
      <c r="P966">
        <f t="shared" si="15"/>
        <v>0.19691929999999999</v>
      </c>
      <c r="S966">
        <v>21986.5</v>
      </c>
      <c r="T966">
        <v>1857605.396666666</v>
      </c>
      <c r="U966">
        <f>Table1[[#This Row],[scoreAudience]]-Table1[[#This Row],[scoreRotten]]</f>
        <v>-3</v>
      </c>
    </row>
    <row r="967" spans="1:21" x14ac:dyDescent="0.45">
      <c r="A967" t="s">
        <v>2236</v>
      </c>
      <c r="B967" t="s">
        <v>2103</v>
      </c>
      <c r="C967" t="s">
        <v>2237</v>
      </c>
      <c r="D967" t="s">
        <v>2238</v>
      </c>
      <c r="E967">
        <v>0</v>
      </c>
      <c r="F967">
        <v>83</v>
      </c>
      <c r="H967" t="s">
        <v>94</v>
      </c>
      <c r="I967">
        <v>88</v>
      </c>
      <c r="J967">
        <v>2012</v>
      </c>
      <c r="K967">
        <v>1862086</v>
      </c>
      <c r="M967">
        <v>1862086</v>
      </c>
      <c r="N967">
        <v>1701601</v>
      </c>
      <c r="O967">
        <v>745414</v>
      </c>
      <c r="P967">
        <f t="shared" si="15"/>
        <v>1.0943141194674897</v>
      </c>
      <c r="S967">
        <v>8470.613636363636</v>
      </c>
      <c r="T967">
        <v>1731739.98</v>
      </c>
      <c r="U967">
        <f>Table1[[#This Row],[scoreAudience]]-Table1[[#This Row],[scoreRotten]]</f>
        <v>83</v>
      </c>
    </row>
    <row r="968" spans="1:21" x14ac:dyDescent="0.45">
      <c r="A968" t="s">
        <v>2239</v>
      </c>
      <c r="B968" t="s">
        <v>43</v>
      </c>
      <c r="C968" t="s">
        <v>2240</v>
      </c>
      <c r="D968" t="s">
        <v>2087</v>
      </c>
      <c r="E968">
        <v>41</v>
      </c>
      <c r="F968">
        <v>62</v>
      </c>
      <c r="H968" t="s">
        <v>94</v>
      </c>
      <c r="I968">
        <v>55</v>
      </c>
      <c r="J968">
        <v>2012</v>
      </c>
      <c r="K968">
        <v>1832541</v>
      </c>
      <c r="M968">
        <v>1832541</v>
      </c>
      <c r="N968">
        <v>13000000</v>
      </c>
      <c r="O968">
        <v>257364</v>
      </c>
      <c r="P968">
        <f t="shared" si="15"/>
        <v>0.14096469230769232</v>
      </c>
      <c r="S968">
        <v>4679.3454545454542</v>
      </c>
      <c r="T968">
        <v>1704263.13</v>
      </c>
      <c r="U968">
        <f>Table1[[#This Row],[scoreAudience]]-Table1[[#This Row],[scoreRotten]]</f>
        <v>21</v>
      </c>
    </row>
    <row r="969" spans="1:21" x14ac:dyDescent="0.45">
      <c r="A969" t="s">
        <v>2241</v>
      </c>
      <c r="B969" t="s">
        <v>43</v>
      </c>
      <c r="C969" t="s">
        <v>2242</v>
      </c>
      <c r="D969" t="s">
        <v>2243</v>
      </c>
      <c r="E969">
        <v>57</v>
      </c>
      <c r="F969">
        <v>54</v>
      </c>
      <c r="H969" t="s">
        <v>127</v>
      </c>
      <c r="I969">
        <v>5</v>
      </c>
      <c r="J969">
        <v>2012</v>
      </c>
      <c r="K969">
        <v>1804139</v>
      </c>
      <c r="M969">
        <v>1804139</v>
      </c>
      <c r="O969">
        <v>35656</v>
      </c>
      <c r="P969" t="e">
        <f t="shared" si="15"/>
        <v>#DIV/0!</v>
      </c>
      <c r="S969">
        <v>7131.2</v>
      </c>
      <c r="T969">
        <v>1677849.27</v>
      </c>
      <c r="U969">
        <f>Table1[[#This Row],[scoreAudience]]-Table1[[#This Row],[scoreRotten]]</f>
        <v>-3</v>
      </c>
    </row>
    <row r="970" spans="1:21" x14ac:dyDescent="0.45">
      <c r="A970" t="s">
        <v>2244</v>
      </c>
      <c r="B970" t="s">
        <v>2103</v>
      </c>
      <c r="C970" t="s">
        <v>2245</v>
      </c>
      <c r="D970" t="s">
        <v>2246</v>
      </c>
      <c r="E970">
        <v>0</v>
      </c>
      <c r="F970">
        <v>47</v>
      </c>
      <c r="H970" t="s">
        <v>70</v>
      </c>
      <c r="I970">
        <v>121</v>
      </c>
      <c r="J970">
        <v>2012</v>
      </c>
      <c r="K970">
        <v>1791780</v>
      </c>
      <c r="M970">
        <v>1791780</v>
      </c>
      <c r="N970">
        <v>7800000</v>
      </c>
      <c r="O970">
        <v>847132</v>
      </c>
      <c r="P970">
        <f t="shared" si="15"/>
        <v>0.22971538461538463</v>
      </c>
      <c r="S970">
        <v>7001.090909090909</v>
      </c>
      <c r="T970">
        <v>1666355.4</v>
      </c>
      <c r="U970">
        <f>Table1[[#This Row],[scoreAudience]]-Table1[[#This Row],[scoreRotten]]</f>
        <v>47</v>
      </c>
    </row>
    <row r="971" spans="1:21" x14ac:dyDescent="0.45">
      <c r="A971" t="s">
        <v>2247</v>
      </c>
      <c r="B971" t="s">
        <v>43</v>
      </c>
      <c r="C971" t="s">
        <v>2248</v>
      </c>
      <c r="D971" t="s">
        <v>2249</v>
      </c>
      <c r="E971">
        <v>89</v>
      </c>
      <c r="F971">
        <v>69</v>
      </c>
      <c r="H971" t="s">
        <v>94</v>
      </c>
      <c r="I971">
        <v>3</v>
      </c>
      <c r="J971">
        <v>2013</v>
      </c>
      <c r="K971">
        <v>1775316</v>
      </c>
      <c r="M971">
        <v>1775316</v>
      </c>
      <c r="O971">
        <v>59164</v>
      </c>
      <c r="P971" t="e">
        <f t="shared" si="15"/>
        <v>#DIV/0!</v>
      </c>
      <c r="S971">
        <v>19721.333333333328</v>
      </c>
      <c r="T971">
        <v>1674714.76</v>
      </c>
      <c r="U971">
        <f>Table1[[#This Row],[scoreAudience]]-Table1[[#This Row],[scoreRotten]]</f>
        <v>-20</v>
      </c>
    </row>
    <row r="972" spans="1:21" x14ac:dyDescent="0.45">
      <c r="A972" t="s">
        <v>2253</v>
      </c>
      <c r="B972" t="s">
        <v>2254</v>
      </c>
      <c r="C972" t="s">
        <v>2255</v>
      </c>
      <c r="D972" t="s">
        <v>2256</v>
      </c>
      <c r="E972">
        <v>86</v>
      </c>
      <c r="F972">
        <v>78</v>
      </c>
      <c r="H972" t="s">
        <v>94</v>
      </c>
      <c r="I972">
        <v>3</v>
      </c>
      <c r="J972">
        <v>2013</v>
      </c>
      <c r="K972">
        <v>1720325</v>
      </c>
      <c r="M972">
        <v>1720325</v>
      </c>
      <c r="N972">
        <v>10633880</v>
      </c>
      <c r="O972">
        <v>27379</v>
      </c>
      <c r="P972">
        <f t="shared" si="15"/>
        <v>0.1617777330569839</v>
      </c>
      <c r="S972">
        <v>9126.3333333333339</v>
      </c>
      <c r="T972">
        <v>1622839.916666667</v>
      </c>
      <c r="U972">
        <f>Table1[[#This Row],[scoreAudience]]-Table1[[#This Row],[scoreRotten]]</f>
        <v>-8</v>
      </c>
    </row>
    <row r="973" spans="1:21" x14ac:dyDescent="0.45">
      <c r="A973" t="s">
        <v>2257</v>
      </c>
      <c r="B973" t="s">
        <v>842</v>
      </c>
      <c r="C973" t="s">
        <v>2211</v>
      </c>
      <c r="D973" t="s">
        <v>1652</v>
      </c>
      <c r="E973">
        <v>68</v>
      </c>
      <c r="F973">
        <v>61</v>
      </c>
      <c r="H973" t="s">
        <v>65</v>
      </c>
      <c r="I973">
        <v>7</v>
      </c>
      <c r="J973">
        <v>2013</v>
      </c>
      <c r="K973">
        <v>1714221</v>
      </c>
      <c r="M973">
        <v>1714221</v>
      </c>
      <c r="N973">
        <v>12000000</v>
      </c>
      <c r="O973">
        <v>160547</v>
      </c>
      <c r="P973">
        <f t="shared" si="15"/>
        <v>0.14285175</v>
      </c>
      <c r="S973">
        <v>22935.28571428571</v>
      </c>
      <c r="T973">
        <v>1617081.81</v>
      </c>
      <c r="U973">
        <f>Table1[[#This Row],[scoreAudience]]-Table1[[#This Row],[scoreRotten]]</f>
        <v>-7</v>
      </c>
    </row>
    <row r="974" spans="1:21" x14ac:dyDescent="0.45">
      <c r="A974" t="s">
        <v>2258</v>
      </c>
      <c r="B974" t="s">
        <v>253</v>
      </c>
      <c r="C974" t="s">
        <v>2259</v>
      </c>
      <c r="D974" t="s">
        <v>2260</v>
      </c>
      <c r="E974">
        <v>64</v>
      </c>
      <c r="F974">
        <v>71</v>
      </c>
      <c r="H974" t="s">
        <v>94</v>
      </c>
      <c r="I974">
        <v>2</v>
      </c>
      <c r="J974">
        <v>2013</v>
      </c>
      <c r="K974">
        <v>1702668</v>
      </c>
      <c r="M974">
        <v>1702668</v>
      </c>
      <c r="N974">
        <v>35000000</v>
      </c>
      <c r="O974">
        <v>25728</v>
      </c>
      <c r="P974">
        <f t="shared" si="15"/>
        <v>4.864765714285714E-2</v>
      </c>
      <c r="S974">
        <v>12864</v>
      </c>
      <c r="T974">
        <v>1606183.48</v>
      </c>
      <c r="U974">
        <f>Table1[[#This Row],[scoreAudience]]-Table1[[#This Row],[scoreRotten]]</f>
        <v>7</v>
      </c>
    </row>
    <row r="975" spans="1:21" x14ac:dyDescent="0.45">
      <c r="A975" t="s">
        <v>2261</v>
      </c>
      <c r="B975" t="s">
        <v>2262</v>
      </c>
      <c r="C975" t="s">
        <v>2263</v>
      </c>
      <c r="D975" t="s">
        <v>2264</v>
      </c>
      <c r="E975">
        <v>0</v>
      </c>
      <c r="F975">
        <v>86</v>
      </c>
      <c r="H975" t="s">
        <v>25</v>
      </c>
      <c r="I975">
        <v>23</v>
      </c>
      <c r="J975">
        <v>2013</v>
      </c>
      <c r="K975">
        <v>1684835</v>
      </c>
      <c r="M975">
        <v>1684835</v>
      </c>
      <c r="O975">
        <v>137226</v>
      </c>
      <c r="P975" t="e">
        <f t="shared" si="15"/>
        <v>#DIV/0!</v>
      </c>
      <c r="S975">
        <v>5966.347826086957</v>
      </c>
      <c r="T975">
        <v>1589361.0166666671</v>
      </c>
      <c r="U975">
        <f>Table1[[#This Row],[scoreAudience]]-Table1[[#This Row],[scoreRotten]]</f>
        <v>86</v>
      </c>
    </row>
    <row r="976" spans="1:21" x14ac:dyDescent="0.45">
      <c r="A976" t="s">
        <v>2265</v>
      </c>
      <c r="B976" t="s">
        <v>2143</v>
      </c>
      <c r="C976" t="s">
        <v>2266</v>
      </c>
      <c r="D976" t="s">
        <v>2267</v>
      </c>
      <c r="E976">
        <v>87</v>
      </c>
      <c r="F976">
        <v>84</v>
      </c>
      <c r="H976" t="s">
        <v>94</v>
      </c>
      <c r="I976">
        <v>140</v>
      </c>
      <c r="J976">
        <v>2013</v>
      </c>
      <c r="K976">
        <v>1636731</v>
      </c>
      <c r="M976">
        <v>1636731</v>
      </c>
      <c r="N976">
        <v>4640730</v>
      </c>
      <c r="O976">
        <v>647112</v>
      </c>
      <c r="P976">
        <f t="shared" si="15"/>
        <v>0.35268826240699203</v>
      </c>
      <c r="S976">
        <v>4622.2285714285717</v>
      </c>
      <c r="T976">
        <v>1543982.91</v>
      </c>
      <c r="U976">
        <f>Table1[[#This Row],[scoreAudience]]-Table1[[#This Row],[scoreRotten]]</f>
        <v>-3</v>
      </c>
    </row>
    <row r="977" spans="1:21" x14ac:dyDescent="0.45">
      <c r="A977" t="s">
        <v>2268</v>
      </c>
      <c r="B977" t="s">
        <v>2098</v>
      </c>
      <c r="C977" t="s">
        <v>2269</v>
      </c>
      <c r="D977" t="s">
        <v>2270</v>
      </c>
      <c r="E977">
        <v>83</v>
      </c>
      <c r="F977">
        <v>66</v>
      </c>
      <c r="H977" t="s">
        <v>94</v>
      </c>
      <c r="I977">
        <v>13</v>
      </c>
      <c r="J977">
        <v>2012</v>
      </c>
      <c r="K977">
        <v>1636190</v>
      </c>
      <c r="M977">
        <v>1636190</v>
      </c>
      <c r="N977">
        <v>125000</v>
      </c>
      <c r="O977">
        <v>109221</v>
      </c>
      <c r="P977">
        <f t="shared" si="15"/>
        <v>13.08952</v>
      </c>
      <c r="S977">
        <v>8401.6153846153848</v>
      </c>
      <c r="T977">
        <v>1521656.7</v>
      </c>
      <c r="U977">
        <f>Table1[[#This Row],[scoreAudience]]-Table1[[#This Row],[scoreRotten]]</f>
        <v>-17</v>
      </c>
    </row>
    <row r="978" spans="1:21" x14ac:dyDescent="0.45">
      <c r="A978" t="s">
        <v>2271</v>
      </c>
      <c r="B978" t="s">
        <v>43</v>
      </c>
      <c r="C978" t="s">
        <v>2272</v>
      </c>
      <c r="D978" t="s">
        <v>2273</v>
      </c>
      <c r="E978">
        <v>74</v>
      </c>
      <c r="F978">
        <v>60</v>
      </c>
      <c r="H978" t="s">
        <v>127</v>
      </c>
      <c r="I978">
        <v>4</v>
      </c>
      <c r="J978">
        <v>2013</v>
      </c>
      <c r="K978">
        <v>1631709</v>
      </c>
      <c r="M978">
        <v>1631709</v>
      </c>
      <c r="N978">
        <v>7100000</v>
      </c>
      <c r="O978">
        <v>36746</v>
      </c>
      <c r="P978">
        <f t="shared" si="15"/>
        <v>0.2298181690140845</v>
      </c>
      <c r="S978">
        <v>9186.5</v>
      </c>
      <c r="T978">
        <v>1539245.49</v>
      </c>
      <c r="U978">
        <f>Table1[[#This Row],[scoreAudience]]-Table1[[#This Row],[scoreRotten]]</f>
        <v>-14</v>
      </c>
    </row>
    <row r="979" spans="1:21" x14ac:dyDescent="0.45">
      <c r="A979" t="s">
        <v>2274</v>
      </c>
      <c r="B979" t="s">
        <v>2275</v>
      </c>
      <c r="C979" t="s">
        <v>2276</v>
      </c>
      <c r="D979" t="s">
        <v>2277</v>
      </c>
      <c r="E979">
        <v>89</v>
      </c>
      <c r="F979">
        <v>82</v>
      </c>
      <c r="H979" t="s">
        <v>472</v>
      </c>
      <c r="I979">
        <v>34</v>
      </c>
      <c r="J979">
        <v>2013</v>
      </c>
      <c r="K979">
        <v>1620901</v>
      </c>
      <c r="M979">
        <v>1620901</v>
      </c>
      <c r="N979">
        <v>4700000</v>
      </c>
      <c r="O979">
        <v>81640</v>
      </c>
      <c r="P979">
        <f t="shared" si="15"/>
        <v>0.34487255319148935</v>
      </c>
      <c r="S979">
        <v>2401.1764705882351</v>
      </c>
      <c r="T979">
        <v>1529049.9433333329</v>
      </c>
      <c r="U979">
        <f>Table1[[#This Row],[scoreAudience]]-Table1[[#This Row],[scoreRotten]]</f>
        <v>-7</v>
      </c>
    </row>
    <row r="980" spans="1:21" x14ac:dyDescent="0.45">
      <c r="A980" t="s">
        <v>2278</v>
      </c>
      <c r="B980" t="s">
        <v>1634</v>
      </c>
      <c r="C980" t="s">
        <v>2279</v>
      </c>
      <c r="D980" t="s">
        <v>2280</v>
      </c>
      <c r="E980">
        <v>94</v>
      </c>
      <c r="F980">
        <v>78</v>
      </c>
      <c r="H980" t="s">
        <v>472</v>
      </c>
      <c r="I980">
        <v>2</v>
      </c>
      <c r="J980">
        <v>2013</v>
      </c>
      <c r="K980">
        <v>1600145</v>
      </c>
      <c r="M980">
        <v>1600145</v>
      </c>
      <c r="O980">
        <v>27053</v>
      </c>
      <c r="P980" t="e">
        <f t="shared" si="15"/>
        <v>#DIV/0!</v>
      </c>
      <c r="S980">
        <v>13526.5</v>
      </c>
      <c r="T980">
        <v>1509470.116666666</v>
      </c>
      <c r="U980">
        <f>Table1[[#This Row],[scoreAudience]]-Table1[[#This Row],[scoreRotten]]</f>
        <v>-16</v>
      </c>
    </row>
    <row r="981" spans="1:21" x14ac:dyDescent="0.45">
      <c r="A981" t="s">
        <v>2281</v>
      </c>
      <c r="B981" t="s">
        <v>2254</v>
      </c>
      <c r="C981" t="s">
        <v>2282</v>
      </c>
      <c r="D981" t="s">
        <v>2217</v>
      </c>
      <c r="E981">
        <v>92</v>
      </c>
      <c r="F981">
        <v>56</v>
      </c>
      <c r="H981" t="s">
        <v>94</v>
      </c>
      <c r="I981">
        <v>4</v>
      </c>
      <c r="J981">
        <v>2012</v>
      </c>
      <c r="K981">
        <v>1597998</v>
      </c>
      <c r="M981">
        <v>1597998</v>
      </c>
      <c r="N981">
        <v>7500000</v>
      </c>
      <c r="O981">
        <v>72100</v>
      </c>
      <c r="P981">
        <f t="shared" si="15"/>
        <v>0.21306639999999999</v>
      </c>
      <c r="S981">
        <v>18025</v>
      </c>
      <c r="T981">
        <v>1486138.14</v>
      </c>
      <c r="U981">
        <f>Table1[[#This Row],[scoreAudience]]-Table1[[#This Row],[scoreRotten]]</f>
        <v>-36</v>
      </c>
    </row>
    <row r="982" spans="1:21" x14ac:dyDescent="0.45">
      <c r="A982" t="s">
        <v>2283</v>
      </c>
      <c r="B982" t="s">
        <v>67</v>
      </c>
      <c r="C982" t="s">
        <v>2284</v>
      </c>
      <c r="D982" t="s">
        <v>2285</v>
      </c>
      <c r="E982">
        <v>0</v>
      </c>
      <c r="F982">
        <v>41</v>
      </c>
      <c r="H982" t="s">
        <v>25</v>
      </c>
      <c r="I982">
        <v>153</v>
      </c>
      <c r="J982">
        <v>2013</v>
      </c>
      <c r="K982">
        <v>1579940</v>
      </c>
      <c r="M982">
        <v>1579940</v>
      </c>
      <c r="N982">
        <v>9281460</v>
      </c>
      <c r="O982">
        <v>884757</v>
      </c>
      <c r="P982">
        <f t="shared" si="15"/>
        <v>0.17022537402520724</v>
      </c>
      <c r="S982">
        <v>5782.7254901960787</v>
      </c>
      <c r="T982">
        <v>1490410.066666666</v>
      </c>
      <c r="U982">
        <f>Table1[[#This Row],[scoreAudience]]-Table1[[#This Row],[scoreRotten]]</f>
        <v>41</v>
      </c>
    </row>
    <row r="983" spans="1:21" x14ac:dyDescent="0.45">
      <c r="A983" t="s">
        <v>2286</v>
      </c>
      <c r="B983" t="s">
        <v>2287</v>
      </c>
      <c r="C983" t="s">
        <v>2288</v>
      </c>
      <c r="D983" t="s">
        <v>2289</v>
      </c>
      <c r="E983">
        <v>77</v>
      </c>
      <c r="F983">
        <v>70</v>
      </c>
      <c r="H983" t="s">
        <v>94</v>
      </c>
      <c r="I983">
        <v>9</v>
      </c>
      <c r="J983">
        <v>2012</v>
      </c>
      <c r="K983">
        <v>1562546</v>
      </c>
      <c r="M983">
        <v>1562546</v>
      </c>
      <c r="O983">
        <v>75279</v>
      </c>
      <c r="P983" t="e">
        <f t="shared" si="15"/>
        <v>#DIV/0!</v>
      </c>
      <c r="S983">
        <v>8364.3333333333339</v>
      </c>
      <c r="T983">
        <v>1453167.78</v>
      </c>
      <c r="U983">
        <f>Table1[[#This Row],[scoreAudience]]-Table1[[#This Row],[scoreRotten]]</f>
        <v>-7</v>
      </c>
    </row>
    <row r="984" spans="1:21" x14ac:dyDescent="0.45">
      <c r="A984" t="s">
        <v>2290</v>
      </c>
      <c r="B984" t="s">
        <v>2291</v>
      </c>
      <c r="C984" t="s">
        <v>2292</v>
      </c>
      <c r="D984" t="s">
        <v>2293</v>
      </c>
      <c r="E984">
        <v>71</v>
      </c>
      <c r="F984">
        <v>73</v>
      </c>
      <c r="H984" t="s">
        <v>94</v>
      </c>
      <c r="I984">
        <v>263</v>
      </c>
      <c r="J984">
        <v>2013</v>
      </c>
      <c r="K984">
        <v>1553826</v>
      </c>
      <c r="M984">
        <v>1553826</v>
      </c>
      <c r="O984">
        <v>470109</v>
      </c>
      <c r="P984" t="e">
        <f t="shared" si="15"/>
        <v>#DIV/0!</v>
      </c>
      <c r="S984">
        <v>1787.486692015209</v>
      </c>
      <c r="T984">
        <v>1465775.86</v>
      </c>
      <c r="U984">
        <f>Table1[[#This Row],[scoreAudience]]-Table1[[#This Row],[scoreRotten]]</f>
        <v>2</v>
      </c>
    </row>
    <row r="985" spans="1:21" x14ac:dyDescent="0.45">
      <c r="A985" t="s">
        <v>2294</v>
      </c>
      <c r="B985" t="s">
        <v>2093</v>
      </c>
      <c r="C985" t="s">
        <v>2295</v>
      </c>
      <c r="D985" t="s">
        <v>2296</v>
      </c>
      <c r="E985">
        <v>89</v>
      </c>
      <c r="F985">
        <v>82</v>
      </c>
      <c r="H985" t="s">
        <v>94</v>
      </c>
      <c r="I985">
        <v>7</v>
      </c>
      <c r="J985">
        <v>2012</v>
      </c>
      <c r="K985">
        <v>1546761</v>
      </c>
      <c r="M985">
        <v>1546761</v>
      </c>
      <c r="O985">
        <v>38212</v>
      </c>
      <c r="P985" t="e">
        <f t="shared" si="15"/>
        <v>#DIV/0!</v>
      </c>
      <c r="S985">
        <v>5458.8571428571431</v>
      </c>
      <c r="T985">
        <v>1438487.73</v>
      </c>
      <c r="U985">
        <f>Table1[[#This Row],[scoreAudience]]-Table1[[#This Row],[scoreRotten]]</f>
        <v>-7</v>
      </c>
    </row>
    <row r="986" spans="1:21" x14ac:dyDescent="0.45">
      <c r="A986" t="s">
        <v>2297</v>
      </c>
      <c r="B986" t="s">
        <v>253</v>
      </c>
      <c r="C986" t="s">
        <v>2298</v>
      </c>
      <c r="D986" t="s">
        <v>2299</v>
      </c>
      <c r="E986">
        <v>83</v>
      </c>
      <c r="F986">
        <v>77</v>
      </c>
      <c r="H986" t="s">
        <v>25</v>
      </c>
      <c r="I986">
        <v>2</v>
      </c>
      <c r="J986">
        <v>2013</v>
      </c>
      <c r="K986">
        <v>1517410</v>
      </c>
      <c r="M986">
        <v>1517410</v>
      </c>
      <c r="N986">
        <v>15500000</v>
      </c>
      <c r="O986">
        <v>22168</v>
      </c>
      <c r="P986">
        <f t="shared" si="15"/>
        <v>9.7897419354838713E-2</v>
      </c>
      <c r="S986">
        <v>11084</v>
      </c>
      <c r="T986">
        <v>1431423.4333333331</v>
      </c>
      <c r="U986">
        <f>Table1[[#This Row],[scoreAudience]]-Table1[[#This Row],[scoreRotten]]</f>
        <v>-6</v>
      </c>
    </row>
    <row r="987" spans="1:21" x14ac:dyDescent="0.45">
      <c r="A987" t="s">
        <v>2354</v>
      </c>
      <c r="B987" t="s">
        <v>31</v>
      </c>
      <c r="C987" t="s">
        <v>47</v>
      </c>
      <c r="D987" t="s">
        <v>48</v>
      </c>
      <c r="E987">
        <v>84</v>
      </c>
      <c r="F987">
        <v>94</v>
      </c>
      <c r="H987" t="s">
        <v>25</v>
      </c>
      <c r="J987">
        <v>2005</v>
      </c>
      <c r="K987">
        <v>206852432</v>
      </c>
      <c r="L987">
        <v>167366241</v>
      </c>
      <c r="M987">
        <v>374218673</v>
      </c>
      <c r="N987">
        <v>150000000</v>
      </c>
      <c r="P987">
        <f t="shared" si="15"/>
        <v>1.3790162133333332</v>
      </c>
      <c r="T987">
        <v>1403051.94</v>
      </c>
      <c r="U987">
        <f>Table1[[#This Row],[scoreAudience]]-Table1[[#This Row],[scoreRotten]]</f>
        <v>10</v>
      </c>
    </row>
    <row r="988" spans="1:21" x14ac:dyDescent="0.45">
      <c r="A988" t="s">
        <v>2300</v>
      </c>
      <c r="B988" t="s">
        <v>2098</v>
      </c>
      <c r="C988" t="s">
        <v>2301</v>
      </c>
      <c r="D988" t="s">
        <v>2302</v>
      </c>
      <c r="E988">
        <v>96</v>
      </c>
      <c r="F988">
        <v>76</v>
      </c>
      <c r="H988" t="s">
        <v>94</v>
      </c>
      <c r="I988">
        <v>3</v>
      </c>
      <c r="J988">
        <v>2012</v>
      </c>
      <c r="K988">
        <v>1470000</v>
      </c>
      <c r="M988">
        <v>1470000</v>
      </c>
      <c r="O988">
        <v>45933</v>
      </c>
      <c r="P988" t="e">
        <f t="shared" si="15"/>
        <v>#DIV/0!</v>
      </c>
      <c r="S988">
        <v>15311</v>
      </c>
      <c r="T988">
        <v>1367100</v>
      </c>
      <c r="U988">
        <f>Table1[[#This Row],[scoreAudience]]-Table1[[#This Row],[scoreRotten]]</f>
        <v>-20</v>
      </c>
    </row>
    <row r="989" spans="1:21" x14ac:dyDescent="0.45">
      <c r="A989" t="s">
        <v>2303</v>
      </c>
      <c r="B989" t="s">
        <v>2304</v>
      </c>
      <c r="C989" t="s">
        <v>2305</v>
      </c>
      <c r="D989" t="s">
        <v>2306</v>
      </c>
      <c r="E989">
        <v>91</v>
      </c>
      <c r="F989">
        <v>80</v>
      </c>
      <c r="H989" t="s">
        <v>94</v>
      </c>
      <c r="I989">
        <v>1</v>
      </c>
      <c r="J989">
        <v>2013</v>
      </c>
      <c r="K989">
        <v>1456000</v>
      </c>
      <c r="M989">
        <v>1456000</v>
      </c>
      <c r="O989">
        <v>23442</v>
      </c>
      <c r="P989" t="e">
        <f t="shared" si="15"/>
        <v>#DIV/0!</v>
      </c>
      <c r="S989">
        <v>23442</v>
      </c>
      <c r="T989">
        <v>1373493.333333333</v>
      </c>
      <c r="U989">
        <f>Table1[[#This Row],[scoreAudience]]-Table1[[#This Row],[scoreRotten]]</f>
        <v>-11</v>
      </c>
    </row>
    <row r="990" spans="1:21" x14ac:dyDescent="0.45">
      <c r="A990" t="s">
        <v>2307</v>
      </c>
      <c r="B990" t="s">
        <v>2025</v>
      </c>
      <c r="C990" t="s">
        <v>2308</v>
      </c>
      <c r="D990" t="s">
        <v>595</v>
      </c>
      <c r="E990">
        <v>67</v>
      </c>
      <c r="F990">
        <v>75</v>
      </c>
      <c r="H990" t="s">
        <v>94</v>
      </c>
      <c r="I990">
        <v>15</v>
      </c>
      <c r="J990">
        <v>2013</v>
      </c>
      <c r="K990">
        <v>1436900</v>
      </c>
      <c r="M990">
        <v>1436900</v>
      </c>
      <c r="O990">
        <v>124000</v>
      </c>
      <c r="P990" t="e">
        <f t="shared" si="15"/>
        <v>#DIV/0!</v>
      </c>
      <c r="S990">
        <v>8266.6666666666661</v>
      </c>
      <c r="T990">
        <v>1355475.666666667</v>
      </c>
      <c r="U990">
        <f>Table1[[#This Row],[scoreAudience]]-Table1[[#This Row],[scoreRotten]]</f>
        <v>8</v>
      </c>
    </row>
    <row r="991" spans="1:21" x14ac:dyDescent="0.45">
      <c r="A991" t="s">
        <v>2309</v>
      </c>
      <c r="B991" t="s">
        <v>2093</v>
      </c>
      <c r="C991" t="s">
        <v>1108</v>
      </c>
      <c r="D991" t="s">
        <v>2310</v>
      </c>
      <c r="E991">
        <v>95</v>
      </c>
      <c r="F991">
        <v>90</v>
      </c>
      <c r="H991" t="s">
        <v>472</v>
      </c>
      <c r="I991">
        <v>42</v>
      </c>
      <c r="J991">
        <v>2012</v>
      </c>
      <c r="K991">
        <v>1413480</v>
      </c>
      <c r="M991">
        <v>1413480</v>
      </c>
      <c r="O991">
        <v>262004</v>
      </c>
      <c r="P991" t="e">
        <f t="shared" si="15"/>
        <v>#DIV/0!</v>
      </c>
      <c r="S991">
        <v>6238.1904761904761</v>
      </c>
      <c r="T991">
        <v>1314536.3999999999</v>
      </c>
      <c r="U991">
        <f>Table1[[#This Row],[scoreAudience]]-Table1[[#This Row],[scoreRotten]]</f>
        <v>-5</v>
      </c>
    </row>
    <row r="992" spans="1:21" x14ac:dyDescent="0.45">
      <c r="A992" t="s">
        <v>2311</v>
      </c>
      <c r="B992" t="s">
        <v>1634</v>
      </c>
      <c r="C992" t="s">
        <v>1468</v>
      </c>
      <c r="D992" t="s">
        <v>425</v>
      </c>
      <c r="E992">
        <v>20</v>
      </c>
      <c r="F992">
        <v>35</v>
      </c>
      <c r="H992" t="s">
        <v>70</v>
      </c>
      <c r="I992">
        <v>351</v>
      </c>
      <c r="J992">
        <v>2013</v>
      </c>
      <c r="K992">
        <v>1378591</v>
      </c>
      <c r="M992">
        <v>1378591</v>
      </c>
      <c r="O992">
        <v>694447</v>
      </c>
      <c r="P992" t="e">
        <f t="shared" si="15"/>
        <v>#DIV/0!</v>
      </c>
      <c r="S992">
        <v>1978.481481481482</v>
      </c>
      <c r="T992">
        <v>1300470.843333333</v>
      </c>
      <c r="U992">
        <f>Table1[[#This Row],[scoreAudience]]-Table1[[#This Row],[scoreRotten]]</f>
        <v>15</v>
      </c>
    </row>
    <row r="993" spans="1:21" x14ac:dyDescent="0.45">
      <c r="A993" t="s">
        <v>2312</v>
      </c>
      <c r="B993" t="s">
        <v>43</v>
      </c>
      <c r="C993" t="s">
        <v>2313</v>
      </c>
      <c r="D993" t="s">
        <v>2314</v>
      </c>
      <c r="E993">
        <v>47</v>
      </c>
      <c r="F993">
        <v>38</v>
      </c>
      <c r="H993" t="s">
        <v>70</v>
      </c>
      <c r="I993">
        <v>5</v>
      </c>
      <c r="J993">
        <v>2013</v>
      </c>
      <c r="K993">
        <v>1368119</v>
      </c>
      <c r="M993">
        <v>1368119</v>
      </c>
      <c r="O993">
        <v>97328</v>
      </c>
      <c r="P993" t="e">
        <f t="shared" si="15"/>
        <v>#DIV/0!</v>
      </c>
      <c r="S993">
        <v>19465.599999999999</v>
      </c>
      <c r="T993">
        <v>1290592.2566666671</v>
      </c>
      <c r="U993">
        <f>Table1[[#This Row],[scoreAudience]]-Table1[[#This Row],[scoreRotten]]</f>
        <v>-9</v>
      </c>
    </row>
    <row r="994" spans="1:21" x14ac:dyDescent="0.45">
      <c r="A994" t="s">
        <v>2315</v>
      </c>
      <c r="B994" t="s">
        <v>43</v>
      </c>
      <c r="C994" t="s">
        <v>2316</v>
      </c>
      <c r="D994" t="s">
        <v>2317</v>
      </c>
      <c r="E994">
        <v>99</v>
      </c>
      <c r="F994">
        <v>89</v>
      </c>
      <c r="H994" t="s">
        <v>94</v>
      </c>
      <c r="I994">
        <v>3</v>
      </c>
      <c r="J994">
        <v>2013</v>
      </c>
      <c r="K994">
        <v>1347578</v>
      </c>
      <c r="M994">
        <v>1347578</v>
      </c>
      <c r="O994">
        <v>41253</v>
      </c>
      <c r="P994" t="e">
        <f t="shared" si="15"/>
        <v>#DIV/0!</v>
      </c>
      <c r="S994">
        <v>13751</v>
      </c>
      <c r="T994">
        <v>1271215.2466666671</v>
      </c>
      <c r="U994">
        <f>Table1[[#This Row],[scoreAudience]]-Table1[[#This Row],[scoreRotten]]</f>
        <v>-10</v>
      </c>
    </row>
    <row r="995" spans="1:21" x14ac:dyDescent="0.45">
      <c r="A995" t="s">
        <v>2318</v>
      </c>
      <c r="B995" t="s">
        <v>2319</v>
      </c>
      <c r="C995" t="s">
        <v>2320</v>
      </c>
      <c r="D995" t="s">
        <v>2321</v>
      </c>
      <c r="E995">
        <v>96</v>
      </c>
      <c r="F995">
        <v>85</v>
      </c>
      <c r="H995" t="s">
        <v>472</v>
      </c>
      <c r="J995">
        <v>2012</v>
      </c>
      <c r="K995">
        <v>1328467</v>
      </c>
      <c r="M995">
        <v>1328467</v>
      </c>
      <c r="P995" t="e">
        <f t="shared" si="15"/>
        <v>#DIV/0!</v>
      </c>
      <c r="T995">
        <v>1235474.31</v>
      </c>
      <c r="U995">
        <f>Table1[[#This Row],[scoreAudience]]-Table1[[#This Row],[scoreRotten]]</f>
        <v>-11</v>
      </c>
    </row>
    <row r="996" spans="1:21" x14ac:dyDescent="0.45">
      <c r="A996" t="s">
        <v>2322</v>
      </c>
      <c r="B996" t="s">
        <v>2188</v>
      </c>
      <c r="C996" t="s">
        <v>2323</v>
      </c>
      <c r="D996" t="s">
        <v>2324</v>
      </c>
      <c r="E996">
        <v>18</v>
      </c>
      <c r="F996">
        <v>68</v>
      </c>
      <c r="H996" t="s">
        <v>94</v>
      </c>
      <c r="I996">
        <v>412</v>
      </c>
      <c r="J996">
        <v>2013</v>
      </c>
      <c r="K996">
        <v>1327149</v>
      </c>
      <c r="M996">
        <v>1327149</v>
      </c>
      <c r="O996">
        <v>659912</v>
      </c>
      <c r="P996" t="e">
        <f t="shared" si="15"/>
        <v>#DIV/0!</v>
      </c>
      <c r="S996">
        <v>1601.7281553398061</v>
      </c>
      <c r="T996">
        <v>1251943.8899999999</v>
      </c>
      <c r="U996">
        <f>Table1[[#This Row],[scoreAudience]]-Table1[[#This Row],[scoreRotten]]</f>
        <v>50</v>
      </c>
    </row>
    <row r="997" spans="1:21" x14ac:dyDescent="0.45">
      <c r="A997" t="s">
        <v>2325</v>
      </c>
      <c r="B997" t="s">
        <v>894</v>
      </c>
      <c r="C997" t="s">
        <v>2326</v>
      </c>
      <c r="D997" t="s">
        <v>2327</v>
      </c>
      <c r="E997">
        <v>76</v>
      </c>
      <c r="F997">
        <v>77</v>
      </c>
      <c r="H997" t="s">
        <v>94</v>
      </c>
      <c r="I997">
        <v>4</v>
      </c>
      <c r="J997">
        <v>2013</v>
      </c>
      <c r="K997">
        <v>1315590</v>
      </c>
      <c r="M997">
        <v>1315590</v>
      </c>
      <c r="O997">
        <v>58962</v>
      </c>
      <c r="P997" t="e">
        <f t="shared" si="15"/>
        <v>#DIV/0!</v>
      </c>
      <c r="S997">
        <v>14740.5</v>
      </c>
      <c r="T997">
        <v>1241039.8999999999</v>
      </c>
      <c r="U997">
        <f>Table1[[#This Row],[scoreAudience]]-Table1[[#This Row],[scoreRotten]]</f>
        <v>1</v>
      </c>
    </row>
    <row r="998" spans="1:21" x14ac:dyDescent="0.45">
      <c r="A998" t="s">
        <v>2328</v>
      </c>
      <c r="B998" t="s">
        <v>2329</v>
      </c>
      <c r="C998" t="s">
        <v>2351</v>
      </c>
      <c r="D998" t="s">
        <v>2352</v>
      </c>
      <c r="E998">
        <v>0</v>
      </c>
      <c r="F998">
        <v>71</v>
      </c>
      <c r="H998" t="s">
        <v>472</v>
      </c>
      <c r="J998">
        <v>2012</v>
      </c>
      <c r="K998">
        <v>1309987</v>
      </c>
      <c r="M998">
        <v>1309987</v>
      </c>
      <c r="P998" t="e">
        <f t="shared" si="15"/>
        <v>#DIV/0!</v>
      </c>
      <c r="T998">
        <v>1218287.9099999999</v>
      </c>
      <c r="U998">
        <f>Table1[[#This Row],[scoreAudience]]-Table1[[#This Row],[scoreRotten]]</f>
        <v>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Lau</cp:lastModifiedBy>
  <dcterms:created xsi:type="dcterms:W3CDTF">2017-11-20T22:14:51Z</dcterms:created>
  <dcterms:modified xsi:type="dcterms:W3CDTF">2017-11-25T07:50:56Z</dcterms:modified>
</cp:coreProperties>
</file>