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egistryProject\Registry Files\"/>
    </mc:Choice>
  </mc:AlternateContent>
  <bookViews>
    <workbookView xWindow="0" yWindow="0" windowWidth="23040" windowHeight="9384"/>
  </bookViews>
  <sheets>
    <sheet name="1" sheetId="1" r:id="rId1"/>
  </sheets>
  <definedNames>
    <definedName name="_xlnm._FilterDatabase" localSheetId="0" hidden="1">'1'!$A$1:$H$604</definedName>
    <definedName name="_xlnm.Print_Area" localSheetId="0">'1'!$A$1:$H$611</definedName>
    <definedName name="_xlnm.Print_Titles" localSheetId="0">'1'!$5:$6</definedName>
  </definedNames>
  <calcPr calcId="152511"/>
</workbook>
</file>

<file path=xl/calcChain.xml><?xml version="1.0" encoding="utf-8"?>
<calcChain xmlns="http://schemas.openxmlformats.org/spreadsheetml/2006/main">
  <c r="D610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9" i="1"/>
  <c r="G600" i="1" l="1"/>
  <c r="G602" i="1" s="1"/>
  <c r="G603" i="1" s="1"/>
  <c r="G605" i="1" s="1"/>
  <c r="G611" i="1" s="1"/>
</calcChain>
</file>

<file path=xl/sharedStrings.xml><?xml version="1.0" encoding="utf-8"?>
<sst xmlns="http://schemas.openxmlformats.org/spreadsheetml/2006/main" count="1296" uniqueCount="995">
  <si>
    <t>متسلسل</t>
  </si>
  <si>
    <t>الوحدة</t>
  </si>
  <si>
    <t xml:space="preserve">السعر الاجمالي </t>
  </si>
  <si>
    <t>مواصفـــــات  الاشغـــــال الفنيــــــة</t>
  </si>
  <si>
    <t>السعـر الافرادي</t>
  </si>
  <si>
    <t>نــــــــوع الاشغـــــــــــــــال</t>
  </si>
  <si>
    <t>بالارقام</t>
  </si>
  <si>
    <t>بالاحرف</t>
  </si>
  <si>
    <t>الكمية</t>
  </si>
  <si>
    <t>ملحــــق   رقــــــم (1)</t>
  </si>
  <si>
    <t>المجموع بالاحرف (بدون الضريبة على القيمة المضافة)</t>
  </si>
  <si>
    <t>مجموع قيمة الضريبة على القيمة المضافة (نسبة 10%)</t>
  </si>
  <si>
    <t>المجموع بالارقام (مع الضريبة على القيمة المضافة للمسجلين بها)</t>
  </si>
  <si>
    <t>المجموع بالاحرف (مع الضريبة على القيمة المضافة للمسجلين بها)</t>
  </si>
  <si>
    <t>المجموع بالارقام (بدون الضريبة على القيمة المضافة)</t>
  </si>
  <si>
    <t xml:space="preserve"> مقدم من المتعهد:                                                                بتاريخ     /       /   2015</t>
  </si>
  <si>
    <t xml:space="preserve">لتنفيـذ أشغــــال: المطلوبة لإستحداث فصيلة في زفتا </t>
  </si>
  <si>
    <t>أولا"</t>
  </si>
  <si>
    <t>الاعمال المدنية :</t>
  </si>
  <si>
    <t>أعمال حفر وردم</t>
  </si>
  <si>
    <t>1ـ1</t>
  </si>
  <si>
    <t xml:space="preserve">حفريات في أي نوع تربة في ارض جافة أو رطبة أو صخرية مع استعمال الاليات </t>
  </si>
  <si>
    <t>م3</t>
  </si>
  <si>
    <t>مع كل ما يلزم من مواد و مقتضيات و يد عاملة للتنفيذ بشكل جيد</t>
  </si>
  <si>
    <t xml:space="preserve">والمعدات اللازمة وذلك  للبناء المراد تشييده ابتداء من منسوب الارض </t>
  </si>
  <si>
    <t xml:space="preserve">مع رمي باقي الحفر في مكان مسموح به خارج الموقع </t>
  </si>
  <si>
    <t xml:space="preserve">الطبيعية حتى المستوى اللازم لتركيز اساسات البناء المذكور </t>
  </si>
  <si>
    <t>1ـ2</t>
  </si>
  <si>
    <t>ردم  ما يلزم حول الحيطان الخارجية وفوق الاساسات  للبناء المراد تشييده</t>
  </si>
  <si>
    <t xml:space="preserve"> بواسطة مواد جيدة </t>
  </si>
  <si>
    <t>أعمال خرسانة مسلحة :</t>
  </si>
  <si>
    <t>2ـ1</t>
  </si>
  <si>
    <t xml:space="preserve">تقديم وصب طبقة باطون نظافة تحت الاساسات مؤلفة من 300 كلغ ترابة سوداء </t>
  </si>
  <si>
    <t>حسب المواصفات القياسية اللبنانية NL:53 1999 للمترالمكعب الواحد بسماكة</t>
  </si>
  <si>
    <t xml:space="preserve">10سم على الاقل لتسوية منسوب الارض الذي ستصب عليها اساسات المبنى </t>
  </si>
  <si>
    <t>وجدران الدعم الداخلية والخارجية وذلك ضمن قوالب خفيفة اذا دعت الحاجة</t>
  </si>
  <si>
    <t>2ـ2</t>
  </si>
  <si>
    <t>تقديم و تنفيذ خرسانة مسلحة وفقاُ للخرائط العائدة للبناء والمواصفات الفنية</t>
  </si>
  <si>
    <t xml:space="preserve">  لا تقل مقاومة الخرسانة عن 250 كلغ/سم2 بعد مرور  28 يوماً</t>
  </si>
  <si>
    <t xml:space="preserve">المرفقة وذلك للاساسات والاعمدة وجدران الدعم والعرقات والمتختات والادراج وخزان </t>
  </si>
  <si>
    <t xml:space="preserve">  الفنية تعديل قياسات الركائزالعائدة للمبنى لتتناسب مع قوة احتمال التربة </t>
  </si>
  <si>
    <t xml:space="preserve">ـ يجب على المتعهد تنفيذ وتقديم الفواصل  والتقيد بالمسافات بين فواصل </t>
  </si>
  <si>
    <t xml:space="preserve">الواحد من الباطون والرمل المستعمل خال من الاتربة و الوحول بمعدل 0.4 م3 للمتر </t>
  </si>
  <si>
    <t xml:space="preserve">التمدد وفواصل الانكماش لحيطان الدعم مع وضع طبقة ردم خاصة للفتحات خلف  </t>
  </si>
  <si>
    <t xml:space="preserve"> المكعب الواحد بالاضافة الى 350 كلغ ترابة سوداء  حسب المواصفات </t>
  </si>
  <si>
    <t>الحيطان لمنع انسدادها من ردم التربة فيما بعد .</t>
  </si>
  <si>
    <t xml:space="preserve"> اللبنانية NL:53 1999 و70 ليتر ماء من الباطون الجاهز ويشمل القوالب  </t>
  </si>
  <si>
    <t xml:space="preserve"> وحديد التسليح مع الدك والرجرجة وانضاج الخرسانة و سقيها لمدة سبعة ايام </t>
  </si>
  <si>
    <t>2ـ3</t>
  </si>
  <si>
    <t>تقديم وصب خرسانة مسلحة لأرضية  المبنى مع الدرج الخاص بها بسماكة لا تقل</t>
  </si>
  <si>
    <t>م2</t>
  </si>
  <si>
    <t xml:space="preserve"> وتتم الاشغال بنفس مواصفات البند رقم 2-2 أعلاه  </t>
  </si>
  <si>
    <t>عن10 سم مع حديد تسليح قطر12ملم كل 20سم بالاتجاهين بعد وضع طبقة من</t>
  </si>
  <si>
    <t xml:space="preserve"> الردم النظيف أسفل منها  بسمك لا يقل عن 20سم (ضمن هذا البند )</t>
  </si>
  <si>
    <t>3ـ3</t>
  </si>
  <si>
    <t xml:space="preserve">تقديم وصب خرسانة مسلحة لأرضية موقف السيارات وغرفة المولدات في الطابق  </t>
  </si>
  <si>
    <t xml:space="preserve">وتتم الاشغال بنفس مواصفات البند رقم 2-2 أعلاه  بما في ذلك اضافة </t>
  </si>
  <si>
    <t xml:space="preserve">الارضي بسماكة لا تقل عن 15سم مع حديد تسليح قياس12ملم كل 20سم بالاتجاهين </t>
  </si>
  <si>
    <t xml:space="preserve">مادة  ماركة Ayla , Sika or Viapol لإعطاء الباطون صلابة زائدة ومنع </t>
  </si>
  <si>
    <t>بعد وضع طبقة Base Coarse اسفل منها بسمك لا يقل عن20سم</t>
  </si>
  <si>
    <t xml:space="preserve"> تفتت سطح الباطون نتيجة الإحتكاك وفقا" للطرق الفنية المعتمدة</t>
  </si>
  <si>
    <t>ثانياً</t>
  </si>
  <si>
    <t>الاعمال المعمارية</t>
  </si>
  <si>
    <t>أعمال حجر :</t>
  </si>
  <si>
    <t xml:space="preserve">تقديم و بنيان بالحجر الخرساني الفارغ للقواطع و الجدران مع المونة و التكحيل ووضع </t>
  </si>
  <si>
    <t>وحيث يمكن ان يطلب المهندس المشرف على الورشة ذلك و يراه مناسباً .</t>
  </si>
  <si>
    <t xml:space="preserve">الشبك المعدني على الوصلات ما بين الحجر والجدران والاعمدة  والجسور الخرسانية </t>
  </si>
  <si>
    <t>3ـ1</t>
  </si>
  <si>
    <t>سماكة 10سم</t>
  </si>
  <si>
    <t>3ـ2</t>
  </si>
  <si>
    <t>سماكة 15 سم</t>
  </si>
  <si>
    <t xml:space="preserve">سماكة 20 سم ثلثه مليء باطون ( لزوم الجدران الخارجية التي سيتم التلبيس عليها بطريقة </t>
  </si>
  <si>
    <t>ميكانيكية )</t>
  </si>
  <si>
    <t>3ـ4</t>
  </si>
  <si>
    <t xml:space="preserve">سماكة 20 سم لزوم السور الخارجي </t>
  </si>
  <si>
    <t>أعمال الورقة</t>
  </si>
  <si>
    <t>تقديم و توريق ورقة سوداء سماكة لاتقل عن2 سم على ثلاثة أوجه (رشة+ بطانة</t>
  </si>
  <si>
    <t xml:space="preserve"> بما فيه تنظيف الجدران جيداً و تعقيبها و سقي الورقة مع كل ما يلزم من  </t>
  </si>
  <si>
    <t xml:space="preserve"> + ظهارة ) ممدودة حسب الامامات  ومسحوبة على مسطرة طول 3 امتار  بالطين   </t>
  </si>
  <si>
    <t>مواد ويد عاملة و سقالات للتنفيذ الجيد .</t>
  </si>
  <si>
    <t>المركب من 350 كلغ اسمنت و 70 ليتر ماء لمتر الرمل</t>
  </si>
  <si>
    <t xml:space="preserve">اعمال منع النش </t>
  </si>
  <si>
    <t>5ـ 1</t>
  </si>
  <si>
    <t xml:space="preserve"> تقديم وتنفيذ طبقة مانعة للنش بالالتصاق الكامل على السطح من منتجات  Sika , ayla  </t>
  </si>
  <si>
    <t xml:space="preserve">نفس الماركة يمد قبل مد الرولو ويكون التشريك بين الرولو والآخر10سم  </t>
  </si>
  <si>
    <t xml:space="preserve">على الاقل مع كفالة المادة مدة 3 سنوات على الاقل مع كل مايلزم من مواد </t>
  </si>
  <si>
    <t xml:space="preserve"> و مقتضيات و يد عاملة لحسن التنفيذ </t>
  </si>
  <si>
    <t>5ـ 2</t>
  </si>
  <si>
    <t xml:space="preserve">تقديم ودهان مواد مانعة للنش لزوم الواجهات الخارجية قبل التلبيس ميكانيكيا" </t>
  </si>
  <si>
    <t xml:space="preserve">مدة 3 سنوات على الاقل مع كل مايلزم من مواد و مقتضيات </t>
  </si>
  <si>
    <t xml:space="preserve"> من منتجات Sika , ayla or CMC  </t>
  </si>
  <si>
    <t xml:space="preserve">و يد عاملة لحسن التنفيذ </t>
  </si>
  <si>
    <t>5ـ 3</t>
  </si>
  <si>
    <t xml:space="preserve"> تقديم وتنفيذ طبقة مانعة للنش بالالتصاق الكامل لزوم الحمامات والمطابخ والنظارات</t>
  </si>
  <si>
    <t xml:space="preserve">بنفس مواصفات البند 5-1 مع كل مايلزم من مواد و مقتضيات </t>
  </si>
  <si>
    <t xml:space="preserve">ويد عاملة لحسن التنفيذ </t>
  </si>
  <si>
    <t>اعمال الخشب :</t>
  </si>
  <si>
    <t xml:space="preserve">تقديم وتنفيذ ابواب خشبية ملبسة طبقة من الجهتين فيبر بنقشة الخشب سماكة 3 ملم يتخلله </t>
  </si>
  <si>
    <t>الصندوق خشب سويدي بعرض الحائط و بسماكة لا تقل عن 5 سم مع</t>
  </si>
  <si>
    <t>قدد من خشب الشوح 4سم×4سم كل  5سم بالعرض على ارتفاع الباب</t>
  </si>
  <si>
    <t>التثبيت بواسطة شرمات حديدية عدد 6 من كل جهة مع الحواجب المفروزة</t>
  </si>
  <si>
    <t xml:space="preserve"> ان سماكة المعاكس هي5 ملم على الوجهين مع قشاطات من خشب الزين بما فيه </t>
  </si>
  <si>
    <t xml:space="preserve"> من الجهتين وفقاً للخطائط بالتنسيق مع الادارة</t>
  </si>
  <si>
    <t xml:space="preserve">المسكات والغال نوع يال تنزيل ايطالي أو ما يعادله مع الحف و الدهان لزوم كادر الزين </t>
  </si>
  <si>
    <t xml:space="preserve"> والصندوق 3 أوجه ماركة سايبس أو تينول أو داتش بوي بواسطة الرش </t>
  </si>
  <si>
    <t>6ـ1</t>
  </si>
  <si>
    <t xml:space="preserve"> قياس 160 × 210 بدرفتين                     </t>
  </si>
  <si>
    <t>عدد</t>
  </si>
  <si>
    <t>6ـ2</t>
  </si>
  <si>
    <t xml:space="preserve"> قياس 100 × 210                              </t>
  </si>
  <si>
    <t>6ـ3</t>
  </si>
  <si>
    <t xml:space="preserve"> قياس 80 × 210                               </t>
  </si>
  <si>
    <t>6ـ4</t>
  </si>
  <si>
    <t xml:space="preserve"> قياس 70 × 210                                </t>
  </si>
  <si>
    <t>6ـ5</t>
  </si>
  <si>
    <t xml:space="preserve"> قياس 70 × 210 مروحة                        </t>
  </si>
  <si>
    <t>6ـ6</t>
  </si>
  <si>
    <t xml:space="preserve"> قياس 100 × 210 بدرفتين للمنور            </t>
  </si>
  <si>
    <t>6ـ7</t>
  </si>
  <si>
    <t xml:space="preserve"> قياس 60 × 210 بدرفة واحدة للمنور         </t>
  </si>
  <si>
    <t>6ـ8</t>
  </si>
  <si>
    <t xml:space="preserve"> ت.ت متكأ لمطالع الدرج من خشب السنديان قياس 8 سم×4سم مع التلميع يثبت</t>
  </si>
  <si>
    <t>م.ط</t>
  </si>
  <si>
    <t xml:space="preserve">  مع كل ما يلزم من الحف والدهان وكل ما يلزم من مواد لحسن التنفيذ </t>
  </si>
  <si>
    <t>على قاعدة من الحديد المبسط عرض 5 سم سماكة 5 ملم على الحائط بارتفاع 10 سم</t>
  </si>
  <si>
    <t>6ـ9</t>
  </si>
  <si>
    <t>تقديم وتركيب خزائن مجلى قياس 80سم×70سم×60سم  ضد النش من خشب الميلامين</t>
  </si>
  <si>
    <t xml:space="preserve">  مع كل ما يلزم من الحف والدهان وتقديم وتركيب مسكات ومفاصل  </t>
  </si>
  <si>
    <t>تركب الخزائن في الحيطان بواسطة خوابير</t>
  </si>
  <si>
    <t>وجوانات ماركات ايطالية وكل ما يلزم لحسن التنفيذ .</t>
  </si>
  <si>
    <t>اعمــــــال البلاط :</t>
  </si>
  <si>
    <t>7ـ1</t>
  </si>
  <si>
    <t>تقديم و تنفيذ بلاط سيراميك dans la masse غريس باب قياس 60سم × 60سم</t>
  </si>
  <si>
    <t xml:space="preserve"> يلصق بالطين المركب من 500 كلغ اسمنت اسود للمتر المكعب من الرمل</t>
  </si>
  <si>
    <t xml:space="preserve">سماكة 10 ملم على الأقل وفقاً للمسطرة التي تعتمدها الادارة  لكي تحدد اللون المناسب </t>
  </si>
  <si>
    <t>وسماكة لا تقل عن 4 سم فوق النحاتة ( بودرة الصخر ) على ان يكون</t>
  </si>
  <si>
    <t>لزوم المكاتب والمدخل وغرف المنامة وتحت ثكنة القرميد  .......</t>
  </si>
  <si>
    <t>خالياً من الاعوجاجات  ومتساوي القياسات مع كل يلزم من مواد ومقتضيات</t>
  </si>
  <si>
    <t xml:space="preserve"> ويد عاملة ومقتضيات للتنفيذ مع عدم تصريف ماء الجلي </t>
  </si>
  <si>
    <t>7ـ2</t>
  </si>
  <si>
    <t xml:space="preserve">تقديم و تنفيذ نعلة بلاط  سيراميك dans la masse غريس (مواصفات البند 7-1 )   </t>
  </si>
  <si>
    <t xml:space="preserve">مع فرزة على اطراف البلاط لمنع الانزلاق وكل ما يلزم لحسن التنفيذ </t>
  </si>
  <si>
    <t>7ـ3</t>
  </si>
  <si>
    <t xml:space="preserve">تقديم وتركيب بلاط درج المشروع الاساسي داخل المبنى من الغرانيت المجلي </t>
  </si>
  <si>
    <t>وفقا" للمسطرة التي تعتمدها الإدارة مؤلف من :</t>
  </si>
  <si>
    <t>7ـ31</t>
  </si>
  <si>
    <t>ـ دعسة (130سم × 30 سم ) او دعسة على شكل مثلث سماكة 2.5 سم على الاقل</t>
  </si>
  <si>
    <t>مع فرزة على اطراف البلاط لمنع الانزلاق</t>
  </si>
  <si>
    <t>7ـ32</t>
  </si>
  <si>
    <t>ـ مراية  (120سم × الارتفاع اللازم )  × 2 سم على الاقل</t>
  </si>
  <si>
    <t>7ـ4</t>
  </si>
  <si>
    <t xml:space="preserve">لزوم الدرج الرئيسي الخارجي </t>
  </si>
  <si>
    <t>7ـ41</t>
  </si>
  <si>
    <t>مراية (طول780سم غير متواصل ×30 سم عرض) × سماكة2  سم</t>
  </si>
  <si>
    <t>7ـ42</t>
  </si>
  <si>
    <t>دعسة (طول غير متواصل 780سم ×الارتفاع المطلوب  سم ) × سماكة 2.5 سم</t>
  </si>
  <si>
    <t xml:space="preserve">من اول باب وفقاً للمسطرة التي تعتمدها الادارة  </t>
  </si>
  <si>
    <t>7ـ5</t>
  </si>
  <si>
    <t>تقديم وتنفيذ بلاط غرانيت مجلي  لزوم المدخل الخارجي الرئيسي  وسفر الادراج</t>
  </si>
  <si>
    <t>غسله مع تقديم وفلش طبقة من الرمل بسماكة لا تقل عن 5سم و لا تزيد</t>
  </si>
  <si>
    <t xml:space="preserve"> مؤلف من بلاط غرانيت 30 سم× 60 سم سماكة 2 سم </t>
  </si>
  <si>
    <t>عن 8سم مع كل ما يلزم لحسن التنفيذ .</t>
  </si>
  <si>
    <t>7ـ6</t>
  </si>
  <si>
    <t xml:space="preserve">تقديم وتنفيذ نعلة بلاط غرانيت (مواصفات البند 7-3 ) قياس 60سم*8سم    </t>
  </si>
  <si>
    <t>مع كل ما يلزم لحسن التنفيذ .</t>
  </si>
  <si>
    <t xml:space="preserve">عن 2.5سم  </t>
  </si>
  <si>
    <t>مع كل ما يلزم لحسن التنفيذ</t>
  </si>
  <si>
    <t>7ـ7</t>
  </si>
  <si>
    <t xml:space="preserve">تقديم وتنفيذ بلاط سيراميك نوع  (UNICERAMIQUE)  باب اول </t>
  </si>
  <si>
    <t>يلصق بالطين المركب من 500 كلغ ترابة سوداء للمتر المكعب من الرمل</t>
  </si>
  <si>
    <t>وذلك لزوم :</t>
  </si>
  <si>
    <t>المونة بسماكة لا تقل من 1.5سم على ان يكون سليم خال من الاعوجاجات</t>
  </si>
  <si>
    <t>7ـ8</t>
  </si>
  <si>
    <t xml:space="preserve">بلاط لارضية الحمامات والمطابخ قياس 30 سم × 30 سم        </t>
  </si>
  <si>
    <t xml:space="preserve">متساوي القياسات وان يقطع بشكل مستقيم ومنتظم وان تضبط الميول </t>
  </si>
  <si>
    <t>7ـ9</t>
  </si>
  <si>
    <t>بلاط جدران الحمامات والمطابخ قياس 30سم ×20سم</t>
  </si>
  <si>
    <t xml:space="preserve">لصرف المياه الى سيفون الارضية اثناء التركيب ويسقى بروبة الترابة بعد </t>
  </si>
  <si>
    <t>7ـ10</t>
  </si>
  <si>
    <t xml:space="preserve">تقديم وتركيب بلاط موزاييك قياس 30سم*30سم سماكة 2.5 سم ولصقة بالطين </t>
  </si>
  <si>
    <t xml:space="preserve">لزوم المساحة بيت متكأ السطح وثكنة القرميد </t>
  </si>
  <si>
    <t>جلي بلاط :</t>
  </si>
  <si>
    <t>8ـ1</t>
  </si>
  <si>
    <t>جلي بلاط بجلاية ميكانيكية على ثلاثة أوجه الاول خشن والثاني تنعيم والثالث</t>
  </si>
  <si>
    <t xml:space="preserve"> وعدم تصريف مياه الجلي في ريغارات</t>
  </si>
  <si>
    <t>تلميع بحامض الاوكساليك مع وجه تلميع كريستال مع الحصول على سطح لامع غير</t>
  </si>
  <si>
    <t>الحمامات ومصافي الارضيات مع كل ما يلزم من مواد ومعدات ويد عاملة</t>
  </si>
  <si>
    <t>مموج لا يرى فيه اثار اللحامات</t>
  </si>
  <si>
    <t>لحسن التنفيذ</t>
  </si>
  <si>
    <t>بلاط ارصفة</t>
  </si>
  <si>
    <t>9ـ1</t>
  </si>
  <si>
    <t xml:space="preserve">تقديم وتركيب بلاط ارصفة نوع aglomorites aglosol  سماكة لا تقل </t>
  </si>
  <si>
    <t xml:space="preserve">النحاتة ومخلفات الكسارات بسماكة لا تقل عن 4 سم  ولا تزيد عن 8سم </t>
  </si>
  <si>
    <t xml:space="preserve">عن 2.5سم  مع كل ما يلزم من شعيرة باطون على طول الارصفة </t>
  </si>
  <si>
    <t>مع صب طبقة نظافة قبل التركيب مع كل ما يلزم لحسن التنفيذ</t>
  </si>
  <si>
    <t>9ـ2</t>
  </si>
  <si>
    <t xml:space="preserve">تقديم وتركيب حجر بوردير agglomorate لزوم الارصفة باب اول </t>
  </si>
  <si>
    <t xml:space="preserve"> مع كل ما يلزم لحسن التنفيذ</t>
  </si>
  <si>
    <t>أعمال الالمنيوم :</t>
  </si>
  <si>
    <t>تقديم و تنفيذ ابواب و نوافذ من الالمينوم المؤند باللون الاسود مع  كافة البراويز</t>
  </si>
  <si>
    <t>مع كل ما يلزم من وضع مادة السيليكون على محيط النوافذ من الخارج</t>
  </si>
  <si>
    <t xml:space="preserve">والدعائم و الخرضوات كاملة ماركة سيدم 2000 وفق المواصفات مزجج بزجاج  </t>
  </si>
  <si>
    <t>والداخل مع بريم كاوتشوك حول  الزجاج مع مسكات مخفية يابانية للنوافذ</t>
  </si>
  <si>
    <t>دوبل(Double Vitrage) سماكة6 ملم+4ملم+6ملم اللون اسود فيمه والالمنيوم</t>
  </si>
  <si>
    <t>علماً ان بعض الابواب تفتح بشكل مروحة حسب الخطائط والبعض الاخر</t>
  </si>
  <si>
    <t>ماركة سيدم سميك بما فيه درفة المنخل مع حاجب  وفقاً لما يلي :</t>
  </si>
  <si>
    <t xml:space="preserve"> بواسطة مفصلات مع غالات يال تنزيل ايطالية "ارتفاع 80 سم ، مع كفالة</t>
  </si>
  <si>
    <t>10ـ1</t>
  </si>
  <si>
    <t xml:space="preserve"> عدم دخول المياه من الالمنيوم لمدة ثلاث سنوات</t>
  </si>
  <si>
    <t>10ـ2</t>
  </si>
  <si>
    <t xml:space="preserve">ـ نافذة قياس 60 × 120 </t>
  </si>
  <si>
    <t>تنفيذ قياسات الشبابيك والموديل وفقا" للخطائط المرفقة .</t>
  </si>
  <si>
    <t>10ـ3</t>
  </si>
  <si>
    <t xml:space="preserve">ـ نافذة قياس 60 × 120 درفة واحدة لزوم الدرج                 </t>
  </si>
  <si>
    <t>10ـ4</t>
  </si>
  <si>
    <t xml:space="preserve">واجهه من الالمنيوم قياس 120*120 على شكل زاوية بارتفاع 120 سم في المدخل الرئيسي </t>
  </si>
  <si>
    <t>أعمــال الطـــرش والبويـا :</t>
  </si>
  <si>
    <t>11ـ1</t>
  </si>
  <si>
    <t>طرش كاوتشوك على ثلاثة اوجه ماركة سايبس أو تينول أو داتش بوي</t>
  </si>
  <si>
    <t xml:space="preserve">مع كل ما يلزم للجدران الداخلية و السقوفية و الجسورة و الاعمدة </t>
  </si>
  <si>
    <t xml:space="preserve"> مع وجه اساس سيلر ووجهين معجونة  ووجه اندركوت مع الحف بين الاوجه </t>
  </si>
  <si>
    <t>ومطالع الدرج .</t>
  </si>
  <si>
    <t>11ـ2</t>
  </si>
  <si>
    <t>دهان بويا على ارتفاع 1.5على ثلاثة اوجه ماركة سايبس أو تينول</t>
  </si>
  <si>
    <t>مع كل ما يلزم في الممرات .</t>
  </si>
  <si>
    <t xml:space="preserve"> أو داتش بوي مع وجه اساس سيلر ووجهين معجونة       </t>
  </si>
  <si>
    <t xml:space="preserve">مع كل مايلزم من مواد و مقتضيات و يد عاملة لحسن التنفيذ </t>
  </si>
  <si>
    <t xml:space="preserve">ووجه اندركوت مع الحف بين الاوجه حسب المواصفات </t>
  </si>
  <si>
    <t>11ـ3</t>
  </si>
  <si>
    <t>تقديم ودهان مواد ايبوكسية لون رمادي لزوم ارض السفلي من منتوجات Ayla or Sika</t>
  </si>
  <si>
    <t>11ـ4</t>
  </si>
  <si>
    <t>أعمال دهان للسور:</t>
  </si>
  <si>
    <t xml:space="preserve">ت وت مادة Proplast Deco من منتوجات Ayla or Sika  لزوم السور الخارجي </t>
  </si>
  <si>
    <t xml:space="preserve">مع كل مايلزم من مواد ومقتضيات و يد عاملة لحسن التنفيذ </t>
  </si>
  <si>
    <t xml:space="preserve"> واللون يخضع لموافقة الادارة </t>
  </si>
  <si>
    <t>أعمـــال الحديــد :</t>
  </si>
  <si>
    <t>12ـ1</t>
  </si>
  <si>
    <t xml:space="preserve">تقديم وتركيب بوابة حديدية رئيسية للمدخل مع  قياس200سم ×210سم SD4 </t>
  </si>
  <si>
    <t xml:space="preserve"> مع غال يال طبش ايطالي حجم كبير عدد1 مع </t>
  </si>
  <si>
    <t xml:space="preserve"> مؤلفة من كادر من الحديد الفارغ  قياس 4سم×8سم يثبت على محيط الباب </t>
  </si>
  <si>
    <t>دلاية مدفع عدد2 وفقاً للرسم  التفصيلي المرفق على الخرائط المعمارية .</t>
  </si>
  <si>
    <t>بواسطة خوابير قطر 18ملم بعمق 10سم في الجدران ويلحم بالكادر من الداخل</t>
  </si>
  <si>
    <t xml:space="preserve">مع كل مايلزم  للتركيب مع الدهان وجه زيرقون ووجهين بويا ماركة سايبس </t>
  </si>
  <si>
    <t>بمعدل خابور كل 50سم ودرفتين متصلتين بمفصلات عدد4 فيما بينها ومثبتة من</t>
  </si>
  <si>
    <t xml:space="preserve">او تينول او  داتش بوي  بعد الحف جيدا" واللون يخضع لموافقة الادارة  </t>
  </si>
  <si>
    <t>الجهة الاخر بمفصلات عدد3 لكل درفة بواسطة اللحام على الكادر وتكون مؤلفة من</t>
  </si>
  <si>
    <t xml:space="preserve">وتثبت في الحائط بواسطة  خوابير من الحديد بقطر لا يقل عن 20ملم </t>
  </si>
  <si>
    <t>عوارض من الحديد الفارغ والكادر قياس 4سم×8سم والعوارض قياس4سم×2سم</t>
  </si>
  <si>
    <t xml:space="preserve">بطول 20سم داخل الجدران بمعدل خابور واحد كل 50سم  </t>
  </si>
  <si>
    <t xml:space="preserve"> كل 15سم بشكل افقي ورأسي مع ساقوطة مدفع من الاعلى والاسفل عند التقاء</t>
  </si>
  <si>
    <t xml:space="preserve"> الدرفتين بحيث لا تفتح عند وضعية الاغلاق وفقاً للمواصفات </t>
  </si>
  <si>
    <t>12ـ2</t>
  </si>
  <si>
    <t xml:space="preserve">تقديم وتركيب بوابة حديدية سد  قياس100سم×210سم SD2  مؤلفة من صندوق </t>
  </si>
  <si>
    <t xml:space="preserve"> زوايا 5سم× 5سم مع غال طبش ماركة يال ايطالي ودرفة تفتح بواسطة  مفصلات</t>
  </si>
  <si>
    <t xml:space="preserve">او تينول او  داتش بوي  بعد الحف جيدا" واللون يخضع لموافقة الادارة </t>
  </si>
  <si>
    <t xml:space="preserve"> عدد3  لزوم باب السطح  وغرف المولدات ويفتح إلى الخارج</t>
  </si>
  <si>
    <t>وتثبت في الحائط بواسطة  شرمات من الحديد المبسط قياس30ملم×4ملم</t>
  </si>
  <si>
    <t xml:space="preserve">ولزوم المدخل المؤدي الى الطابق السفلي ولزوم باب المستودع وفقاً للمواصفات </t>
  </si>
  <si>
    <t xml:space="preserve">مفروزة من الوسط وبطول20سم بمعدل شرمة واحدة كل 50سم </t>
  </si>
  <si>
    <t>12ـ3</t>
  </si>
  <si>
    <t xml:space="preserve">تقديم وتركيب باب حديدي سد للنظارات وغرف التحقيق قياس100سم×210سمSD3 مع فتحة  </t>
  </si>
  <si>
    <t>قياس 20سم×40سم مع حلقتين  وقفل مدلى  قياس وسط الكادر من الزوايا 5سم×5سم</t>
  </si>
  <si>
    <t xml:space="preserve">الكادر الداخلي لباب قناة حديد  5سم×5سم مع التدعيم بحديد فارغ وفقاً للمواصفات المرفقة </t>
  </si>
  <si>
    <t xml:space="preserve"> والتول سماكة3 ملم من الجهتين مع غال يال طبش ومفصلات صناعية قطر 38 ملم</t>
  </si>
  <si>
    <t xml:space="preserve">بطول 30سم عدد 4 مع ساقوطة مدفع قطر 35 ملم تركب داخل الباب </t>
  </si>
  <si>
    <t>مع حلقة لتركيب قفل مدلى مع القفل المدلى يفتح إلى الخارج</t>
  </si>
  <si>
    <t>12ـ4</t>
  </si>
  <si>
    <t xml:space="preserve">تقديم وتركيب باب حديدي جاهز fire rated door  عازل للصوت مع كافة الاكسسوارات </t>
  </si>
  <si>
    <t xml:space="preserve">والمسكة والغال والصندوق مدهون بويا فرنية لزوم غرف التحقيق قياس 100سم * 210سم </t>
  </si>
  <si>
    <t>12ـ41</t>
  </si>
  <si>
    <t xml:space="preserve">تقديم وتركيب نافذة زجاج ثابتة secure قياس 100سم * 80سم سماكة 10 ملم  </t>
  </si>
  <si>
    <t>عازل للرؤية من جهة واحدة مع كادر من الالمنيوم تركب بين غرفة التحقيق وغرفة</t>
  </si>
  <si>
    <t xml:space="preserve">الكونترول </t>
  </si>
  <si>
    <t>12ـ5</t>
  </si>
  <si>
    <t>تقديم وتنفيذ  قناة تصريف المياه  مؤلفة من :</t>
  </si>
  <si>
    <t xml:space="preserve">مع كل مايلزم  للتركيب مع الدهان وجه زيرقون </t>
  </si>
  <si>
    <t>ـ</t>
  </si>
  <si>
    <t>مبسطات حديد قياس 40ملم×20ملم طول 40سم بمعدل واحدة كل 3سم</t>
  </si>
  <si>
    <t xml:space="preserve">ووجهين بويا ماركة سايبس أو تينول أو داتش بوي </t>
  </si>
  <si>
    <t>بالعرض ضمن كادر من نفس نوعية الحديد قياس 40سم×100سم</t>
  </si>
  <si>
    <t>على ان يكون سطح القناة متساوي مع سطح الارض عند التركيب .</t>
  </si>
  <si>
    <t>زوايا حديدية قياس4.5سم×4.5سم تثبت بالباطون على جانبي القناة بواسطة</t>
  </si>
  <si>
    <t>شرمات حديدية قياس 30ملم×4ملم وبطول 20سم بمعدل شرمة كل 50سم</t>
  </si>
  <si>
    <t>على شكل سكة توضع عليها المبسطات .</t>
  </si>
  <si>
    <t>12ـ6</t>
  </si>
  <si>
    <t>تقديم وتركيب حديد حماية لزوم شبابيك النظارات قياس 40سم×20سم عبارة عن</t>
  </si>
  <si>
    <t xml:space="preserve">على ان يتم تركيب الحديد اثناء عملية صب الجدران الخارجية </t>
  </si>
  <si>
    <t>طبقتين من الحديد يفصل بينها فراغ وعلى كل طبقة يثبت تول مبخش سماكة 3ملم</t>
  </si>
  <si>
    <t xml:space="preserve">مع كل ما يلزم من دهان وجه زيرقون ووجهين بويا ماركة سايبس أو تينول </t>
  </si>
  <si>
    <t xml:space="preserve">وذلك وفقاً للرسم التفصيلي على الخرائط المعمارية  </t>
  </si>
  <si>
    <t xml:space="preserve">أو داتش بوي بعد الحف جيدا" بلون يحدد من قبل الادارة . </t>
  </si>
  <si>
    <t>12ـ7</t>
  </si>
  <si>
    <t>تقديم وتنفيذ شريط شائك كونسرتينا مع تقديم وتركيب زوايا حديدية مبخشة قياس 4سم</t>
  </si>
  <si>
    <t xml:space="preserve">عليه شريط الكونسرتينا بواسطة رباطات خاصة .مع كل ما يلزم من دهان </t>
  </si>
  <si>
    <t xml:space="preserve">×4سم على شكل Y كل 2 متر تركب على ال beta fence, مع  تقديم وتركيب </t>
  </si>
  <si>
    <t xml:space="preserve">وجه زيرقون ووجهين بويا ماركة سايبس  أو تينول بعد الحف جيدا" بلون </t>
  </si>
  <si>
    <t xml:space="preserve">شريط شائك يربط بين الزواياعلى 4 خطوط على كل جهه من الجسر الحديدي ويثبت </t>
  </si>
  <si>
    <t>يحدد من قبل الادارة  الشريط الشائك ماركة كوزاداك .</t>
  </si>
  <si>
    <t>12ـ8</t>
  </si>
  <si>
    <t xml:space="preserve">تقديم وتركيب حديد حماية للنوافذ الخارجية قياس  مؤلف من كادر من المبسط </t>
  </si>
  <si>
    <t>قطر 15ملم رأسياً كل 15سم على ان يثبت حديد الحماية بواسطة اللحام على</t>
  </si>
  <si>
    <t xml:space="preserve"> سماكة 10 ملم عرض 5 سم مقوص من الاعلى حسب شكل النافذة مع عوارض</t>
  </si>
  <si>
    <t>خوابير تثبت في محيط النوافذ بحيث يكون الكادر يبعد عن المحيط 12سم</t>
  </si>
  <si>
    <t>افقية كل 15سم سماكة 1سم بعرض 4سم مبخشة كل 15سم لتستوعب قضبان من</t>
  </si>
  <si>
    <t>من جميع الجهات مع كل ما يلزم من حف ودهان وجه زيرقون ووجهين</t>
  </si>
  <si>
    <t xml:space="preserve">الحديد المسحوب قطر15ملم مع تقديم وتركيب قضبان من الحديد المسحوب </t>
  </si>
  <si>
    <t xml:space="preserve">بويا ماركة سايبس أو تينول أو داتش بوي مع كل ما يلزم من مواد </t>
  </si>
  <si>
    <t xml:space="preserve">ومقتضيات ويد عاملة لحسن التنفيذ اللون يخضع لموافقة الادارة تكون </t>
  </si>
  <si>
    <t>الخوابير بقطر لا يقل عن 15ملم وتكون بمعق 10سم داخل الجدران عدد 8</t>
  </si>
  <si>
    <t>12ـ9</t>
  </si>
  <si>
    <t xml:space="preserve">تقديم وتركيب سلم حديدي ارتفاع 3 أمتار عرض 45سم و60سم وفقاً للتفاصيل  </t>
  </si>
  <si>
    <t xml:space="preserve">مؤلف من أعمدة ودرجات مبروم فارغ سماكة 3سم قضبان حديد قطر2سم مع </t>
  </si>
  <si>
    <t>المرفقة مع الخرائط المعمارية</t>
  </si>
  <si>
    <t xml:space="preserve">مبسطات قياس 10ملم×5سم مع كل ما يلزم من الحف والدهان وجه زيرقون </t>
  </si>
  <si>
    <t xml:space="preserve">الأعمدة الباطون والسور بواسطة اللحام بخوايبر من الحديد قطر لا يقل </t>
  </si>
  <si>
    <t xml:space="preserve">عن 25ملم مغروسة في الباطون خلال عملية الصب مع كل ما يلزم من الحف </t>
  </si>
  <si>
    <t>وجه أساس خاص ومن ثم دهان ثلاثة أوجه دهان إبوكسي لون أسود مع كل</t>
  </si>
  <si>
    <t>ما يلزم من مواد ويد عاملة وسقايل لزوم حسن التنفيذ</t>
  </si>
  <si>
    <t>12ـ10</t>
  </si>
  <si>
    <t xml:space="preserve">تقديم وتركيب بوابة حديدية لزوم السور الخارجي والكاراج قياس 500سم*300سم بدرفتين </t>
  </si>
  <si>
    <t xml:space="preserve"> مع تقديم وتركيب غال يال طبش ايطالي حجم كبير عدد1 مع </t>
  </si>
  <si>
    <t xml:space="preserve"> متصلتين بمفصلات عدد4 فيما بينها ومثبتة من الجهة الاخر في الاعمدة بواسطة</t>
  </si>
  <si>
    <t>شرمات من الحديد المبسط قياس 30ملم × 4 ملم مفروزة من الوسط وبطول 20 سم</t>
  </si>
  <si>
    <t>بمعدل واحدة كل 40 سم وتكون مؤلفة من عوارض من الحديد الفارغ والكادر</t>
  </si>
  <si>
    <t xml:space="preserve"> قياس 4سم×8سم والعوارض قياس6سم×3سم كل 10سم بشكل افقي ورأسي  ومن  </t>
  </si>
  <si>
    <t>الاسفل مؤلفة من تول سميك وعلى طبقتين مدعم بحديد على شكلX وعلى ارتفاع100سم</t>
  </si>
  <si>
    <t xml:space="preserve"> من اسفل البوابة مع ساقوطة مدفع من الاعلى والاسفل عند التقاء الدرفتين بحيث لا </t>
  </si>
  <si>
    <t xml:space="preserve"> تفتح عند وضعية الاغلاق</t>
  </si>
  <si>
    <t>12ـ11</t>
  </si>
  <si>
    <t xml:space="preserve">تقديم وتركيب حديد لزوم الواجهات في المدخل الرئيسي  </t>
  </si>
  <si>
    <t>بنفس مواصفات البند رقم 12-7</t>
  </si>
  <si>
    <t xml:space="preserve">اعمال الزفت </t>
  </si>
  <si>
    <t>13ـ1</t>
  </si>
  <si>
    <t xml:space="preserve">فلش زفت بالمساحات اللازمة  بسماكة لا تقل  عن 5سم </t>
  </si>
  <si>
    <t xml:space="preserve">مع كل مايلزم من فلش  الزفت بواسطة فلاشات ميكانيكية مع وضع  مادة </t>
  </si>
  <si>
    <t>بعد الحدل بواسطة محادل ميكانيكية (الخاصة بالموقف والنزلة ضمن العقار)</t>
  </si>
  <si>
    <t xml:space="preserve">سائلة  تسمى بيتومين  قبل فلش الزفت </t>
  </si>
  <si>
    <t>13ـ2</t>
  </si>
  <si>
    <t xml:space="preserve">تقديم ووضع طبقة الـ (Base course)   المتدرج قبل فلش الزفت  </t>
  </si>
  <si>
    <t>بسماكة لا تقل عن20سم والتدرج يكون من3 سم الى7سم وخالي من البودرة</t>
  </si>
  <si>
    <t xml:space="preserve"> سارية العلــــم</t>
  </si>
  <si>
    <t>تقديم وتنفيذ سارية للعلم  وتكون مؤلفة من قسطل 3" قياس طول 1.5م يغرس</t>
  </si>
  <si>
    <t xml:space="preserve">مع تركيب علم لبناني ، اللون و نوعية القماش و الحجم تخضع </t>
  </si>
  <si>
    <t>في الارض بقاعدة من الباطون  المسلح قياس 40سم × 40سم   عمق 70سم</t>
  </si>
  <si>
    <t>لموافقة الادارة ، مع تركيب بكرة عدد2 وحبل نيلون قطر 6 ملم</t>
  </si>
  <si>
    <t xml:space="preserve">ويظهر50سم على وجه الارض مع القسطل الثاني والقسطل الثاني حديد </t>
  </si>
  <si>
    <t>طول 3.5 م قياس2.5" يثبت بواسطة اللحام على القسطل الاول  مع حف ودهان</t>
  </si>
  <si>
    <t xml:space="preserve"> وجه زيرقون  و3 اوجه بوي نارية  باللون الاحمر والابيض مترددة</t>
  </si>
  <si>
    <t xml:space="preserve">أعمال بلاكات </t>
  </si>
  <si>
    <t>15ـ1</t>
  </si>
  <si>
    <r>
      <t>:</t>
    </r>
    <r>
      <rPr>
        <sz val="10"/>
        <rFont val="Simplified Arabic"/>
        <family val="1"/>
      </rPr>
      <t>تقديم وتركيب بلاك بلاستيك  محفور عليه  ارقام الغرف والطوابق قياس</t>
    </r>
  </si>
  <si>
    <t>حسب النموذج المعتمد لدى الادارة</t>
  </si>
  <si>
    <t xml:space="preserve">10سم ×15سم توضع على الابواب </t>
  </si>
  <si>
    <t>أعمال تلبيس الحجر</t>
  </si>
  <si>
    <t>16ـ1</t>
  </si>
  <si>
    <t xml:space="preserve">تقديم وتركيب حجر agglomorite  ابيض سماكة 2,5 سم على ان يركب على هيكل </t>
  </si>
  <si>
    <t xml:space="preserve">على ان يتم دهان الجدران بمواد مانعة للنش (زفت) ayla or sika  قبل التلبيس </t>
  </si>
  <si>
    <t>معدني mechanically حيث يفصل بين الحائط والحجر قياس الحجر 20×5 سم سماكة</t>
  </si>
  <si>
    <t>مع كل ما يلزم من مواد ومقتضيات ويد عاملة لحسن التنفيذ</t>
  </si>
  <si>
    <t>16ـ2</t>
  </si>
  <si>
    <t>تقديم وتركيب aglocapri agglomorite  ابوشارديهسماكة  2,5 سم على ان يركب على هيكل</t>
  </si>
  <si>
    <t xml:space="preserve"> على ان تكون مسافة التكحيل  الافقي 1 سم  بلون  مشابه للون الحجر </t>
  </si>
  <si>
    <t xml:space="preserve">قياسات الحجر بالارتفاع 30 سم و باطوال مختلفة لا تقل عن 6 سم </t>
  </si>
  <si>
    <t>على ان يتم دهان الجدران بمواد مانعة للنش (زفت) ayla or sika  قبل التلبيس</t>
  </si>
  <si>
    <t>16ـ3</t>
  </si>
  <si>
    <t>تقديم وتركيب aglocapri agglomorite  مجلي ابيض سماكة 3 سم على ان يركب</t>
  </si>
  <si>
    <t xml:space="preserve"> على سكك من الحديد المزيبق ( GALVANIZED  STEEL)  </t>
  </si>
  <si>
    <t>مع تنظيف  الحلول من الغبار  بواسطة فرشاة  معدنية  او صاروخ وتكون</t>
  </si>
  <si>
    <t>بشكل افقي  ومستمر  ويتم تركيبها  في الارتفاع  ويثبت بواسطة فرد</t>
  </si>
  <si>
    <t>قياسات الحجر بالارتفاع 30 سم و باطوال مختلفة لا تقل عن60 سم و يتم</t>
  </si>
  <si>
    <t>قواص بما فيه تقديم وتركيب الشعيرة وقفل القنطرة وذلك لزوم قناطرالمدخل الرئيسي</t>
  </si>
  <si>
    <t xml:space="preserve">تثبيت الحجر بواسطة المونة المركبة من 350 كلغ اسمنت لمتر الرمل </t>
  </si>
  <si>
    <t>مع كل ما يلزم من مواد ومقتضيات لحسن التنفيذ .</t>
  </si>
  <si>
    <t>المذكورة سابقا" أعلاه</t>
  </si>
  <si>
    <t>16ـ4</t>
  </si>
  <si>
    <t xml:space="preserve">تقديم وتركيب شعيرة aglocapri aglomorites مجلي أبيض عرض30سم </t>
  </si>
  <si>
    <t>بنفس مواصفات اشغال البند (16ـ3)</t>
  </si>
  <si>
    <t xml:space="preserve"> سماكة 3 سم </t>
  </si>
  <si>
    <t>16ـ5</t>
  </si>
  <si>
    <t xml:space="preserve">تقديم وتركيب كورنيش للقرميد على حافة السطح مؤلف من بلوكات خرسانية مسبقة الصنع قياس الواحدة </t>
  </si>
  <si>
    <t xml:space="preserve">الاوجة fair  face  باللون المحدد من قبل الادارة      </t>
  </si>
  <si>
    <t xml:space="preserve"> 30سم *40سم *1م  ويتم تثبيته بواسطة المونة المركبة من 350 كلغ اسمنت لمتر الرمل</t>
  </si>
  <si>
    <t xml:space="preserve">شكل الكورنيش وفقا" للخطائط المرفقة </t>
  </si>
  <si>
    <t xml:space="preserve">مع معالجة الوصلات بواسطة المعجونة لاعطائها الوجه الاملس ويشمل البند دهان  </t>
  </si>
  <si>
    <t>أعمال القرميد</t>
  </si>
  <si>
    <t xml:space="preserve">تقديم وتركيب قرميد طبيعي على شكل هرم نوع وطني لون قرميدي كلاسيكي </t>
  </si>
  <si>
    <t xml:space="preserve">مع كل ما يلزم من مواد وسقالة حديدية ومونة لتثبيت القرميد بطريقة فنية </t>
  </si>
  <si>
    <t xml:space="preserve">قياس 33سم *20 سم يثبت على السقف الخرساني بواسطة سقالة من الحديد الفارغ   </t>
  </si>
  <si>
    <t xml:space="preserve">قياس 3سم*2سم على الاقل </t>
  </si>
  <si>
    <t>أعمــال حاجز قلاب  :</t>
  </si>
  <si>
    <t>تقديم وتركيب حاجز حديدي قلاب طول 8 أمتار مؤلف من :</t>
  </si>
  <si>
    <t xml:space="preserve">والبند يشمل دهان وجه زيرقون ووجهين بويا ماركة سايبس أو تينول </t>
  </si>
  <si>
    <t>جسر حديد بروفيل I قياس 9سم×18سم بارتفاع 195سم عدد2</t>
  </si>
  <si>
    <t>أوداتش بوي باللونين الابيض والاحمر متردة .</t>
  </si>
  <si>
    <t xml:space="preserve">يثبت ضمن قاعدة من الباطون المسلح بشكل عامودي بحيث يغرس بالباطون </t>
  </si>
  <si>
    <t>حوالي 75سم بعد الحفر بالارض .</t>
  </si>
  <si>
    <t xml:space="preserve">قساطل حديدية مزيبقة 4و3 انش على ان يتم تلحيمها على شكل جسر (truss) </t>
  </si>
  <si>
    <t xml:space="preserve"> وفقا للشكل المعتمد من قبل الادارة ووفقا للخطيطة مع تلحيم حلقة حديدية </t>
  </si>
  <si>
    <t>على طرف الحاجز يثبت عليها جنزير حديد قطر 6ملم بطول 9 أمتار , على ان يدخل</t>
  </si>
  <si>
    <t xml:space="preserve"> بالصندوق ويدعم بشكل متين وعلى ان يكون وزن الصندوق موازي لوزن القساطل .</t>
  </si>
  <si>
    <t xml:space="preserve">صندوق من حديد التول سماكة 3ملم قياس 60سم×60سم×60سم او حسب ما يحتاجه الحاجز </t>
  </si>
  <si>
    <t>حديد فارغ قياس 8سم×8سم بارتفاع 135سم يلحم عليها حديد مبسط</t>
  </si>
  <si>
    <t>قياس 4ملم ×8ملم على شكل نصف دائرة .</t>
  </si>
  <si>
    <t>زوايا حديدية قياس 3سم×3سم تثبت على القساطل من الاسفل ولوح تول قياس</t>
  </si>
  <si>
    <t xml:space="preserve">  20سم×40سم يكتب عليها عبارة STOP .</t>
  </si>
  <si>
    <t>كوليه يثبت على جسر القاعدة عدد2 مع اكس يثبت ضمن الكوليه</t>
  </si>
  <si>
    <t xml:space="preserve"> ورولمان حديدي عدد4 .</t>
  </si>
  <si>
    <t>ثالثاً</t>
  </si>
  <si>
    <t>أعمال الصحية :</t>
  </si>
  <si>
    <t xml:space="preserve"> تقديم وتركيب كرسي حمام عربي  EWC1</t>
  </si>
  <si>
    <t xml:space="preserve">وفقا للمواصفات الفنية </t>
  </si>
  <si>
    <t>تقديم وتركيب كرسي حمام EWC2</t>
  </si>
  <si>
    <t>تقديم وتركيب مغسلة نموذج LAV 1</t>
  </si>
  <si>
    <t>تقديم وتركيب باك دوش نموذج BTH1</t>
  </si>
  <si>
    <t>تقديم وتركيب مجلى نموذج KS1</t>
  </si>
  <si>
    <t>تقديم وتركيب مصفاة مياه نموذج F.D.1</t>
  </si>
  <si>
    <t>تقديم وتركيب مصفاة مياه نموذج F.D.2</t>
  </si>
  <si>
    <t>تقديم وتركيب مصفاة مياه نموذج F.D.3</t>
  </si>
  <si>
    <t>تقديم وتركيب ريغار نموذج J.B</t>
  </si>
  <si>
    <t xml:space="preserve">تقديم وتركيب خزان مياه نموذج WT 1  </t>
  </si>
  <si>
    <t>وفقا للمواصفات الفنية</t>
  </si>
  <si>
    <t>تقديم وتركيب خزان مياه نموذج WT 2</t>
  </si>
  <si>
    <t>تقديم وتركيب مصفاة مياه نموذج R.F.D قطر 110ملم</t>
  </si>
  <si>
    <t>تقديم وتركيب ROOF VENT CAP ماركة NICOLL او REDI</t>
  </si>
  <si>
    <t>قياس 110 ملم و 75 ملم</t>
  </si>
  <si>
    <t>تقديم وتركيب انابيب UPVC ماركة FUTURE PIPES و الاكسسوار</t>
  </si>
  <si>
    <t xml:space="preserve">تشمل تمديدات الصرف الصحي داخل الحمامات وفي الجدران وفي ارض </t>
  </si>
  <si>
    <t>WAVIN او REDI او NICOLL او SAUDI PIPES  مع كل ما يلزم من اكسسوار</t>
  </si>
  <si>
    <t xml:space="preserve">الطابق السفلي وتمديدات مياه الامطار وفقا للمواصفات بالاضافة الى قساطل التهوئة </t>
  </si>
  <si>
    <t>32ـ1</t>
  </si>
  <si>
    <t>انابيب قطر 50 ملم</t>
  </si>
  <si>
    <t>32ـ2</t>
  </si>
  <si>
    <t>انابيب قطر 75 ملم</t>
  </si>
  <si>
    <t>32ـ3</t>
  </si>
  <si>
    <t>انابيب قطر 110 ملم</t>
  </si>
  <si>
    <t>32ـ4</t>
  </si>
  <si>
    <t>انابيب قطر 125 ملم</t>
  </si>
  <si>
    <t>تقديم وتركيب ريغار نموذج J.B1</t>
  </si>
  <si>
    <t xml:space="preserve">تقديم وتركيب CLEAN OUT ماركة REDI او WAVIN اوNICOLL  قطر 125 ملم </t>
  </si>
  <si>
    <t>مع كل ما يلزم لحسن التركيب</t>
  </si>
  <si>
    <t>تقديم وتركيب انابيب من PVC ماركة FUTURE PIPES  لزوم التمديدات المعلقة</t>
  </si>
  <si>
    <t xml:space="preserve"> في الطابق السفلي مع كل ما يلزم من لقطات واكسسواروفقا للمواصفات الفنية </t>
  </si>
  <si>
    <t>35ـ1</t>
  </si>
  <si>
    <t xml:space="preserve">انابيب قطر 125 ملم </t>
  </si>
  <si>
    <t>تقديم  المواد اللازمة وبناء ريغار من الباطون وفقا للمواصفات الفنية</t>
  </si>
  <si>
    <t>36ـ1</t>
  </si>
  <si>
    <t xml:space="preserve">ريغار قياس 40 × 40 سم × 40 سم </t>
  </si>
  <si>
    <t>36ـ2</t>
  </si>
  <si>
    <t xml:space="preserve">ريغار قياس 50 سم × 50 سم × 55 سم </t>
  </si>
  <si>
    <t>36ـ3</t>
  </si>
  <si>
    <t xml:space="preserve">ريغار قياس 60 سم × 60 سم × 70 سم </t>
  </si>
  <si>
    <t>36ـ4</t>
  </si>
  <si>
    <t xml:space="preserve">ريغار قياس 80 سم × 80 سم × 100 سم </t>
  </si>
  <si>
    <t>36ـ5</t>
  </si>
  <si>
    <t xml:space="preserve">ريغار قياس 110 سم × 110 سم × 130 سم </t>
  </si>
  <si>
    <t xml:space="preserve">تقديم وتركيب غطاء ريغار مجرور من الفونت </t>
  </si>
  <si>
    <t xml:space="preserve">مع كل ما يلزم لحسن التركيب </t>
  </si>
  <si>
    <t>37ـ1</t>
  </si>
  <si>
    <t>قياس 40 سم × 40 سم  قوة تحمل 25 طن</t>
  </si>
  <si>
    <t>37ـ2</t>
  </si>
  <si>
    <t>قياس 50 سم × 50 سم  قوة تحمل 30 طن</t>
  </si>
  <si>
    <t>37ـ3</t>
  </si>
  <si>
    <t>قياس 60 سم × 60 سم  قوة تحمل 30 طن</t>
  </si>
  <si>
    <t xml:space="preserve">تقديم المواد والتجهيزات اللازمة وتنفيذ اعمال CHANNEL من الباطون </t>
  </si>
  <si>
    <t>تصريف المياه</t>
  </si>
  <si>
    <t xml:space="preserve">بقياس Channel على مدخل الكاراج بعمق 25 سم مع تنفيذ الفتحات اللازمة لزوم </t>
  </si>
  <si>
    <t>تقديم وتركيب قساطل الصرف الصحي الخارجي قطر 160ملم</t>
  </si>
  <si>
    <t>وفقاً للمواصفات</t>
  </si>
  <si>
    <t>تقديم وتركيب قساطل الصرف الصحي الخارجي قطر 125ملم</t>
  </si>
  <si>
    <t>حفر بكافة انواع التربة والصخر لتنفيذ اعمال الريغار الخارجي</t>
  </si>
  <si>
    <t>مع كل ما يلزم من عدة وتجهيزات ويد عاملة</t>
  </si>
  <si>
    <t xml:space="preserve">  والتمديدات الخارجية داخل العقار وفي الطريق العام</t>
  </si>
  <si>
    <t>ردم حول الريغار  والتمديدات الخارجية</t>
  </si>
  <si>
    <t>دهان الريغارات بمادة COAL TAR EPOXY ماركة FOSROC او ما يعادلها</t>
  </si>
  <si>
    <t>على وجهين كل يوم وجه</t>
  </si>
  <si>
    <t>REISCHEN SPERGER</t>
  </si>
  <si>
    <t>تقديم وتركيب سكر كلي من النحاس المطلي بالكروم ماركة ايتاب</t>
  </si>
  <si>
    <t xml:space="preserve"> giacomini أو Oventrop</t>
  </si>
  <si>
    <t>سكر مع راكور عنق قصير .</t>
  </si>
  <si>
    <t>44ـ1</t>
  </si>
  <si>
    <t xml:space="preserve">سكر قطر 1/2" </t>
  </si>
  <si>
    <t>44ـ2</t>
  </si>
  <si>
    <t>سكر قطر 3/4"</t>
  </si>
  <si>
    <t>44ـ3</t>
  </si>
  <si>
    <t>سكر قطر 1"</t>
  </si>
  <si>
    <t>44ـ4</t>
  </si>
  <si>
    <t>سكر قطر 1/4 1"</t>
  </si>
  <si>
    <t>44ـ5</t>
  </si>
  <si>
    <t>سكر قطر 1/2 1"</t>
  </si>
  <si>
    <t>تقديم وتركيب انابيب من الحديد المزيبق الملحوم دالمين الاكسسوار AFL</t>
  </si>
  <si>
    <t>تمديدات ظاهرة على السطح وفي المنور وفي غرفة الميكانيك مع كل ما يلزم</t>
  </si>
  <si>
    <t>وفقا للخرائط المرفقة :</t>
  </si>
  <si>
    <t>45ـ1</t>
  </si>
  <si>
    <t>قساطل قطر 1/2"</t>
  </si>
  <si>
    <t>45ـ2</t>
  </si>
  <si>
    <t>قساطل قطر 3/4"</t>
  </si>
  <si>
    <t>45ـ3</t>
  </si>
  <si>
    <t>قساطل قطر 1"</t>
  </si>
  <si>
    <t>45ـ4</t>
  </si>
  <si>
    <t>قساطل قطر 1/4 1"</t>
  </si>
  <si>
    <t xml:space="preserve">تقديم وتركيب كوليكتور من الحديد المزيبق قطر 2" دالمين مع كل ما  </t>
  </si>
  <si>
    <t>وفقا للخرائط</t>
  </si>
  <si>
    <t xml:space="preserve">يلزم من اكسسوار AFL </t>
  </si>
  <si>
    <t>تقديم وتركيب انابيب من Pex-Al-Pex مع كل ما يلزم من اكسسوار</t>
  </si>
  <si>
    <t>لزوم المياه الباردة وفقا للخرائط والمواصفات غير معزولة</t>
  </si>
  <si>
    <t>47ـ1</t>
  </si>
  <si>
    <t>انابيب قطر 16 ملم</t>
  </si>
  <si>
    <t>م .ط</t>
  </si>
  <si>
    <t>47ـ2</t>
  </si>
  <si>
    <t>انابيب قطر 25 ملم</t>
  </si>
  <si>
    <t>47ـ3</t>
  </si>
  <si>
    <t>انابيب قطر 32 ملم</t>
  </si>
  <si>
    <t xml:space="preserve">تقديم وتركيب قساطل المياه الخارجية من الحديد المزيبق دالمين الاكسسوار </t>
  </si>
  <si>
    <t>من الشبكة الرئيسية الى مبنى المخفر بالتنسيق مع مصلحة المياه المختصة</t>
  </si>
  <si>
    <t>AFL مع كل ما يلزم لحسن التنفيذ  قطر 1/2"</t>
  </si>
  <si>
    <t>تقديم وتركيب حنفية من الكروم قطر 1/2" لزوم النظارات والكاراج</t>
  </si>
  <si>
    <t>ماركة GS او savil</t>
  </si>
  <si>
    <t>تقديم وتركيب pump set 1</t>
  </si>
  <si>
    <t>مع كل ما يلزم وفقا للمواصفات الفنية</t>
  </si>
  <si>
    <t>تقديم وتركيب طلمبة مياه ساخنة نموذج hwcp2</t>
  </si>
  <si>
    <t xml:space="preserve">تقديم وتركيب قساطل pex - al - pex  لزوم امايات المياه </t>
  </si>
  <si>
    <t>مع كل ما يلزم للعزل وفقا للمواصفات</t>
  </si>
  <si>
    <t>الساخنة</t>
  </si>
  <si>
    <t>ذهاب + رجوع</t>
  </si>
  <si>
    <t>52ـ1</t>
  </si>
  <si>
    <t>انابيب قطر 16ملم</t>
  </si>
  <si>
    <t>52ـ2</t>
  </si>
  <si>
    <t>52ـ3</t>
  </si>
  <si>
    <t xml:space="preserve"> تقديم وتركيب كوليكتور  T2 × "1" مياه ساخنة</t>
  </si>
  <si>
    <t>وفقا للمواصفات</t>
  </si>
  <si>
    <t xml:space="preserve"> تقديم وتركيب كوليكتور  T3 × "1" مياه باردة</t>
  </si>
  <si>
    <t xml:space="preserve"> تقديم وتركيب كوليكتور  T4 × "1" مياه ساخنة</t>
  </si>
  <si>
    <t xml:space="preserve"> تقديم وتركيب كوليكتور  T5 × "1" مياه ساخنة</t>
  </si>
  <si>
    <t xml:space="preserve"> تقديم وتركيب كوليكتور  T6 ×"1" مياه باردة</t>
  </si>
  <si>
    <t xml:space="preserve">تقديم وتركيب انابيب PEX - AL - PEX ماركة UNIPIPE لزوم التمديدات </t>
  </si>
  <si>
    <t>مع كل ما يلزم وفقا للمواصفات</t>
  </si>
  <si>
    <t xml:space="preserve">الداخلية  قطر 16 ملم </t>
  </si>
  <si>
    <t>لزوم  المياه الساخنة قساطل معزولة</t>
  </si>
  <si>
    <t>تقديم وتركيب غريل  قياس 10" × 8" مع كل ما يلزم</t>
  </si>
  <si>
    <t>وفقا للمواصفات (Door Grille)</t>
  </si>
  <si>
    <t xml:space="preserve">تقديم وتركيب كوع نهاية خط  2/1 " × 16 ملم   </t>
  </si>
  <si>
    <t xml:space="preserve">لزوم القطع الصحية  Henco or Unicor </t>
  </si>
  <si>
    <t>تقديم وتركيب CHECK VALVE من البرونز وفقا للخرائط</t>
  </si>
  <si>
    <t>ماركة OVENTROP او PEGLER او CRANE</t>
  </si>
  <si>
    <t>61ـ1</t>
  </si>
  <si>
    <t>قطر 1"</t>
  </si>
  <si>
    <t>61ـ2</t>
  </si>
  <si>
    <t>قطر 1/2"</t>
  </si>
  <si>
    <t xml:space="preserve">تقديم وتركيب باب Manhole لزوم المنور مع الصندوق والحاجب </t>
  </si>
  <si>
    <t>العائدين له</t>
  </si>
  <si>
    <t>تقديم وتركيب غريل من الحديد المزيبق قطر 8"×18" يركب على الحائط</t>
  </si>
  <si>
    <t>تقديم وتركيب مروحة هواء نموذج Fan-1</t>
  </si>
  <si>
    <t>مع كل ما يلزم للتركيب</t>
  </si>
  <si>
    <t>تقديم وتركيب مفتاح ماركة Legrand أو Ticino لزوم مراوح الهواء</t>
  </si>
  <si>
    <t>مع تمديدات الكهرباء اللازمة</t>
  </si>
  <si>
    <t>تقديم وتركيب Grille لزوم النظارة نموذج Jail Grille</t>
  </si>
  <si>
    <t>تقديم وتركيب سكر جارور من البرونز ماركة Pegler أو Oventrop</t>
  </si>
  <si>
    <t>أو Crane مع راكور قطر 1/4 1"</t>
  </si>
  <si>
    <t>67ـ1</t>
  </si>
  <si>
    <t>تقديم وتركيب تنفيسة اوتوماتيك ماركة Watts أو Giacomini مع صباب</t>
  </si>
  <si>
    <t>تقديم وتركيب مكيف هواء قوة   18000  ماركة ياباني Mitsubishi</t>
  </si>
  <si>
    <t>p general or daikin or o general</t>
  </si>
  <si>
    <t>تقديم وتركيب طلمبة ضغط (1.5 بار) على خط التغذية للقنينة مع Flow switch</t>
  </si>
  <si>
    <t>ماركة Salmson مع كل ما يلزم نموذج HBO</t>
  </si>
  <si>
    <t>70ـ1</t>
  </si>
  <si>
    <t xml:space="preserve">تقديم وتركيب submersible sewage pump rated as drawings and spec </t>
  </si>
  <si>
    <t>complete composed of two pumps with all necessary</t>
  </si>
  <si>
    <t>مع كل ما يلزم من قساطل وتوصيل وتشغيل</t>
  </si>
  <si>
    <t xml:space="preserve"> controls and floats</t>
  </si>
  <si>
    <t>تقديم وتركيب جهاز  لتسخين المياه يعمل على الطاقة شمسية والكهرباء كامل مؤلف من :قنينة مياه سعة 300 ليتر 3mm low carbon steel and double enamel porcelain   وطبقة من مادة البويريثين poly urethane  بسماكة 5 ملم على ان يعمل بواسطة الدائرة المقفلة مع كل ما يلزم من تعبئة السائل الخاص والمرايا مؤلفة من خلايا شمسية flat plate collector مصنوعة security Glass سماكة 4 ملم بمساحة 6م2 المواسير مدهونة thin plated مع ريزيستانس يتناسب مع حجم القنينة وشركها بالتابلو مع ديجنكتور Differentiel لكل جهاز</t>
  </si>
  <si>
    <t xml:space="preserve"> ماركة dieatrich or KYPROS  مع كل ما يلزم من تمديدات وسكورة  لشركها  مع الخزانات والشبكة بواسطة انابيبAPA مؤلفة من طبقتين  POLYETHYLENE  وطبقة المينيوم .</t>
  </si>
  <si>
    <t xml:space="preserve">تقديم وتركيب تايمر DIGITAL مع البريز العائد له </t>
  </si>
  <si>
    <t xml:space="preserve">تقديم وتركيب طلمبة مياه RETOUR من البرونز </t>
  </si>
  <si>
    <t xml:space="preserve">ماركة SALMSONاو  GRANDFOS او BIRAL </t>
  </si>
  <si>
    <t>رابعاً</t>
  </si>
  <si>
    <t>الاعمال الكهربائية :</t>
  </si>
  <si>
    <t>تقديم وتركيب لوحة كهربائية  (MDB) وفقاً للخطيطة المرفقة</t>
  </si>
  <si>
    <t xml:space="preserve">واللوحات ماركة   Legrand or Himel or ABB </t>
  </si>
  <si>
    <t xml:space="preserve"> مع كل ما يلزم من أدوات تثبيت وكوسات وكبلات (NYM) لوصل هذه </t>
  </si>
  <si>
    <t>تتميز وتجهز بالتالي :</t>
  </si>
  <si>
    <t>اللوحة باللوحات الأخرى وبالـ MTS .</t>
  </si>
  <si>
    <t>_  wall flush mounting enclosure</t>
  </si>
  <si>
    <t>ـ يتم تركيب اللوحة على ارتفاع 180سم من أعلى نقطة فيها .</t>
  </si>
  <si>
    <t xml:space="preserve">_ Polyester coated steel , IP 55 </t>
  </si>
  <si>
    <t>يتم تجميع اللوحات الكهربائية  لدى احدى الشركات الحائزة على شهادة تجميع</t>
  </si>
  <si>
    <t>_ Anti-corrosion protection</t>
  </si>
  <si>
    <t xml:space="preserve">(Assembly certificate) من مجموعة (Schneider Electric)  </t>
  </si>
  <si>
    <t>_ Equipped with plan door</t>
  </si>
  <si>
    <t xml:space="preserve"> أو ما يعادلها على ان يتم التنفيذ وفقاً لمعايير ومتطلبات هذه الشهادة .</t>
  </si>
  <si>
    <t>_ Key- lock handle with barrel</t>
  </si>
  <si>
    <t xml:space="preserve">تثبت اللوحات بواسطة براغي HEAVY DUTY ANCHOR BOLTS </t>
  </si>
  <si>
    <t xml:space="preserve">_ Blanking plates ,Comb BusBars </t>
  </si>
  <si>
    <t xml:space="preserve">إذا لزم الأمر . </t>
  </si>
  <si>
    <t>_ Cable gland  Plates + cable glands</t>
  </si>
  <si>
    <t xml:space="preserve">الديجنكتورات ماركة   ABB or Terazaki or Merlin Gerin </t>
  </si>
  <si>
    <t>_ Fixing accessories, Cable ducting</t>
  </si>
  <si>
    <t>ـ تركز المفاتيح الكهربائية على ارتفاع 120سم ( اول الحجر السابع)</t>
  </si>
  <si>
    <t>_ Earth  bars , Mounting rails</t>
  </si>
  <si>
    <t>ـ تركز البرايز الكهربائية والمعلوماتية على ارتفاع 30سم ( اول الحجر الثالث)</t>
  </si>
  <si>
    <t>_ Terminal block with insulating cover for neutral</t>
  </si>
  <si>
    <t>_ Circuit identification strip to be glued on the front</t>
  </si>
  <si>
    <t xml:space="preserve"> ملاحظة : يتوجب على المتعهد ان يقدم الى الادارة خطيطة تفصيلية </t>
  </si>
  <si>
    <t xml:space="preserve">All exposed busbar combs should be properly </t>
  </si>
  <si>
    <t xml:space="preserve">(Installation Principle) بكافة الاشغال الكهربائية قبل التنفيذ </t>
  </si>
  <si>
    <t xml:space="preserve">shielded from touch. </t>
  </si>
  <si>
    <r>
      <rPr>
        <b/>
        <sz val="10"/>
        <rFont val="Simplified Arabic"/>
        <family val="1"/>
      </rPr>
      <t>ملاحظة</t>
    </r>
    <r>
      <rPr>
        <sz val="10"/>
        <rFont val="Simplified Arabic"/>
        <family val="1"/>
      </rPr>
      <t xml:space="preserve"> : ـ لا يسمح بتمديد القساطل الكهربائية والمعلوماتية في وسط </t>
    </r>
  </si>
  <si>
    <t xml:space="preserve"> تستوعب ديجنكتورين اضافيين على الاقل  مماثل للموجودين .</t>
  </si>
  <si>
    <t>الغرف والباحات ويجب ان تكون بجانب الحيطان .</t>
  </si>
  <si>
    <t xml:space="preserve">ـ تزود اللوحة الرئيسية بساعات قياس رقمية (digital)  </t>
  </si>
  <si>
    <t xml:space="preserve">ان المواصفات المدرجة في جدول الكميات هذا تعتبر مكملة لتلك الموجودة </t>
  </si>
  <si>
    <t xml:space="preserve">ماركة IME  يركبوا على سكة : ساعة امبيراج مع محولات </t>
  </si>
  <si>
    <t>في دفتر المواصفات الفنية وفي حال وجود تناقص أو اختلاف يؤخذ</t>
  </si>
  <si>
    <t xml:space="preserve">شدة (CT 100/ 5A)  و ساعة فولتاج  بالاضافة </t>
  </si>
  <si>
    <t>بالمواصفات المدرجة في هذا الجدول .</t>
  </si>
  <si>
    <t>الى الفيوزات اللازمة مع علب خاصة (Fuse holder)</t>
  </si>
  <si>
    <t xml:space="preserve">تقديم وتركيب  UMDB  لزوم تابلوهات ال ups </t>
  </si>
  <si>
    <t xml:space="preserve">الخزانة ماركة himel  قياس150×100 ×40 سم والديجونكتيرات moulded </t>
  </si>
  <si>
    <t>case حسب الخطيطة المرفقة نوع merlin gerin or abb</t>
  </si>
  <si>
    <t>تقديم وتنفيذ جميع الخطائط المطلوبة من :</t>
  </si>
  <si>
    <t>shop drawings - as built drawings and redesigning if necessary</t>
  </si>
  <si>
    <t>لكافة الانظمة المدنية , الكهربائية , الميكانيكية</t>
  </si>
  <si>
    <t>تقديم وتركيب لوحة توزيع فرعية تحتوي على ديجنكتور رئيسي يؤمن الحماية</t>
  </si>
  <si>
    <t xml:space="preserve"> للاشخاص (Circuit-Breaker with built-in residual</t>
  </si>
  <si>
    <t xml:space="preserve">  ( current device (mcb/rcd), 30mA </t>
  </si>
  <si>
    <t xml:space="preserve">الوان خطوط الفاز  و الارضي و الخط البارد تخضع لموافقة الادارة </t>
  </si>
  <si>
    <t>بالإضافة إلى ديجنكتورات اخرى وكل ما يلزم وفقاً للخطائط المرفقة :</t>
  </si>
  <si>
    <t>لكل دائرة فاز وناتر مستقلين  بها .</t>
  </si>
  <si>
    <t>77ـ1</t>
  </si>
  <si>
    <t>LP - 1 F</t>
  </si>
  <si>
    <t>77ـ2</t>
  </si>
  <si>
    <t>LP - G F</t>
  </si>
  <si>
    <t>77ـ3</t>
  </si>
  <si>
    <t xml:space="preserve"> ( لزوم البروجكتورات)    LP - FL</t>
  </si>
  <si>
    <t xml:space="preserve">تقديم وتركيب تابلوهات ال ups  الفرعية  مع كل ما يلزم من توصيل واكسسوارات </t>
  </si>
  <si>
    <t>على الشكل التالي:</t>
  </si>
  <si>
    <t>78ـ1</t>
  </si>
  <si>
    <t>UP -G F</t>
  </si>
  <si>
    <t>78ـ2</t>
  </si>
  <si>
    <t>UP - 1 F</t>
  </si>
  <si>
    <t>تقديم وتركيب المواد المدرجة ادناه (Wiring Accessoires)     مع كل</t>
  </si>
  <si>
    <t>تستعمل الاسلاك الكهربائية سماكة 2.5 ملم2 للانارة و 4 ملم2</t>
  </si>
  <si>
    <t>ما يلزم من العلب و الاغطية و القساطل و الخطوط الكهربائية ووصلها</t>
  </si>
  <si>
    <t xml:space="preserve">للبرايز و تكون جميعها مجهزة بخط التأريض  (Earth,  2.5mm2)   </t>
  </si>
  <si>
    <t xml:space="preserve">بلوحات التوزيع . (وتكون جميع القساطل قطر 20 ملم (ID)على الاقل </t>
  </si>
  <si>
    <t xml:space="preserve">يمنع  استخدام التجديل (Strand)  في عملية توصيل الاسلاك الكهربائية   </t>
  </si>
  <si>
    <t xml:space="preserve">  Medium gauge PVC corrugated(or plain) pliable conduit</t>
  </si>
  <si>
    <t>وتستبدل بوصلات  (Connectors Without Screws , caps)</t>
  </si>
  <si>
    <t xml:space="preserve">  وتخضع  لموافقة الادارة  قبل التنفيذ  مع الاكواع وعلب </t>
  </si>
  <si>
    <t xml:space="preserve">ماركة  Legrand أو M </t>
  </si>
  <si>
    <t>السقوف ماركة DIELECTRIX او pm أو(Arnould (Gris, ATF</t>
  </si>
  <si>
    <t xml:space="preserve"> ويتميزوا بالتالي :</t>
  </si>
  <si>
    <t>Self_extinguishing conduit</t>
  </si>
  <si>
    <t>Crush resistance 750N, shock resistance 2J</t>
  </si>
  <si>
    <t>79ـ1</t>
  </si>
  <si>
    <t>نقطة كهربائية(LIGHTING  POINT)   لكافة اللمبات .</t>
  </si>
  <si>
    <t>79ـ2</t>
  </si>
  <si>
    <t xml:space="preserve">بريز كهربائي  </t>
  </si>
  <si>
    <t>bticino -LUNA or VIMAR-PLANAماركة  (ITALY STANDARD)</t>
  </si>
  <si>
    <t>79ـ3</t>
  </si>
  <si>
    <t>bticino -LUNA or VIMAR-PLANAماركة  (UNEL type)</t>
  </si>
  <si>
    <t>79ـ4</t>
  </si>
  <si>
    <t xml:space="preserve">bticino -LUNA or VIMAR-PLANAماركة  </t>
  </si>
  <si>
    <t>يركبوا في الموقف .</t>
  </si>
  <si>
    <t>(SCHUKO type), Waterproof.</t>
  </si>
  <si>
    <t>79ـ5</t>
  </si>
  <si>
    <t xml:space="preserve">جرس كهربائي (Bell) قوة  220 فولت , ac </t>
  </si>
  <si>
    <t xml:space="preserve">ماركة Bticino - Luna    أو Vimar-Plana </t>
  </si>
  <si>
    <t>79ـ6</t>
  </si>
  <si>
    <t>محول (LT,Door lock transformer 220/12v) وتكون قوته</t>
  </si>
  <si>
    <t>ماركة Philips or osram or may &amp; christe</t>
  </si>
  <si>
    <t>مناسبة للغال الكهربائي للباب .</t>
  </si>
  <si>
    <t>يوضع داخل علبة لزوم باب مكتب آمر الفصيلة .</t>
  </si>
  <si>
    <t xml:space="preserve">تقديم وتركيب المفاتيح الكهربائية (Lighting switches)     المدرجة </t>
  </si>
  <si>
    <t xml:space="preserve">ادناه مع كل ما يلزم من العلب و الاغطية و المجاري و الخطوط </t>
  </si>
  <si>
    <t>الكهربائية ووصلها بالنقاط الكهربائية وبالدوائر Circuits في لوحات</t>
  </si>
  <si>
    <t>التوزيع المذكورة اعلاه :</t>
  </si>
  <si>
    <t>80ـ1</t>
  </si>
  <si>
    <t>One way , one gang Switch</t>
  </si>
  <si>
    <t xml:space="preserve">bticino -LUNA or VIMAR-PLANAماركة </t>
  </si>
  <si>
    <t>80ـ2</t>
  </si>
  <si>
    <t>two way  , one gang Switch</t>
  </si>
  <si>
    <t>80ـ3</t>
  </si>
  <si>
    <t>One way , two gang Switch</t>
  </si>
  <si>
    <t>80ـ4</t>
  </si>
  <si>
    <t>Push Button</t>
  </si>
  <si>
    <t>تقديم وتركيب اجهزة الانارة المدرجة (Lighting Fittings)   مع كل ما يلزم من</t>
  </si>
  <si>
    <t>(Lamps , ballast , starters and switching factor cos O&gt; 0.85)</t>
  </si>
  <si>
    <t>وتكون كافة أجهزة الإنارة التي تحتوي لمبات فلوريسانت مجهزة بـ</t>
  </si>
  <si>
    <t xml:space="preserve">  HF electronic ballasts (Osram or philips or may &amp; christe) </t>
  </si>
  <si>
    <t>81ـ1</t>
  </si>
  <si>
    <t>SLIM SURFACE  Aluminuim V      (Electronic Ballast)   4x18 w</t>
  </si>
  <si>
    <t xml:space="preserve"> 3F Filippi ماركة </t>
  </si>
  <si>
    <t xml:space="preserve">وتكون اللمبات نوع       Daylight 965 or Cool white  840 </t>
  </si>
  <si>
    <t>(NC2: with capacitors)</t>
  </si>
  <si>
    <t>81ـ2</t>
  </si>
  <si>
    <t>SLIM SURFACE  Aluminuim V     (Electronic Ballast)    3X36 w</t>
  </si>
  <si>
    <t xml:space="preserve">r 3F Filippi ماركة </t>
  </si>
  <si>
    <t>81ـ3</t>
  </si>
  <si>
    <t>SLIM SURFACE  Aluminuim V       (Electronic Ballast) 2X36 w</t>
  </si>
  <si>
    <t xml:space="preserve">3F Filippi ماركة </t>
  </si>
  <si>
    <t>81ـ4</t>
  </si>
  <si>
    <t>SLIM SURFACE  Aluminuim V          (Electronic Ballast)     2X18 w</t>
  </si>
  <si>
    <t xml:space="preserve">وتتميز الأجهزة المذكورة أعلاه بما يلي : </t>
  </si>
  <si>
    <t xml:space="preserve">Cat 3 at least, cut off angle &lt; 75  for general use </t>
  </si>
  <si>
    <t>81ـ5</t>
  </si>
  <si>
    <t>Waterproof  2x36w , polycarbonate diffuser, IP55</t>
  </si>
  <si>
    <t xml:space="preserve">ماركة    3f filippi  </t>
  </si>
  <si>
    <t xml:space="preserve">  (Electronic Ballast) </t>
  </si>
  <si>
    <t>يتم تركيب واحدة على السطح (تحت القرميد) مع كل ما يلزم من جنازير</t>
  </si>
  <si>
    <t xml:space="preserve"> (Galvanized steel chains) </t>
  </si>
  <si>
    <t>81ـ6</t>
  </si>
  <si>
    <t>Industrial Reflector           (Electronic Ballast)     2X36 w NC2</t>
  </si>
  <si>
    <t xml:space="preserve">ماركة   3f filippi </t>
  </si>
  <si>
    <t>81ـ7</t>
  </si>
  <si>
    <t>Batten luminaire 2x25 W  (Electronic Ballast, Opal diffuser)</t>
  </si>
  <si>
    <t>ماركة  Tubular lighting)  Dollin or SIDE )</t>
  </si>
  <si>
    <t>تقديم وتركيب جهاز إنارة  wall and ceiling light fitting ويتميز بـ :</t>
  </si>
  <si>
    <t>Side or prisma or francesconiماركة</t>
  </si>
  <si>
    <t xml:space="preserve">_ Die_cast aluminium body treated anti_corrosion, </t>
  </si>
  <si>
    <t>لزوم الحمامات والدرج وغيره</t>
  </si>
  <si>
    <t xml:space="preserve">   white colour, Or technopolymer .</t>
  </si>
  <si>
    <t xml:space="preserve">_ Aluminium reflector for 75w incandescent lamp  </t>
  </si>
  <si>
    <t xml:space="preserve">   (included) .</t>
  </si>
  <si>
    <t>_ Glass diffuser , sand_blasted inside .</t>
  </si>
  <si>
    <t>_ Rubber gasket and stainless steel screws .</t>
  </si>
  <si>
    <t>تقديم وتركيب جهاز إنارة   ceiling light fitting مماثل للمذكور أعلاه</t>
  </si>
  <si>
    <t xml:space="preserve"> قوة 100 واط .</t>
  </si>
  <si>
    <t>لزوم المدخل .</t>
  </si>
  <si>
    <t>تقديم وتركيب جهاز إنارة   wall light fitting مماثل للمذكور أعلاه</t>
  </si>
  <si>
    <t xml:space="preserve"> قوة 100 واط , ويكون مزود بـ Semi-visor protection grill</t>
  </si>
  <si>
    <t>لزوم مدخل الطابق السفلي .</t>
  </si>
  <si>
    <t>تقديم وتركيب جهاز إنارة (Bulkhead luminaire (Hublot يتميز بـ :</t>
  </si>
  <si>
    <t xml:space="preserve"> - Anti-vandalism luminaire</t>
  </si>
  <si>
    <t>يتم تركيبهم في غرف النظارات .</t>
  </si>
  <si>
    <t xml:space="preserve"> - Shock-resistant Polycarbonate diffuser</t>
  </si>
  <si>
    <t xml:space="preserve"> - Locked with two special screws + screwdriver</t>
  </si>
  <si>
    <t xml:space="preserve"> - Self-extinguishing at 850 C</t>
  </si>
  <si>
    <t xml:space="preserve"> - IP55 - IK10 ( 20joules )</t>
  </si>
  <si>
    <t xml:space="preserve"> - Round 100 W bulbs, E27 cap </t>
  </si>
  <si>
    <t xml:space="preserve"> - Finishing &amp; fixing accessories .</t>
  </si>
  <si>
    <t>تقديم وتركيب مفتاح اتوماتيكي يتميز بالتالي :</t>
  </si>
  <si>
    <t xml:space="preserve"> Merlin Gerin or ABB or Legrandماركة  </t>
  </si>
  <si>
    <t xml:space="preserve">Automatic lighting switch with IR (infrared) motion </t>
  </si>
  <si>
    <t>يستعملوا لزوم الطابق السفلي مع كل ما يلزم من control relay</t>
  </si>
  <si>
    <t xml:space="preserve"> .sensor</t>
  </si>
  <si>
    <t>قوة 10 أمبير ماركة إيطالية .</t>
  </si>
  <si>
    <t xml:space="preserve">Rating : 230 V ,NO, 6A relay output  </t>
  </si>
  <si>
    <t xml:space="preserve">Time delay cycle : 15s to 3 min </t>
  </si>
  <si>
    <t xml:space="preserve">Adjustable dusk/dawn sensor threshold </t>
  </si>
  <si>
    <t>(from 15 lx to daylight)</t>
  </si>
  <si>
    <t>wide detection area</t>
  </si>
  <si>
    <t>تقديم وتركيب مؤقت للدرج يتميز بالتالي :</t>
  </si>
  <si>
    <t xml:space="preserve"> : Two operating mode timer </t>
  </si>
  <si>
    <t>مع كل ما يلزم من الأسلاك  .</t>
  </si>
  <si>
    <t>Automatic and manual override</t>
  </si>
  <si>
    <t>Rating : 230 V ,16 A, resistive load</t>
  </si>
  <si>
    <t xml:space="preserve">Time delay adjustable from 1 to 7 min </t>
  </si>
  <si>
    <t xml:space="preserve">تقديم وتركيب Switch-disconnector قوة AC23, 3×20 A </t>
  </si>
  <si>
    <t xml:space="preserve">ماركة ABB أو Merlin Gerin </t>
  </si>
  <si>
    <t xml:space="preserve">  يكون داخل علبة مطرية IP65 مع كل ما يلزم  لوصله بلوحة التوزيع</t>
  </si>
  <si>
    <t xml:space="preserve"> يستعملوا لزوم المضخات والحراق في الطابق السفلي والمكيف الهوائي.</t>
  </si>
  <si>
    <t xml:space="preserve"> الفرعية ويكون (Removable) اي يمكن استبداله عند تعطله.</t>
  </si>
  <si>
    <t xml:space="preserve"> ويجب ان تتم عملية توصيل الكبلات حسب الاصول للمحافظة على IP65</t>
  </si>
  <si>
    <t xml:space="preserve"> اجراء عملية التأريض (Earthing system)   مع كل ما يلزم من تمديد </t>
  </si>
  <si>
    <t xml:space="preserve">وفقاً لدفتر المواصفات بحيث تكون ال Resistance   اقل من1 ohm  </t>
  </si>
  <si>
    <t>الكابلات و غرز Piquets  وريكار مع غطاء على مخرج التأريض لاجراء الصيانة</t>
  </si>
  <si>
    <t>و تكون الوصلات (Clamps) و القضبان  ماركةHelita أو Furse</t>
  </si>
  <si>
    <t xml:space="preserve"> </t>
  </si>
  <si>
    <t>يفضل تركيزه في الطابق السفلي ( الكبل الرئيسي 50 ملم2 )</t>
  </si>
  <si>
    <t>يتوجب على المتعهد وصل خط التأريض بالـ Earth bar المذكور أدناه .</t>
  </si>
  <si>
    <t>لا يسمح بغير الشركات المتخصصة في هذا المجال تنفيذ هذه الاشغال وعلى</t>
  </si>
  <si>
    <t>الاول لزوم ال power  والثاني لل  low current  والثالث ل  lightning protection</t>
  </si>
  <si>
    <t xml:space="preserve">U galvanised steel cable protection بالإضافة إلى </t>
  </si>
  <si>
    <t>الشركة المنفذة ان تؤمن جهاز لفحص المقاومة الارضية عند الاستلام</t>
  </si>
  <si>
    <t xml:space="preserve">مع إستخدام أدوات تثبيت (Cable distance clip (Colliers لزوم </t>
  </si>
  <si>
    <t xml:space="preserve"> بوجود مندوب من الادارة .</t>
  </si>
  <si>
    <t>الكبل إذا لزم الأمر .</t>
  </si>
  <si>
    <t>تكون الـ Piquets بقياس 1.5سم  3/4 " انش نوع copperbond</t>
  </si>
  <si>
    <t xml:space="preserve">تقديم وتركيب Earth bar قياس(5×32)ملم طول 40سم مع Isolating </t>
  </si>
  <si>
    <t>supports عدد واحد حيث سيتم تركيبه في غرفة الكهرباء .</t>
  </si>
  <si>
    <t>تقديم وتركيب نافذة ألمينيوم مشفرة (Grill) قياس 50×25 سم تركب في أسفل</t>
  </si>
  <si>
    <t>الأبواب المشار إليها في الخطائط المرفقة .</t>
  </si>
  <si>
    <t xml:space="preserve">تقديم وتركيب بروجكتور (A decharge)  قوة 250 واط و تكون زجاجته غير </t>
  </si>
  <si>
    <t>ماركة Schreder    أو ما يعادله صنع فرنسي ويتميز بالتالي :</t>
  </si>
  <si>
    <t>قابلة للفك اثناء عملية استبدال اللمبة و لاتكون هذه الاخيرة مثبتة ببراغي</t>
  </si>
  <si>
    <t>Ip 65 ,  Metal halide lamp and</t>
  </si>
  <si>
    <t>يركبوا البروجتكورات على قساطل حديدية مع لوازمها مثبت بواسطة براغي</t>
  </si>
  <si>
    <t xml:space="preserve"> symmetrical photometry ,radial 3 UP to400 w</t>
  </si>
  <si>
    <t>رول بولت وتبعد عن الحائط 50سم لحسن توزيع الانارة ويتميزوا بالتالي:</t>
  </si>
  <si>
    <t xml:space="preserve">مع تقديم خمسة لمبات قوة 250 واط(Metal Halide)   </t>
  </si>
  <si>
    <t>_ Die-cast aluminium alloy  body</t>
  </si>
  <si>
    <t xml:space="preserve">          (corrosion resistant).</t>
  </si>
  <si>
    <t xml:space="preserve">_ Tightness level IP65 ,impact glass resistance </t>
  </si>
  <si>
    <t xml:space="preserve">      (IK 08 HARDENED GLASS ).</t>
  </si>
  <si>
    <t>_ Symmetrical reflector (high purity aluminium).</t>
  </si>
  <si>
    <t xml:space="preserve">تقديم وتركيب بروجكتور (A decharge)    قوة 400 واط مماثل للمذكور أعلاه </t>
  </si>
  <si>
    <t>ماركة Schreder     :</t>
  </si>
  <si>
    <t xml:space="preserve">مع تقديم ثلاث لمبات قوة 400 واط(Metal Halide)   </t>
  </si>
  <si>
    <t>لزوم مدخل المخفر</t>
  </si>
  <si>
    <t xml:space="preserve"> symmetrical photometry ,radial 3 UP to 400 w</t>
  </si>
  <si>
    <t xml:space="preserve">تقديم وتركيب جهاز اتوماتيكي للانارة الليلية يتحكم بعمل البروجكتورات </t>
  </si>
  <si>
    <t xml:space="preserve">يتم تثبيت هذا الجهاز ضمن علبة تابلوه البروجكتورات (Lp-- FL)   </t>
  </si>
  <si>
    <t>و يتكون من :</t>
  </si>
  <si>
    <t>Contactor (4X20 A , AC1) , telemecanique</t>
  </si>
  <si>
    <t>Light sensitive Swith with remote photocell ,legrand</t>
  </si>
  <si>
    <t>Programmable time switch, 24 hour, 150h power</t>
  </si>
  <si>
    <t xml:space="preserve">  reserve, 16A (resistive) , with permanent ON </t>
  </si>
  <si>
    <t xml:space="preserve">.selector switch, Legrand </t>
  </si>
  <si>
    <t xml:space="preserve">تقديم وتركيب نقطة كهربائية مؤلفة من علبة و غطاء مغلق مع التمديدات اللازمة </t>
  </si>
  <si>
    <t xml:space="preserve">تستعمل للمكيفات الكهربائية  </t>
  </si>
  <si>
    <t>من مجاري و اسلاك سماكة 4 ملم2 وفقاً للخطائط المرفقة .</t>
  </si>
  <si>
    <t>لزوم غرفة رئيس المخفر .</t>
  </si>
  <si>
    <t xml:space="preserve">تقديم وتركيب لمبات طوارئ (Self - Contained emergency luminaire) </t>
  </si>
  <si>
    <t>ماركة        ova</t>
  </si>
  <si>
    <t>مع كل ما يلزم من وصلها بلوحة التوزيع الكهربائية بواسطة</t>
  </si>
  <si>
    <t>مع تقديم 8 لمبات (Lamp)   تستعمل للصيانة لاحقاً .</t>
  </si>
  <si>
    <t>اسلاك لا تقل عن 1.5 ملم2 و بجهاز التحكم المذكور ادناه</t>
  </si>
  <si>
    <t xml:space="preserve">تقديم وتركيب لمبة طوارئ (Self - Contained emergency luminaire) </t>
  </si>
  <si>
    <t xml:space="preserve">ماركة     ova         </t>
  </si>
  <si>
    <t>مماثل للمذكور أعلاه. تركب في الموقف في الطابق السفلي.</t>
  </si>
  <si>
    <t>مع تقديم  لمبتين (Lamp)   يستعملوا للصيانة لاحقاً .</t>
  </si>
  <si>
    <t>تقديم وتركيب جهاز تحكم بلمبات الطوارئ المذكورة اعلاه</t>
  </si>
  <si>
    <t xml:space="preserve">ماركة ova  </t>
  </si>
  <si>
    <t xml:space="preserve"> ضمن علبة وفقاً للمواصفات .(Inibit Remote Control)  </t>
  </si>
  <si>
    <t>يركب في غرفة الكهرباء في الطابق الأرضي .</t>
  </si>
  <si>
    <t>تقديم وتركيب لوحة توزيع رئيسية للهاتف TC1  سعة 60 خط مزدوج و مزودة بـ</t>
  </si>
  <si>
    <t xml:space="preserve">ماركة Northorn Telecom أو Krone او Alcatel مع كل </t>
  </si>
  <si>
    <t>LSA-PLUS disconnection blocks (IDC connections ,</t>
  </si>
  <si>
    <t>ما يلزم من أسلاك .</t>
  </si>
  <si>
    <t xml:space="preserve"> no screws, no solder ).</t>
  </si>
  <si>
    <t>تركب في الطابق الأول , وتغذي أيضا" البرايز في الطابق الأرضي.</t>
  </si>
  <si>
    <t>تقديم وتركيب لوحة توزيع فرعية للهاتف TC2  سعة 20 خط مزدوج مماثلة</t>
  </si>
  <si>
    <t xml:space="preserve">. للمذكورة أعلاه </t>
  </si>
  <si>
    <t>تقديم وتركيب لوحة توزيع فرعية للهاتف TC3  سعة 20 خط مزدوج مماثلة</t>
  </si>
  <si>
    <t>تقديم وتركيب مخرج Tel Box RJ11</t>
  </si>
  <si>
    <t xml:space="preserve"> ماركة Bticino - Luna أو  Vimar-Plana </t>
  </si>
  <si>
    <t>يخصص لكل مكتب كبل من أربعة خطوط مزدوجة .</t>
  </si>
  <si>
    <t>مع كل ما يلزم من أسلاك وقساطل وفقا" للمواصفات لوصل هذه المخارج</t>
  </si>
  <si>
    <t>ملاحظة: تزود غرفة السنترال في الطابق الأول بكبل إضافي</t>
  </si>
  <si>
    <t>بلوحات التوزيع  .</t>
  </si>
  <si>
    <t xml:space="preserve"> لوصل الـ P.O بجهاز السنترال في غرفة الكهرباء .</t>
  </si>
  <si>
    <t>تكون القساطل 20 ملم2 على الأقل .</t>
  </si>
  <si>
    <t>تقديم وتركيب جهاز حماية ضد الصواعق Surge arrestor لزوم خطوط الهاتف:</t>
  </si>
  <si>
    <t xml:space="preserve">ماركة  DEHN </t>
  </si>
  <si>
    <t xml:space="preserve">Plug-in surge arrestor for protecting </t>
  </si>
  <si>
    <t>تركب داخل الـ TC1 ويتم توصيلها على خط التأريض حسب الأصول .</t>
  </si>
  <si>
    <t xml:space="preserve"> communication system (2 balanced lines).</t>
  </si>
  <si>
    <t>Protection against overvoltages comprising</t>
  </si>
  <si>
    <t xml:space="preserve">  built-in overcurrent protection .</t>
  </si>
  <si>
    <t xml:space="preserve"> : مع كل ما يلزم من </t>
  </si>
  <si>
    <t>Indoor box with Mounting frames .</t>
  </si>
  <si>
    <t>تقديم وتركيب جهاز حماية ضد الصواعق (Surge arrestor) يتميز</t>
  </si>
  <si>
    <t>ماركة DEHN  مع كل ما يلزم لتركيبها في</t>
  </si>
  <si>
    <t>بما يلي (Technical data)</t>
  </si>
  <si>
    <t xml:space="preserve"> الـ (MDB) عبر اسلاك مناسبة للفازات ووصلها بالـ Earth bar</t>
  </si>
  <si>
    <t>_ DEHNguard T-275 , class C , encapsulated</t>
  </si>
  <si>
    <t>_ 2 Pole for TT (DEHNguard T-275)</t>
  </si>
  <si>
    <t>_ Un = 230v / 50Hz</t>
  </si>
  <si>
    <t>_ Uc = 275v / 50Hz</t>
  </si>
  <si>
    <t>_ If =200 A</t>
  </si>
  <si>
    <t>_ Isn = 20 KA , Imax = 40 KA</t>
  </si>
  <si>
    <t xml:space="preserve">    Up  at 5 KA (8/ 20µ S)  &lt; 1 KV</t>
  </si>
  <si>
    <t xml:space="preserve">    tA   &lt;  25 ns</t>
  </si>
  <si>
    <t>بالاضافة الى تقديم وتركيب ما يلي :</t>
  </si>
  <si>
    <t>_ 1x DEHNgap C/T  عدد1</t>
  </si>
  <si>
    <t>_ 1x DK feed- through terminal  عدد1</t>
  </si>
  <si>
    <t xml:space="preserve">و Comb Busbars قوة (30A)    </t>
  </si>
  <si>
    <t xml:space="preserve"> تقديم وتركيب هاوس كهربائي MTS قوة  100  امبير ويركب داخل علبة</t>
  </si>
  <si>
    <t xml:space="preserve">ماركة SOCOMEC or ABB  </t>
  </si>
  <si>
    <t xml:space="preserve">ماركة  socomec مع كل ما يلزم من الكوسات وادوات التثبيت و الكبلات لوصله </t>
  </si>
  <si>
    <t>بالـ MDB و بالـ EDL ويتميز بالتالي :</t>
  </si>
  <si>
    <t>Rotary Changeover switch,4 pole, I-0-II indication</t>
  </si>
  <si>
    <t xml:space="preserve"> ( Manual operation, Rated current 40A ( AC-22A</t>
  </si>
  <si>
    <t xml:space="preserve">:Equipped with </t>
  </si>
  <si>
    <t xml:space="preserve">.Handle, shaft and terminal shroud </t>
  </si>
  <si>
    <t xml:space="preserve"> Construct from two mechanically  interlocked</t>
  </si>
  <si>
    <t>.  switch disconnectors</t>
  </si>
  <si>
    <t xml:space="preserve">تقديم وتركيب مولد كهربائي قوة 40  ك.ف.أ على الاقل (continuous, 3phase)  </t>
  </si>
  <si>
    <t xml:space="preserve">مزود بكاتم للصوت  65 dba at 3 meters </t>
  </si>
  <si>
    <t xml:space="preserve">نوع ديزل  وفقاً لدفتر المواصفات مع كل ما يلزم من لوحة </t>
  </si>
  <si>
    <t>تكون فترة الضمان الفني الف وخمسماية ساعة دوران أو سنة</t>
  </si>
  <si>
    <t xml:space="preserve">تحكم (Control Panel)  وجهاز حماية كامل (حرارة - دوران  </t>
  </si>
  <si>
    <t>من تاريخ الاستلام ايهما يقع اولاً  .</t>
  </si>
  <si>
    <t>زائد - زيت - حمل زائد ) ، بطاريات ، دينمو البطاريات ،</t>
  </si>
  <si>
    <t>يجب تقديم شهادة من بلد المنشأ بالاضافة الى الكاتالوجات العائدة للمولد</t>
  </si>
  <si>
    <t>كاوتشوك  لمنع الارتجاج واشبمان صامت و ديجنكتور رئيسي و</t>
  </si>
  <si>
    <t xml:space="preserve"> مع تقديم خمسة اطقم فلاتر (زيت ، مازوت ، هواء) من بلد المنشأ .</t>
  </si>
  <si>
    <t xml:space="preserve">water level sensor  بالإضافة إلى Rotary oil </t>
  </si>
  <si>
    <t>الEngine ماركة كوهلر أو ليستر أو بركنز أو كاتربلراوكامنز(انكليزي او</t>
  </si>
  <si>
    <t xml:space="preserve"> pump لإستبدال الزيت المستهلك  وكل القطع اللازمة  وتزويده بـ </t>
  </si>
  <si>
    <t>اميركي) Alternator ماركة Stamford or Leroy Somer</t>
  </si>
  <si>
    <t xml:space="preserve">   (Water  heating system) مع كل التوصيلات اللازمة</t>
  </si>
  <si>
    <t>يزود المولد بمعبئ كهربائي للبطارية قوة 15امبير</t>
  </si>
  <si>
    <t>من تمديدات مازوت واشبمان وغيره بغية تشغيل المولد بصورة صحيحة</t>
  </si>
  <si>
    <t xml:space="preserve"> ماركة Majelon مع كافة متمماته(Full Automatic Charger) </t>
  </si>
  <si>
    <t>يجب تثبيت الاشبمان داخل غرفة المولد بواسطة براغي 10 ملم</t>
  </si>
  <si>
    <t xml:space="preserve">أو Built - in battery chargers </t>
  </si>
  <si>
    <t>مع خوابير فولاذية (رول بول) مع ضرورة وجود حلقات عازلة</t>
  </si>
  <si>
    <t>يتم وصل الناتر وchassis Metalliques  للمولد على الـ Earth</t>
  </si>
  <si>
    <t xml:space="preserve">للارتجاج بالاضافة الى الفلنشات اللازمة والفلاكسيبل  والعازل الحراري . </t>
  </si>
  <si>
    <t>بواسطة كابل معزول 25 ملم2</t>
  </si>
  <si>
    <t>يتم وضع Cable Terminal shrouds عند مخارج الكبلات</t>
  </si>
  <si>
    <t xml:space="preserve">ملاحظة:يتم تركيز المجموعة في الغرفة على قاعدة باطون </t>
  </si>
  <si>
    <t xml:space="preserve"> ويزود الأشبمان بديبو عازل للصوت Residential Muffler .</t>
  </si>
  <si>
    <t>Mounting foundation  قياس 300×130×20سم</t>
  </si>
  <si>
    <t>يزود الـمولد بديجنتوربقياس المجموعة   moulded</t>
  </si>
  <si>
    <t xml:space="preserve">تقديم وتركيب كابل كهربائي قياس 3×240 ملم2 +N  </t>
  </si>
  <si>
    <t xml:space="preserve">تقديم وتركيب كابل كهربائي قياس 3×120 ملم2 +N  </t>
  </si>
  <si>
    <t>108ـ1</t>
  </si>
  <si>
    <t xml:space="preserve">تقديم وتركيب كابل كهربائي قياس 3*35 +  N </t>
  </si>
  <si>
    <t xml:space="preserve">تقديم وتركيب نقطة معلوماتية RJ45   كاملة مع العلبة والشاسي والغطاء cat 6 </t>
  </si>
  <si>
    <t>مع كل ما يلزم من تسحيب حتى  خزانة ال data</t>
  </si>
  <si>
    <t>تقديم وتركيب data cabinet closet  18 U  19  inches</t>
  </si>
  <si>
    <t xml:space="preserve">  contains 2 patch panel  24 ports and one switch  </t>
  </si>
  <si>
    <t xml:space="preserve">made by panduit , 3com or sisco and power cords made </t>
  </si>
  <si>
    <t>by  legrand as spec attached</t>
  </si>
  <si>
    <t>تقديم وتركيب مطفأة سعة 6 كيلو على الاقل تحتوي على البودرة وتعمل</t>
  </si>
  <si>
    <t>لزوم غرفة المولد الكهربائي والشوديار.</t>
  </si>
  <si>
    <t xml:space="preserve">اتوماتيكياً على درجة حرارة 68 درجة مئوية نوع ABC  </t>
  </si>
  <si>
    <t xml:space="preserve">ماركة Kidde  الاميركية أو ما يعادلها .  </t>
  </si>
  <si>
    <t xml:space="preserve">تقديم وتركيب fence من الشبك حول المبنى مع كل ما يلزم من كامل الاكسوارات للتركيب </t>
  </si>
  <si>
    <t xml:space="preserve">betafence </t>
  </si>
  <si>
    <t xml:space="preserve">وعواميد وزوايا حديدية بارتفاع 1.2  متر فوق السور </t>
  </si>
  <si>
    <t>تقديم وتركيب ups 10 kva 3 phase in /3 phase out 50 hz 380volts</t>
  </si>
  <si>
    <t xml:space="preserve"> مع كل ما يلزم من توصيل وكنترول حتى ال UMDB</t>
  </si>
  <si>
    <t xml:space="preserve">ماركة Mega Light Electronics, UPS Legand or merlin gerin  </t>
  </si>
  <si>
    <t>تقديم وتركيب    CCTV day / night with ptz control</t>
  </si>
  <si>
    <t xml:space="preserve">as spec attached </t>
  </si>
  <si>
    <t>تقديم وتركيب  CCTV day / night fixed</t>
  </si>
  <si>
    <t xml:space="preserve">تقديم وتركيب illuminator   </t>
  </si>
  <si>
    <t xml:space="preserve">تقديم وتركيب  controller with keyboard </t>
  </si>
  <si>
    <t xml:space="preserve">تقديم وتركيب lcd screen 42 inches </t>
  </si>
  <si>
    <t xml:space="preserve">تقديم وتركيب DVR   16 chanels </t>
  </si>
  <si>
    <t xml:space="preserve">تقديم وتركيب مطفأة Portable fire extinguisher سعة 6 كلغ </t>
  </si>
  <si>
    <t>مع نبريش و مرشة ماركة Hygood</t>
  </si>
  <si>
    <t>تحتوي على CO2</t>
  </si>
  <si>
    <t>تثبت داخل غرفة المولد الكهربائي والشوديار.</t>
  </si>
  <si>
    <t>تقديم وتركيب خزان مازوت سعة 1000 ليتر ( الف ليتر) من الحديد</t>
  </si>
  <si>
    <t>بلاستيك شفاف للدلالة على كمية المازوت وكذلك تلحيم وصل 1/2 انش في</t>
  </si>
  <si>
    <t>الاسود التول سماكة 3 ملم مدعم من الداخل بقساطل 1/2 انش بشكل (×)</t>
  </si>
  <si>
    <t>ذات الجهة لسحب المازوت على ارتفاع 30سم عن قعر الخزان مع سكر كلة</t>
  </si>
  <si>
    <t>من كل الاتجاهات مع ثقب فوهة من الاعلى يلحم عليها وصل</t>
  </si>
  <si>
    <t xml:space="preserve">مع تلحيم وصل قطر 1 انش  في ارض الخزان مع سكر كله وسدة </t>
  </si>
  <si>
    <t>3 انش مع سدة ودلاية قفل كبس وتلحيم وصل عادي 1/2 انش</t>
  </si>
  <si>
    <t>وذلك لتنظيف الخزان عند الحاجة مع تجهيز الخزان بتنفيسة مازوت .</t>
  </si>
  <si>
    <t xml:space="preserve">من الاعلى والاسفل وتركيب نربيش </t>
  </si>
  <si>
    <t>مع كل ما يلزم من قساطل وغيره  لوصله بالمولد الكهربائي</t>
  </si>
  <si>
    <t>تقديم وتركيب شاسي حديد ( قاعدة حديدية) قياس 102سم×102سم</t>
  </si>
  <si>
    <t>طبشات ارجل من التول الاسود سماكة 3ملم قياس15×15سم2 وربط جوانب</t>
  </si>
  <si>
    <t>من الداخل الى الداخل من الحديد الزوايا الاسود قياس 6سم مع اربعة</t>
  </si>
  <si>
    <t>القاعدة طولاً وعرضاً بواسطة زوايا 5سم بشكل صليب تحت الخزان مباشرة</t>
  </si>
  <si>
    <t>ارجل  من القساطل الاسود قطر 2 انش ارتفاع 40 سم مشبكة بشكل</t>
  </si>
  <si>
    <t xml:space="preserve">( لتوزيع الوزن ) يجب ان يتم تخزيق كل الزوايا قبل التلحيم على ان يكون </t>
  </si>
  <si>
    <t>صليب على ارتفاع 20سم عن الارض بزوايا حديد اسود 3سم واربعة</t>
  </si>
  <si>
    <t>التلحيم على الوجهين (من الاعلى والاسفل ) وبشكل جيد .</t>
  </si>
  <si>
    <t xml:space="preserve">دهن الخزان والقاعدة وجه زيرقون ووجهين بويا لون اسود  </t>
  </si>
  <si>
    <t>تقديم وتركيب لوحات تعريف مرقمة (Internal signage) وفقا"</t>
  </si>
  <si>
    <t>ماركة AGEV or APCO</t>
  </si>
  <si>
    <t xml:space="preserve"> للخطائط المرفقة  لزوم المبنى لكافة الابواب ويتميزوا بما يلي :</t>
  </si>
  <si>
    <t>يتم إختيار اللون بالتنسيق مع الإدارة .</t>
  </si>
  <si>
    <t xml:space="preserve"> _ Plexi plate 3 mm, 6x3 cm </t>
  </si>
  <si>
    <t>يتم تثبيتهم على الأبواب في الوسط على مسافة 20 سم من الأعلى .</t>
  </si>
  <si>
    <t xml:space="preserve">  كتابة حريرية Silk screen _ </t>
  </si>
  <si>
    <t xml:space="preserve"> تلزيق من الخلف 3M stickers _ </t>
  </si>
  <si>
    <t xml:space="preserve">      _ Number of floor.Numb of room  ex :GF.01 , 1F.11</t>
  </si>
  <si>
    <t>تقديم وتركيب لوحة تعريف (حجم كبير) يكتب عليها بالعربية وبالإنكليزية :</t>
  </si>
  <si>
    <t>غرفة الكهرباء , ELECTRICAL ROOM.</t>
  </si>
  <si>
    <t>نفس مواصفات اللوحات المذكورة أعلاه .</t>
  </si>
  <si>
    <t xml:space="preserve">تقديم وتركيب cable trays  20 cm tolartois </t>
  </si>
  <si>
    <t>مع كل ما يلزمن من rods واككسوارات للتركيب</t>
  </si>
  <si>
    <t xml:space="preserve">تقديم وتركيب false ceiling aluminum  profiler </t>
  </si>
  <si>
    <t xml:space="preserve">تقديم وتركيب ATS  مع كل ما يلزم من توصيل وتثبيت بمجموعة التوليد </t>
  </si>
  <si>
    <t xml:space="preserve">حسب المواصفات المرفقة  </t>
  </si>
  <si>
    <t>وبعداد الدولة</t>
  </si>
  <si>
    <t xml:space="preserve">تقديم وتركيب شفاط IN-LINE DUCT FANS  TDM 200 مع كل ما يلزم من </t>
  </si>
  <si>
    <t xml:space="preserve">لزوم غرف النظارات </t>
  </si>
  <si>
    <t>حديد حماية له قياس يتناسب مع الشفاط من الداخل والخارج مؤلف من مبسط حديدي</t>
  </si>
  <si>
    <t xml:space="preserve">4سم سماكة 6 ملم على شكل اباجور وتكون فتحة الشفاط دائرية بقطر الشفاط </t>
  </si>
  <si>
    <t xml:space="preserve">مع تقديم وتركيب تايمر timer الكترونيك مع تقديم وتركيب نقطة التشغيل اللازمة له </t>
  </si>
  <si>
    <t xml:space="preserve">خارج النظارة </t>
  </si>
  <si>
    <r>
      <t xml:space="preserve"> ملاحظة: </t>
    </r>
    <r>
      <rPr>
        <sz val="10"/>
        <rFont val="Simplified Arabic"/>
        <family val="1"/>
      </rPr>
      <t>ـ يفترض بالمتعهد وبعد اجراء فحص التربة المطلوب في المواصفات</t>
    </r>
  </si>
  <si>
    <t xml:space="preserve"> ـ نافذة قياس 60 × 180 (60*60 سم ثابت من الاعلى ومن الاسفل 120*60 سم ثابت او درفة )</t>
  </si>
  <si>
    <t xml:space="preserve"> التمديد بعد تنظيف السطح كليا من أي جسم غريب وبعد وضع مادة اوليةPrimer من   </t>
  </si>
  <si>
    <t xml:space="preserve"> ز or CMC  مع معالجتها عند فتحات المزاريب مؤلفة من رولو سماكة 4 ملم  و يتم</t>
  </si>
  <si>
    <t xml:space="preserve">يلحم على الجسر من الخلف ويملأ بالخرسانة على ان يكون وزن الصندوق موازي لوزن الجسر </t>
  </si>
  <si>
    <t xml:space="preserve">المياة والجورة الصحية وحيطان الدعم  والجدران الخارجية والقناطر واعمدة السور وممر </t>
  </si>
  <si>
    <t xml:space="preserve">للمعوقين ... والبحص المستعمل خال من الاتربة والكلس بمعدل 0.8 م3 للمتر المكعب </t>
  </si>
  <si>
    <t>`</t>
  </si>
  <si>
    <t>المجموع مع TVA بعد حسم 25%</t>
  </si>
  <si>
    <t xml:space="preserve">طابق سفلي </t>
  </si>
  <si>
    <t>طتبق ارضي</t>
  </si>
  <si>
    <t>طابق اول</t>
  </si>
  <si>
    <t>شاحط</t>
  </si>
  <si>
    <t>مجموع المساحة</t>
  </si>
  <si>
    <t>سعر المتر المربع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</si>
</sst>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_(* #,##0_);_(* \(#,##0\);_(* &quot;-&quot;??_);_(@_)"/>
  </numFmts>
  <fonts count="18" x14ac:knownFonts="1">
    <font>
      <sz val="10"/>
      <name val="Arial"/>
      <charset val="178"/>
    </font>
    <font>
      <sz val="10"/>
      <name val="Arial"/>
      <family val="2"/>
    </font>
    <font>
      <sz val="10"/>
      <name val="Simplified Arabic"/>
      <family val="1"/>
    </font>
    <font>
      <b/>
      <sz val="10"/>
      <name val="Simplified Arabic"/>
      <family val="1"/>
    </font>
    <font>
      <b/>
      <sz val="13"/>
      <name val="Simplified Arabic"/>
      <family val="1"/>
    </font>
    <font>
      <b/>
      <sz val="12"/>
      <name val="Simplified Arabic"/>
      <family val="1"/>
    </font>
    <font>
      <b/>
      <u/>
      <sz val="10"/>
      <name val="Simplified Arabic"/>
      <family val="1"/>
    </font>
    <font>
      <sz val="10"/>
      <name val="Arabic Transparent"/>
      <charset val="178"/>
    </font>
    <font>
      <u/>
      <sz val="10"/>
      <name val="Simplified Arabic"/>
      <family val="1"/>
    </font>
    <font>
      <sz val="10"/>
      <name val="Simplified Arabic"/>
      <family val="1"/>
    </font>
    <font>
      <b/>
      <sz val="10"/>
      <name val="Arabic Transparent"/>
      <charset val="178"/>
    </font>
    <font>
      <u/>
      <sz val="10"/>
      <name val="Simplified Arabic"/>
      <family val="1"/>
    </font>
    <font>
      <b/>
      <sz val="10"/>
      <name val="Arial"/>
      <family val="2"/>
    </font>
    <font>
      <b/>
      <sz val="10"/>
      <color rgb="FFFF0000"/>
      <name val="Simplified Arabic"/>
      <family val="1"/>
    </font>
    <font>
      <sz val="10"/>
      <color rgb="FFFF0000"/>
      <name val="Simplified Arabic"/>
      <family val="1"/>
    </font>
    <font>
      <b/>
      <sz val="12"/>
      <color rgb="FFFF0000"/>
      <name val="Simplified Arabic"/>
      <family val="1"/>
    </font>
    <font>
      <b/>
      <sz val="10"/>
      <name val="Simplified Arabic"/>
      <family val="1"/>
    </font>
    <font>
      <sz val="12"/>
      <name val="Simplified Arabic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center" vertical="center" wrapText="1" shrinkToFit="1"/>
    </xf>
    <xf numFmtId="0" fontId="5" fillId="0" borderId="11" xfId="0" applyFont="1" applyBorder="1" applyAlignment="1">
      <alignment horizontal="right" vertical="center" wrapText="1" readingOrder="2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1" xfId="0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wrapText="1"/>
    </xf>
    <xf numFmtId="0" fontId="6" fillId="0" borderId="13" xfId="0" applyFont="1" applyBorder="1" applyAlignment="1">
      <alignment horizontal="right" vertical="center"/>
    </xf>
    <xf numFmtId="0" fontId="7" fillId="0" borderId="0" xfId="0" applyFont="1" applyBorder="1"/>
    <xf numFmtId="0" fontId="8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quotePrefix="1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right" vertical="center" readingOrder="2"/>
    </xf>
    <xf numFmtId="0" fontId="10" fillId="0" borderId="0" xfId="0" applyFont="1" applyBorder="1"/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horizontal="right" vertical="center" readingOrder="2"/>
    </xf>
    <xf numFmtId="0" fontId="2" fillId="3" borderId="11" xfId="0" applyFont="1" applyFill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vertical="center"/>
    </xf>
    <xf numFmtId="0" fontId="9" fillId="0" borderId="11" xfId="0" applyFont="1" applyBorder="1" applyAlignment="1"/>
    <xf numFmtId="0" fontId="2" fillId="0" borderId="12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7" fillId="0" borderId="0" xfId="0" applyFont="1"/>
    <xf numFmtId="0" fontId="2" fillId="0" borderId="11" xfId="0" applyFont="1" applyFill="1" applyBorder="1" applyAlignment="1">
      <alignment horizontal="right" vertical="center"/>
    </xf>
    <xf numFmtId="0" fontId="11" fillId="0" borderId="11" xfId="0" quotePrefix="1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quotePrefix="1" applyFont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9" fillId="0" borderId="11" xfId="0" quotePrefix="1" applyFont="1" applyBorder="1" applyAlignment="1">
      <alignment horizontal="right" vertical="center" readingOrder="2"/>
    </xf>
    <xf numFmtId="0" fontId="9" fillId="0" borderId="11" xfId="0" applyFont="1" applyBorder="1" applyAlignment="1">
      <alignment horizontal="right" vertical="center" readingOrder="2"/>
    </xf>
    <xf numFmtId="0" fontId="9" fillId="0" borderId="12" xfId="0" quotePrefix="1" applyFont="1" applyBorder="1" applyAlignment="1">
      <alignment horizontal="right" vertical="center" readingOrder="2"/>
    </xf>
    <xf numFmtId="0" fontId="9" fillId="0" borderId="11" xfId="0" applyFont="1" applyBorder="1" applyAlignment="1">
      <alignment horizontal="right" vertical="center" shrinkToFit="1"/>
    </xf>
    <xf numFmtId="0" fontId="9" fillId="0" borderId="11" xfId="0" quotePrefix="1" applyFont="1" applyBorder="1" applyAlignment="1">
      <alignment horizontal="right"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vertical="center"/>
    </xf>
    <xf numFmtId="0" fontId="2" fillId="0" borderId="12" xfId="0" applyFont="1" applyBorder="1" applyAlignment="1">
      <alignment horizontal="right" vertical="center" readingOrder="2"/>
    </xf>
    <xf numFmtId="0" fontId="6" fillId="0" borderId="11" xfId="0" applyFont="1" applyFill="1" applyBorder="1" applyAlignment="1">
      <alignment horizontal="right" vertical="center"/>
    </xf>
    <xf numFmtId="0" fontId="2" fillId="0" borderId="12" xfId="0" applyNumberFormat="1" applyFont="1" applyBorder="1" applyAlignment="1">
      <alignment vertical="center"/>
    </xf>
    <xf numFmtId="0" fontId="2" fillId="0" borderId="11" xfId="0" applyFont="1" applyBorder="1" applyAlignment="1">
      <alignment horizontal="right" vertical="center" shrinkToFit="1"/>
    </xf>
    <xf numFmtId="0" fontId="2" fillId="0" borderId="12" xfId="0" applyNumberFormat="1" applyFont="1" applyBorder="1" applyAlignment="1">
      <alignment horizontal="right" vertical="center" readingOrder="2"/>
    </xf>
    <xf numFmtId="0" fontId="6" fillId="0" borderId="11" xfId="0" applyFont="1" applyBorder="1" applyAlignment="1">
      <alignment horizontal="right" vertical="center" readingOrder="1"/>
    </xf>
    <xf numFmtId="0" fontId="2" fillId="0" borderId="11" xfId="0" applyFont="1" applyBorder="1" applyAlignment="1">
      <alignment horizontal="right" vertical="center" readingOrder="1"/>
    </xf>
    <xf numFmtId="0" fontId="7" fillId="0" borderId="0" xfId="0" applyFont="1" applyBorder="1" applyAlignment="1">
      <alignment horizontal="right" readingOrder="2"/>
    </xf>
    <xf numFmtId="0" fontId="2" fillId="0" borderId="11" xfId="0" applyFont="1" applyFill="1" applyBorder="1" applyAlignment="1">
      <alignment horizontal="right" vertical="center" readingOrder="2"/>
    </xf>
    <xf numFmtId="0" fontId="6" fillId="0" borderId="11" xfId="0" applyFont="1" applyBorder="1" applyAlignment="1">
      <alignment vertical="center"/>
    </xf>
    <xf numFmtId="0" fontId="2" fillId="2" borderId="12" xfId="0" applyFont="1" applyFill="1" applyBorder="1" applyAlignment="1">
      <alignment horizontal="right" vertical="center"/>
    </xf>
    <xf numFmtId="0" fontId="2" fillId="0" borderId="11" xfId="0" applyFont="1" applyBorder="1" applyAlignment="1">
      <alignment vertical="center" readingOrder="2"/>
    </xf>
    <xf numFmtId="0" fontId="2" fillId="0" borderId="12" xfId="0" quotePrefix="1" applyFont="1" applyBorder="1" applyAlignment="1">
      <alignment horizontal="left" vertical="center"/>
    </xf>
    <xf numFmtId="0" fontId="2" fillId="3" borderId="11" xfId="0" applyFont="1" applyFill="1" applyBorder="1" applyAlignment="1">
      <alignment horizontal="right" vertical="center" readingOrder="2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top" wrapText="1"/>
    </xf>
    <xf numFmtId="0" fontId="2" fillId="3" borderId="11" xfId="0" applyFont="1" applyFill="1" applyBorder="1" applyAlignment="1">
      <alignment horizontal="right"/>
    </xf>
    <xf numFmtId="0" fontId="2" fillId="0" borderId="12" xfId="0" applyFont="1" applyBorder="1" applyAlignment="1"/>
    <xf numFmtId="0" fontId="2" fillId="0" borderId="12" xfId="0" applyFont="1" applyBorder="1" applyAlignment="1">
      <alignment horizontal="right" vertical="center" shrinkToFit="1"/>
    </xf>
    <xf numFmtId="0" fontId="2" fillId="0" borderId="11" xfId="0" applyFont="1" applyBorder="1" applyAlignment="1">
      <alignment horizontal="right" vertical="center" shrinkToFit="1" readingOrder="2"/>
    </xf>
    <xf numFmtId="0" fontId="2" fillId="0" borderId="12" xfId="0" applyFont="1" applyBorder="1" applyAlignment="1">
      <alignment vertical="center" readingOrder="1"/>
    </xf>
    <xf numFmtId="0" fontId="2" fillId="0" borderId="12" xfId="0" applyFont="1" applyBorder="1" applyAlignment="1">
      <alignment vertical="center" shrinkToFit="1" readingOrder="1"/>
    </xf>
    <xf numFmtId="0" fontId="2" fillId="0" borderId="12" xfId="0" applyFont="1" applyBorder="1" applyAlignment="1">
      <alignment horizontal="left" vertical="center" readingOrder="1"/>
    </xf>
    <xf numFmtId="0" fontId="2" fillId="0" borderId="11" xfId="0" applyFont="1" applyBorder="1" applyAlignment="1">
      <alignment horizontal="justify" vertical="center"/>
    </xf>
    <xf numFmtId="0" fontId="2" fillId="0" borderId="12" xfId="0" applyFont="1" applyBorder="1" applyAlignment="1">
      <alignment horizontal="justify" vertical="center"/>
    </xf>
    <xf numFmtId="0" fontId="2" fillId="0" borderId="11" xfId="0" applyFont="1" applyBorder="1" applyAlignment="1">
      <alignment horizontal="left" vertical="center" readingOrder="2"/>
    </xf>
    <xf numFmtId="0" fontId="2" fillId="0" borderId="11" xfId="0" quotePrefix="1" applyFont="1" applyBorder="1" applyAlignment="1">
      <alignment horizontal="center" vertical="center"/>
    </xf>
    <xf numFmtId="0" fontId="10" fillId="0" borderId="0" xfId="0" applyFont="1"/>
    <xf numFmtId="0" fontId="2" fillId="0" borderId="11" xfId="0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" fillId="0" borderId="12" xfId="0" quotePrefix="1" applyFont="1" applyBorder="1" applyAlignment="1">
      <alignment horizontal="right" vertical="center" readingOrder="2"/>
    </xf>
    <xf numFmtId="0" fontId="2" fillId="0" borderId="12" xfId="0" applyFont="1" applyBorder="1" applyAlignment="1">
      <alignment horizontal="right" vertical="center" readingOrder="1"/>
    </xf>
    <xf numFmtId="0" fontId="2" fillId="0" borderId="11" xfId="0" applyFont="1" applyBorder="1" applyAlignment="1">
      <alignment horizontal="left" vertical="center" readingOrder="1"/>
    </xf>
    <xf numFmtId="0" fontId="7" fillId="0" borderId="0" xfId="0" applyFont="1" applyAlignment="1">
      <alignment horizontal="right" readingOrder="2"/>
    </xf>
    <xf numFmtId="0" fontId="9" fillId="0" borderId="11" xfId="0" applyFont="1" applyBorder="1" applyAlignment="1">
      <alignment horizontal="right" vertical="center" shrinkToFit="1" readingOrder="2"/>
    </xf>
    <xf numFmtId="0" fontId="2" fillId="0" borderId="11" xfId="0" quotePrefix="1" applyFont="1" applyBorder="1" applyAlignment="1">
      <alignment horizontal="right" vertical="center" readingOrder="2"/>
    </xf>
    <xf numFmtId="0" fontId="2" fillId="0" borderId="11" xfId="0" applyFont="1" applyBorder="1" applyAlignment="1">
      <alignment horizontal="fill" vertical="center" readingOrder="2"/>
    </xf>
    <xf numFmtId="0" fontId="2" fillId="0" borderId="12" xfId="0" applyFont="1" applyBorder="1" applyAlignment="1">
      <alignment horizontal="fill" vertical="center" readingOrder="2"/>
    </xf>
    <xf numFmtId="0" fontId="2" fillId="3" borderId="12" xfId="0" applyFont="1" applyFill="1" applyBorder="1" applyAlignment="1">
      <alignment horizontal="right" vertical="center" readingOrder="2"/>
    </xf>
    <xf numFmtId="0" fontId="7" fillId="3" borderId="0" xfId="0" applyFont="1" applyFill="1"/>
    <xf numFmtId="0" fontId="9" fillId="3" borderId="11" xfId="0" applyFont="1" applyFill="1" applyBorder="1" applyAlignment="1">
      <alignment horizontal="right" vertical="center" readingOrder="2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 shrinkToFit="1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2" borderId="11" xfId="0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right" vertical="center"/>
    </xf>
    <xf numFmtId="0" fontId="9" fillId="0" borderId="11" xfId="0" applyFont="1" applyFill="1" applyBorder="1" applyAlignment="1">
      <alignment horizontal="right" vertical="center" shrinkToFit="1"/>
    </xf>
    <xf numFmtId="0" fontId="11" fillId="0" borderId="11" xfId="0" applyFont="1" applyBorder="1" applyAlignment="1">
      <alignment horizontal="right" vertical="center"/>
    </xf>
    <xf numFmtId="0" fontId="9" fillId="0" borderId="11" xfId="0" applyFont="1" applyFill="1" applyBorder="1" applyAlignment="1">
      <alignment horizontal="right" vertical="center" readingOrder="2"/>
    </xf>
    <xf numFmtId="0" fontId="1" fillId="0" borderId="0" xfId="0" applyFont="1"/>
    <xf numFmtId="1" fontId="2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9" fillId="2" borderId="11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12" fillId="0" borderId="0" xfId="0" applyFont="1"/>
    <xf numFmtId="165" fontId="2" fillId="0" borderId="11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readingOrder="2"/>
    </xf>
    <xf numFmtId="0" fontId="2" fillId="3" borderId="11" xfId="0" applyFont="1" applyFill="1" applyBorder="1" applyAlignment="1">
      <alignment horizontal="center" vertical="center" readingOrder="2"/>
    </xf>
    <xf numFmtId="0" fontId="3" fillId="0" borderId="10" xfId="0" applyNumberFormat="1" applyFont="1" applyBorder="1" applyAlignment="1">
      <alignment horizontal="center" vertical="center" shrinkToFit="1"/>
    </xf>
    <xf numFmtId="0" fontId="3" fillId="0" borderId="10" xfId="0" applyNumberFormat="1" applyFont="1" applyBorder="1" applyAlignment="1">
      <alignment horizontal="center" shrinkToFit="1"/>
    </xf>
    <xf numFmtId="0" fontId="6" fillId="0" borderId="10" xfId="0" applyNumberFormat="1" applyFont="1" applyBorder="1" applyAlignment="1">
      <alignment horizontal="center" shrinkToFit="1"/>
    </xf>
    <xf numFmtId="0" fontId="6" fillId="0" borderId="10" xfId="0" quotePrefix="1" applyNumberFormat="1" applyFont="1" applyBorder="1" applyAlignment="1">
      <alignment horizontal="center" vertical="center" shrinkToFit="1"/>
    </xf>
    <xf numFmtId="49" fontId="3" fillId="0" borderId="10" xfId="0" applyNumberFormat="1" applyFont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0" xfId="0" applyNumberFormat="1" applyFont="1" applyBorder="1" applyAlignment="1">
      <alignment horizontal="center" vertical="center" shrinkToFit="1" readingOrder="2"/>
    </xf>
    <xf numFmtId="0" fontId="3" fillId="0" borderId="10" xfId="0" applyNumberFormat="1" applyFont="1" applyBorder="1" applyAlignment="1">
      <alignment horizontal="center" vertical="center" shrinkToFit="1" readingOrder="1"/>
    </xf>
    <xf numFmtId="0" fontId="3" fillId="0" borderId="10" xfId="0" applyNumberFormat="1" applyFont="1" applyBorder="1" applyAlignment="1">
      <alignment horizontal="fill" vertical="center" shrinkToFit="1" readingOrder="2"/>
    </xf>
    <xf numFmtId="0" fontId="3" fillId="3" borderId="10" xfId="0" applyNumberFormat="1" applyFont="1" applyFill="1" applyBorder="1" applyAlignment="1">
      <alignment horizontal="center" vertical="center" shrinkToFit="1" readingOrder="2"/>
    </xf>
    <xf numFmtId="0" fontId="6" fillId="0" borderId="15" xfId="0" applyNumberFormat="1" applyFont="1" applyBorder="1" applyAlignment="1">
      <alignment horizontal="center" vertical="center" shrinkToFit="1"/>
    </xf>
    <xf numFmtId="0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horizont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1" xfId="0" applyFont="1" applyBorder="1" applyAlignment="1">
      <alignment vertical="center" shrinkToFit="1"/>
    </xf>
    <xf numFmtId="2" fontId="3" fillId="0" borderId="11" xfId="0" applyNumberFormat="1" applyFont="1" applyBorder="1" applyAlignment="1">
      <alignment horizontal="center" vertical="center" shrinkToFit="1"/>
    </xf>
    <xf numFmtId="1" fontId="3" fillId="0" borderId="11" xfId="0" applyNumberFormat="1" applyFont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shrinkToFit="1"/>
    </xf>
    <xf numFmtId="165" fontId="3" fillId="0" borderId="11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horizontal="center" vertical="center" shrinkToFit="1" readingOrder="2"/>
    </xf>
    <xf numFmtId="0" fontId="3" fillId="3" borderId="11" xfId="0" applyFont="1" applyFill="1" applyBorder="1" applyAlignment="1">
      <alignment horizontal="center" vertical="center" shrinkToFit="1" readingOrder="2"/>
    </xf>
    <xf numFmtId="0" fontId="2" fillId="0" borderId="11" xfId="0" applyFont="1" applyBorder="1" applyAlignment="1">
      <alignment horizontal="right" vertical="center" wrapText="1"/>
    </xf>
    <xf numFmtId="166" fontId="3" fillId="0" borderId="11" xfId="1" applyNumberFormat="1" applyFont="1" applyBorder="1" applyAlignment="1">
      <alignment vertical="center" wrapText="1"/>
    </xf>
    <xf numFmtId="43" fontId="3" fillId="0" borderId="11" xfId="0" applyNumberFormat="1" applyFont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 shrinkToFit="1"/>
    </xf>
    <xf numFmtId="0" fontId="14" fillId="0" borderId="11" xfId="0" applyFont="1" applyFill="1" applyBorder="1" applyAlignment="1">
      <alignment horizontal="center" vertical="center" wrapText="1"/>
    </xf>
    <xf numFmtId="43" fontId="13" fillId="0" borderId="11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 readingOrder="2"/>
    </xf>
    <xf numFmtId="0" fontId="5" fillId="0" borderId="20" xfId="0" applyFont="1" applyBorder="1" applyAlignment="1">
      <alignment horizontal="right" vertical="center" wrapText="1" readingOrder="2"/>
    </xf>
    <xf numFmtId="0" fontId="3" fillId="0" borderId="21" xfId="0" applyFont="1" applyBorder="1" applyAlignment="1">
      <alignment horizontal="center" vertical="center" wrapText="1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 shrinkToFit="1"/>
    </xf>
    <xf numFmtId="0" fontId="2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167" fontId="13" fillId="0" borderId="11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3" fillId="0" borderId="0" xfId="0" quotePrefix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vertical="center" textRotation="90" wrapText="1" shrinkToFit="1"/>
    </xf>
    <xf numFmtId="0" fontId="2" fillId="0" borderId="19" xfId="0" applyFont="1" applyBorder="1" applyAlignment="1">
      <alignment horizontal="center" vertical="center" textRotation="90" wrapText="1" shrinkToFi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3552825</xdr:colOff>
      <xdr:row>3</xdr:row>
      <xdr:rowOff>9525</xdr:rowOff>
    </xdr:from>
    <xdr:to>
      <xdr:col>6</xdr:col>
      <xdr:colOff>266700</xdr:colOff>
      <xdr:row>3</xdr:row>
      <xdr:rowOff>9525</xdr:rowOff>
    </xdr:to>
    <xdr:sp macro="" textlink="">
      <xdr:nvSpPr>
        <xdr:cNvPr id="29259" name="Line 1040"/>
        <xdr:cNvSpPr>
          <a:spLocks noChangeShapeType="1"/>
        </xdr:cNvSpPr>
      </xdr:nvSpPr>
      <xdr:spPr bwMode="auto">
        <a:xfrm>
          <a:off x="155095575" y="752475"/>
          <a:ext cx="227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0" name="Text Box 16987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1" name="Text Box 17161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2" name="Text Box 17162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3" name="Text Box 17163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4" name="Text Box 17164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2899</xdr:colOff>
      <xdr:row>672</xdr:row>
      <xdr:rowOff>241438</xdr:rowOff>
    </xdr:from>
    <xdr:to>
      <xdr:col>1</xdr:col>
      <xdr:colOff>114300</xdr:colOff>
      <xdr:row>673</xdr:row>
      <xdr:rowOff>164414</xdr:rowOff>
    </xdr:to>
    <xdr:sp macro="" textlink="">
      <xdr:nvSpPr>
        <xdr:cNvPr id="18189" name="Text Box 17165"/>
        <xdr:cNvSpPr txBox="1">
          <a:spLocks noChangeArrowheads="1"/>
        </xdr:cNvSpPr>
      </xdr:nvSpPr>
      <xdr:spPr bwMode="auto">
        <a:xfrm>
          <a:off x="160953450" y="5267325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6" name="Text Box 17166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7" name="Text Box 17167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8" name="Text Box 17168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69" name="Text Box 17169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0" name="Text Box 17170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2899</xdr:colOff>
      <xdr:row>672</xdr:row>
      <xdr:rowOff>241438</xdr:rowOff>
    </xdr:from>
    <xdr:to>
      <xdr:col>1</xdr:col>
      <xdr:colOff>114300</xdr:colOff>
      <xdr:row>673</xdr:row>
      <xdr:rowOff>164414</xdr:rowOff>
    </xdr:to>
    <xdr:sp macro="" textlink="">
      <xdr:nvSpPr>
        <xdr:cNvPr id="18195" name="Text Box 17171"/>
        <xdr:cNvSpPr txBox="1">
          <a:spLocks noChangeArrowheads="1"/>
        </xdr:cNvSpPr>
      </xdr:nvSpPr>
      <xdr:spPr bwMode="auto">
        <a:xfrm>
          <a:off x="160953450" y="5267325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2" name="Text Box 17172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3" name="Text Box 17173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4" name="Text Box 17174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5" name="Text Box 17175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6" name="Text Box 17176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7" name="Text Box 17177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8" name="Text Box 17178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79" name="Text Box 17585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0" name="Text Box 17586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1" name="Text Box 17587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2" name="Text Box 17588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3" name="Text Box 17589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4" name="Text Box 17590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5" name="Text Box 17591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6" name="Text Box 17592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7" name="Text Box 17593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8" name="Text Box 17594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255</xdr:col>
      <xdr:colOff>609600</xdr:colOff>
      <xdr:row>673</xdr:row>
      <xdr:rowOff>0</xdr:rowOff>
    </xdr:from>
    <xdr:to>
      <xdr:col>256</xdr:col>
      <xdr:colOff>6350</xdr:colOff>
      <xdr:row>673</xdr:row>
      <xdr:rowOff>180975</xdr:rowOff>
    </xdr:to>
    <xdr:sp macro="" textlink="">
      <xdr:nvSpPr>
        <xdr:cNvPr id="29289" name="Text Box 17595"/>
        <xdr:cNvSpPr txBox="1">
          <a:spLocks noChangeArrowheads="1"/>
        </xdr:cNvSpPr>
      </xdr:nvSpPr>
      <xdr:spPr bwMode="auto">
        <a:xfrm>
          <a:off x="0" y="185842275"/>
          <a:ext cx="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290" name="Text Box 24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291" name="Text Box 25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292" name="Text Box 26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293" name="Text Box 28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294" name="Text Box 29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295" name="Text Box 30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226944</xdr:rowOff>
    </xdr:from>
    <xdr:to>
      <xdr:col>1</xdr:col>
      <xdr:colOff>0</xdr:colOff>
      <xdr:row>5</xdr:row>
      <xdr:rowOff>226944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162372675" y="146970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5</xdr:row>
      <xdr:rowOff>226944</xdr:rowOff>
    </xdr:from>
    <xdr:to>
      <xdr:col>1</xdr:col>
      <xdr:colOff>0</xdr:colOff>
      <xdr:row>5</xdr:row>
      <xdr:rowOff>226944</xdr:rowOff>
    </xdr:to>
    <xdr:sp macro="" textlink="">
      <xdr:nvSpPr>
        <xdr:cNvPr id="1044" name="Text Box 20"/>
        <xdr:cNvSpPr txBox="1">
          <a:spLocks noChangeArrowheads="1"/>
        </xdr:cNvSpPr>
      </xdr:nvSpPr>
      <xdr:spPr bwMode="auto">
        <a:xfrm>
          <a:off x="162372675" y="14697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5</xdr:row>
      <xdr:rowOff>226944</xdr:rowOff>
    </xdr:from>
    <xdr:to>
      <xdr:col>1</xdr:col>
      <xdr:colOff>0</xdr:colOff>
      <xdr:row>5</xdr:row>
      <xdr:rowOff>226944</xdr:rowOff>
    </xdr:to>
    <xdr:sp macro="" textlink="">
      <xdr:nvSpPr>
        <xdr:cNvPr id="1045" name="Text Box 21"/>
        <xdr:cNvSpPr txBox="1">
          <a:spLocks noChangeArrowheads="1"/>
        </xdr:cNvSpPr>
      </xdr:nvSpPr>
      <xdr:spPr bwMode="auto">
        <a:xfrm>
          <a:off x="162372675" y="14697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5</xdr:row>
      <xdr:rowOff>226944</xdr:rowOff>
    </xdr:from>
    <xdr:to>
      <xdr:col>1</xdr:col>
      <xdr:colOff>0</xdr:colOff>
      <xdr:row>5</xdr:row>
      <xdr:rowOff>226944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162372675" y="146970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5</xdr:row>
      <xdr:rowOff>226944</xdr:rowOff>
    </xdr:from>
    <xdr:to>
      <xdr:col>1</xdr:col>
      <xdr:colOff>0</xdr:colOff>
      <xdr:row>5</xdr:row>
      <xdr:rowOff>226944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162372675" y="146970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301" name="Text Box 24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302" name="Text Box 25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303" name="Text Box 26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132106</xdr:colOff>
      <xdr:row>661</xdr:row>
      <xdr:rowOff>184701</xdr:rowOff>
    </xdr:from>
    <xdr:to>
      <xdr:col>10</xdr:col>
      <xdr:colOff>142045</xdr:colOff>
      <xdr:row>662</xdr:row>
      <xdr:rowOff>192157</xdr:rowOff>
    </xdr:to>
    <xdr:sp macro="" textlink="">
      <xdr:nvSpPr>
        <xdr:cNvPr id="1051" name="Text Box 27"/>
        <xdr:cNvSpPr txBox="1">
          <a:spLocks noChangeArrowheads="1"/>
        </xdr:cNvSpPr>
      </xdr:nvSpPr>
      <xdr:spPr bwMode="auto">
        <a:xfrm rot="17263133" flipH="1">
          <a:off x="150809741" y="5615607"/>
          <a:ext cx="272498" cy="622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305" name="Text Box 28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306" name="Text Box 29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247650</xdr:colOff>
      <xdr:row>656</xdr:row>
      <xdr:rowOff>0</xdr:rowOff>
    </xdr:from>
    <xdr:to>
      <xdr:col>1</xdr:col>
      <xdr:colOff>323850</xdr:colOff>
      <xdr:row>656</xdr:row>
      <xdr:rowOff>200025</xdr:rowOff>
    </xdr:to>
    <xdr:sp macro="" textlink="">
      <xdr:nvSpPr>
        <xdr:cNvPr id="29307" name="Text Box 30"/>
        <xdr:cNvSpPr txBox="1">
          <a:spLocks noChangeArrowheads="1"/>
        </xdr:cNvSpPr>
      </xdr:nvSpPr>
      <xdr:spPr bwMode="auto">
        <a:xfrm>
          <a:off x="160601025" y="1816322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132106</xdr:colOff>
      <xdr:row>639</xdr:row>
      <xdr:rowOff>184701</xdr:rowOff>
    </xdr:from>
    <xdr:to>
      <xdr:col>10</xdr:col>
      <xdr:colOff>142045</xdr:colOff>
      <xdr:row>640</xdr:row>
      <xdr:rowOff>192160</xdr:rowOff>
    </xdr:to>
    <xdr:sp macro="" textlink="">
      <xdr:nvSpPr>
        <xdr:cNvPr id="53" name="Text Box 27"/>
        <xdr:cNvSpPr txBox="1">
          <a:spLocks noChangeArrowheads="1"/>
        </xdr:cNvSpPr>
      </xdr:nvSpPr>
      <xdr:spPr bwMode="auto">
        <a:xfrm rot="17263133" flipH="1">
          <a:off x="150809741" y="12706763"/>
          <a:ext cx="272498" cy="622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1</xdr:col>
      <xdr:colOff>2981325</xdr:colOff>
      <xdr:row>648</xdr:row>
      <xdr:rowOff>227772</xdr:rowOff>
    </xdr:from>
    <xdr:to>
      <xdr:col>1</xdr:col>
      <xdr:colOff>3095625</xdr:colOff>
      <xdr:row>649</xdr:row>
      <xdr:rowOff>150743</xdr:rowOff>
    </xdr:to>
    <xdr:sp macro="" textlink="">
      <xdr:nvSpPr>
        <xdr:cNvPr id="54" name="Text Box 31"/>
        <xdr:cNvSpPr txBox="1">
          <a:spLocks noChangeArrowheads="1"/>
        </xdr:cNvSpPr>
      </xdr:nvSpPr>
      <xdr:spPr bwMode="auto">
        <a:xfrm>
          <a:off x="158796245" y="1387337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9</xdr:col>
      <xdr:colOff>132106</xdr:colOff>
      <xdr:row>661</xdr:row>
      <xdr:rowOff>184701</xdr:rowOff>
    </xdr:from>
    <xdr:to>
      <xdr:col>10</xdr:col>
      <xdr:colOff>142045</xdr:colOff>
      <xdr:row>662</xdr:row>
      <xdr:rowOff>192157</xdr:rowOff>
    </xdr:to>
    <xdr:sp macro="" textlink="">
      <xdr:nvSpPr>
        <xdr:cNvPr id="61" name="Text Box 27"/>
        <xdr:cNvSpPr txBox="1">
          <a:spLocks noChangeArrowheads="1"/>
        </xdr:cNvSpPr>
      </xdr:nvSpPr>
      <xdr:spPr bwMode="auto">
        <a:xfrm rot="17263133" flipH="1">
          <a:off x="150818023" y="5567155"/>
          <a:ext cx="255933" cy="6228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1</xdr:col>
      <xdr:colOff>2981325</xdr:colOff>
      <xdr:row>611</xdr:row>
      <xdr:rowOff>227772</xdr:rowOff>
    </xdr:from>
    <xdr:to>
      <xdr:col>1</xdr:col>
      <xdr:colOff>3095625</xdr:colOff>
      <xdr:row>612</xdr:row>
      <xdr:rowOff>150746</xdr:rowOff>
    </xdr:to>
    <xdr:sp macro="" textlink="">
      <xdr:nvSpPr>
        <xdr:cNvPr id="62" name="Text Box 31"/>
        <xdr:cNvSpPr txBox="1">
          <a:spLocks noChangeArrowheads="1"/>
        </xdr:cNvSpPr>
      </xdr:nvSpPr>
      <xdr:spPr bwMode="auto">
        <a:xfrm>
          <a:off x="158796245" y="1387337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1</xdr:col>
      <xdr:colOff>2981325</xdr:colOff>
      <xdr:row>630</xdr:row>
      <xdr:rowOff>227772</xdr:rowOff>
    </xdr:from>
    <xdr:to>
      <xdr:col>1</xdr:col>
      <xdr:colOff>3095625</xdr:colOff>
      <xdr:row>631</xdr:row>
      <xdr:rowOff>150745</xdr:rowOff>
    </xdr:to>
    <xdr:sp macro="" textlink="">
      <xdr:nvSpPr>
        <xdr:cNvPr id="83" name="Text Box 31"/>
        <xdr:cNvSpPr txBox="1">
          <a:spLocks noChangeArrowheads="1"/>
        </xdr:cNvSpPr>
      </xdr:nvSpPr>
      <xdr:spPr bwMode="auto">
        <a:xfrm>
          <a:off x="158796245" y="8096250"/>
          <a:ext cx="1143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1</xdr:col>
      <xdr:colOff>2981325</xdr:colOff>
      <xdr:row>599</xdr:row>
      <xdr:rowOff>0</xdr:rowOff>
    </xdr:from>
    <xdr:to>
      <xdr:col>1</xdr:col>
      <xdr:colOff>3095625</xdr:colOff>
      <xdr:row>599</xdr:row>
      <xdr:rowOff>120684</xdr:rowOff>
    </xdr:to>
    <xdr:sp macro="" textlink="">
      <xdr:nvSpPr>
        <xdr:cNvPr id="57" name="Text Box 31"/>
        <xdr:cNvSpPr txBox="1">
          <a:spLocks noChangeArrowheads="1"/>
        </xdr:cNvSpPr>
      </xdr:nvSpPr>
      <xdr:spPr bwMode="auto">
        <a:xfrm>
          <a:off x="158605745" y="1387337"/>
          <a:ext cx="114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 editAs="oneCell">
    <xdr:from>
      <xdr:col>1</xdr:col>
      <xdr:colOff>2981325</xdr:colOff>
      <xdr:row>599</xdr:row>
      <xdr:rowOff>0</xdr:rowOff>
    </xdr:from>
    <xdr:to>
      <xdr:col>1</xdr:col>
      <xdr:colOff>3095625</xdr:colOff>
      <xdr:row>599</xdr:row>
      <xdr:rowOff>180975</xdr:rowOff>
    </xdr:to>
    <xdr:sp macro="" textlink="">
      <xdr:nvSpPr>
        <xdr:cNvPr id="58" name="Text Box 31"/>
        <xdr:cNvSpPr txBox="1">
          <a:spLocks noChangeArrowheads="1"/>
        </xdr:cNvSpPr>
      </xdr:nvSpPr>
      <xdr:spPr bwMode="auto">
        <a:xfrm>
          <a:off x="158605745" y="1387337"/>
          <a:ext cx="1143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7432" rIns="36576" bIns="0" anchor="t" upright="1"/>
        <a:lstStyle/>
        <a:p>
          <a:pPr algn="r" rtl="1">
            <a:defRPr sz="1000"/>
          </a:pPr>
          <a:endParaRPr lang="en-US" sz="14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59" name="Text Box 19"/>
        <xdr:cNvSpPr txBox="1">
          <a:spLocks noChangeArrowheads="1"/>
        </xdr:cNvSpPr>
      </xdr:nvSpPr>
      <xdr:spPr bwMode="auto">
        <a:xfrm>
          <a:off x="161742783" y="1386509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60" name="Text Box 20"/>
        <xdr:cNvSpPr txBox="1">
          <a:spLocks noChangeArrowheads="1"/>
        </xdr:cNvSpPr>
      </xdr:nvSpPr>
      <xdr:spPr bwMode="auto">
        <a:xfrm>
          <a:off x="161742783" y="138650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63" name="Text Box 21"/>
        <xdr:cNvSpPr txBox="1">
          <a:spLocks noChangeArrowheads="1"/>
        </xdr:cNvSpPr>
      </xdr:nvSpPr>
      <xdr:spPr bwMode="auto">
        <a:xfrm>
          <a:off x="161742783" y="138650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64" name="Text Box 22"/>
        <xdr:cNvSpPr txBox="1">
          <a:spLocks noChangeArrowheads="1"/>
        </xdr:cNvSpPr>
      </xdr:nvSpPr>
      <xdr:spPr bwMode="auto">
        <a:xfrm>
          <a:off x="161742783" y="138650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1</xdr:col>
      <xdr:colOff>0</xdr:colOff>
      <xdr:row>29</xdr:row>
      <xdr:rowOff>0</xdr:rowOff>
    </xdr:to>
    <xdr:sp macro="" textlink="">
      <xdr:nvSpPr>
        <xdr:cNvPr id="65" name="Text Box 23"/>
        <xdr:cNvSpPr txBox="1">
          <a:spLocks noChangeArrowheads="1"/>
        </xdr:cNvSpPr>
      </xdr:nvSpPr>
      <xdr:spPr bwMode="auto">
        <a:xfrm>
          <a:off x="161742783" y="1386509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66" name="Text Box 19"/>
        <xdr:cNvSpPr txBox="1">
          <a:spLocks noChangeArrowheads="1"/>
        </xdr:cNvSpPr>
      </xdr:nvSpPr>
      <xdr:spPr bwMode="auto">
        <a:xfrm>
          <a:off x="161742783" y="807885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67" name="Text Box 20"/>
        <xdr:cNvSpPr txBox="1">
          <a:spLocks noChangeArrowheads="1"/>
        </xdr:cNvSpPr>
      </xdr:nvSpPr>
      <xdr:spPr bwMode="auto">
        <a:xfrm>
          <a:off x="161742783" y="8078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68" name="Text Box 21"/>
        <xdr:cNvSpPr txBox="1">
          <a:spLocks noChangeArrowheads="1"/>
        </xdr:cNvSpPr>
      </xdr:nvSpPr>
      <xdr:spPr bwMode="auto">
        <a:xfrm>
          <a:off x="161742783" y="8078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69" name="Text Box 22"/>
        <xdr:cNvSpPr txBox="1">
          <a:spLocks noChangeArrowheads="1"/>
        </xdr:cNvSpPr>
      </xdr:nvSpPr>
      <xdr:spPr bwMode="auto">
        <a:xfrm>
          <a:off x="161742783" y="8078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</xdr:col>
      <xdr:colOff>0</xdr:colOff>
      <xdr:row>56</xdr:row>
      <xdr:rowOff>0</xdr:rowOff>
    </xdr:to>
    <xdr:sp macro="" textlink="">
      <xdr:nvSpPr>
        <xdr:cNvPr id="70" name="Text Box 23"/>
        <xdr:cNvSpPr txBox="1">
          <a:spLocks noChangeArrowheads="1"/>
        </xdr:cNvSpPr>
      </xdr:nvSpPr>
      <xdr:spPr bwMode="auto">
        <a:xfrm>
          <a:off x="161742783" y="807885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1</xdr:col>
      <xdr:colOff>0</xdr:colOff>
      <xdr:row>81</xdr:row>
      <xdr:rowOff>0</xdr:rowOff>
    </xdr:to>
    <xdr:sp macro="" textlink="">
      <xdr:nvSpPr>
        <xdr:cNvPr id="71" name="Text Box 19"/>
        <xdr:cNvSpPr txBox="1">
          <a:spLocks noChangeArrowheads="1"/>
        </xdr:cNvSpPr>
      </xdr:nvSpPr>
      <xdr:spPr bwMode="auto">
        <a:xfrm>
          <a:off x="161742783" y="1538411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1</xdr:col>
      <xdr:colOff>0</xdr:colOff>
      <xdr:row>81</xdr:row>
      <xdr:rowOff>0</xdr:rowOff>
    </xdr:to>
    <xdr:sp macro="" textlink="">
      <xdr:nvSpPr>
        <xdr:cNvPr id="72" name="Text Box 20"/>
        <xdr:cNvSpPr txBox="1">
          <a:spLocks noChangeArrowheads="1"/>
        </xdr:cNvSpPr>
      </xdr:nvSpPr>
      <xdr:spPr bwMode="auto">
        <a:xfrm>
          <a:off x="161742783" y="1538411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1</xdr:col>
      <xdr:colOff>0</xdr:colOff>
      <xdr:row>81</xdr:row>
      <xdr:rowOff>0</xdr:rowOff>
    </xdr:to>
    <xdr:sp macro="" textlink="">
      <xdr:nvSpPr>
        <xdr:cNvPr id="73" name="Text Box 21"/>
        <xdr:cNvSpPr txBox="1">
          <a:spLocks noChangeArrowheads="1"/>
        </xdr:cNvSpPr>
      </xdr:nvSpPr>
      <xdr:spPr bwMode="auto">
        <a:xfrm>
          <a:off x="161742783" y="1538411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1</xdr:col>
      <xdr:colOff>0</xdr:colOff>
      <xdr:row>81</xdr:row>
      <xdr:rowOff>0</xdr:rowOff>
    </xdr:to>
    <xdr:sp macro="" textlink="">
      <xdr:nvSpPr>
        <xdr:cNvPr id="74" name="Text Box 22"/>
        <xdr:cNvSpPr txBox="1">
          <a:spLocks noChangeArrowheads="1"/>
        </xdr:cNvSpPr>
      </xdr:nvSpPr>
      <xdr:spPr bwMode="auto">
        <a:xfrm>
          <a:off x="161742783" y="1538411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81</xdr:row>
      <xdr:rowOff>0</xdr:rowOff>
    </xdr:from>
    <xdr:to>
      <xdr:col>1</xdr:col>
      <xdr:colOff>0</xdr:colOff>
      <xdr:row>81</xdr:row>
      <xdr:rowOff>0</xdr:rowOff>
    </xdr:to>
    <xdr:sp macro="" textlink="">
      <xdr:nvSpPr>
        <xdr:cNvPr id="75" name="Text Box 23"/>
        <xdr:cNvSpPr txBox="1">
          <a:spLocks noChangeArrowheads="1"/>
        </xdr:cNvSpPr>
      </xdr:nvSpPr>
      <xdr:spPr bwMode="auto">
        <a:xfrm>
          <a:off x="161742783" y="1538411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0</xdr:rowOff>
    </xdr:to>
    <xdr:sp macro="" textlink="">
      <xdr:nvSpPr>
        <xdr:cNvPr id="76" name="Text Box 19"/>
        <xdr:cNvSpPr txBox="1">
          <a:spLocks noChangeArrowheads="1"/>
        </xdr:cNvSpPr>
      </xdr:nvSpPr>
      <xdr:spPr bwMode="auto">
        <a:xfrm>
          <a:off x="161742783" y="2265624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0</xdr:rowOff>
    </xdr:to>
    <xdr:sp macro="" textlink="">
      <xdr:nvSpPr>
        <xdr:cNvPr id="77" name="Text Box 20"/>
        <xdr:cNvSpPr txBox="1">
          <a:spLocks noChangeArrowheads="1"/>
        </xdr:cNvSpPr>
      </xdr:nvSpPr>
      <xdr:spPr bwMode="auto">
        <a:xfrm>
          <a:off x="161742783" y="2265624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0</xdr:rowOff>
    </xdr:to>
    <xdr:sp macro="" textlink="">
      <xdr:nvSpPr>
        <xdr:cNvPr id="78" name="Text Box 21"/>
        <xdr:cNvSpPr txBox="1">
          <a:spLocks noChangeArrowheads="1"/>
        </xdr:cNvSpPr>
      </xdr:nvSpPr>
      <xdr:spPr bwMode="auto">
        <a:xfrm>
          <a:off x="161742783" y="2265624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0</xdr:rowOff>
    </xdr:to>
    <xdr:sp macro="" textlink="">
      <xdr:nvSpPr>
        <xdr:cNvPr id="79" name="Text Box 22"/>
        <xdr:cNvSpPr txBox="1">
          <a:spLocks noChangeArrowheads="1"/>
        </xdr:cNvSpPr>
      </xdr:nvSpPr>
      <xdr:spPr bwMode="auto">
        <a:xfrm>
          <a:off x="161742783" y="2265624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0</xdr:rowOff>
    </xdr:to>
    <xdr:sp macro="" textlink="">
      <xdr:nvSpPr>
        <xdr:cNvPr id="80" name="Text Box 23"/>
        <xdr:cNvSpPr txBox="1">
          <a:spLocks noChangeArrowheads="1"/>
        </xdr:cNvSpPr>
      </xdr:nvSpPr>
      <xdr:spPr bwMode="auto">
        <a:xfrm>
          <a:off x="161742783" y="2265624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81" name="Text Box 19"/>
        <xdr:cNvSpPr txBox="1">
          <a:spLocks noChangeArrowheads="1"/>
        </xdr:cNvSpPr>
      </xdr:nvSpPr>
      <xdr:spPr bwMode="auto">
        <a:xfrm>
          <a:off x="161742783" y="2991181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82" name="Text Box 20"/>
        <xdr:cNvSpPr txBox="1">
          <a:spLocks noChangeArrowheads="1"/>
        </xdr:cNvSpPr>
      </xdr:nvSpPr>
      <xdr:spPr bwMode="auto">
        <a:xfrm>
          <a:off x="161742783" y="2991181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84" name="Text Box 21"/>
        <xdr:cNvSpPr txBox="1">
          <a:spLocks noChangeArrowheads="1"/>
        </xdr:cNvSpPr>
      </xdr:nvSpPr>
      <xdr:spPr bwMode="auto">
        <a:xfrm>
          <a:off x="161742783" y="2991181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85" name="Text Box 22"/>
        <xdr:cNvSpPr txBox="1">
          <a:spLocks noChangeArrowheads="1"/>
        </xdr:cNvSpPr>
      </xdr:nvSpPr>
      <xdr:spPr bwMode="auto">
        <a:xfrm>
          <a:off x="161742783" y="2991181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0</xdr:colOff>
      <xdr:row>130</xdr:row>
      <xdr:rowOff>0</xdr:rowOff>
    </xdr:to>
    <xdr:sp macro="" textlink="">
      <xdr:nvSpPr>
        <xdr:cNvPr id="86" name="Text Box 23"/>
        <xdr:cNvSpPr txBox="1">
          <a:spLocks noChangeArrowheads="1"/>
        </xdr:cNvSpPr>
      </xdr:nvSpPr>
      <xdr:spPr bwMode="auto">
        <a:xfrm>
          <a:off x="161742783" y="2991181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0</xdr:colOff>
      <xdr:row>157</xdr:row>
      <xdr:rowOff>0</xdr:rowOff>
    </xdr:to>
    <xdr:sp macro="" textlink="">
      <xdr:nvSpPr>
        <xdr:cNvPr id="87" name="Text Box 19"/>
        <xdr:cNvSpPr txBox="1">
          <a:spLocks noChangeArrowheads="1"/>
        </xdr:cNvSpPr>
      </xdr:nvSpPr>
      <xdr:spPr bwMode="auto">
        <a:xfrm>
          <a:off x="161742783" y="3710111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0</xdr:colOff>
      <xdr:row>157</xdr:row>
      <xdr:rowOff>0</xdr:rowOff>
    </xdr:to>
    <xdr:sp macro="" textlink="">
      <xdr:nvSpPr>
        <xdr:cNvPr id="88" name="Text Box 20"/>
        <xdr:cNvSpPr txBox="1">
          <a:spLocks noChangeArrowheads="1"/>
        </xdr:cNvSpPr>
      </xdr:nvSpPr>
      <xdr:spPr bwMode="auto">
        <a:xfrm>
          <a:off x="161742783" y="3710111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0</xdr:colOff>
      <xdr:row>157</xdr:row>
      <xdr:rowOff>0</xdr:rowOff>
    </xdr:to>
    <xdr:sp macro="" textlink="">
      <xdr:nvSpPr>
        <xdr:cNvPr id="89" name="Text Box 21"/>
        <xdr:cNvSpPr txBox="1">
          <a:spLocks noChangeArrowheads="1"/>
        </xdr:cNvSpPr>
      </xdr:nvSpPr>
      <xdr:spPr bwMode="auto">
        <a:xfrm>
          <a:off x="161742783" y="3710111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0</xdr:colOff>
      <xdr:row>157</xdr:row>
      <xdr:rowOff>0</xdr:rowOff>
    </xdr:to>
    <xdr:sp macro="" textlink="">
      <xdr:nvSpPr>
        <xdr:cNvPr id="90" name="Text Box 22"/>
        <xdr:cNvSpPr txBox="1">
          <a:spLocks noChangeArrowheads="1"/>
        </xdr:cNvSpPr>
      </xdr:nvSpPr>
      <xdr:spPr bwMode="auto">
        <a:xfrm>
          <a:off x="161742783" y="3710111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0</xdr:colOff>
      <xdr:row>157</xdr:row>
      <xdr:rowOff>0</xdr:rowOff>
    </xdr:to>
    <xdr:sp macro="" textlink="">
      <xdr:nvSpPr>
        <xdr:cNvPr id="91" name="Text Box 23"/>
        <xdr:cNvSpPr txBox="1">
          <a:spLocks noChangeArrowheads="1"/>
        </xdr:cNvSpPr>
      </xdr:nvSpPr>
      <xdr:spPr bwMode="auto">
        <a:xfrm>
          <a:off x="161742783" y="3710111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1</xdr:col>
      <xdr:colOff>0</xdr:colOff>
      <xdr:row>184</xdr:row>
      <xdr:rowOff>0</xdr:rowOff>
    </xdr:to>
    <xdr:sp macro="" textlink="">
      <xdr:nvSpPr>
        <xdr:cNvPr id="92" name="Text Box 19"/>
        <xdr:cNvSpPr txBox="1">
          <a:spLocks noChangeArrowheads="1"/>
        </xdr:cNvSpPr>
      </xdr:nvSpPr>
      <xdr:spPr bwMode="auto">
        <a:xfrm>
          <a:off x="161742783" y="4430698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1</xdr:col>
      <xdr:colOff>0</xdr:colOff>
      <xdr:row>184</xdr:row>
      <xdr:rowOff>0</xdr:rowOff>
    </xdr:to>
    <xdr:sp macro="" textlink="">
      <xdr:nvSpPr>
        <xdr:cNvPr id="93" name="Text Box 20"/>
        <xdr:cNvSpPr txBox="1">
          <a:spLocks noChangeArrowheads="1"/>
        </xdr:cNvSpPr>
      </xdr:nvSpPr>
      <xdr:spPr bwMode="auto">
        <a:xfrm>
          <a:off x="161742783" y="4430698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1</xdr:col>
      <xdr:colOff>0</xdr:colOff>
      <xdr:row>184</xdr:row>
      <xdr:rowOff>0</xdr:rowOff>
    </xdr:to>
    <xdr:sp macro="" textlink="">
      <xdr:nvSpPr>
        <xdr:cNvPr id="94" name="Text Box 21"/>
        <xdr:cNvSpPr txBox="1">
          <a:spLocks noChangeArrowheads="1"/>
        </xdr:cNvSpPr>
      </xdr:nvSpPr>
      <xdr:spPr bwMode="auto">
        <a:xfrm>
          <a:off x="161742783" y="4430698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1</xdr:col>
      <xdr:colOff>0</xdr:colOff>
      <xdr:row>184</xdr:row>
      <xdr:rowOff>0</xdr:rowOff>
    </xdr:to>
    <xdr:sp macro="" textlink="">
      <xdr:nvSpPr>
        <xdr:cNvPr id="95" name="Text Box 22"/>
        <xdr:cNvSpPr txBox="1">
          <a:spLocks noChangeArrowheads="1"/>
        </xdr:cNvSpPr>
      </xdr:nvSpPr>
      <xdr:spPr bwMode="auto">
        <a:xfrm>
          <a:off x="161742783" y="4430698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184</xdr:row>
      <xdr:rowOff>0</xdr:rowOff>
    </xdr:from>
    <xdr:to>
      <xdr:col>1</xdr:col>
      <xdr:colOff>0</xdr:colOff>
      <xdr:row>184</xdr:row>
      <xdr:rowOff>0</xdr:rowOff>
    </xdr:to>
    <xdr:sp macro="" textlink="">
      <xdr:nvSpPr>
        <xdr:cNvPr id="96" name="Text Box 23"/>
        <xdr:cNvSpPr txBox="1">
          <a:spLocks noChangeArrowheads="1"/>
        </xdr:cNvSpPr>
      </xdr:nvSpPr>
      <xdr:spPr bwMode="auto">
        <a:xfrm>
          <a:off x="161742783" y="4430698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212</xdr:row>
      <xdr:rowOff>0</xdr:rowOff>
    </xdr:from>
    <xdr:to>
      <xdr:col>1</xdr:col>
      <xdr:colOff>0</xdr:colOff>
      <xdr:row>212</xdr:row>
      <xdr:rowOff>0</xdr:rowOff>
    </xdr:to>
    <xdr:sp macro="" textlink="">
      <xdr:nvSpPr>
        <xdr:cNvPr id="97" name="Text Box 19"/>
        <xdr:cNvSpPr txBox="1">
          <a:spLocks noChangeArrowheads="1"/>
        </xdr:cNvSpPr>
      </xdr:nvSpPr>
      <xdr:spPr bwMode="auto">
        <a:xfrm>
          <a:off x="161742783" y="5151285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212</xdr:row>
      <xdr:rowOff>0</xdr:rowOff>
    </xdr:from>
    <xdr:to>
      <xdr:col>1</xdr:col>
      <xdr:colOff>0</xdr:colOff>
      <xdr:row>212</xdr:row>
      <xdr:rowOff>0</xdr:rowOff>
    </xdr:to>
    <xdr:sp macro="" textlink="">
      <xdr:nvSpPr>
        <xdr:cNvPr id="98" name="Text Box 20"/>
        <xdr:cNvSpPr txBox="1">
          <a:spLocks noChangeArrowheads="1"/>
        </xdr:cNvSpPr>
      </xdr:nvSpPr>
      <xdr:spPr bwMode="auto">
        <a:xfrm>
          <a:off x="161742783" y="51512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212</xdr:row>
      <xdr:rowOff>0</xdr:rowOff>
    </xdr:from>
    <xdr:to>
      <xdr:col>1</xdr:col>
      <xdr:colOff>0</xdr:colOff>
      <xdr:row>212</xdr:row>
      <xdr:rowOff>0</xdr:rowOff>
    </xdr:to>
    <xdr:sp macro="" textlink="">
      <xdr:nvSpPr>
        <xdr:cNvPr id="99" name="Text Box 21"/>
        <xdr:cNvSpPr txBox="1">
          <a:spLocks noChangeArrowheads="1"/>
        </xdr:cNvSpPr>
      </xdr:nvSpPr>
      <xdr:spPr bwMode="auto">
        <a:xfrm>
          <a:off x="161742783" y="51512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212</xdr:row>
      <xdr:rowOff>0</xdr:rowOff>
    </xdr:from>
    <xdr:to>
      <xdr:col>1</xdr:col>
      <xdr:colOff>0</xdr:colOff>
      <xdr:row>212</xdr:row>
      <xdr:rowOff>0</xdr:rowOff>
    </xdr:to>
    <xdr:sp macro="" textlink="">
      <xdr:nvSpPr>
        <xdr:cNvPr id="100" name="Text Box 22"/>
        <xdr:cNvSpPr txBox="1">
          <a:spLocks noChangeArrowheads="1"/>
        </xdr:cNvSpPr>
      </xdr:nvSpPr>
      <xdr:spPr bwMode="auto">
        <a:xfrm>
          <a:off x="161742783" y="51512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212</xdr:row>
      <xdr:rowOff>0</xdr:rowOff>
    </xdr:from>
    <xdr:to>
      <xdr:col>1</xdr:col>
      <xdr:colOff>0</xdr:colOff>
      <xdr:row>212</xdr:row>
      <xdr:rowOff>0</xdr:rowOff>
    </xdr:to>
    <xdr:sp macro="" textlink="">
      <xdr:nvSpPr>
        <xdr:cNvPr id="101" name="Text Box 23"/>
        <xdr:cNvSpPr txBox="1">
          <a:spLocks noChangeArrowheads="1"/>
        </xdr:cNvSpPr>
      </xdr:nvSpPr>
      <xdr:spPr bwMode="auto">
        <a:xfrm>
          <a:off x="161742783" y="5151285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238</xdr:row>
      <xdr:rowOff>0</xdr:rowOff>
    </xdr:from>
    <xdr:to>
      <xdr:col>1</xdr:col>
      <xdr:colOff>0</xdr:colOff>
      <xdr:row>238</xdr:row>
      <xdr:rowOff>0</xdr:rowOff>
    </xdr:to>
    <xdr:sp macro="" textlink="">
      <xdr:nvSpPr>
        <xdr:cNvPr id="102" name="Text Box 19"/>
        <xdr:cNvSpPr txBox="1">
          <a:spLocks noChangeArrowheads="1"/>
        </xdr:cNvSpPr>
      </xdr:nvSpPr>
      <xdr:spPr bwMode="auto">
        <a:xfrm>
          <a:off x="161742783" y="5893407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238</xdr:row>
      <xdr:rowOff>0</xdr:rowOff>
    </xdr:from>
    <xdr:to>
      <xdr:col>1</xdr:col>
      <xdr:colOff>0</xdr:colOff>
      <xdr:row>238</xdr:row>
      <xdr:rowOff>0</xdr:rowOff>
    </xdr:to>
    <xdr:sp macro="" textlink="">
      <xdr:nvSpPr>
        <xdr:cNvPr id="103" name="Text Box 20"/>
        <xdr:cNvSpPr txBox="1">
          <a:spLocks noChangeArrowheads="1"/>
        </xdr:cNvSpPr>
      </xdr:nvSpPr>
      <xdr:spPr bwMode="auto">
        <a:xfrm>
          <a:off x="161742783" y="589340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238</xdr:row>
      <xdr:rowOff>0</xdr:rowOff>
    </xdr:from>
    <xdr:to>
      <xdr:col>1</xdr:col>
      <xdr:colOff>0</xdr:colOff>
      <xdr:row>238</xdr:row>
      <xdr:rowOff>0</xdr:rowOff>
    </xdr:to>
    <xdr:sp macro="" textlink="">
      <xdr:nvSpPr>
        <xdr:cNvPr id="104" name="Text Box 21"/>
        <xdr:cNvSpPr txBox="1">
          <a:spLocks noChangeArrowheads="1"/>
        </xdr:cNvSpPr>
      </xdr:nvSpPr>
      <xdr:spPr bwMode="auto">
        <a:xfrm>
          <a:off x="161742783" y="589340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238</xdr:row>
      <xdr:rowOff>0</xdr:rowOff>
    </xdr:from>
    <xdr:to>
      <xdr:col>1</xdr:col>
      <xdr:colOff>0</xdr:colOff>
      <xdr:row>238</xdr:row>
      <xdr:rowOff>0</xdr:rowOff>
    </xdr:to>
    <xdr:sp macro="" textlink="">
      <xdr:nvSpPr>
        <xdr:cNvPr id="105" name="Text Box 22"/>
        <xdr:cNvSpPr txBox="1">
          <a:spLocks noChangeArrowheads="1"/>
        </xdr:cNvSpPr>
      </xdr:nvSpPr>
      <xdr:spPr bwMode="auto">
        <a:xfrm>
          <a:off x="161742783" y="5893407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238</xdr:row>
      <xdr:rowOff>0</xdr:rowOff>
    </xdr:from>
    <xdr:to>
      <xdr:col>1</xdr:col>
      <xdr:colOff>0</xdr:colOff>
      <xdr:row>238</xdr:row>
      <xdr:rowOff>0</xdr:rowOff>
    </xdr:to>
    <xdr:sp macro="" textlink="">
      <xdr:nvSpPr>
        <xdr:cNvPr id="106" name="Text Box 23"/>
        <xdr:cNvSpPr txBox="1">
          <a:spLocks noChangeArrowheads="1"/>
        </xdr:cNvSpPr>
      </xdr:nvSpPr>
      <xdr:spPr bwMode="auto">
        <a:xfrm>
          <a:off x="161742783" y="5893407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265</xdr:row>
      <xdr:rowOff>0</xdr:rowOff>
    </xdr:from>
    <xdr:to>
      <xdr:col>1</xdr:col>
      <xdr:colOff>0</xdr:colOff>
      <xdr:row>265</xdr:row>
      <xdr:rowOff>0</xdr:rowOff>
    </xdr:to>
    <xdr:sp macro="" textlink="">
      <xdr:nvSpPr>
        <xdr:cNvPr id="107" name="Text Box 19"/>
        <xdr:cNvSpPr txBox="1">
          <a:spLocks noChangeArrowheads="1"/>
        </xdr:cNvSpPr>
      </xdr:nvSpPr>
      <xdr:spPr bwMode="auto">
        <a:xfrm>
          <a:off x="161742783" y="6582520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265</xdr:row>
      <xdr:rowOff>0</xdr:rowOff>
    </xdr:from>
    <xdr:to>
      <xdr:col>1</xdr:col>
      <xdr:colOff>0</xdr:colOff>
      <xdr:row>265</xdr:row>
      <xdr:rowOff>0</xdr:rowOff>
    </xdr:to>
    <xdr:sp macro="" textlink="">
      <xdr:nvSpPr>
        <xdr:cNvPr id="108" name="Text Box 20"/>
        <xdr:cNvSpPr txBox="1">
          <a:spLocks noChangeArrowheads="1"/>
        </xdr:cNvSpPr>
      </xdr:nvSpPr>
      <xdr:spPr bwMode="auto">
        <a:xfrm>
          <a:off x="161742783" y="65825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265</xdr:row>
      <xdr:rowOff>0</xdr:rowOff>
    </xdr:from>
    <xdr:to>
      <xdr:col>1</xdr:col>
      <xdr:colOff>0</xdr:colOff>
      <xdr:row>265</xdr:row>
      <xdr:rowOff>0</xdr:rowOff>
    </xdr:to>
    <xdr:sp macro="" textlink="">
      <xdr:nvSpPr>
        <xdr:cNvPr id="109" name="Text Box 21"/>
        <xdr:cNvSpPr txBox="1">
          <a:spLocks noChangeArrowheads="1"/>
        </xdr:cNvSpPr>
      </xdr:nvSpPr>
      <xdr:spPr bwMode="auto">
        <a:xfrm>
          <a:off x="161742783" y="65825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265</xdr:row>
      <xdr:rowOff>0</xdr:rowOff>
    </xdr:from>
    <xdr:to>
      <xdr:col>1</xdr:col>
      <xdr:colOff>0</xdr:colOff>
      <xdr:row>265</xdr:row>
      <xdr:rowOff>0</xdr:rowOff>
    </xdr:to>
    <xdr:sp macro="" textlink="">
      <xdr:nvSpPr>
        <xdr:cNvPr id="110" name="Text Box 22"/>
        <xdr:cNvSpPr txBox="1">
          <a:spLocks noChangeArrowheads="1"/>
        </xdr:cNvSpPr>
      </xdr:nvSpPr>
      <xdr:spPr bwMode="auto">
        <a:xfrm>
          <a:off x="161742783" y="65825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265</xdr:row>
      <xdr:rowOff>0</xdr:rowOff>
    </xdr:from>
    <xdr:to>
      <xdr:col>1</xdr:col>
      <xdr:colOff>0</xdr:colOff>
      <xdr:row>265</xdr:row>
      <xdr:rowOff>0</xdr:rowOff>
    </xdr:to>
    <xdr:sp macro="" textlink="">
      <xdr:nvSpPr>
        <xdr:cNvPr id="111" name="Text Box 23"/>
        <xdr:cNvSpPr txBox="1">
          <a:spLocks noChangeArrowheads="1"/>
        </xdr:cNvSpPr>
      </xdr:nvSpPr>
      <xdr:spPr bwMode="auto">
        <a:xfrm>
          <a:off x="161742783" y="6582520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sp macro="" textlink="">
      <xdr:nvSpPr>
        <xdr:cNvPr id="112" name="Text Box 19"/>
        <xdr:cNvSpPr txBox="1">
          <a:spLocks noChangeArrowheads="1"/>
        </xdr:cNvSpPr>
      </xdr:nvSpPr>
      <xdr:spPr bwMode="auto">
        <a:xfrm>
          <a:off x="161742783" y="7292340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sp macro="" textlink="">
      <xdr:nvSpPr>
        <xdr:cNvPr id="113" name="Text Box 20"/>
        <xdr:cNvSpPr txBox="1">
          <a:spLocks noChangeArrowheads="1"/>
        </xdr:cNvSpPr>
      </xdr:nvSpPr>
      <xdr:spPr bwMode="auto">
        <a:xfrm>
          <a:off x="161742783" y="7292340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sp macro="" textlink="">
      <xdr:nvSpPr>
        <xdr:cNvPr id="114" name="Text Box 21"/>
        <xdr:cNvSpPr txBox="1">
          <a:spLocks noChangeArrowheads="1"/>
        </xdr:cNvSpPr>
      </xdr:nvSpPr>
      <xdr:spPr bwMode="auto">
        <a:xfrm>
          <a:off x="161742783" y="7292340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sp macro="" textlink="">
      <xdr:nvSpPr>
        <xdr:cNvPr id="115" name="Text Box 22"/>
        <xdr:cNvSpPr txBox="1">
          <a:spLocks noChangeArrowheads="1"/>
        </xdr:cNvSpPr>
      </xdr:nvSpPr>
      <xdr:spPr bwMode="auto">
        <a:xfrm>
          <a:off x="161742783" y="7292340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291</xdr:row>
      <xdr:rowOff>0</xdr:rowOff>
    </xdr:from>
    <xdr:to>
      <xdr:col>1</xdr:col>
      <xdr:colOff>0</xdr:colOff>
      <xdr:row>291</xdr:row>
      <xdr:rowOff>0</xdr:rowOff>
    </xdr:to>
    <xdr:sp macro="" textlink="">
      <xdr:nvSpPr>
        <xdr:cNvPr id="116" name="Text Box 23"/>
        <xdr:cNvSpPr txBox="1">
          <a:spLocks noChangeArrowheads="1"/>
        </xdr:cNvSpPr>
      </xdr:nvSpPr>
      <xdr:spPr bwMode="auto">
        <a:xfrm>
          <a:off x="161742783" y="7292340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317</xdr:row>
      <xdr:rowOff>0</xdr:rowOff>
    </xdr:from>
    <xdr:to>
      <xdr:col>1</xdr:col>
      <xdr:colOff>0</xdr:colOff>
      <xdr:row>317</xdr:row>
      <xdr:rowOff>0</xdr:rowOff>
    </xdr:to>
    <xdr:sp macro="" textlink="">
      <xdr:nvSpPr>
        <xdr:cNvPr id="117" name="Text Box 19"/>
        <xdr:cNvSpPr txBox="1">
          <a:spLocks noChangeArrowheads="1"/>
        </xdr:cNvSpPr>
      </xdr:nvSpPr>
      <xdr:spPr bwMode="auto">
        <a:xfrm>
          <a:off x="161742783" y="79913922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317</xdr:row>
      <xdr:rowOff>0</xdr:rowOff>
    </xdr:from>
    <xdr:to>
      <xdr:col>1</xdr:col>
      <xdr:colOff>0</xdr:colOff>
      <xdr:row>317</xdr:row>
      <xdr:rowOff>0</xdr:rowOff>
    </xdr:to>
    <xdr:sp macro="" textlink="">
      <xdr:nvSpPr>
        <xdr:cNvPr id="118" name="Text Box 20"/>
        <xdr:cNvSpPr txBox="1">
          <a:spLocks noChangeArrowheads="1"/>
        </xdr:cNvSpPr>
      </xdr:nvSpPr>
      <xdr:spPr bwMode="auto">
        <a:xfrm>
          <a:off x="161742783" y="799139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317</xdr:row>
      <xdr:rowOff>0</xdr:rowOff>
    </xdr:from>
    <xdr:to>
      <xdr:col>1</xdr:col>
      <xdr:colOff>0</xdr:colOff>
      <xdr:row>317</xdr:row>
      <xdr:rowOff>0</xdr:rowOff>
    </xdr:to>
    <xdr:sp macro="" textlink="">
      <xdr:nvSpPr>
        <xdr:cNvPr id="119" name="Text Box 21"/>
        <xdr:cNvSpPr txBox="1">
          <a:spLocks noChangeArrowheads="1"/>
        </xdr:cNvSpPr>
      </xdr:nvSpPr>
      <xdr:spPr bwMode="auto">
        <a:xfrm>
          <a:off x="161742783" y="799139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317</xdr:row>
      <xdr:rowOff>0</xdr:rowOff>
    </xdr:from>
    <xdr:to>
      <xdr:col>1</xdr:col>
      <xdr:colOff>0</xdr:colOff>
      <xdr:row>317</xdr:row>
      <xdr:rowOff>0</xdr:rowOff>
    </xdr:to>
    <xdr:sp macro="" textlink="">
      <xdr:nvSpPr>
        <xdr:cNvPr id="120" name="Text Box 22"/>
        <xdr:cNvSpPr txBox="1">
          <a:spLocks noChangeArrowheads="1"/>
        </xdr:cNvSpPr>
      </xdr:nvSpPr>
      <xdr:spPr bwMode="auto">
        <a:xfrm>
          <a:off x="161742783" y="799139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317</xdr:row>
      <xdr:rowOff>0</xdr:rowOff>
    </xdr:from>
    <xdr:to>
      <xdr:col>1</xdr:col>
      <xdr:colOff>0</xdr:colOff>
      <xdr:row>317</xdr:row>
      <xdr:rowOff>0</xdr:rowOff>
    </xdr:to>
    <xdr:sp macro="" textlink="">
      <xdr:nvSpPr>
        <xdr:cNvPr id="121" name="Text Box 23"/>
        <xdr:cNvSpPr txBox="1">
          <a:spLocks noChangeArrowheads="1"/>
        </xdr:cNvSpPr>
      </xdr:nvSpPr>
      <xdr:spPr bwMode="auto">
        <a:xfrm>
          <a:off x="161742783" y="79913922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336</xdr:row>
      <xdr:rowOff>0</xdr:rowOff>
    </xdr:from>
    <xdr:to>
      <xdr:col>1</xdr:col>
      <xdr:colOff>0</xdr:colOff>
      <xdr:row>336</xdr:row>
      <xdr:rowOff>0</xdr:rowOff>
    </xdr:to>
    <xdr:sp macro="" textlink="">
      <xdr:nvSpPr>
        <xdr:cNvPr id="122" name="Text Box 19"/>
        <xdr:cNvSpPr txBox="1">
          <a:spLocks noChangeArrowheads="1"/>
        </xdr:cNvSpPr>
      </xdr:nvSpPr>
      <xdr:spPr bwMode="auto">
        <a:xfrm>
          <a:off x="161742783" y="8690444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336</xdr:row>
      <xdr:rowOff>0</xdr:rowOff>
    </xdr:from>
    <xdr:to>
      <xdr:col>1</xdr:col>
      <xdr:colOff>0</xdr:colOff>
      <xdr:row>336</xdr:row>
      <xdr:rowOff>0</xdr:rowOff>
    </xdr:to>
    <xdr:sp macro="" textlink="">
      <xdr:nvSpPr>
        <xdr:cNvPr id="123" name="Text Box 20"/>
        <xdr:cNvSpPr txBox="1">
          <a:spLocks noChangeArrowheads="1"/>
        </xdr:cNvSpPr>
      </xdr:nvSpPr>
      <xdr:spPr bwMode="auto">
        <a:xfrm>
          <a:off x="161742783" y="8690444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336</xdr:row>
      <xdr:rowOff>0</xdr:rowOff>
    </xdr:from>
    <xdr:to>
      <xdr:col>1</xdr:col>
      <xdr:colOff>0</xdr:colOff>
      <xdr:row>336</xdr:row>
      <xdr:rowOff>0</xdr:rowOff>
    </xdr:to>
    <xdr:sp macro="" textlink="">
      <xdr:nvSpPr>
        <xdr:cNvPr id="124" name="Text Box 21"/>
        <xdr:cNvSpPr txBox="1">
          <a:spLocks noChangeArrowheads="1"/>
        </xdr:cNvSpPr>
      </xdr:nvSpPr>
      <xdr:spPr bwMode="auto">
        <a:xfrm>
          <a:off x="161742783" y="8690444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336</xdr:row>
      <xdr:rowOff>0</xdr:rowOff>
    </xdr:from>
    <xdr:to>
      <xdr:col>1</xdr:col>
      <xdr:colOff>0</xdr:colOff>
      <xdr:row>336</xdr:row>
      <xdr:rowOff>0</xdr:rowOff>
    </xdr:to>
    <xdr:sp macro="" textlink="">
      <xdr:nvSpPr>
        <xdr:cNvPr id="125" name="Text Box 22"/>
        <xdr:cNvSpPr txBox="1">
          <a:spLocks noChangeArrowheads="1"/>
        </xdr:cNvSpPr>
      </xdr:nvSpPr>
      <xdr:spPr bwMode="auto">
        <a:xfrm>
          <a:off x="161742783" y="8690444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336</xdr:row>
      <xdr:rowOff>0</xdr:rowOff>
    </xdr:from>
    <xdr:to>
      <xdr:col>1</xdr:col>
      <xdr:colOff>0</xdr:colOff>
      <xdr:row>336</xdr:row>
      <xdr:rowOff>0</xdr:rowOff>
    </xdr:to>
    <xdr:sp macro="" textlink="">
      <xdr:nvSpPr>
        <xdr:cNvPr id="126" name="Text Box 23"/>
        <xdr:cNvSpPr txBox="1">
          <a:spLocks noChangeArrowheads="1"/>
        </xdr:cNvSpPr>
      </xdr:nvSpPr>
      <xdr:spPr bwMode="auto">
        <a:xfrm>
          <a:off x="161742783" y="8690444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sp macro="" textlink="">
      <xdr:nvSpPr>
        <xdr:cNvPr id="127" name="Text Box 19"/>
        <xdr:cNvSpPr txBox="1">
          <a:spLocks noChangeArrowheads="1"/>
        </xdr:cNvSpPr>
      </xdr:nvSpPr>
      <xdr:spPr bwMode="auto">
        <a:xfrm>
          <a:off x="161742783" y="9415172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sp macro="" textlink="">
      <xdr:nvSpPr>
        <xdr:cNvPr id="128" name="Text Box 20"/>
        <xdr:cNvSpPr txBox="1">
          <a:spLocks noChangeArrowheads="1"/>
        </xdr:cNvSpPr>
      </xdr:nvSpPr>
      <xdr:spPr bwMode="auto">
        <a:xfrm>
          <a:off x="161742783" y="941517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sp macro="" textlink="">
      <xdr:nvSpPr>
        <xdr:cNvPr id="129" name="Text Box 21"/>
        <xdr:cNvSpPr txBox="1">
          <a:spLocks noChangeArrowheads="1"/>
        </xdr:cNvSpPr>
      </xdr:nvSpPr>
      <xdr:spPr bwMode="auto">
        <a:xfrm>
          <a:off x="161742783" y="941517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sp macro="" textlink="">
      <xdr:nvSpPr>
        <xdr:cNvPr id="130" name="Text Box 22"/>
        <xdr:cNvSpPr txBox="1">
          <a:spLocks noChangeArrowheads="1"/>
        </xdr:cNvSpPr>
      </xdr:nvSpPr>
      <xdr:spPr bwMode="auto">
        <a:xfrm>
          <a:off x="161742783" y="9415172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362</xdr:row>
      <xdr:rowOff>0</xdr:rowOff>
    </xdr:from>
    <xdr:to>
      <xdr:col>1</xdr:col>
      <xdr:colOff>0</xdr:colOff>
      <xdr:row>362</xdr:row>
      <xdr:rowOff>0</xdr:rowOff>
    </xdr:to>
    <xdr:sp macro="" textlink="">
      <xdr:nvSpPr>
        <xdr:cNvPr id="131" name="Text Box 23"/>
        <xdr:cNvSpPr txBox="1">
          <a:spLocks noChangeArrowheads="1"/>
        </xdr:cNvSpPr>
      </xdr:nvSpPr>
      <xdr:spPr bwMode="auto">
        <a:xfrm>
          <a:off x="161742783" y="9415172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388</xdr:row>
      <xdr:rowOff>0</xdr:rowOff>
    </xdr:from>
    <xdr:to>
      <xdr:col>1</xdr:col>
      <xdr:colOff>0</xdr:colOff>
      <xdr:row>388</xdr:row>
      <xdr:rowOff>0</xdr:rowOff>
    </xdr:to>
    <xdr:sp macro="" textlink="">
      <xdr:nvSpPr>
        <xdr:cNvPr id="132" name="Text Box 19"/>
        <xdr:cNvSpPr txBox="1">
          <a:spLocks noChangeArrowheads="1"/>
        </xdr:cNvSpPr>
      </xdr:nvSpPr>
      <xdr:spPr bwMode="auto">
        <a:xfrm>
          <a:off x="161742783" y="10114224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388</xdr:row>
      <xdr:rowOff>0</xdr:rowOff>
    </xdr:from>
    <xdr:to>
      <xdr:col>1</xdr:col>
      <xdr:colOff>0</xdr:colOff>
      <xdr:row>388</xdr:row>
      <xdr:rowOff>0</xdr:rowOff>
    </xdr:to>
    <xdr:sp macro="" textlink="">
      <xdr:nvSpPr>
        <xdr:cNvPr id="133" name="Text Box 20"/>
        <xdr:cNvSpPr txBox="1">
          <a:spLocks noChangeArrowheads="1"/>
        </xdr:cNvSpPr>
      </xdr:nvSpPr>
      <xdr:spPr bwMode="auto">
        <a:xfrm>
          <a:off x="161742783" y="10114224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388</xdr:row>
      <xdr:rowOff>0</xdr:rowOff>
    </xdr:from>
    <xdr:to>
      <xdr:col>1</xdr:col>
      <xdr:colOff>0</xdr:colOff>
      <xdr:row>388</xdr:row>
      <xdr:rowOff>0</xdr:rowOff>
    </xdr:to>
    <xdr:sp macro="" textlink="">
      <xdr:nvSpPr>
        <xdr:cNvPr id="134" name="Text Box 21"/>
        <xdr:cNvSpPr txBox="1">
          <a:spLocks noChangeArrowheads="1"/>
        </xdr:cNvSpPr>
      </xdr:nvSpPr>
      <xdr:spPr bwMode="auto">
        <a:xfrm>
          <a:off x="161742783" y="10114224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388</xdr:row>
      <xdr:rowOff>0</xdr:rowOff>
    </xdr:from>
    <xdr:to>
      <xdr:col>1</xdr:col>
      <xdr:colOff>0</xdr:colOff>
      <xdr:row>388</xdr:row>
      <xdr:rowOff>0</xdr:rowOff>
    </xdr:to>
    <xdr:sp macro="" textlink="">
      <xdr:nvSpPr>
        <xdr:cNvPr id="135" name="Text Box 22"/>
        <xdr:cNvSpPr txBox="1">
          <a:spLocks noChangeArrowheads="1"/>
        </xdr:cNvSpPr>
      </xdr:nvSpPr>
      <xdr:spPr bwMode="auto">
        <a:xfrm>
          <a:off x="161742783" y="101142248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388</xdr:row>
      <xdr:rowOff>0</xdr:rowOff>
    </xdr:from>
    <xdr:to>
      <xdr:col>1</xdr:col>
      <xdr:colOff>0</xdr:colOff>
      <xdr:row>388</xdr:row>
      <xdr:rowOff>0</xdr:rowOff>
    </xdr:to>
    <xdr:sp macro="" textlink="">
      <xdr:nvSpPr>
        <xdr:cNvPr id="136" name="Text Box 23"/>
        <xdr:cNvSpPr txBox="1">
          <a:spLocks noChangeArrowheads="1"/>
        </xdr:cNvSpPr>
      </xdr:nvSpPr>
      <xdr:spPr bwMode="auto">
        <a:xfrm>
          <a:off x="161742783" y="101142248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414</xdr:row>
      <xdr:rowOff>0</xdr:rowOff>
    </xdr:from>
    <xdr:to>
      <xdr:col>1</xdr:col>
      <xdr:colOff>0</xdr:colOff>
      <xdr:row>414</xdr:row>
      <xdr:rowOff>0</xdr:rowOff>
    </xdr:to>
    <xdr:sp macro="" textlink="">
      <xdr:nvSpPr>
        <xdr:cNvPr id="137" name="Text Box 19"/>
        <xdr:cNvSpPr txBox="1">
          <a:spLocks noChangeArrowheads="1"/>
        </xdr:cNvSpPr>
      </xdr:nvSpPr>
      <xdr:spPr bwMode="auto">
        <a:xfrm>
          <a:off x="161742783" y="10814933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414</xdr:row>
      <xdr:rowOff>0</xdr:rowOff>
    </xdr:from>
    <xdr:to>
      <xdr:col>1</xdr:col>
      <xdr:colOff>0</xdr:colOff>
      <xdr:row>414</xdr:row>
      <xdr:rowOff>0</xdr:rowOff>
    </xdr:to>
    <xdr:sp macro="" textlink="">
      <xdr:nvSpPr>
        <xdr:cNvPr id="138" name="Text Box 20"/>
        <xdr:cNvSpPr txBox="1">
          <a:spLocks noChangeArrowheads="1"/>
        </xdr:cNvSpPr>
      </xdr:nvSpPr>
      <xdr:spPr bwMode="auto">
        <a:xfrm>
          <a:off x="161742783" y="10814933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414</xdr:row>
      <xdr:rowOff>0</xdr:rowOff>
    </xdr:from>
    <xdr:to>
      <xdr:col>1</xdr:col>
      <xdr:colOff>0</xdr:colOff>
      <xdr:row>414</xdr:row>
      <xdr:rowOff>0</xdr:rowOff>
    </xdr:to>
    <xdr:sp macro="" textlink="">
      <xdr:nvSpPr>
        <xdr:cNvPr id="139" name="Text Box 21"/>
        <xdr:cNvSpPr txBox="1">
          <a:spLocks noChangeArrowheads="1"/>
        </xdr:cNvSpPr>
      </xdr:nvSpPr>
      <xdr:spPr bwMode="auto">
        <a:xfrm>
          <a:off x="161742783" y="10814933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414</xdr:row>
      <xdr:rowOff>0</xdr:rowOff>
    </xdr:from>
    <xdr:to>
      <xdr:col>1</xdr:col>
      <xdr:colOff>0</xdr:colOff>
      <xdr:row>414</xdr:row>
      <xdr:rowOff>0</xdr:rowOff>
    </xdr:to>
    <xdr:sp macro="" textlink="">
      <xdr:nvSpPr>
        <xdr:cNvPr id="140" name="Text Box 22"/>
        <xdr:cNvSpPr txBox="1">
          <a:spLocks noChangeArrowheads="1"/>
        </xdr:cNvSpPr>
      </xdr:nvSpPr>
      <xdr:spPr bwMode="auto">
        <a:xfrm>
          <a:off x="161742783" y="10814933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414</xdr:row>
      <xdr:rowOff>0</xdr:rowOff>
    </xdr:from>
    <xdr:to>
      <xdr:col>1</xdr:col>
      <xdr:colOff>0</xdr:colOff>
      <xdr:row>414</xdr:row>
      <xdr:rowOff>0</xdr:rowOff>
    </xdr:to>
    <xdr:sp macro="" textlink="">
      <xdr:nvSpPr>
        <xdr:cNvPr id="141" name="Text Box 23"/>
        <xdr:cNvSpPr txBox="1">
          <a:spLocks noChangeArrowheads="1"/>
        </xdr:cNvSpPr>
      </xdr:nvSpPr>
      <xdr:spPr bwMode="auto">
        <a:xfrm>
          <a:off x="161742783" y="10814933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440</xdr:row>
      <xdr:rowOff>0</xdr:rowOff>
    </xdr:from>
    <xdr:to>
      <xdr:col>1</xdr:col>
      <xdr:colOff>0</xdr:colOff>
      <xdr:row>440</xdr:row>
      <xdr:rowOff>0</xdr:rowOff>
    </xdr:to>
    <xdr:sp macro="" textlink="">
      <xdr:nvSpPr>
        <xdr:cNvPr id="142" name="Text Box 19"/>
        <xdr:cNvSpPr txBox="1">
          <a:spLocks noChangeArrowheads="1"/>
        </xdr:cNvSpPr>
      </xdr:nvSpPr>
      <xdr:spPr bwMode="auto">
        <a:xfrm>
          <a:off x="161742783" y="11513985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440</xdr:row>
      <xdr:rowOff>0</xdr:rowOff>
    </xdr:from>
    <xdr:to>
      <xdr:col>1</xdr:col>
      <xdr:colOff>0</xdr:colOff>
      <xdr:row>440</xdr:row>
      <xdr:rowOff>0</xdr:rowOff>
    </xdr:to>
    <xdr:sp macro="" textlink="">
      <xdr:nvSpPr>
        <xdr:cNvPr id="143" name="Text Box 20"/>
        <xdr:cNvSpPr txBox="1">
          <a:spLocks noChangeArrowheads="1"/>
        </xdr:cNvSpPr>
      </xdr:nvSpPr>
      <xdr:spPr bwMode="auto">
        <a:xfrm>
          <a:off x="161742783" y="115139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440</xdr:row>
      <xdr:rowOff>0</xdr:rowOff>
    </xdr:from>
    <xdr:to>
      <xdr:col>1</xdr:col>
      <xdr:colOff>0</xdr:colOff>
      <xdr:row>440</xdr:row>
      <xdr:rowOff>0</xdr:rowOff>
    </xdr:to>
    <xdr:sp macro="" textlink="">
      <xdr:nvSpPr>
        <xdr:cNvPr id="144" name="Text Box 21"/>
        <xdr:cNvSpPr txBox="1">
          <a:spLocks noChangeArrowheads="1"/>
        </xdr:cNvSpPr>
      </xdr:nvSpPr>
      <xdr:spPr bwMode="auto">
        <a:xfrm>
          <a:off x="161742783" y="115139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440</xdr:row>
      <xdr:rowOff>0</xdr:rowOff>
    </xdr:from>
    <xdr:to>
      <xdr:col>1</xdr:col>
      <xdr:colOff>0</xdr:colOff>
      <xdr:row>440</xdr:row>
      <xdr:rowOff>0</xdr:rowOff>
    </xdr:to>
    <xdr:sp macro="" textlink="">
      <xdr:nvSpPr>
        <xdr:cNvPr id="145" name="Text Box 22"/>
        <xdr:cNvSpPr txBox="1">
          <a:spLocks noChangeArrowheads="1"/>
        </xdr:cNvSpPr>
      </xdr:nvSpPr>
      <xdr:spPr bwMode="auto">
        <a:xfrm>
          <a:off x="161742783" y="11513985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440</xdr:row>
      <xdr:rowOff>0</xdr:rowOff>
    </xdr:from>
    <xdr:to>
      <xdr:col>1</xdr:col>
      <xdr:colOff>0</xdr:colOff>
      <xdr:row>440</xdr:row>
      <xdr:rowOff>0</xdr:rowOff>
    </xdr:to>
    <xdr:sp macro="" textlink="">
      <xdr:nvSpPr>
        <xdr:cNvPr id="146" name="Text Box 23"/>
        <xdr:cNvSpPr txBox="1">
          <a:spLocks noChangeArrowheads="1"/>
        </xdr:cNvSpPr>
      </xdr:nvSpPr>
      <xdr:spPr bwMode="auto">
        <a:xfrm>
          <a:off x="161742783" y="11513985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466</xdr:row>
      <xdr:rowOff>0</xdr:rowOff>
    </xdr:from>
    <xdr:to>
      <xdr:col>1</xdr:col>
      <xdr:colOff>0</xdr:colOff>
      <xdr:row>466</xdr:row>
      <xdr:rowOff>0</xdr:rowOff>
    </xdr:to>
    <xdr:sp macro="" textlink="">
      <xdr:nvSpPr>
        <xdr:cNvPr id="147" name="Text Box 19"/>
        <xdr:cNvSpPr txBox="1">
          <a:spLocks noChangeArrowheads="1"/>
        </xdr:cNvSpPr>
      </xdr:nvSpPr>
      <xdr:spPr bwMode="auto">
        <a:xfrm>
          <a:off x="161742783" y="122130379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466</xdr:row>
      <xdr:rowOff>0</xdr:rowOff>
    </xdr:from>
    <xdr:to>
      <xdr:col>1</xdr:col>
      <xdr:colOff>0</xdr:colOff>
      <xdr:row>466</xdr:row>
      <xdr:rowOff>0</xdr:rowOff>
    </xdr:to>
    <xdr:sp macro="" textlink="">
      <xdr:nvSpPr>
        <xdr:cNvPr id="148" name="Text Box 20"/>
        <xdr:cNvSpPr txBox="1">
          <a:spLocks noChangeArrowheads="1"/>
        </xdr:cNvSpPr>
      </xdr:nvSpPr>
      <xdr:spPr bwMode="auto">
        <a:xfrm>
          <a:off x="161742783" y="12213037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466</xdr:row>
      <xdr:rowOff>0</xdr:rowOff>
    </xdr:from>
    <xdr:to>
      <xdr:col>1</xdr:col>
      <xdr:colOff>0</xdr:colOff>
      <xdr:row>466</xdr:row>
      <xdr:rowOff>0</xdr:rowOff>
    </xdr:to>
    <xdr:sp macro="" textlink="">
      <xdr:nvSpPr>
        <xdr:cNvPr id="149" name="Text Box 21"/>
        <xdr:cNvSpPr txBox="1">
          <a:spLocks noChangeArrowheads="1"/>
        </xdr:cNvSpPr>
      </xdr:nvSpPr>
      <xdr:spPr bwMode="auto">
        <a:xfrm>
          <a:off x="161742783" y="12213037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466</xdr:row>
      <xdr:rowOff>0</xdr:rowOff>
    </xdr:from>
    <xdr:to>
      <xdr:col>1</xdr:col>
      <xdr:colOff>0</xdr:colOff>
      <xdr:row>466</xdr:row>
      <xdr:rowOff>0</xdr:rowOff>
    </xdr:to>
    <xdr:sp macro="" textlink="">
      <xdr:nvSpPr>
        <xdr:cNvPr id="150" name="Text Box 22"/>
        <xdr:cNvSpPr txBox="1">
          <a:spLocks noChangeArrowheads="1"/>
        </xdr:cNvSpPr>
      </xdr:nvSpPr>
      <xdr:spPr bwMode="auto">
        <a:xfrm>
          <a:off x="161742783" y="122130379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466</xdr:row>
      <xdr:rowOff>0</xdr:rowOff>
    </xdr:from>
    <xdr:to>
      <xdr:col>1</xdr:col>
      <xdr:colOff>0</xdr:colOff>
      <xdr:row>466</xdr:row>
      <xdr:rowOff>0</xdr:rowOff>
    </xdr:to>
    <xdr:sp macro="" textlink="">
      <xdr:nvSpPr>
        <xdr:cNvPr id="151" name="Text Box 23"/>
        <xdr:cNvSpPr txBox="1">
          <a:spLocks noChangeArrowheads="1"/>
        </xdr:cNvSpPr>
      </xdr:nvSpPr>
      <xdr:spPr bwMode="auto">
        <a:xfrm>
          <a:off x="161742783" y="122130379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492</xdr:row>
      <xdr:rowOff>0</xdr:rowOff>
    </xdr:from>
    <xdr:to>
      <xdr:col>1</xdr:col>
      <xdr:colOff>0</xdr:colOff>
      <xdr:row>492</xdr:row>
      <xdr:rowOff>0</xdr:rowOff>
    </xdr:to>
    <xdr:sp macro="" textlink="">
      <xdr:nvSpPr>
        <xdr:cNvPr id="152" name="Text Box 19"/>
        <xdr:cNvSpPr txBox="1">
          <a:spLocks noChangeArrowheads="1"/>
        </xdr:cNvSpPr>
      </xdr:nvSpPr>
      <xdr:spPr bwMode="auto">
        <a:xfrm>
          <a:off x="161742783" y="12912090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492</xdr:row>
      <xdr:rowOff>0</xdr:rowOff>
    </xdr:from>
    <xdr:to>
      <xdr:col>1</xdr:col>
      <xdr:colOff>0</xdr:colOff>
      <xdr:row>492</xdr:row>
      <xdr:rowOff>0</xdr:rowOff>
    </xdr:to>
    <xdr:sp macro="" textlink="">
      <xdr:nvSpPr>
        <xdr:cNvPr id="153" name="Text Box 20"/>
        <xdr:cNvSpPr txBox="1">
          <a:spLocks noChangeArrowheads="1"/>
        </xdr:cNvSpPr>
      </xdr:nvSpPr>
      <xdr:spPr bwMode="auto">
        <a:xfrm>
          <a:off x="161742783" y="12912090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492</xdr:row>
      <xdr:rowOff>0</xdr:rowOff>
    </xdr:from>
    <xdr:to>
      <xdr:col>1</xdr:col>
      <xdr:colOff>0</xdr:colOff>
      <xdr:row>492</xdr:row>
      <xdr:rowOff>0</xdr:rowOff>
    </xdr:to>
    <xdr:sp macro="" textlink="">
      <xdr:nvSpPr>
        <xdr:cNvPr id="154" name="Text Box 21"/>
        <xdr:cNvSpPr txBox="1">
          <a:spLocks noChangeArrowheads="1"/>
        </xdr:cNvSpPr>
      </xdr:nvSpPr>
      <xdr:spPr bwMode="auto">
        <a:xfrm>
          <a:off x="161742783" y="12912090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492</xdr:row>
      <xdr:rowOff>0</xdr:rowOff>
    </xdr:from>
    <xdr:to>
      <xdr:col>1</xdr:col>
      <xdr:colOff>0</xdr:colOff>
      <xdr:row>492</xdr:row>
      <xdr:rowOff>0</xdr:rowOff>
    </xdr:to>
    <xdr:sp macro="" textlink="">
      <xdr:nvSpPr>
        <xdr:cNvPr id="155" name="Text Box 22"/>
        <xdr:cNvSpPr txBox="1">
          <a:spLocks noChangeArrowheads="1"/>
        </xdr:cNvSpPr>
      </xdr:nvSpPr>
      <xdr:spPr bwMode="auto">
        <a:xfrm>
          <a:off x="161742783" y="129120901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492</xdr:row>
      <xdr:rowOff>0</xdr:rowOff>
    </xdr:from>
    <xdr:to>
      <xdr:col>1</xdr:col>
      <xdr:colOff>0</xdr:colOff>
      <xdr:row>492</xdr:row>
      <xdr:rowOff>0</xdr:rowOff>
    </xdr:to>
    <xdr:sp macro="" textlink="">
      <xdr:nvSpPr>
        <xdr:cNvPr id="156" name="Text Box 23"/>
        <xdr:cNvSpPr txBox="1">
          <a:spLocks noChangeArrowheads="1"/>
        </xdr:cNvSpPr>
      </xdr:nvSpPr>
      <xdr:spPr bwMode="auto">
        <a:xfrm>
          <a:off x="161742783" y="12912090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518</xdr:row>
      <xdr:rowOff>0</xdr:rowOff>
    </xdr:to>
    <xdr:sp macro="" textlink="">
      <xdr:nvSpPr>
        <xdr:cNvPr id="157" name="Text Box 19"/>
        <xdr:cNvSpPr txBox="1">
          <a:spLocks noChangeArrowheads="1"/>
        </xdr:cNvSpPr>
      </xdr:nvSpPr>
      <xdr:spPr bwMode="auto">
        <a:xfrm>
          <a:off x="161742783" y="136111422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518</xdr:row>
      <xdr:rowOff>0</xdr:rowOff>
    </xdr:to>
    <xdr:sp macro="" textlink="">
      <xdr:nvSpPr>
        <xdr:cNvPr id="158" name="Text Box 20"/>
        <xdr:cNvSpPr txBox="1">
          <a:spLocks noChangeArrowheads="1"/>
        </xdr:cNvSpPr>
      </xdr:nvSpPr>
      <xdr:spPr bwMode="auto">
        <a:xfrm>
          <a:off x="161742783" y="1361114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518</xdr:row>
      <xdr:rowOff>0</xdr:rowOff>
    </xdr:to>
    <xdr:sp macro="" textlink="">
      <xdr:nvSpPr>
        <xdr:cNvPr id="159" name="Text Box 21"/>
        <xdr:cNvSpPr txBox="1">
          <a:spLocks noChangeArrowheads="1"/>
        </xdr:cNvSpPr>
      </xdr:nvSpPr>
      <xdr:spPr bwMode="auto">
        <a:xfrm>
          <a:off x="161742783" y="1361114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518</xdr:row>
      <xdr:rowOff>0</xdr:rowOff>
    </xdr:to>
    <xdr:sp macro="" textlink="">
      <xdr:nvSpPr>
        <xdr:cNvPr id="160" name="Text Box 22"/>
        <xdr:cNvSpPr txBox="1">
          <a:spLocks noChangeArrowheads="1"/>
        </xdr:cNvSpPr>
      </xdr:nvSpPr>
      <xdr:spPr bwMode="auto">
        <a:xfrm>
          <a:off x="161742783" y="1361114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518</xdr:row>
      <xdr:rowOff>0</xdr:rowOff>
    </xdr:from>
    <xdr:to>
      <xdr:col>1</xdr:col>
      <xdr:colOff>0</xdr:colOff>
      <xdr:row>518</xdr:row>
      <xdr:rowOff>0</xdr:rowOff>
    </xdr:to>
    <xdr:sp macro="" textlink="">
      <xdr:nvSpPr>
        <xdr:cNvPr id="161" name="Text Box 23"/>
        <xdr:cNvSpPr txBox="1">
          <a:spLocks noChangeArrowheads="1"/>
        </xdr:cNvSpPr>
      </xdr:nvSpPr>
      <xdr:spPr bwMode="auto">
        <a:xfrm>
          <a:off x="161742783" y="136111422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544</xdr:row>
      <xdr:rowOff>0</xdr:rowOff>
    </xdr:from>
    <xdr:to>
      <xdr:col>1</xdr:col>
      <xdr:colOff>0</xdr:colOff>
      <xdr:row>544</xdr:row>
      <xdr:rowOff>0</xdr:rowOff>
    </xdr:to>
    <xdr:sp macro="" textlink="">
      <xdr:nvSpPr>
        <xdr:cNvPr id="162" name="Text Box 19"/>
        <xdr:cNvSpPr txBox="1">
          <a:spLocks noChangeArrowheads="1"/>
        </xdr:cNvSpPr>
      </xdr:nvSpPr>
      <xdr:spPr bwMode="auto">
        <a:xfrm>
          <a:off x="161742783" y="14310194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544</xdr:row>
      <xdr:rowOff>0</xdr:rowOff>
    </xdr:from>
    <xdr:to>
      <xdr:col>1</xdr:col>
      <xdr:colOff>0</xdr:colOff>
      <xdr:row>544</xdr:row>
      <xdr:rowOff>0</xdr:rowOff>
    </xdr:to>
    <xdr:sp macro="" textlink="">
      <xdr:nvSpPr>
        <xdr:cNvPr id="163" name="Text Box 20"/>
        <xdr:cNvSpPr txBox="1">
          <a:spLocks noChangeArrowheads="1"/>
        </xdr:cNvSpPr>
      </xdr:nvSpPr>
      <xdr:spPr bwMode="auto">
        <a:xfrm>
          <a:off x="161742783" y="14310194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544</xdr:row>
      <xdr:rowOff>0</xdr:rowOff>
    </xdr:from>
    <xdr:to>
      <xdr:col>1</xdr:col>
      <xdr:colOff>0</xdr:colOff>
      <xdr:row>544</xdr:row>
      <xdr:rowOff>0</xdr:rowOff>
    </xdr:to>
    <xdr:sp macro="" textlink="">
      <xdr:nvSpPr>
        <xdr:cNvPr id="164" name="Text Box 21"/>
        <xdr:cNvSpPr txBox="1">
          <a:spLocks noChangeArrowheads="1"/>
        </xdr:cNvSpPr>
      </xdr:nvSpPr>
      <xdr:spPr bwMode="auto">
        <a:xfrm>
          <a:off x="161742783" y="14310194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544</xdr:row>
      <xdr:rowOff>0</xdr:rowOff>
    </xdr:from>
    <xdr:to>
      <xdr:col>1</xdr:col>
      <xdr:colOff>0</xdr:colOff>
      <xdr:row>544</xdr:row>
      <xdr:rowOff>0</xdr:rowOff>
    </xdr:to>
    <xdr:sp macro="" textlink="">
      <xdr:nvSpPr>
        <xdr:cNvPr id="165" name="Text Box 22"/>
        <xdr:cNvSpPr txBox="1">
          <a:spLocks noChangeArrowheads="1"/>
        </xdr:cNvSpPr>
      </xdr:nvSpPr>
      <xdr:spPr bwMode="auto">
        <a:xfrm>
          <a:off x="161742783" y="143101944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544</xdr:row>
      <xdr:rowOff>0</xdr:rowOff>
    </xdr:from>
    <xdr:to>
      <xdr:col>1</xdr:col>
      <xdr:colOff>0</xdr:colOff>
      <xdr:row>544</xdr:row>
      <xdr:rowOff>0</xdr:rowOff>
    </xdr:to>
    <xdr:sp macro="" textlink="">
      <xdr:nvSpPr>
        <xdr:cNvPr id="166" name="Text Box 23"/>
        <xdr:cNvSpPr txBox="1">
          <a:spLocks noChangeArrowheads="1"/>
        </xdr:cNvSpPr>
      </xdr:nvSpPr>
      <xdr:spPr bwMode="auto">
        <a:xfrm>
          <a:off x="161742783" y="143101944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570</xdr:row>
      <xdr:rowOff>0</xdr:rowOff>
    </xdr:from>
    <xdr:to>
      <xdr:col>1</xdr:col>
      <xdr:colOff>0</xdr:colOff>
      <xdr:row>570</xdr:row>
      <xdr:rowOff>0</xdr:rowOff>
    </xdr:to>
    <xdr:sp macro="" textlink="">
      <xdr:nvSpPr>
        <xdr:cNvPr id="167" name="Text Box 19"/>
        <xdr:cNvSpPr txBox="1">
          <a:spLocks noChangeArrowheads="1"/>
        </xdr:cNvSpPr>
      </xdr:nvSpPr>
      <xdr:spPr bwMode="auto">
        <a:xfrm>
          <a:off x="161742783" y="150092466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570</xdr:row>
      <xdr:rowOff>0</xdr:rowOff>
    </xdr:from>
    <xdr:to>
      <xdr:col>1</xdr:col>
      <xdr:colOff>0</xdr:colOff>
      <xdr:row>570</xdr:row>
      <xdr:rowOff>0</xdr:rowOff>
    </xdr:to>
    <xdr:sp macro="" textlink="">
      <xdr:nvSpPr>
        <xdr:cNvPr id="168" name="Text Box 20"/>
        <xdr:cNvSpPr txBox="1">
          <a:spLocks noChangeArrowheads="1"/>
        </xdr:cNvSpPr>
      </xdr:nvSpPr>
      <xdr:spPr bwMode="auto">
        <a:xfrm>
          <a:off x="161742783" y="15009246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570</xdr:row>
      <xdr:rowOff>0</xdr:rowOff>
    </xdr:from>
    <xdr:to>
      <xdr:col>1</xdr:col>
      <xdr:colOff>0</xdr:colOff>
      <xdr:row>570</xdr:row>
      <xdr:rowOff>0</xdr:rowOff>
    </xdr:to>
    <xdr:sp macro="" textlink="">
      <xdr:nvSpPr>
        <xdr:cNvPr id="169" name="Text Box 21"/>
        <xdr:cNvSpPr txBox="1">
          <a:spLocks noChangeArrowheads="1"/>
        </xdr:cNvSpPr>
      </xdr:nvSpPr>
      <xdr:spPr bwMode="auto">
        <a:xfrm>
          <a:off x="161742783" y="15009246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570</xdr:row>
      <xdr:rowOff>0</xdr:rowOff>
    </xdr:from>
    <xdr:to>
      <xdr:col>1</xdr:col>
      <xdr:colOff>0</xdr:colOff>
      <xdr:row>570</xdr:row>
      <xdr:rowOff>0</xdr:rowOff>
    </xdr:to>
    <xdr:sp macro="" textlink="">
      <xdr:nvSpPr>
        <xdr:cNvPr id="170" name="Text Box 22"/>
        <xdr:cNvSpPr txBox="1">
          <a:spLocks noChangeArrowheads="1"/>
        </xdr:cNvSpPr>
      </xdr:nvSpPr>
      <xdr:spPr bwMode="auto">
        <a:xfrm>
          <a:off x="161742783" y="150092466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570</xdr:row>
      <xdr:rowOff>0</xdr:rowOff>
    </xdr:from>
    <xdr:to>
      <xdr:col>1</xdr:col>
      <xdr:colOff>0</xdr:colOff>
      <xdr:row>570</xdr:row>
      <xdr:rowOff>0</xdr:rowOff>
    </xdr:to>
    <xdr:sp macro="" textlink="">
      <xdr:nvSpPr>
        <xdr:cNvPr id="171" name="Text Box 23"/>
        <xdr:cNvSpPr txBox="1">
          <a:spLocks noChangeArrowheads="1"/>
        </xdr:cNvSpPr>
      </xdr:nvSpPr>
      <xdr:spPr bwMode="auto">
        <a:xfrm>
          <a:off x="161742783" y="150092466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  <xdr:twoCellAnchor>
    <xdr:from>
      <xdr:col>1</xdr:col>
      <xdr:colOff>0</xdr:colOff>
      <xdr:row>594</xdr:row>
      <xdr:rowOff>0</xdr:rowOff>
    </xdr:from>
    <xdr:to>
      <xdr:col>1</xdr:col>
      <xdr:colOff>0</xdr:colOff>
      <xdr:row>594</xdr:row>
      <xdr:rowOff>0</xdr:rowOff>
    </xdr:to>
    <xdr:sp macro="" textlink="">
      <xdr:nvSpPr>
        <xdr:cNvPr id="172" name="Text Box 19"/>
        <xdr:cNvSpPr txBox="1">
          <a:spLocks noChangeArrowheads="1"/>
        </xdr:cNvSpPr>
      </xdr:nvSpPr>
      <xdr:spPr bwMode="auto">
        <a:xfrm>
          <a:off x="161742783" y="15708298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ar-LB" sz="1000" b="0" i="0" strike="noStrike">
              <a:solidFill>
                <a:srgbClr val="000000"/>
              </a:solidFill>
              <a:latin typeface="Arabic Transparent"/>
            </a:rPr>
            <a:t>سقف</a:t>
          </a:r>
        </a:p>
      </xdr:txBody>
    </xdr:sp>
    <xdr:clientData/>
  </xdr:twoCellAnchor>
  <xdr:twoCellAnchor>
    <xdr:from>
      <xdr:col>1</xdr:col>
      <xdr:colOff>0</xdr:colOff>
      <xdr:row>594</xdr:row>
      <xdr:rowOff>0</xdr:rowOff>
    </xdr:from>
    <xdr:to>
      <xdr:col>1</xdr:col>
      <xdr:colOff>0</xdr:colOff>
      <xdr:row>594</xdr:row>
      <xdr:rowOff>0</xdr:rowOff>
    </xdr:to>
    <xdr:sp macro="" textlink="">
      <xdr:nvSpPr>
        <xdr:cNvPr id="173" name="Text Box 20"/>
        <xdr:cNvSpPr txBox="1">
          <a:spLocks noChangeArrowheads="1"/>
        </xdr:cNvSpPr>
      </xdr:nvSpPr>
      <xdr:spPr bwMode="auto">
        <a:xfrm>
          <a:off x="161742783" y="15708298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</a:t>
          </a:r>
        </a:p>
      </xdr:txBody>
    </xdr:sp>
    <xdr:clientData/>
  </xdr:twoCellAnchor>
  <xdr:twoCellAnchor>
    <xdr:from>
      <xdr:col>1</xdr:col>
      <xdr:colOff>0</xdr:colOff>
      <xdr:row>594</xdr:row>
      <xdr:rowOff>0</xdr:rowOff>
    </xdr:from>
    <xdr:to>
      <xdr:col>1</xdr:col>
      <xdr:colOff>0</xdr:colOff>
      <xdr:row>594</xdr:row>
      <xdr:rowOff>0</xdr:rowOff>
    </xdr:to>
    <xdr:sp macro="" textlink="">
      <xdr:nvSpPr>
        <xdr:cNvPr id="174" name="Text Box 21"/>
        <xdr:cNvSpPr txBox="1">
          <a:spLocks noChangeArrowheads="1"/>
        </xdr:cNvSpPr>
      </xdr:nvSpPr>
      <xdr:spPr bwMode="auto">
        <a:xfrm>
          <a:off x="161742783" y="15708298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</a:t>
          </a:r>
        </a:p>
      </xdr:txBody>
    </xdr:sp>
    <xdr:clientData/>
  </xdr:twoCellAnchor>
  <xdr:twoCellAnchor>
    <xdr:from>
      <xdr:col>1</xdr:col>
      <xdr:colOff>0</xdr:colOff>
      <xdr:row>594</xdr:row>
      <xdr:rowOff>0</xdr:rowOff>
    </xdr:from>
    <xdr:to>
      <xdr:col>1</xdr:col>
      <xdr:colOff>0</xdr:colOff>
      <xdr:row>594</xdr:row>
      <xdr:rowOff>0</xdr:rowOff>
    </xdr:to>
    <xdr:sp macro="" textlink="">
      <xdr:nvSpPr>
        <xdr:cNvPr id="175" name="Text Box 22"/>
        <xdr:cNvSpPr txBox="1">
          <a:spLocks noChangeArrowheads="1"/>
        </xdr:cNvSpPr>
      </xdr:nvSpPr>
      <xdr:spPr bwMode="auto">
        <a:xfrm>
          <a:off x="161742783" y="15708298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</a:t>
          </a:r>
        </a:p>
      </xdr:txBody>
    </xdr:sp>
    <xdr:clientData/>
  </xdr:twoCellAnchor>
  <xdr:twoCellAnchor>
    <xdr:from>
      <xdr:col>1</xdr:col>
      <xdr:colOff>0</xdr:colOff>
      <xdr:row>594</xdr:row>
      <xdr:rowOff>0</xdr:rowOff>
    </xdr:from>
    <xdr:to>
      <xdr:col>1</xdr:col>
      <xdr:colOff>0</xdr:colOff>
      <xdr:row>594</xdr:row>
      <xdr:rowOff>0</xdr:rowOff>
    </xdr:to>
    <xdr:sp macro="" textlink="">
      <xdr:nvSpPr>
        <xdr:cNvPr id="176" name="Text Box 23"/>
        <xdr:cNvSpPr txBox="1">
          <a:spLocks noChangeArrowheads="1"/>
        </xdr:cNvSpPr>
      </xdr:nvSpPr>
      <xdr:spPr bwMode="auto">
        <a:xfrm>
          <a:off x="161742783" y="157082987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a = 90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b = 364 cm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abic Transparent"/>
            </a:rPr>
            <a:t>c = 38 cm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1"/>
  <sheetViews>
    <sheetView showZeros="0" rightToLeft="1" tabSelected="1" view="pageBreakPreview" zoomScale="115" zoomScaleNormal="115" zoomScaleSheetLayoutView="115" workbookViewId="0">
      <pane ySplit="6" topLeftCell="A604" activePane="bottomLeft" state="frozen"/>
      <selection pane="bottomLeft" activeCell="J4" sqref="J4"/>
    </sheetView>
  </sheetViews>
  <sheetFormatPr defaultColWidth="9.109375" defaultRowHeight="20.100000000000001" customHeight="1" outlineLevelCol="1" x14ac:dyDescent="0.65"/>
  <cols>
    <col min="1" max="1" width="4.109375" style="1" customWidth="1"/>
    <col min="2" max="2" width="55.33203125" style="25" customWidth="1"/>
    <col min="3" max="4" width="5.109375" style="26" customWidth="1"/>
    <col min="5" max="5" width="7.5546875" style="11" customWidth="1" outlineLevel="1"/>
    <col min="6" max="6" width="10.33203125" style="11" customWidth="1" outlineLevel="1"/>
    <col min="7" max="7" width="11.44140625" style="11" customWidth="1" outlineLevel="1"/>
    <col min="8" max="8" width="52.6640625" style="25" customWidth="1"/>
    <col min="9" max="16384" width="9.109375" style="11"/>
  </cols>
  <sheetData>
    <row r="1" spans="1:8" s="3" customFormat="1" ht="20.100000000000001" customHeight="1" x14ac:dyDescent="0.25">
      <c r="A1" s="1"/>
      <c r="B1" s="2"/>
      <c r="C1" s="168" t="s">
        <v>9</v>
      </c>
      <c r="D1" s="168"/>
      <c r="E1" s="168"/>
      <c r="F1" s="168"/>
      <c r="G1" s="168"/>
      <c r="H1" s="5"/>
    </row>
    <row r="2" spans="1:8" s="3" customFormat="1" ht="20.100000000000001" customHeight="1" x14ac:dyDescent="0.25">
      <c r="A2" s="1"/>
      <c r="B2" s="173" t="s">
        <v>16</v>
      </c>
      <c r="C2" s="173"/>
      <c r="D2" s="173"/>
      <c r="E2" s="173"/>
      <c r="F2" s="173"/>
      <c r="G2" s="173"/>
      <c r="H2" s="173"/>
    </row>
    <row r="3" spans="1:8" s="3" customFormat="1" ht="20.100000000000001" customHeight="1" x14ac:dyDescent="0.25">
      <c r="A3" s="1"/>
      <c r="B3" s="174" t="s">
        <v>15</v>
      </c>
      <c r="C3" s="174"/>
      <c r="D3" s="174"/>
      <c r="E3" s="174"/>
      <c r="F3" s="174"/>
      <c r="G3" s="174"/>
      <c r="H3" s="174"/>
    </row>
    <row r="4" spans="1:8" s="3" customFormat="1" ht="14.25" customHeight="1" thickBot="1" x14ac:dyDescent="0.3">
      <c r="A4" s="1"/>
      <c r="B4" s="5"/>
      <c r="C4" s="6"/>
      <c r="D4" s="6"/>
      <c r="E4" s="4"/>
      <c r="F4" s="4"/>
      <c r="H4" s="5"/>
    </row>
    <row r="5" spans="1:8" ht="18" customHeight="1" thickTop="1" x14ac:dyDescent="0.65">
      <c r="A5" s="171" t="s">
        <v>0</v>
      </c>
      <c r="B5" s="7" t="s">
        <v>5</v>
      </c>
      <c r="C5" s="8" t="s">
        <v>1</v>
      </c>
      <c r="D5" s="8" t="s">
        <v>8</v>
      </c>
      <c r="E5" s="169" t="s">
        <v>4</v>
      </c>
      <c r="F5" s="170"/>
      <c r="G5" s="9" t="s">
        <v>2</v>
      </c>
      <c r="H5" s="10" t="s">
        <v>3</v>
      </c>
    </row>
    <row r="6" spans="1:8" ht="18" customHeight="1" thickBot="1" x14ac:dyDescent="0.7">
      <c r="A6" s="172"/>
      <c r="B6" s="12"/>
      <c r="C6" s="13"/>
      <c r="D6" s="13"/>
      <c r="E6" s="14" t="s">
        <v>6</v>
      </c>
      <c r="F6" s="14" t="s">
        <v>7</v>
      </c>
      <c r="G6" s="15"/>
      <c r="H6" s="16"/>
    </row>
    <row r="7" spans="1:8" s="28" customFormat="1" ht="18" customHeight="1" thickTop="1" x14ac:dyDescent="0.65">
      <c r="A7" s="135" t="s">
        <v>17</v>
      </c>
      <c r="B7" s="27" t="s">
        <v>18</v>
      </c>
      <c r="C7" s="139"/>
      <c r="D7" s="139"/>
      <c r="E7" s="102"/>
      <c r="F7" s="102"/>
      <c r="G7" s="103"/>
      <c r="H7" s="104"/>
    </row>
    <row r="8" spans="1:8" s="28" customFormat="1" ht="18" customHeight="1" x14ac:dyDescent="0.65">
      <c r="A8" s="125">
        <v>1</v>
      </c>
      <c r="B8" s="29" t="s">
        <v>19</v>
      </c>
      <c r="C8" s="140"/>
      <c r="D8" s="140"/>
      <c r="E8" s="75"/>
      <c r="F8" s="75"/>
      <c r="G8" s="105"/>
      <c r="H8" s="31"/>
    </row>
    <row r="9" spans="1:8" s="28" customFormat="1" ht="18" customHeight="1" x14ac:dyDescent="0.25">
      <c r="A9" s="125" t="s">
        <v>20</v>
      </c>
      <c r="B9" s="30" t="s">
        <v>21</v>
      </c>
      <c r="C9" s="140" t="s">
        <v>22</v>
      </c>
      <c r="D9" s="140">
        <v>1500</v>
      </c>
      <c r="E9" s="75">
        <v>7</v>
      </c>
      <c r="F9" s="75"/>
      <c r="G9" s="75">
        <f>E9*D9</f>
        <v>10500</v>
      </c>
      <c r="H9" s="31" t="s">
        <v>23</v>
      </c>
    </row>
    <row r="10" spans="1:8" s="28" customFormat="1" ht="18" customHeight="1" x14ac:dyDescent="0.25">
      <c r="A10" s="125"/>
      <c r="B10" s="30" t="s">
        <v>24</v>
      </c>
      <c r="C10" s="140"/>
      <c r="D10" s="140"/>
      <c r="E10" s="75"/>
      <c r="F10" s="75"/>
      <c r="G10" s="75">
        <f t="shared" ref="G10:G73" si="0">E10*D10</f>
        <v>0</v>
      </c>
      <c r="H10" s="32" t="s">
        <v>25</v>
      </c>
    </row>
    <row r="11" spans="1:8" s="28" customFormat="1" ht="18" customHeight="1" x14ac:dyDescent="0.25">
      <c r="A11" s="125"/>
      <c r="B11" s="30" t="s">
        <v>26</v>
      </c>
      <c r="C11" s="140"/>
      <c r="D11" s="140"/>
      <c r="E11" s="75"/>
      <c r="F11" s="75"/>
      <c r="G11" s="75">
        <f t="shared" si="0"/>
        <v>0</v>
      </c>
      <c r="H11" s="31"/>
    </row>
    <row r="12" spans="1:8" s="28" customFormat="1" ht="18" customHeight="1" x14ac:dyDescent="0.25">
      <c r="A12" s="125" t="s">
        <v>27</v>
      </c>
      <c r="B12" s="30" t="s">
        <v>28</v>
      </c>
      <c r="C12" s="140" t="s">
        <v>22</v>
      </c>
      <c r="D12" s="140">
        <v>800</v>
      </c>
      <c r="E12" s="75">
        <v>5</v>
      </c>
      <c r="F12" s="75"/>
      <c r="G12" s="75">
        <f t="shared" si="0"/>
        <v>4000</v>
      </c>
      <c r="H12" s="31" t="s">
        <v>23</v>
      </c>
    </row>
    <row r="13" spans="1:8" s="28" customFormat="1" ht="18" customHeight="1" x14ac:dyDescent="0.25">
      <c r="A13" s="125"/>
      <c r="B13" s="30" t="s">
        <v>29</v>
      </c>
      <c r="C13" s="140"/>
      <c r="D13" s="140"/>
      <c r="E13" s="75"/>
      <c r="F13" s="75"/>
      <c r="G13" s="75">
        <f t="shared" si="0"/>
        <v>0</v>
      </c>
      <c r="H13" s="31"/>
    </row>
    <row r="14" spans="1:8" s="28" customFormat="1" ht="18" customHeight="1" x14ac:dyDescent="0.25">
      <c r="A14" s="125">
        <v>2</v>
      </c>
      <c r="B14" s="33" t="s">
        <v>30</v>
      </c>
      <c r="C14" s="140"/>
      <c r="D14" s="140"/>
      <c r="E14" s="75"/>
      <c r="F14" s="75"/>
      <c r="G14" s="75">
        <f t="shared" si="0"/>
        <v>0</v>
      </c>
      <c r="H14" s="34"/>
    </row>
    <row r="15" spans="1:8" s="28" customFormat="1" ht="18" customHeight="1" x14ac:dyDescent="0.25">
      <c r="A15" s="125" t="s">
        <v>31</v>
      </c>
      <c r="B15" s="30" t="s">
        <v>32</v>
      </c>
      <c r="C15" s="140" t="s">
        <v>22</v>
      </c>
      <c r="D15" s="140">
        <v>30</v>
      </c>
      <c r="E15" s="75">
        <v>80</v>
      </c>
      <c r="F15" s="75"/>
      <c r="G15" s="75">
        <f t="shared" si="0"/>
        <v>2400</v>
      </c>
      <c r="H15" s="31" t="s">
        <v>23</v>
      </c>
    </row>
    <row r="16" spans="1:8" s="28" customFormat="1" ht="18" customHeight="1" x14ac:dyDescent="0.25">
      <c r="A16" s="125"/>
      <c r="B16" s="30" t="s">
        <v>33</v>
      </c>
      <c r="C16" s="140"/>
      <c r="D16" s="140"/>
      <c r="E16" s="75"/>
      <c r="F16" s="75"/>
      <c r="G16" s="75">
        <f t="shared" si="0"/>
        <v>0</v>
      </c>
      <c r="H16" s="31"/>
    </row>
    <row r="17" spans="1:8" s="28" customFormat="1" ht="18" customHeight="1" x14ac:dyDescent="0.25">
      <c r="A17" s="125"/>
      <c r="B17" s="30" t="s">
        <v>34</v>
      </c>
      <c r="C17" s="140"/>
      <c r="D17" s="140"/>
      <c r="E17" s="75"/>
      <c r="F17" s="75"/>
      <c r="G17" s="75">
        <f t="shared" si="0"/>
        <v>0</v>
      </c>
      <c r="H17" s="34"/>
    </row>
    <row r="18" spans="1:8" s="28" customFormat="1" ht="18" customHeight="1" x14ac:dyDescent="0.25">
      <c r="A18" s="125"/>
      <c r="B18" s="30" t="s">
        <v>35</v>
      </c>
      <c r="C18" s="140"/>
      <c r="D18" s="140"/>
      <c r="E18" s="75"/>
      <c r="F18" s="75"/>
      <c r="G18" s="75">
        <f t="shared" si="0"/>
        <v>0</v>
      </c>
      <c r="H18" s="34"/>
    </row>
    <row r="19" spans="1:8" s="28" customFormat="1" ht="18" customHeight="1" x14ac:dyDescent="0.25">
      <c r="A19" s="125" t="s">
        <v>36</v>
      </c>
      <c r="B19" s="30" t="s">
        <v>37</v>
      </c>
      <c r="C19" s="140" t="s">
        <v>22</v>
      </c>
      <c r="D19" s="140">
        <v>600</v>
      </c>
      <c r="E19" s="75">
        <v>300</v>
      </c>
      <c r="F19" s="75"/>
      <c r="G19" s="75">
        <f t="shared" si="0"/>
        <v>180000</v>
      </c>
      <c r="H19" s="35" t="s">
        <v>38</v>
      </c>
    </row>
    <row r="20" spans="1:8" s="28" customFormat="1" ht="18" customHeight="1" x14ac:dyDescent="0.25">
      <c r="A20" s="125"/>
      <c r="B20" s="30" t="s">
        <v>39</v>
      </c>
      <c r="C20" s="140"/>
      <c r="D20" s="140"/>
      <c r="E20" s="75"/>
      <c r="F20" s="75"/>
      <c r="G20" s="75">
        <f t="shared" si="0"/>
        <v>0</v>
      </c>
      <c r="H20" s="106" t="s">
        <v>980</v>
      </c>
    </row>
    <row r="21" spans="1:8" s="28" customFormat="1" ht="18" customHeight="1" x14ac:dyDescent="0.25">
      <c r="A21" s="125"/>
      <c r="B21" s="30" t="s">
        <v>985</v>
      </c>
      <c r="C21" s="140"/>
      <c r="D21" s="140"/>
      <c r="E21" s="75"/>
      <c r="F21" s="75"/>
      <c r="G21" s="75">
        <f t="shared" si="0"/>
        <v>0</v>
      </c>
      <c r="H21" s="32" t="s">
        <v>40</v>
      </c>
    </row>
    <row r="22" spans="1:8" s="36" customFormat="1" ht="18" customHeight="1" x14ac:dyDescent="0.25">
      <c r="A22" s="125"/>
      <c r="B22" s="30" t="s">
        <v>986</v>
      </c>
      <c r="C22" s="141"/>
      <c r="D22" s="141"/>
      <c r="E22" s="44"/>
      <c r="F22" s="44"/>
      <c r="G22" s="75">
        <f t="shared" si="0"/>
        <v>0</v>
      </c>
      <c r="H22" s="34" t="s">
        <v>41</v>
      </c>
    </row>
    <row r="23" spans="1:8" s="36" customFormat="1" ht="18" customHeight="1" x14ac:dyDescent="0.25">
      <c r="A23" s="125"/>
      <c r="B23" s="30" t="s">
        <v>42</v>
      </c>
      <c r="C23" s="140"/>
      <c r="D23" s="140"/>
      <c r="E23" s="75"/>
      <c r="F23" s="75"/>
      <c r="G23" s="75">
        <f t="shared" si="0"/>
        <v>0</v>
      </c>
      <c r="H23" s="37" t="s">
        <v>43</v>
      </c>
    </row>
    <row r="24" spans="1:8" s="36" customFormat="1" ht="18" customHeight="1" x14ac:dyDescent="0.25">
      <c r="A24" s="125"/>
      <c r="B24" s="30" t="s">
        <v>44</v>
      </c>
      <c r="C24" s="141"/>
      <c r="D24" s="141"/>
      <c r="E24" s="44"/>
      <c r="F24" s="44"/>
      <c r="G24" s="75">
        <f t="shared" si="0"/>
        <v>0</v>
      </c>
      <c r="H24" s="34" t="s">
        <v>45</v>
      </c>
    </row>
    <row r="25" spans="1:8" s="36" customFormat="1" ht="18" customHeight="1" x14ac:dyDescent="0.25">
      <c r="A25" s="125"/>
      <c r="B25" s="30" t="s">
        <v>46</v>
      </c>
      <c r="C25" s="141"/>
      <c r="D25" s="141"/>
      <c r="E25" s="44"/>
      <c r="F25" s="44"/>
      <c r="G25" s="75">
        <f t="shared" si="0"/>
        <v>0</v>
      </c>
      <c r="H25" s="37" t="s">
        <v>23</v>
      </c>
    </row>
    <row r="26" spans="1:8" s="36" customFormat="1" ht="18" customHeight="1" x14ac:dyDescent="0.25">
      <c r="A26" s="125"/>
      <c r="B26" s="30" t="s">
        <v>47</v>
      </c>
      <c r="C26" s="141"/>
      <c r="D26" s="141"/>
      <c r="E26" s="44"/>
      <c r="F26" s="44"/>
      <c r="G26" s="75">
        <f t="shared" si="0"/>
        <v>0</v>
      </c>
      <c r="H26" s="37"/>
    </row>
    <row r="27" spans="1:8" s="28" customFormat="1" ht="18" customHeight="1" x14ac:dyDescent="0.25">
      <c r="A27" s="125" t="s">
        <v>48</v>
      </c>
      <c r="B27" s="30" t="s">
        <v>49</v>
      </c>
      <c r="C27" s="140" t="s">
        <v>50</v>
      </c>
      <c r="D27" s="140">
        <v>230</v>
      </c>
      <c r="E27" s="75">
        <v>24</v>
      </c>
      <c r="F27" s="75"/>
      <c r="G27" s="75">
        <f t="shared" si="0"/>
        <v>5520</v>
      </c>
      <c r="H27" s="34" t="s">
        <v>51</v>
      </c>
    </row>
    <row r="28" spans="1:8" s="28" customFormat="1" ht="17.399999999999999" customHeight="1" x14ac:dyDescent="0.25">
      <c r="A28" s="125"/>
      <c r="B28" s="38" t="s">
        <v>52</v>
      </c>
      <c r="C28" s="140"/>
      <c r="D28" s="142"/>
      <c r="E28" s="107"/>
      <c r="F28" s="107"/>
      <c r="G28" s="75">
        <f t="shared" si="0"/>
        <v>0</v>
      </c>
      <c r="H28" s="34"/>
    </row>
    <row r="29" spans="1:8" s="28" customFormat="1" ht="17.399999999999999" customHeight="1" x14ac:dyDescent="0.25">
      <c r="A29" s="125"/>
      <c r="B29" s="30" t="s">
        <v>53</v>
      </c>
      <c r="C29" s="140"/>
      <c r="D29" s="140"/>
      <c r="E29" s="75"/>
      <c r="F29" s="75"/>
      <c r="G29" s="75">
        <f t="shared" si="0"/>
        <v>0</v>
      </c>
      <c r="H29" s="34"/>
    </row>
    <row r="30" spans="1:8" s="28" customFormat="1" ht="17.399999999999999" customHeight="1" x14ac:dyDescent="0.25">
      <c r="A30" s="125" t="s">
        <v>54</v>
      </c>
      <c r="B30" s="39" t="s">
        <v>55</v>
      </c>
      <c r="C30" s="140" t="s">
        <v>50</v>
      </c>
      <c r="D30" s="140">
        <v>80</v>
      </c>
      <c r="E30" s="75">
        <v>28</v>
      </c>
      <c r="F30" s="75"/>
      <c r="G30" s="75">
        <f t="shared" si="0"/>
        <v>2240</v>
      </c>
      <c r="H30" s="34" t="s">
        <v>56</v>
      </c>
    </row>
    <row r="31" spans="1:8" s="28" customFormat="1" ht="17.399999999999999" customHeight="1" x14ac:dyDescent="0.25">
      <c r="A31" s="125"/>
      <c r="B31" s="30" t="s">
        <v>57</v>
      </c>
      <c r="C31" s="140"/>
      <c r="D31" s="142"/>
      <c r="E31" s="107"/>
      <c r="F31" s="107"/>
      <c r="G31" s="75">
        <f t="shared" si="0"/>
        <v>0</v>
      </c>
      <c r="H31" s="34" t="s">
        <v>58</v>
      </c>
    </row>
    <row r="32" spans="1:8" s="28" customFormat="1" ht="17.399999999999999" customHeight="1" x14ac:dyDescent="0.25">
      <c r="A32" s="125"/>
      <c r="B32" s="30" t="s">
        <v>59</v>
      </c>
      <c r="C32" s="140"/>
      <c r="D32" s="140"/>
      <c r="E32" s="75"/>
      <c r="F32" s="75"/>
      <c r="G32" s="75">
        <f t="shared" si="0"/>
        <v>0</v>
      </c>
      <c r="H32" s="34" t="s">
        <v>60</v>
      </c>
    </row>
    <row r="33" spans="1:11" s="36" customFormat="1" ht="17.399999999999999" customHeight="1" x14ac:dyDescent="0.25">
      <c r="A33" s="108" t="s">
        <v>61</v>
      </c>
      <c r="B33" s="33" t="s">
        <v>62</v>
      </c>
      <c r="C33" s="141"/>
      <c r="D33" s="141"/>
      <c r="E33" s="44"/>
      <c r="F33" s="44"/>
      <c r="G33" s="75">
        <f t="shared" si="0"/>
        <v>0</v>
      </c>
      <c r="H33" s="37"/>
    </row>
    <row r="34" spans="1:11" s="28" customFormat="1" ht="17.399999999999999" customHeight="1" x14ac:dyDescent="0.25">
      <c r="A34" s="125">
        <v>3</v>
      </c>
      <c r="B34" s="33" t="s">
        <v>63</v>
      </c>
      <c r="C34" s="140"/>
      <c r="D34" s="140"/>
      <c r="E34" s="75"/>
      <c r="F34" s="75"/>
      <c r="G34" s="75">
        <f t="shared" si="0"/>
        <v>0</v>
      </c>
      <c r="H34" s="31"/>
    </row>
    <row r="35" spans="1:11" s="28" customFormat="1" ht="17.399999999999999" customHeight="1" x14ac:dyDescent="0.25">
      <c r="A35" s="125"/>
      <c r="B35" s="30" t="s">
        <v>64</v>
      </c>
      <c r="C35" s="140"/>
      <c r="D35" s="140"/>
      <c r="E35" s="75"/>
      <c r="F35" s="75"/>
      <c r="G35" s="75">
        <f t="shared" si="0"/>
        <v>0</v>
      </c>
      <c r="H35" s="37" t="s">
        <v>65</v>
      </c>
    </row>
    <row r="36" spans="1:11" s="28" customFormat="1" ht="17.399999999999999" customHeight="1" x14ac:dyDescent="0.25">
      <c r="A36" s="125"/>
      <c r="B36" s="38" t="s">
        <v>66</v>
      </c>
      <c r="C36" s="140"/>
      <c r="D36" s="140"/>
      <c r="E36" s="75"/>
      <c r="F36" s="75"/>
      <c r="G36" s="75">
        <f t="shared" si="0"/>
        <v>0</v>
      </c>
      <c r="H36" s="31" t="s">
        <v>23</v>
      </c>
    </row>
    <row r="37" spans="1:11" s="28" customFormat="1" ht="17.399999999999999" customHeight="1" x14ac:dyDescent="0.25">
      <c r="A37" s="125" t="s">
        <v>67</v>
      </c>
      <c r="B37" s="30" t="s">
        <v>68</v>
      </c>
      <c r="C37" s="140" t="s">
        <v>50</v>
      </c>
      <c r="D37" s="140">
        <v>125</v>
      </c>
      <c r="E37" s="75">
        <v>10</v>
      </c>
      <c r="F37" s="75"/>
      <c r="G37" s="75">
        <f t="shared" si="0"/>
        <v>1250</v>
      </c>
      <c r="H37" s="34"/>
    </row>
    <row r="38" spans="1:11" s="28" customFormat="1" ht="17.399999999999999" customHeight="1" x14ac:dyDescent="0.25">
      <c r="A38" s="125" t="s">
        <v>69</v>
      </c>
      <c r="B38" s="30" t="s">
        <v>70</v>
      </c>
      <c r="C38" s="140" t="s">
        <v>50</v>
      </c>
      <c r="D38" s="140">
        <v>100</v>
      </c>
      <c r="E38" s="75">
        <v>12</v>
      </c>
      <c r="F38" s="75"/>
      <c r="G38" s="75">
        <f t="shared" si="0"/>
        <v>1200</v>
      </c>
      <c r="H38" s="34"/>
    </row>
    <row r="39" spans="1:11" s="28" customFormat="1" ht="17.399999999999999" customHeight="1" x14ac:dyDescent="0.25">
      <c r="A39" s="125" t="s">
        <v>54</v>
      </c>
      <c r="B39" s="40" t="s">
        <v>71</v>
      </c>
      <c r="C39" s="140" t="s">
        <v>50</v>
      </c>
      <c r="D39" s="140">
        <v>320</v>
      </c>
      <c r="E39" s="75">
        <v>15</v>
      </c>
      <c r="F39" s="75"/>
      <c r="G39" s="75">
        <f t="shared" si="0"/>
        <v>4800</v>
      </c>
      <c r="H39" s="32"/>
    </row>
    <row r="40" spans="1:11" s="28" customFormat="1" ht="17.399999999999999" customHeight="1" x14ac:dyDescent="0.25">
      <c r="A40" s="125"/>
      <c r="B40" s="40" t="s">
        <v>72</v>
      </c>
      <c r="C40" s="140"/>
      <c r="D40" s="140"/>
      <c r="E40" s="75"/>
      <c r="F40" s="75"/>
      <c r="G40" s="75">
        <f t="shared" si="0"/>
        <v>0</v>
      </c>
      <c r="H40" s="32"/>
    </row>
    <row r="41" spans="1:11" s="28" customFormat="1" ht="17.399999999999999" customHeight="1" x14ac:dyDescent="0.25">
      <c r="A41" s="125" t="s">
        <v>73</v>
      </c>
      <c r="B41" s="30" t="s">
        <v>74</v>
      </c>
      <c r="C41" s="140" t="s">
        <v>50</v>
      </c>
      <c r="D41" s="140">
        <v>400</v>
      </c>
      <c r="E41" s="75">
        <v>15</v>
      </c>
      <c r="F41" s="75"/>
      <c r="G41" s="75">
        <f t="shared" si="0"/>
        <v>6000</v>
      </c>
      <c r="H41" s="34"/>
    </row>
    <row r="42" spans="1:11" s="28" customFormat="1" ht="17.399999999999999" customHeight="1" x14ac:dyDescent="0.25">
      <c r="A42" s="125">
        <v>4</v>
      </c>
      <c r="B42" s="33" t="s">
        <v>75</v>
      </c>
      <c r="C42" s="140"/>
      <c r="D42" s="140"/>
      <c r="E42" s="75"/>
      <c r="F42" s="75"/>
      <c r="G42" s="75">
        <f t="shared" si="0"/>
        <v>0</v>
      </c>
      <c r="H42" s="34"/>
    </row>
    <row r="43" spans="1:11" s="28" customFormat="1" ht="17.399999999999999" customHeight="1" x14ac:dyDescent="0.25">
      <c r="A43" s="125"/>
      <c r="B43" s="40" t="s">
        <v>76</v>
      </c>
      <c r="C43" s="140" t="s">
        <v>50</v>
      </c>
      <c r="D43" s="140">
        <v>2600</v>
      </c>
      <c r="E43" s="75">
        <v>5</v>
      </c>
      <c r="F43" s="75"/>
      <c r="G43" s="75">
        <f t="shared" si="0"/>
        <v>13000</v>
      </c>
      <c r="H43" s="34" t="s">
        <v>77</v>
      </c>
    </row>
    <row r="44" spans="1:11" s="28" customFormat="1" ht="17.399999999999999" customHeight="1" x14ac:dyDescent="0.25">
      <c r="A44" s="125"/>
      <c r="B44" s="38" t="s">
        <v>78</v>
      </c>
      <c r="C44" s="140"/>
      <c r="D44" s="142"/>
      <c r="E44" s="107"/>
      <c r="F44" s="107"/>
      <c r="G44" s="75">
        <f t="shared" si="0"/>
        <v>0</v>
      </c>
      <c r="H44" s="37" t="s">
        <v>79</v>
      </c>
    </row>
    <row r="45" spans="1:11" s="28" customFormat="1" ht="17.399999999999999" customHeight="1" x14ac:dyDescent="0.25">
      <c r="A45" s="125"/>
      <c r="B45" s="30" t="s">
        <v>80</v>
      </c>
      <c r="C45" s="140"/>
      <c r="D45" s="140"/>
      <c r="E45" s="75"/>
      <c r="F45" s="75"/>
      <c r="G45" s="75">
        <f t="shared" si="0"/>
        <v>0</v>
      </c>
      <c r="H45" s="34"/>
    </row>
    <row r="46" spans="1:11" s="28" customFormat="1" ht="17.399999999999999" customHeight="1" x14ac:dyDescent="0.25">
      <c r="A46" s="125">
        <v>5</v>
      </c>
      <c r="B46" s="33" t="s">
        <v>81</v>
      </c>
      <c r="C46" s="140"/>
      <c r="D46" s="140"/>
      <c r="E46" s="75"/>
      <c r="F46" s="75"/>
      <c r="G46" s="75">
        <f t="shared" si="0"/>
        <v>0</v>
      </c>
      <c r="H46" s="34"/>
    </row>
    <row r="47" spans="1:11" s="36" customFormat="1" ht="17.399999999999999" customHeight="1" x14ac:dyDescent="0.25">
      <c r="A47" s="125" t="s">
        <v>82</v>
      </c>
      <c r="B47" s="41" t="s">
        <v>83</v>
      </c>
      <c r="C47" s="140" t="s">
        <v>50</v>
      </c>
      <c r="D47" s="140">
        <v>150</v>
      </c>
      <c r="E47" s="75">
        <v>9</v>
      </c>
      <c r="F47" s="75"/>
      <c r="G47" s="75">
        <f t="shared" si="0"/>
        <v>1350</v>
      </c>
      <c r="H47" s="34" t="s">
        <v>84</v>
      </c>
      <c r="I47" s="109"/>
      <c r="J47" s="109"/>
      <c r="K47" s="109"/>
    </row>
    <row r="48" spans="1:11" s="36" customFormat="1" ht="17.399999999999999" customHeight="1" x14ac:dyDescent="0.25">
      <c r="A48" s="125"/>
      <c r="B48" s="40" t="s">
        <v>983</v>
      </c>
      <c r="C48" s="140"/>
      <c r="D48" s="140"/>
      <c r="E48" s="75"/>
      <c r="F48" s="75"/>
      <c r="G48" s="75">
        <f t="shared" si="0"/>
        <v>0</v>
      </c>
      <c r="H48" s="37" t="s">
        <v>85</v>
      </c>
      <c r="I48" s="109"/>
      <c r="J48" s="109"/>
      <c r="K48" s="109"/>
    </row>
    <row r="49" spans="1:11" s="36" customFormat="1" ht="17.399999999999999" customHeight="1" x14ac:dyDescent="0.25">
      <c r="A49" s="125"/>
      <c r="B49" s="39" t="s">
        <v>982</v>
      </c>
      <c r="C49" s="140"/>
      <c r="D49" s="140"/>
      <c r="E49" s="75"/>
      <c r="F49" s="75"/>
      <c r="G49" s="75">
        <f t="shared" si="0"/>
        <v>0</v>
      </c>
      <c r="H49" s="37" t="s">
        <v>86</v>
      </c>
      <c r="I49" s="167"/>
      <c r="J49" s="167"/>
      <c r="K49" s="167"/>
    </row>
    <row r="50" spans="1:11" s="36" customFormat="1" ht="17.399999999999999" customHeight="1" x14ac:dyDescent="0.65">
      <c r="A50" s="125" t="s">
        <v>87</v>
      </c>
      <c r="B50" s="42" t="s">
        <v>88</v>
      </c>
      <c r="C50" s="140" t="s">
        <v>50</v>
      </c>
      <c r="D50" s="140">
        <v>600</v>
      </c>
      <c r="E50" s="75">
        <v>4</v>
      </c>
      <c r="F50" s="75"/>
      <c r="G50" s="75">
        <f t="shared" si="0"/>
        <v>2400</v>
      </c>
      <c r="H50" s="34" t="s">
        <v>89</v>
      </c>
      <c r="I50" s="110"/>
      <c r="J50" s="109"/>
      <c r="K50" s="109"/>
    </row>
    <row r="51" spans="1:11" s="36" customFormat="1" ht="18" customHeight="1" x14ac:dyDescent="0.25">
      <c r="A51" s="125"/>
      <c r="B51" s="41" t="s">
        <v>90</v>
      </c>
      <c r="C51" s="140"/>
      <c r="D51" s="140"/>
      <c r="E51" s="75"/>
      <c r="F51" s="75"/>
      <c r="G51" s="75">
        <f t="shared" si="0"/>
        <v>0</v>
      </c>
      <c r="H51" s="34" t="s">
        <v>91</v>
      </c>
      <c r="I51" s="110"/>
      <c r="J51" s="109"/>
      <c r="K51" s="109"/>
    </row>
    <row r="52" spans="1:11" s="36" customFormat="1" ht="18" customHeight="1" x14ac:dyDescent="0.25">
      <c r="A52" s="125" t="s">
        <v>92</v>
      </c>
      <c r="B52" s="41" t="s">
        <v>93</v>
      </c>
      <c r="C52" s="140" t="s">
        <v>50</v>
      </c>
      <c r="D52" s="140">
        <v>50</v>
      </c>
      <c r="E52" s="75">
        <v>10</v>
      </c>
      <c r="F52" s="75"/>
      <c r="G52" s="75">
        <f t="shared" si="0"/>
        <v>500</v>
      </c>
      <c r="H52" s="32" t="s">
        <v>94</v>
      </c>
      <c r="I52" s="110"/>
      <c r="J52" s="109"/>
      <c r="K52" s="109"/>
    </row>
    <row r="53" spans="1:11" s="36" customFormat="1" ht="18" customHeight="1" x14ac:dyDescent="0.25">
      <c r="A53" s="125"/>
      <c r="B53" s="41" t="s">
        <v>90</v>
      </c>
      <c r="C53" s="140"/>
      <c r="D53" s="140"/>
      <c r="E53" s="75"/>
      <c r="F53" s="75"/>
      <c r="G53" s="75">
        <f t="shared" si="0"/>
        <v>0</v>
      </c>
      <c r="H53" s="34" t="s">
        <v>95</v>
      </c>
      <c r="I53" s="110"/>
      <c r="J53" s="109"/>
      <c r="K53" s="109"/>
    </row>
    <row r="54" spans="1:11" s="28" customFormat="1" ht="18" customHeight="1" x14ac:dyDescent="0.25">
      <c r="A54" s="125">
        <v>6</v>
      </c>
      <c r="B54" s="33" t="s">
        <v>96</v>
      </c>
      <c r="C54" s="140"/>
      <c r="D54" s="140"/>
      <c r="E54" s="75"/>
      <c r="F54" s="75"/>
      <c r="G54" s="75">
        <f t="shared" si="0"/>
        <v>0</v>
      </c>
      <c r="H54" s="34"/>
    </row>
    <row r="55" spans="1:11" s="28" customFormat="1" ht="18" customHeight="1" x14ac:dyDescent="0.25">
      <c r="A55" s="125"/>
      <c r="B55" s="40" t="s">
        <v>97</v>
      </c>
      <c r="C55" s="140"/>
      <c r="D55" s="140"/>
      <c r="E55" s="75"/>
      <c r="F55" s="75"/>
      <c r="G55" s="75">
        <f t="shared" si="0"/>
        <v>0</v>
      </c>
      <c r="H55" s="34" t="s">
        <v>98</v>
      </c>
    </row>
    <row r="56" spans="1:11" s="28" customFormat="1" ht="18" customHeight="1" x14ac:dyDescent="0.25">
      <c r="A56" s="125"/>
      <c r="B56" s="40" t="s">
        <v>99</v>
      </c>
      <c r="C56" s="140"/>
      <c r="D56" s="140"/>
      <c r="E56" s="75"/>
      <c r="F56" s="75"/>
      <c r="G56" s="75">
        <f t="shared" si="0"/>
        <v>0</v>
      </c>
      <c r="H56" s="34" t="s">
        <v>100</v>
      </c>
    </row>
    <row r="57" spans="1:11" s="28" customFormat="1" ht="18" customHeight="1" x14ac:dyDescent="0.25">
      <c r="A57" s="125"/>
      <c r="B57" s="40" t="s">
        <v>101</v>
      </c>
      <c r="C57" s="140"/>
      <c r="D57" s="140"/>
      <c r="E57" s="75"/>
      <c r="F57" s="75"/>
      <c r="G57" s="75">
        <f t="shared" si="0"/>
        <v>0</v>
      </c>
      <c r="H57" s="34" t="s">
        <v>102</v>
      </c>
    </row>
    <row r="58" spans="1:11" s="28" customFormat="1" ht="18" customHeight="1" x14ac:dyDescent="0.25">
      <c r="A58" s="108"/>
      <c r="B58" s="40" t="s">
        <v>103</v>
      </c>
      <c r="C58" s="140"/>
      <c r="D58" s="140"/>
      <c r="E58" s="75"/>
      <c r="F58" s="75"/>
      <c r="G58" s="75">
        <f t="shared" si="0"/>
        <v>0</v>
      </c>
      <c r="H58" s="34"/>
    </row>
    <row r="59" spans="1:11" s="28" customFormat="1" ht="18" customHeight="1" x14ac:dyDescent="0.25">
      <c r="A59" s="125"/>
      <c r="B59" s="40" t="s">
        <v>104</v>
      </c>
      <c r="C59" s="140"/>
      <c r="D59" s="140"/>
      <c r="E59" s="75"/>
      <c r="F59" s="75"/>
      <c r="G59" s="75">
        <f t="shared" si="0"/>
        <v>0</v>
      </c>
      <c r="H59" s="34"/>
    </row>
    <row r="60" spans="1:11" s="28" customFormat="1" ht="18" customHeight="1" x14ac:dyDescent="0.25">
      <c r="A60" s="125" t="s">
        <v>105</v>
      </c>
      <c r="B60" s="30" t="s">
        <v>106</v>
      </c>
      <c r="C60" s="140" t="s">
        <v>107</v>
      </c>
      <c r="D60" s="140">
        <v>2</v>
      </c>
      <c r="E60" s="75">
        <v>250</v>
      </c>
      <c r="F60" s="75"/>
      <c r="G60" s="75">
        <f t="shared" si="0"/>
        <v>500</v>
      </c>
      <c r="H60" s="34"/>
    </row>
    <row r="61" spans="1:11" s="28" customFormat="1" ht="18" customHeight="1" x14ac:dyDescent="0.25">
      <c r="A61" s="125" t="s">
        <v>108</v>
      </c>
      <c r="B61" s="30" t="s">
        <v>109</v>
      </c>
      <c r="C61" s="140" t="s">
        <v>107</v>
      </c>
      <c r="D61" s="140">
        <v>8</v>
      </c>
      <c r="E61" s="75">
        <v>150</v>
      </c>
      <c r="F61" s="75"/>
      <c r="G61" s="75">
        <f t="shared" si="0"/>
        <v>1200</v>
      </c>
      <c r="H61" s="34"/>
    </row>
    <row r="62" spans="1:11" s="28" customFormat="1" ht="18" customHeight="1" x14ac:dyDescent="0.25">
      <c r="A62" s="125" t="s">
        <v>110</v>
      </c>
      <c r="B62" s="30" t="s">
        <v>111</v>
      </c>
      <c r="C62" s="140" t="s">
        <v>107</v>
      </c>
      <c r="D62" s="140">
        <v>3</v>
      </c>
      <c r="E62" s="75">
        <v>150</v>
      </c>
      <c r="F62" s="75"/>
      <c r="G62" s="75">
        <f t="shared" si="0"/>
        <v>450</v>
      </c>
      <c r="H62" s="34"/>
    </row>
    <row r="63" spans="1:11" s="28" customFormat="1" ht="18" customHeight="1" x14ac:dyDescent="0.25">
      <c r="A63" s="125" t="s">
        <v>112</v>
      </c>
      <c r="B63" s="30" t="s">
        <v>113</v>
      </c>
      <c r="C63" s="140" t="s">
        <v>107</v>
      </c>
      <c r="D63" s="140">
        <v>4</v>
      </c>
      <c r="E63" s="75">
        <v>150</v>
      </c>
      <c r="F63" s="75"/>
      <c r="G63" s="75">
        <f t="shared" si="0"/>
        <v>600</v>
      </c>
      <c r="H63" s="34"/>
    </row>
    <row r="64" spans="1:11" s="28" customFormat="1" ht="18" customHeight="1" x14ac:dyDescent="0.25">
      <c r="A64" s="125" t="s">
        <v>114</v>
      </c>
      <c r="B64" s="30" t="s">
        <v>115</v>
      </c>
      <c r="C64" s="140" t="s">
        <v>107</v>
      </c>
      <c r="D64" s="140">
        <v>3</v>
      </c>
      <c r="E64" s="75">
        <v>150</v>
      </c>
      <c r="F64" s="75"/>
      <c r="G64" s="75">
        <f t="shared" si="0"/>
        <v>450</v>
      </c>
      <c r="H64" s="34"/>
    </row>
    <row r="65" spans="1:9" s="28" customFormat="1" ht="18" customHeight="1" x14ac:dyDescent="0.25">
      <c r="A65" s="125" t="s">
        <v>116</v>
      </c>
      <c r="B65" s="30" t="s">
        <v>117</v>
      </c>
      <c r="C65" s="140" t="s">
        <v>107</v>
      </c>
      <c r="D65" s="140">
        <v>4</v>
      </c>
      <c r="E65" s="75">
        <v>100</v>
      </c>
      <c r="F65" s="75"/>
      <c r="G65" s="75">
        <f t="shared" si="0"/>
        <v>400</v>
      </c>
      <c r="H65" s="34"/>
    </row>
    <row r="66" spans="1:9" s="28" customFormat="1" ht="18" customHeight="1" x14ac:dyDescent="0.25">
      <c r="A66" s="125" t="s">
        <v>118</v>
      </c>
      <c r="B66" s="30" t="s">
        <v>119</v>
      </c>
      <c r="C66" s="140" t="s">
        <v>107</v>
      </c>
      <c r="D66" s="140">
        <v>4</v>
      </c>
      <c r="E66" s="75">
        <v>100</v>
      </c>
      <c r="F66" s="75"/>
      <c r="G66" s="75">
        <f t="shared" si="0"/>
        <v>400</v>
      </c>
      <c r="H66" s="34"/>
    </row>
    <row r="67" spans="1:9" s="28" customFormat="1" ht="18" customHeight="1" x14ac:dyDescent="0.25">
      <c r="A67" s="125" t="s">
        <v>120</v>
      </c>
      <c r="B67" s="30" t="s">
        <v>121</v>
      </c>
      <c r="C67" s="140" t="s">
        <v>122</v>
      </c>
      <c r="D67" s="140">
        <v>21</v>
      </c>
      <c r="E67" s="75">
        <v>28</v>
      </c>
      <c r="F67" s="75"/>
      <c r="G67" s="75">
        <f t="shared" si="0"/>
        <v>588</v>
      </c>
      <c r="H67" s="43" t="s">
        <v>123</v>
      </c>
    </row>
    <row r="68" spans="1:9" s="28" customFormat="1" ht="18" customHeight="1" x14ac:dyDescent="0.25">
      <c r="A68" s="125"/>
      <c r="B68" s="44" t="s">
        <v>124</v>
      </c>
      <c r="C68" s="140"/>
      <c r="D68" s="140"/>
      <c r="E68" s="75"/>
      <c r="F68" s="75"/>
      <c r="G68" s="75">
        <f t="shared" si="0"/>
        <v>0</v>
      </c>
      <c r="H68" s="43"/>
    </row>
    <row r="69" spans="1:9" s="45" customFormat="1" ht="18" customHeight="1" x14ac:dyDescent="0.25">
      <c r="A69" s="125" t="s">
        <v>125</v>
      </c>
      <c r="B69" s="30" t="s">
        <v>126</v>
      </c>
      <c r="C69" s="140" t="s">
        <v>122</v>
      </c>
      <c r="D69" s="140">
        <v>8</v>
      </c>
      <c r="E69" s="75">
        <v>160</v>
      </c>
      <c r="F69" s="75"/>
      <c r="G69" s="75">
        <f t="shared" si="0"/>
        <v>1280</v>
      </c>
      <c r="H69" s="43" t="s">
        <v>127</v>
      </c>
    </row>
    <row r="70" spans="1:9" s="45" customFormat="1" ht="18" customHeight="1" x14ac:dyDescent="0.25">
      <c r="A70" s="125"/>
      <c r="B70" s="46" t="s">
        <v>128</v>
      </c>
      <c r="C70" s="140"/>
      <c r="D70" s="140"/>
      <c r="E70" s="75"/>
      <c r="F70" s="75"/>
      <c r="G70" s="75">
        <f t="shared" si="0"/>
        <v>0</v>
      </c>
      <c r="H70" s="43" t="s">
        <v>129</v>
      </c>
    </row>
    <row r="71" spans="1:9" s="28" customFormat="1" ht="20.100000000000001" customHeight="1" x14ac:dyDescent="0.65">
      <c r="A71" s="126">
        <v>7</v>
      </c>
      <c r="B71" s="47" t="s">
        <v>130</v>
      </c>
      <c r="C71" s="137"/>
      <c r="D71" s="140"/>
      <c r="E71" s="48"/>
      <c r="F71" s="48"/>
      <c r="G71" s="75">
        <f t="shared" si="0"/>
        <v>0</v>
      </c>
      <c r="H71" s="49"/>
      <c r="I71" s="50"/>
    </row>
    <row r="72" spans="1:9" s="28" customFormat="1" ht="20.100000000000001" customHeight="1" x14ac:dyDescent="0.65">
      <c r="A72" s="126" t="s">
        <v>131</v>
      </c>
      <c r="B72" s="51" t="s">
        <v>132</v>
      </c>
      <c r="C72" s="137" t="s">
        <v>50</v>
      </c>
      <c r="D72" s="140">
        <v>450</v>
      </c>
      <c r="E72" s="48">
        <v>20</v>
      </c>
      <c r="F72" s="48"/>
      <c r="G72" s="75">
        <f t="shared" si="0"/>
        <v>9000</v>
      </c>
      <c r="H72" s="49" t="s">
        <v>133</v>
      </c>
      <c r="I72" s="50"/>
    </row>
    <row r="73" spans="1:9" s="28" customFormat="1" ht="20.100000000000001" customHeight="1" x14ac:dyDescent="0.65">
      <c r="A73" s="126"/>
      <c r="B73" s="52" t="s">
        <v>134</v>
      </c>
      <c r="C73" s="137"/>
      <c r="D73" s="140"/>
      <c r="E73" s="48"/>
      <c r="F73" s="48"/>
      <c r="G73" s="75">
        <f t="shared" si="0"/>
        <v>0</v>
      </c>
      <c r="H73" s="32" t="s">
        <v>135</v>
      </c>
      <c r="I73" s="50"/>
    </row>
    <row r="74" spans="1:9" s="28" customFormat="1" ht="20.100000000000001" customHeight="1" x14ac:dyDescent="0.65">
      <c r="A74" s="126"/>
      <c r="B74" s="52" t="s">
        <v>136</v>
      </c>
      <c r="C74" s="137"/>
      <c r="D74" s="140"/>
      <c r="E74" s="48"/>
      <c r="F74" s="48"/>
      <c r="G74" s="75">
        <f t="shared" ref="G74:G137" si="1">E74*D74</f>
        <v>0</v>
      </c>
      <c r="H74" s="53" t="s">
        <v>137</v>
      </c>
      <c r="I74" s="50"/>
    </row>
    <row r="75" spans="1:9" s="28" customFormat="1" ht="20.100000000000001" customHeight="1" x14ac:dyDescent="0.65">
      <c r="A75" s="126"/>
      <c r="B75" s="40"/>
      <c r="C75" s="137"/>
      <c r="D75" s="140"/>
      <c r="E75" s="48"/>
      <c r="F75" s="48"/>
      <c r="G75" s="75">
        <f t="shared" si="1"/>
        <v>0</v>
      </c>
      <c r="H75" s="32" t="s">
        <v>138</v>
      </c>
      <c r="I75" s="50"/>
    </row>
    <row r="76" spans="1:9" s="28" customFormat="1" ht="18.600000000000001" customHeight="1" x14ac:dyDescent="0.65">
      <c r="A76" s="126" t="s">
        <v>139</v>
      </c>
      <c r="B76" s="51" t="s">
        <v>140</v>
      </c>
      <c r="C76" s="137" t="s">
        <v>122</v>
      </c>
      <c r="D76" s="140">
        <v>450</v>
      </c>
      <c r="E76" s="48">
        <v>6</v>
      </c>
      <c r="F76" s="48"/>
      <c r="G76" s="75">
        <f t="shared" si="1"/>
        <v>2700</v>
      </c>
      <c r="H76" s="32" t="s">
        <v>141</v>
      </c>
      <c r="I76" s="50"/>
    </row>
    <row r="77" spans="1:9" s="28" customFormat="1" ht="18.600000000000001" customHeight="1" x14ac:dyDescent="0.65">
      <c r="A77" s="126" t="s">
        <v>142</v>
      </c>
      <c r="B77" s="54" t="s">
        <v>143</v>
      </c>
      <c r="C77" s="137"/>
      <c r="D77" s="140"/>
      <c r="E77" s="48"/>
      <c r="F77" s="48"/>
      <c r="G77" s="75">
        <f t="shared" si="1"/>
        <v>0</v>
      </c>
      <c r="H77" s="32"/>
      <c r="I77" s="50"/>
    </row>
    <row r="78" spans="1:9" s="28" customFormat="1" ht="18.600000000000001" customHeight="1" x14ac:dyDescent="0.65">
      <c r="A78" s="126"/>
      <c r="B78" s="52" t="s">
        <v>144</v>
      </c>
      <c r="C78" s="137"/>
      <c r="D78" s="140"/>
      <c r="E78" s="48"/>
      <c r="F78" s="48"/>
      <c r="G78" s="75">
        <f t="shared" si="1"/>
        <v>0</v>
      </c>
      <c r="H78" s="32"/>
      <c r="I78" s="50"/>
    </row>
    <row r="79" spans="1:9" s="28" customFormat="1" ht="18.600000000000001" customHeight="1" x14ac:dyDescent="0.65">
      <c r="A79" s="126" t="s">
        <v>145</v>
      </c>
      <c r="B79" s="52" t="s">
        <v>146</v>
      </c>
      <c r="C79" s="137" t="s">
        <v>107</v>
      </c>
      <c r="D79" s="140">
        <v>63</v>
      </c>
      <c r="E79" s="48">
        <v>40</v>
      </c>
      <c r="F79" s="48"/>
      <c r="G79" s="75">
        <f t="shared" si="1"/>
        <v>2520</v>
      </c>
      <c r="H79" s="32" t="s">
        <v>147</v>
      </c>
      <c r="I79" s="50"/>
    </row>
    <row r="80" spans="1:9" s="28" customFormat="1" ht="18.600000000000001" customHeight="1" x14ac:dyDescent="0.65">
      <c r="A80" s="126" t="s">
        <v>148</v>
      </c>
      <c r="B80" s="52" t="s">
        <v>149</v>
      </c>
      <c r="C80" s="137" t="s">
        <v>107</v>
      </c>
      <c r="D80" s="140">
        <v>63</v>
      </c>
      <c r="E80" s="48">
        <v>20</v>
      </c>
      <c r="F80" s="48"/>
      <c r="G80" s="75">
        <f t="shared" si="1"/>
        <v>1260</v>
      </c>
      <c r="H80" s="32"/>
      <c r="I80" s="50"/>
    </row>
    <row r="81" spans="1:9" s="28" customFormat="1" ht="18.600000000000001" customHeight="1" x14ac:dyDescent="0.65">
      <c r="A81" s="126" t="s">
        <v>150</v>
      </c>
      <c r="B81" s="52" t="s">
        <v>151</v>
      </c>
      <c r="C81" s="137"/>
      <c r="D81" s="140"/>
      <c r="E81" s="48"/>
      <c r="F81" s="48"/>
      <c r="G81" s="75">
        <f t="shared" si="1"/>
        <v>0</v>
      </c>
      <c r="H81" s="32"/>
      <c r="I81" s="50"/>
    </row>
    <row r="82" spans="1:9" s="28" customFormat="1" ht="18.600000000000001" customHeight="1" x14ac:dyDescent="0.65">
      <c r="A82" s="126" t="s">
        <v>152</v>
      </c>
      <c r="B82" s="40" t="s">
        <v>153</v>
      </c>
      <c r="C82" s="140" t="s">
        <v>107</v>
      </c>
      <c r="D82" s="140">
        <v>7</v>
      </c>
      <c r="E82" s="48">
        <v>65</v>
      </c>
      <c r="F82" s="48"/>
      <c r="G82" s="75">
        <f t="shared" si="1"/>
        <v>455</v>
      </c>
      <c r="H82" s="32"/>
      <c r="I82" s="50"/>
    </row>
    <row r="83" spans="1:9" s="28" customFormat="1" ht="18.600000000000001" customHeight="1" x14ac:dyDescent="0.65">
      <c r="A83" s="126" t="s">
        <v>154</v>
      </c>
      <c r="B83" s="40" t="s">
        <v>155</v>
      </c>
      <c r="C83" s="140" t="s">
        <v>107</v>
      </c>
      <c r="D83" s="140">
        <v>7</v>
      </c>
      <c r="E83" s="48">
        <v>80</v>
      </c>
      <c r="F83" s="48"/>
      <c r="G83" s="75">
        <f t="shared" si="1"/>
        <v>560</v>
      </c>
      <c r="H83" s="32" t="s">
        <v>147</v>
      </c>
      <c r="I83" s="50"/>
    </row>
    <row r="84" spans="1:9" s="28" customFormat="1" ht="18.600000000000001" customHeight="1" x14ac:dyDescent="0.65">
      <c r="A84" s="126"/>
      <c r="B84" s="55" t="s">
        <v>156</v>
      </c>
      <c r="C84" s="137"/>
      <c r="D84" s="140"/>
      <c r="E84" s="48"/>
      <c r="F84" s="48"/>
      <c r="G84" s="75">
        <f t="shared" si="1"/>
        <v>0</v>
      </c>
      <c r="H84" s="32"/>
      <c r="I84" s="50"/>
    </row>
    <row r="85" spans="1:9" s="28" customFormat="1" ht="18.600000000000001" customHeight="1" x14ac:dyDescent="0.65">
      <c r="A85" s="126" t="s">
        <v>157</v>
      </c>
      <c r="B85" s="40" t="s">
        <v>158</v>
      </c>
      <c r="C85" s="137" t="s">
        <v>50</v>
      </c>
      <c r="D85" s="140">
        <v>40</v>
      </c>
      <c r="E85" s="48">
        <v>35</v>
      </c>
      <c r="F85" s="48"/>
      <c r="G85" s="75">
        <f t="shared" si="1"/>
        <v>1400</v>
      </c>
      <c r="H85" s="32" t="s">
        <v>159</v>
      </c>
      <c r="I85" s="50"/>
    </row>
    <row r="86" spans="1:9" s="28" customFormat="1" ht="18.600000000000001" customHeight="1" x14ac:dyDescent="0.65">
      <c r="A86" s="126"/>
      <c r="B86" s="40" t="s">
        <v>160</v>
      </c>
      <c r="C86" s="137"/>
      <c r="D86" s="140"/>
      <c r="E86" s="48"/>
      <c r="F86" s="48"/>
      <c r="G86" s="75">
        <f t="shared" si="1"/>
        <v>0</v>
      </c>
      <c r="H86" s="32" t="s">
        <v>161</v>
      </c>
      <c r="I86" s="50"/>
    </row>
    <row r="87" spans="1:9" s="28" customFormat="1" ht="18.600000000000001" customHeight="1" x14ac:dyDescent="0.65">
      <c r="A87" s="126" t="s">
        <v>162</v>
      </c>
      <c r="B87" s="51" t="s">
        <v>163</v>
      </c>
      <c r="C87" s="137" t="s">
        <v>122</v>
      </c>
      <c r="D87" s="140">
        <v>40</v>
      </c>
      <c r="E87" s="48">
        <v>12</v>
      </c>
      <c r="F87" s="48"/>
      <c r="G87" s="75">
        <f t="shared" si="1"/>
        <v>480</v>
      </c>
      <c r="H87" s="32" t="s">
        <v>164</v>
      </c>
      <c r="I87" s="50"/>
    </row>
    <row r="88" spans="1:9" s="28" customFormat="1" ht="18" customHeight="1" x14ac:dyDescent="0.25">
      <c r="A88" s="125"/>
      <c r="B88" s="41" t="s">
        <v>165</v>
      </c>
      <c r="C88" s="140"/>
      <c r="D88" s="140"/>
      <c r="E88" s="48"/>
      <c r="F88" s="48"/>
      <c r="G88" s="75">
        <f t="shared" si="1"/>
        <v>0</v>
      </c>
      <c r="H88" s="32" t="s">
        <v>166</v>
      </c>
    </row>
    <row r="89" spans="1:9" s="28" customFormat="1" ht="18.600000000000001" customHeight="1" x14ac:dyDescent="0.65">
      <c r="A89" s="126" t="s">
        <v>167</v>
      </c>
      <c r="B89" s="40" t="s">
        <v>168</v>
      </c>
      <c r="C89" s="137"/>
      <c r="D89" s="140"/>
      <c r="E89" s="48"/>
      <c r="F89" s="48"/>
      <c r="G89" s="75">
        <f t="shared" si="1"/>
        <v>0</v>
      </c>
      <c r="H89" s="32" t="s">
        <v>169</v>
      </c>
      <c r="I89" s="50"/>
    </row>
    <row r="90" spans="1:9" s="28" customFormat="1" ht="18.600000000000001" customHeight="1" x14ac:dyDescent="0.65">
      <c r="A90" s="126"/>
      <c r="B90" s="40" t="s">
        <v>170</v>
      </c>
      <c r="C90" s="137"/>
      <c r="D90" s="140"/>
      <c r="E90" s="48"/>
      <c r="F90" s="48"/>
      <c r="G90" s="75">
        <f t="shared" si="1"/>
        <v>0</v>
      </c>
      <c r="H90" s="32" t="s">
        <v>171</v>
      </c>
      <c r="I90" s="50"/>
    </row>
    <row r="91" spans="1:9" s="28" customFormat="1" ht="18.600000000000001" customHeight="1" x14ac:dyDescent="0.65">
      <c r="A91" s="126" t="s">
        <v>172</v>
      </c>
      <c r="B91" s="40" t="s">
        <v>173</v>
      </c>
      <c r="C91" s="137" t="s">
        <v>50</v>
      </c>
      <c r="D91" s="140">
        <v>38</v>
      </c>
      <c r="E91" s="48">
        <v>24</v>
      </c>
      <c r="F91" s="48"/>
      <c r="G91" s="75">
        <f t="shared" si="1"/>
        <v>912</v>
      </c>
      <c r="H91" s="32" t="s">
        <v>174</v>
      </c>
      <c r="I91" s="50"/>
    </row>
    <row r="92" spans="1:9" s="28" customFormat="1" ht="18.600000000000001" customHeight="1" x14ac:dyDescent="0.65">
      <c r="A92" s="126" t="s">
        <v>175</v>
      </c>
      <c r="B92" s="40" t="s">
        <v>176</v>
      </c>
      <c r="C92" s="137" t="s">
        <v>50</v>
      </c>
      <c r="D92" s="140">
        <v>170</v>
      </c>
      <c r="E92" s="48">
        <v>24</v>
      </c>
      <c r="F92" s="48"/>
      <c r="G92" s="75">
        <f t="shared" si="1"/>
        <v>4080</v>
      </c>
      <c r="H92" s="32" t="s">
        <v>177</v>
      </c>
      <c r="I92" s="50"/>
    </row>
    <row r="93" spans="1:9" s="28" customFormat="1" ht="18.600000000000001" customHeight="1" x14ac:dyDescent="0.65">
      <c r="A93" s="126" t="s">
        <v>178</v>
      </c>
      <c r="B93" s="40" t="s">
        <v>179</v>
      </c>
      <c r="C93" s="137" t="s">
        <v>50</v>
      </c>
      <c r="D93" s="140">
        <v>60</v>
      </c>
      <c r="E93" s="48">
        <v>16</v>
      </c>
      <c r="F93" s="48"/>
      <c r="G93" s="75">
        <f t="shared" si="1"/>
        <v>960</v>
      </c>
      <c r="H93" s="32"/>
      <c r="I93" s="50"/>
    </row>
    <row r="94" spans="1:9" s="28" customFormat="1" ht="18.600000000000001" customHeight="1" x14ac:dyDescent="0.65">
      <c r="A94" s="126"/>
      <c r="B94" s="40" t="s">
        <v>180</v>
      </c>
      <c r="C94" s="137"/>
      <c r="D94" s="140"/>
      <c r="E94" s="48"/>
      <c r="F94" s="48"/>
      <c r="G94" s="75">
        <f t="shared" si="1"/>
        <v>0</v>
      </c>
      <c r="H94" s="32"/>
      <c r="I94" s="50"/>
    </row>
    <row r="95" spans="1:9" s="28" customFormat="1" ht="18.600000000000001" customHeight="1" x14ac:dyDescent="0.65">
      <c r="A95" s="126">
        <v>8</v>
      </c>
      <c r="B95" s="111" t="s">
        <v>181</v>
      </c>
      <c r="C95" s="137"/>
      <c r="D95" s="140"/>
      <c r="E95" s="48"/>
      <c r="F95" s="48"/>
      <c r="G95" s="75">
        <f t="shared" si="1"/>
        <v>0</v>
      </c>
      <c r="H95" s="32"/>
      <c r="I95" s="50"/>
    </row>
    <row r="96" spans="1:9" s="28" customFormat="1" ht="18.600000000000001" customHeight="1" x14ac:dyDescent="0.65">
      <c r="A96" s="126" t="s">
        <v>182</v>
      </c>
      <c r="B96" s="112" t="s">
        <v>183</v>
      </c>
      <c r="C96" s="137" t="s">
        <v>50</v>
      </c>
      <c r="D96" s="140">
        <v>60</v>
      </c>
      <c r="E96" s="48">
        <v>3</v>
      </c>
      <c r="F96" s="48"/>
      <c r="G96" s="75">
        <f t="shared" si="1"/>
        <v>180</v>
      </c>
      <c r="H96" s="32" t="s">
        <v>184</v>
      </c>
      <c r="I96" s="50"/>
    </row>
    <row r="97" spans="1:9" s="28" customFormat="1" ht="18.600000000000001" customHeight="1" x14ac:dyDescent="0.65">
      <c r="A97" s="126"/>
      <c r="B97" s="113" t="s">
        <v>185</v>
      </c>
      <c r="C97" s="137"/>
      <c r="D97" s="140"/>
      <c r="E97" s="48"/>
      <c r="F97" s="48"/>
      <c r="G97" s="75">
        <f t="shared" si="1"/>
        <v>0</v>
      </c>
      <c r="H97" s="32" t="s">
        <v>186</v>
      </c>
      <c r="I97" s="50"/>
    </row>
    <row r="98" spans="1:9" s="28" customFormat="1" ht="18.600000000000001" customHeight="1" x14ac:dyDescent="0.65">
      <c r="A98" s="126"/>
      <c r="B98" s="40" t="s">
        <v>187</v>
      </c>
      <c r="C98" s="137"/>
      <c r="D98" s="140"/>
      <c r="E98" s="48"/>
      <c r="F98" s="48"/>
      <c r="G98" s="75">
        <f t="shared" si="1"/>
        <v>0</v>
      </c>
      <c r="H98" s="32" t="s">
        <v>188</v>
      </c>
      <c r="I98" s="50"/>
    </row>
    <row r="99" spans="1:9" s="28" customFormat="1" ht="18.600000000000001" customHeight="1" x14ac:dyDescent="0.65">
      <c r="A99" s="126">
        <v>9</v>
      </c>
      <c r="B99" s="114" t="s">
        <v>189</v>
      </c>
      <c r="C99" s="137"/>
      <c r="D99" s="140"/>
      <c r="E99" s="48"/>
      <c r="F99" s="48"/>
      <c r="G99" s="75">
        <f t="shared" si="1"/>
        <v>0</v>
      </c>
      <c r="H99" s="32"/>
      <c r="I99" s="50"/>
    </row>
    <row r="100" spans="1:9" s="28" customFormat="1" ht="18.600000000000001" customHeight="1" x14ac:dyDescent="0.65">
      <c r="A100" s="126" t="s">
        <v>190</v>
      </c>
      <c r="B100" s="40" t="s">
        <v>191</v>
      </c>
      <c r="C100" s="137" t="s">
        <v>50</v>
      </c>
      <c r="D100" s="140">
        <v>60</v>
      </c>
      <c r="E100" s="48">
        <v>20</v>
      </c>
      <c r="F100" s="48"/>
      <c r="G100" s="75">
        <f t="shared" si="1"/>
        <v>1200</v>
      </c>
      <c r="H100" s="32" t="s">
        <v>192</v>
      </c>
      <c r="I100" s="50"/>
    </row>
    <row r="101" spans="1:9" s="28" customFormat="1" ht="18.600000000000001" customHeight="1" x14ac:dyDescent="0.65">
      <c r="A101" s="126"/>
      <c r="B101" s="40" t="s">
        <v>193</v>
      </c>
      <c r="C101" s="137"/>
      <c r="D101" s="140"/>
      <c r="E101" s="48"/>
      <c r="F101" s="48"/>
      <c r="G101" s="75">
        <f t="shared" si="1"/>
        <v>0</v>
      </c>
      <c r="H101" s="32" t="s">
        <v>194</v>
      </c>
      <c r="I101" s="50"/>
    </row>
    <row r="102" spans="1:9" s="28" customFormat="1" ht="18.600000000000001" customHeight="1" x14ac:dyDescent="0.65">
      <c r="A102" s="126" t="s">
        <v>195</v>
      </c>
      <c r="B102" s="40" t="s">
        <v>196</v>
      </c>
      <c r="C102" s="137" t="s">
        <v>122</v>
      </c>
      <c r="D102" s="140">
        <v>60</v>
      </c>
      <c r="E102" s="48">
        <v>24</v>
      </c>
      <c r="F102" s="48"/>
      <c r="G102" s="75">
        <f t="shared" si="1"/>
        <v>1440</v>
      </c>
      <c r="H102" s="32" t="s">
        <v>197</v>
      </c>
      <c r="I102" s="50"/>
    </row>
    <row r="103" spans="1:9" s="28" customFormat="1" ht="20.100000000000001" customHeight="1" x14ac:dyDescent="0.65">
      <c r="A103" s="126">
        <v>10</v>
      </c>
      <c r="B103" s="114" t="s">
        <v>198</v>
      </c>
      <c r="C103" s="137"/>
      <c r="D103" s="140"/>
      <c r="E103" s="48"/>
      <c r="F103" s="48"/>
      <c r="G103" s="75">
        <f t="shared" si="1"/>
        <v>0</v>
      </c>
      <c r="H103" s="32"/>
      <c r="I103" s="50"/>
    </row>
    <row r="104" spans="1:9" s="28" customFormat="1" ht="20.100000000000001" customHeight="1" x14ac:dyDescent="0.65">
      <c r="A104" s="126"/>
      <c r="B104" s="40" t="s">
        <v>199</v>
      </c>
      <c r="C104" s="137" t="s">
        <v>50</v>
      </c>
      <c r="D104" s="140">
        <v>70</v>
      </c>
      <c r="E104" s="48">
        <v>95</v>
      </c>
      <c r="F104" s="48"/>
      <c r="G104" s="75">
        <f t="shared" si="1"/>
        <v>6650</v>
      </c>
      <c r="H104" s="32" t="s">
        <v>200</v>
      </c>
      <c r="I104" s="50"/>
    </row>
    <row r="105" spans="1:9" s="28" customFormat="1" ht="20.100000000000001" customHeight="1" x14ac:dyDescent="0.65">
      <c r="A105" s="126"/>
      <c r="B105" s="40" t="s">
        <v>201</v>
      </c>
      <c r="C105" s="137"/>
      <c r="D105" s="140"/>
      <c r="E105" s="48"/>
      <c r="F105" s="48"/>
      <c r="G105" s="75">
        <f t="shared" si="1"/>
        <v>0</v>
      </c>
      <c r="H105" s="32" t="s">
        <v>202</v>
      </c>
      <c r="I105" s="50"/>
    </row>
    <row r="106" spans="1:9" s="28" customFormat="1" ht="20.100000000000001" customHeight="1" x14ac:dyDescent="0.65">
      <c r="A106" s="127"/>
      <c r="B106" s="115" t="s">
        <v>203</v>
      </c>
      <c r="C106" s="137"/>
      <c r="D106" s="140"/>
      <c r="E106" s="48"/>
      <c r="F106" s="48"/>
      <c r="G106" s="75">
        <f t="shared" si="1"/>
        <v>0</v>
      </c>
      <c r="H106" s="32" t="s">
        <v>204</v>
      </c>
      <c r="I106" s="50"/>
    </row>
    <row r="107" spans="1:9" s="28" customFormat="1" ht="20.100000000000001" customHeight="1" x14ac:dyDescent="0.65">
      <c r="A107" s="126"/>
      <c r="B107" s="52" t="s">
        <v>205</v>
      </c>
      <c r="C107" s="137"/>
      <c r="D107" s="140"/>
      <c r="E107" s="48"/>
      <c r="F107" s="48"/>
      <c r="G107" s="75">
        <f t="shared" si="1"/>
        <v>0</v>
      </c>
      <c r="H107" s="32" t="s">
        <v>206</v>
      </c>
      <c r="I107" s="50"/>
    </row>
    <row r="108" spans="1:9" s="28" customFormat="1" ht="40.799999999999997" x14ac:dyDescent="0.25">
      <c r="A108" s="125" t="s">
        <v>207</v>
      </c>
      <c r="B108" s="149" t="s">
        <v>981</v>
      </c>
      <c r="C108" s="140"/>
      <c r="D108" s="140"/>
      <c r="E108" s="75"/>
      <c r="F108" s="75"/>
      <c r="G108" s="75">
        <f t="shared" si="1"/>
        <v>0</v>
      </c>
      <c r="H108" s="34" t="s">
        <v>208</v>
      </c>
    </row>
    <row r="109" spans="1:9" s="28" customFormat="1" ht="17.399999999999999" customHeight="1" x14ac:dyDescent="0.25">
      <c r="A109" s="125" t="s">
        <v>209</v>
      </c>
      <c r="B109" s="30" t="s">
        <v>210</v>
      </c>
      <c r="C109" s="140"/>
      <c r="D109" s="140"/>
      <c r="E109" s="75"/>
      <c r="F109" s="75"/>
      <c r="G109" s="75">
        <f t="shared" si="1"/>
        <v>0</v>
      </c>
      <c r="H109" s="34" t="s">
        <v>211</v>
      </c>
    </row>
    <row r="110" spans="1:9" s="28" customFormat="1" ht="17.399999999999999" customHeight="1" x14ac:dyDescent="0.25">
      <c r="A110" s="125" t="s">
        <v>212</v>
      </c>
      <c r="B110" s="30" t="s">
        <v>213</v>
      </c>
      <c r="C110" s="140"/>
      <c r="D110" s="140"/>
      <c r="E110" s="75"/>
      <c r="F110" s="75"/>
      <c r="G110" s="75">
        <f t="shared" si="1"/>
        <v>0</v>
      </c>
      <c r="H110" s="34"/>
    </row>
    <row r="111" spans="1:9" s="28" customFormat="1" ht="45" customHeight="1" x14ac:dyDescent="0.25">
      <c r="A111" s="125" t="s">
        <v>214</v>
      </c>
      <c r="B111" s="149" t="s">
        <v>215</v>
      </c>
      <c r="C111" s="140"/>
      <c r="D111" s="140"/>
      <c r="E111" s="75"/>
      <c r="F111" s="75"/>
      <c r="G111" s="75">
        <f t="shared" si="1"/>
        <v>0</v>
      </c>
      <c r="H111" s="34"/>
    </row>
    <row r="112" spans="1:9" s="28" customFormat="1" ht="17.399999999999999" customHeight="1" x14ac:dyDescent="0.25">
      <c r="A112" s="125">
        <v>11</v>
      </c>
      <c r="B112" s="33" t="s">
        <v>216</v>
      </c>
      <c r="C112" s="140"/>
      <c r="D112" s="140"/>
      <c r="E112" s="75"/>
      <c r="F112" s="75"/>
      <c r="G112" s="75">
        <f t="shared" si="1"/>
        <v>0</v>
      </c>
      <c r="H112" s="34"/>
    </row>
    <row r="113" spans="1:8" s="28" customFormat="1" ht="17.399999999999999" customHeight="1" x14ac:dyDescent="0.25">
      <c r="A113" s="125" t="s">
        <v>217</v>
      </c>
      <c r="B113" s="56" t="s">
        <v>218</v>
      </c>
      <c r="C113" s="140" t="s">
        <v>50</v>
      </c>
      <c r="D113" s="140">
        <v>1500</v>
      </c>
      <c r="E113" s="75">
        <v>3</v>
      </c>
      <c r="F113" s="75"/>
      <c r="G113" s="75">
        <f t="shared" si="1"/>
        <v>4500</v>
      </c>
      <c r="H113" s="34" t="s">
        <v>219</v>
      </c>
    </row>
    <row r="114" spans="1:8" s="28" customFormat="1" ht="17.399999999999999" customHeight="1" x14ac:dyDescent="0.25">
      <c r="A114" s="125"/>
      <c r="B114" s="44" t="s">
        <v>220</v>
      </c>
      <c r="C114" s="140"/>
      <c r="D114" s="140"/>
      <c r="E114" s="75"/>
      <c r="F114" s="75"/>
      <c r="G114" s="75">
        <f t="shared" si="1"/>
        <v>0</v>
      </c>
      <c r="H114" s="34" t="s">
        <v>221</v>
      </c>
    </row>
    <row r="115" spans="1:8" s="28" customFormat="1" ht="17.399999999999999" customHeight="1" x14ac:dyDescent="0.25">
      <c r="A115" s="125" t="s">
        <v>222</v>
      </c>
      <c r="B115" s="56" t="s">
        <v>223</v>
      </c>
      <c r="C115" s="140" t="s">
        <v>50</v>
      </c>
      <c r="D115" s="140">
        <v>550</v>
      </c>
      <c r="E115" s="75">
        <v>4</v>
      </c>
      <c r="F115" s="75"/>
      <c r="G115" s="75">
        <f t="shared" si="1"/>
        <v>2200</v>
      </c>
      <c r="H115" s="34" t="s">
        <v>224</v>
      </c>
    </row>
    <row r="116" spans="1:8" s="28" customFormat="1" ht="17.399999999999999" customHeight="1" x14ac:dyDescent="0.25">
      <c r="A116" s="125"/>
      <c r="B116" s="30" t="s">
        <v>225</v>
      </c>
      <c r="C116" s="140"/>
      <c r="D116" s="140"/>
      <c r="E116" s="75"/>
      <c r="F116" s="75"/>
      <c r="G116" s="75">
        <f t="shared" si="1"/>
        <v>0</v>
      </c>
      <c r="H116" s="34" t="s">
        <v>226</v>
      </c>
    </row>
    <row r="117" spans="1:8" s="28" customFormat="1" ht="17.399999999999999" customHeight="1" x14ac:dyDescent="0.25">
      <c r="A117" s="125"/>
      <c r="B117" s="30" t="s">
        <v>227</v>
      </c>
      <c r="C117" s="140"/>
      <c r="D117" s="140"/>
      <c r="E117" s="75"/>
      <c r="F117" s="75"/>
      <c r="G117" s="75">
        <f t="shared" si="1"/>
        <v>0</v>
      </c>
      <c r="H117" s="57"/>
    </row>
    <row r="118" spans="1:8" s="28" customFormat="1" ht="17.399999999999999" customHeight="1" x14ac:dyDescent="0.25">
      <c r="A118" s="125" t="s">
        <v>228</v>
      </c>
      <c r="B118" s="40" t="s">
        <v>229</v>
      </c>
      <c r="C118" s="140" t="s">
        <v>50</v>
      </c>
      <c r="D118" s="140">
        <v>150</v>
      </c>
      <c r="E118" s="75">
        <v>10</v>
      </c>
      <c r="F118" s="75"/>
      <c r="G118" s="75">
        <f t="shared" si="1"/>
        <v>1500</v>
      </c>
      <c r="H118" s="34" t="s">
        <v>226</v>
      </c>
    </row>
    <row r="119" spans="1:8" s="28" customFormat="1" ht="17.399999999999999" customHeight="1" x14ac:dyDescent="0.25">
      <c r="A119" s="125" t="s">
        <v>230</v>
      </c>
      <c r="B119" s="33" t="s">
        <v>231</v>
      </c>
      <c r="C119" s="140"/>
      <c r="D119" s="140"/>
      <c r="E119" s="75"/>
      <c r="F119" s="75"/>
      <c r="G119" s="75">
        <f t="shared" si="1"/>
        <v>0</v>
      </c>
      <c r="H119" s="34"/>
    </row>
    <row r="120" spans="1:8" s="28" customFormat="1" ht="17.399999999999999" customHeight="1" x14ac:dyDescent="0.25">
      <c r="A120" s="125"/>
      <c r="B120" s="40" t="s">
        <v>232</v>
      </c>
      <c r="C120" s="140" t="s">
        <v>50</v>
      </c>
      <c r="D120" s="140">
        <v>800</v>
      </c>
      <c r="E120" s="75">
        <v>5</v>
      </c>
      <c r="F120" s="75"/>
      <c r="G120" s="75">
        <f t="shared" si="1"/>
        <v>4000</v>
      </c>
      <c r="H120" s="32" t="s">
        <v>233</v>
      </c>
    </row>
    <row r="121" spans="1:8" s="28" customFormat="1" ht="17.399999999999999" customHeight="1" x14ac:dyDescent="0.25">
      <c r="A121" s="125"/>
      <c r="B121" s="58" t="s">
        <v>234</v>
      </c>
      <c r="C121" s="140"/>
      <c r="D121" s="140"/>
      <c r="E121" s="75"/>
      <c r="F121" s="75"/>
      <c r="G121" s="75">
        <f t="shared" si="1"/>
        <v>0</v>
      </c>
      <c r="H121" s="34"/>
    </row>
    <row r="122" spans="1:8" s="28" customFormat="1" ht="17.399999999999999" customHeight="1" x14ac:dyDescent="0.25">
      <c r="A122" s="125">
        <v>12</v>
      </c>
      <c r="B122" s="33" t="s">
        <v>235</v>
      </c>
      <c r="C122" s="140"/>
      <c r="D122" s="140"/>
      <c r="E122" s="75"/>
      <c r="F122" s="75"/>
      <c r="G122" s="75">
        <f t="shared" si="1"/>
        <v>0</v>
      </c>
      <c r="H122" s="34"/>
    </row>
    <row r="123" spans="1:8" s="28" customFormat="1" ht="17.399999999999999" customHeight="1" x14ac:dyDescent="0.25">
      <c r="A123" s="125" t="s">
        <v>236</v>
      </c>
      <c r="B123" s="30" t="s">
        <v>237</v>
      </c>
      <c r="C123" s="140" t="s">
        <v>107</v>
      </c>
      <c r="D123" s="140">
        <v>1</v>
      </c>
      <c r="E123" s="75">
        <v>400</v>
      </c>
      <c r="F123" s="75"/>
      <c r="G123" s="75">
        <f t="shared" si="1"/>
        <v>400</v>
      </c>
      <c r="H123" s="59" t="s">
        <v>238</v>
      </c>
    </row>
    <row r="124" spans="1:8" s="28" customFormat="1" ht="17.399999999999999" customHeight="1" x14ac:dyDescent="0.25">
      <c r="A124" s="125"/>
      <c r="B124" s="30" t="s">
        <v>239</v>
      </c>
      <c r="C124" s="140"/>
      <c r="D124" s="140"/>
      <c r="E124" s="75"/>
      <c r="F124" s="75"/>
      <c r="G124" s="75">
        <f t="shared" si="1"/>
        <v>0</v>
      </c>
      <c r="H124" s="37" t="s">
        <v>240</v>
      </c>
    </row>
    <row r="125" spans="1:8" s="28" customFormat="1" ht="17.399999999999999" customHeight="1" x14ac:dyDescent="0.25">
      <c r="A125" s="125"/>
      <c r="B125" s="30" t="s">
        <v>241</v>
      </c>
      <c r="C125" s="140"/>
      <c r="D125" s="140"/>
      <c r="E125" s="75"/>
      <c r="F125" s="75"/>
      <c r="G125" s="75">
        <f t="shared" si="1"/>
        <v>0</v>
      </c>
      <c r="H125" s="34" t="s">
        <v>242</v>
      </c>
    </row>
    <row r="126" spans="1:8" s="28" customFormat="1" ht="17.399999999999999" customHeight="1" x14ac:dyDescent="0.25">
      <c r="A126" s="125"/>
      <c r="B126" s="30" t="s">
        <v>243</v>
      </c>
      <c r="C126" s="140"/>
      <c r="D126" s="140"/>
      <c r="E126" s="75"/>
      <c r="F126" s="75"/>
      <c r="G126" s="75">
        <f t="shared" si="1"/>
        <v>0</v>
      </c>
      <c r="H126" s="34" t="s">
        <v>244</v>
      </c>
    </row>
    <row r="127" spans="1:8" s="28" customFormat="1" ht="17.399999999999999" customHeight="1" x14ac:dyDescent="0.25">
      <c r="A127" s="125"/>
      <c r="B127" s="30" t="s">
        <v>245</v>
      </c>
      <c r="C127" s="140"/>
      <c r="D127" s="140"/>
      <c r="E127" s="75"/>
      <c r="F127" s="75"/>
      <c r="G127" s="75">
        <f t="shared" si="1"/>
        <v>0</v>
      </c>
      <c r="H127" s="34" t="s">
        <v>246</v>
      </c>
    </row>
    <row r="128" spans="1:8" s="28" customFormat="1" ht="17.399999999999999" customHeight="1" x14ac:dyDescent="0.25">
      <c r="A128" s="125"/>
      <c r="B128" s="30" t="s">
        <v>247</v>
      </c>
      <c r="C128" s="140"/>
      <c r="D128" s="140"/>
      <c r="E128" s="75"/>
      <c r="F128" s="75"/>
      <c r="G128" s="75">
        <f t="shared" si="1"/>
        <v>0</v>
      </c>
      <c r="H128" s="34" t="s">
        <v>248</v>
      </c>
    </row>
    <row r="129" spans="1:8" s="28" customFormat="1" ht="17.399999999999999" customHeight="1" x14ac:dyDescent="0.25">
      <c r="A129" s="125"/>
      <c r="B129" s="40" t="s">
        <v>249</v>
      </c>
      <c r="C129" s="140"/>
      <c r="D129" s="140"/>
      <c r="E129" s="75"/>
      <c r="F129" s="75"/>
      <c r="G129" s="75">
        <f t="shared" si="1"/>
        <v>0</v>
      </c>
      <c r="H129" s="34"/>
    </row>
    <row r="130" spans="1:8" s="28" customFormat="1" ht="17.399999999999999" customHeight="1" x14ac:dyDescent="0.25">
      <c r="A130" s="125"/>
      <c r="B130" s="40" t="s">
        <v>250</v>
      </c>
      <c r="C130" s="140"/>
      <c r="D130" s="140"/>
      <c r="E130" s="75"/>
      <c r="F130" s="75"/>
      <c r="G130" s="75">
        <f t="shared" si="1"/>
        <v>0</v>
      </c>
      <c r="H130" s="34"/>
    </row>
    <row r="131" spans="1:8" s="28" customFormat="1" ht="17.399999999999999" customHeight="1" x14ac:dyDescent="0.25">
      <c r="A131" s="125" t="s">
        <v>251</v>
      </c>
      <c r="B131" s="30" t="s">
        <v>252</v>
      </c>
      <c r="C131" s="140" t="s">
        <v>107</v>
      </c>
      <c r="D131" s="140">
        <v>5</v>
      </c>
      <c r="E131" s="75">
        <v>330</v>
      </c>
      <c r="F131" s="75"/>
      <c r="G131" s="75">
        <f t="shared" si="1"/>
        <v>1650</v>
      </c>
      <c r="H131" s="34" t="s">
        <v>242</v>
      </c>
    </row>
    <row r="132" spans="1:8" s="28" customFormat="1" ht="17.399999999999999" customHeight="1" x14ac:dyDescent="0.25">
      <c r="A132" s="125"/>
      <c r="B132" s="40" t="s">
        <v>253</v>
      </c>
      <c r="C132" s="140"/>
      <c r="D132" s="140"/>
      <c r="E132" s="75"/>
      <c r="F132" s="75"/>
      <c r="G132" s="75">
        <f t="shared" si="1"/>
        <v>0</v>
      </c>
      <c r="H132" s="34" t="s">
        <v>254</v>
      </c>
    </row>
    <row r="133" spans="1:8" s="28" customFormat="1" ht="17.399999999999999" customHeight="1" x14ac:dyDescent="0.25">
      <c r="A133" s="125"/>
      <c r="B133" s="40" t="s">
        <v>255</v>
      </c>
      <c r="C133" s="140"/>
      <c r="D133" s="140"/>
      <c r="E133" s="75"/>
      <c r="F133" s="75"/>
      <c r="G133" s="75">
        <f t="shared" si="1"/>
        <v>0</v>
      </c>
      <c r="H133" s="34" t="s">
        <v>256</v>
      </c>
    </row>
    <row r="134" spans="1:8" s="28" customFormat="1" ht="17.399999999999999" customHeight="1" x14ac:dyDescent="0.25">
      <c r="A134" s="125"/>
      <c r="B134" s="40" t="s">
        <v>257</v>
      </c>
      <c r="C134" s="140"/>
      <c r="D134" s="140"/>
      <c r="E134" s="75"/>
      <c r="F134" s="75"/>
      <c r="G134" s="75">
        <f t="shared" si="1"/>
        <v>0</v>
      </c>
      <c r="H134" s="34" t="s">
        <v>258</v>
      </c>
    </row>
    <row r="135" spans="1:8" s="28" customFormat="1" ht="17.399999999999999" customHeight="1" x14ac:dyDescent="0.25">
      <c r="A135" s="125" t="s">
        <v>259</v>
      </c>
      <c r="B135" s="54" t="s">
        <v>260</v>
      </c>
      <c r="C135" s="140" t="s">
        <v>107</v>
      </c>
      <c r="D135" s="140">
        <v>4</v>
      </c>
      <c r="E135" s="75">
        <v>340</v>
      </c>
      <c r="F135" s="75"/>
      <c r="G135" s="75">
        <f t="shared" si="1"/>
        <v>1360</v>
      </c>
      <c r="H135" s="34" t="s">
        <v>242</v>
      </c>
    </row>
    <row r="136" spans="1:8" s="28" customFormat="1" ht="17.399999999999999" customHeight="1" x14ac:dyDescent="0.25">
      <c r="A136" s="128"/>
      <c r="B136" s="38" t="s">
        <v>261</v>
      </c>
      <c r="C136" s="140"/>
      <c r="D136" s="140"/>
      <c r="E136" s="75"/>
      <c r="F136" s="75"/>
      <c r="G136" s="75">
        <f t="shared" si="1"/>
        <v>0</v>
      </c>
      <c r="H136" s="34" t="s">
        <v>254</v>
      </c>
    </row>
    <row r="137" spans="1:8" s="28" customFormat="1" ht="17.399999999999999" customHeight="1" x14ac:dyDescent="0.25">
      <c r="A137" s="125"/>
      <c r="B137" s="52" t="s">
        <v>262</v>
      </c>
      <c r="C137" s="140"/>
      <c r="D137" s="140"/>
      <c r="E137" s="75"/>
      <c r="F137" s="75"/>
      <c r="G137" s="75">
        <f t="shared" si="1"/>
        <v>0</v>
      </c>
      <c r="H137" s="34" t="s">
        <v>256</v>
      </c>
    </row>
    <row r="138" spans="1:8" s="28" customFormat="1" ht="17.399999999999999" customHeight="1" x14ac:dyDescent="0.25">
      <c r="A138" s="125"/>
      <c r="B138" s="40" t="s">
        <v>263</v>
      </c>
      <c r="C138" s="140"/>
      <c r="D138" s="140"/>
      <c r="E138" s="75"/>
      <c r="F138" s="75"/>
      <c r="G138" s="75">
        <f t="shared" ref="G138:G201" si="2">E138*D138</f>
        <v>0</v>
      </c>
      <c r="H138" s="32" t="s">
        <v>258</v>
      </c>
    </row>
    <row r="139" spans="1:8" s="28" customFormat="1" ht="17.399999999999999" customHeight="1" x14ac:dyDescent="0.25">
      <c r="A139" s="125"/>
      <c r="B139" s="40" t="s">
        <v>264</v>
      </c>
      <c r="C139" s="140"/>
      <c r="D139" s="140"/>
      <c r="E139" s="75"/>
      <c r="F139" s="75"/>
      <c r="G139" s="75">
        <f t="shared" si="2"/>
        <v>0</v>
      </c>
      <c r="H139" s="60"/>
    </row>
    <row r="140" spans="1:8" s="28" customFormat="1" ht="17.399999999999999" customHeight="1" x14ac:dyDescent="0.25">
      <c r="A140" s="125"/>
      <c r="B140" s="40" t="s">
        <v>265</v>
      </c>
      <c r="C140" s="140"/>
      <c r="D140" s="140"/>
      <c r="E140" s="75"/>
      <c r="F140" s="75"/>
      <c r="G140" s="75">
        <f t="shared" si="2"/>
        <v>0</v>
      </c>
      <c r="H140" s="60"/>
    </row>
    <row r="141" spans="1:8" s="28" customFormat="1" ht="17.399999999999999" customHeight="1" x14ac:dyDescent="0.25">
      <c r="A141" s="125" t="s">
        <v>266</v>
      </c>
      <c r="B141" s="40" t="s">
        <v>267</v>
      </c>
      <c r="C141" s="140" t="s">
        <v>107</v>
      </c>
      <c r="D141" s="140">
        <v>2</v>
      </c>
      <c r="E141" s="75">
        <v>650</v>
      </c>
      <c r="F141" s="75"/>
      <c r="G141" s="75">
        <f t="shared" si="2"/>
        <v>1300</v>
      </c>
      <c r="H141" s="60"/>
    </row>
    <row r="142" spans="1:8" s="28" customFormat="1" ht="17.399999999999999" customHeight="1" x14ac:dyDescent="0.25">
      <c r="A142" s="125"/>
      <c r="B142" s="40" t="s">
        <v>268</v>
      </c>
      <c r="C142" s="140"/>
      <c r="D142" s="140"/>
      <c r="E142" s="75"/>
      <c r="F142" s="75"/>
      <c r="G142" s="75">
        <f t="shared" si="2"/>
        <v>0</v>
      </c>
      <c r="H142" s="60"/>
    </row>
    <row r="143" spans="1:8" s="28" customFormat="1" ht="17.399999999999999" customHeight="1" x14ac:dyDescent="0.25">
      <c r="A143" s="125" t="s">
        <v>269</v>
      </c>
      <c r="B143" s="40" t="s">
        <v>270</v>
      </c>
      <c r="C143" s="140" t="s">
        <v>107</v>
      </c>
      <c r="D143" s="140">
        <v>2</v>
      </c>
      <c r="E143" s="75">
        <v>170</v>
      </c>
      <c r="F143" s="75"/>
      <c r="G143" s="75">
        <f t="shared" si="2"/>
        <v>340</v>
      </c>
      <c r="H143" s="60"/>
    </row>
    <row r="144" spans="1:8" s="28" customFormat="1" ht="17.399999999999999" customHeight="1" x14ac:dyDescent="0.25">
      <c r="A144" s="125"/>
      <c r="B144" s="40" t="s">
        <v>271</v>
      </c>
      <c r="C144" s="140"/>
      <c r="D144" s="140"/>
      <c r="E144" s="75"/>
      <c r="F144" s="75"/>
      <c r="G144" s="75">
        <f t="shared" si="2"/>
        <v>0</v>
      </c>
      <c r="H144" s="60"/>
    </row>
    <row r="145" spans="1:8" s="28" customFormat="1" ht="17.399999999999999" customHeight="1" x14ac:dyDescent="0.25">
      <c r="A145" s="125"/>
      <c r="B145" s="40" t="s">
        <v>272</v>
      </c>
      <c r="C145" s="140"/>
      <c r="D145" s="140"/>
      <c r="E145" s="75"/>
      <c r="F145" s="75"/>
      <c r="G145" s="75">
        <f t="shared" si="2"/>
        <v>0</v>
      </c>
      <c r="H145" s="60"/>
    </row>
    <row r="146" spans="1:8" s="28" customFormat="1" ht="17.399999999999999" customHeight="1" x14ac:dyDescent="0.25">
      <c r="A146" s="125" t="s">
        <v>273</v>
      </c>
      <c r="B146" s="30" t="s">
        <v>274</v>
      </c>
      <c r="C146" s="140" t="s">
        <v>122</v>
      </c>
      <c r="D146" s="140">
        <v>10</v>
      </c>
      <c r="E146" s="75">
        <v>105</v>
      </c>
      <c r="F146" s="75"/>
      <c r="G146" s="75">
        <f t="shared" si="2"/>
        <v>1050</v>
      </c>
      <c r="H146" s="34" t="s">
        <v>275</v>
      </c>
    </row>
    <row r="147" spans="1:8" s="28" customFormat="1" ht="17.399999999999999" customHeight="1" x14ac:dyDescent="0.25">
      <c r="A147" s="125" t="s">
        <v>276</v>
      </c>
      <c r="B147" s="30" t="s">
        <v>277</v>
      </c>
      <c r="C147" s="140"/>
      <c r="D147" s="140"/>
      <c r="E147" s="75"/>
      <c r="F147" s="75"/>
      <c r="G147" s="75">
        <f t="shared" si="2"/>
        <v>0</v>
      </c>
      <c r="H147" s="34" t="s">
        <v>278</v>
      </c>
    </row>
    <row r="148" spans="1:8" s="28" customFormat="1" ht="17.399999999999999" customHeight="1" x14ac:dyDescent="0.25">
      <c r="A148" s="125"/>
      <c r="B148" s="30" t="s">
        <v>279</v>
      </c>
      <c r="C148" s="140"/>
      <c r="D148" s="140"/>
      <c r="E148" s="75"/>
      <c r="F148" s="75"/>
      <c r="G148" s="75">
        <f t="shared" si="2"/>
        <v>0</v>
      </c>
      <c r="H148" s="34" t="s">
        <v>280</v>
      </c>
    </row>
    <row r="149" spans="1:8" s="28" customFormat="1" ht="17.399999999999999" customHeight="1" x14ac:dyDescent="0.25">
      <c r="A149" s="125" t="s">
        <v>276</v>
      </c>
      <c r="B149" s="30" t="s">
        <v>281</v>
      </c>
      <c r="C149" s="140"/>
      <c r="D149" s="140"/>
      <c r="E149" s="75"/>
      <c r="F149" s="75"/>
      <c r="G149" s="75">
        <f t="shared" si="2"/>
        <v>0</v>
      </c>
      <c r="H149" s="34"/>
    </row>
    <row r="150" spans="1:8" s="28" customFormat="1" ht="17.399999999999999" customHeight="1" x14ac:dyDescent="0.25">
      <c r="A150" s="125"/>
      <c r="B150" s="30" t="s">
        <v>282</v>
      </c>
      <c r="C150" s="140"/>
      <c r="D150" s="140"/>
      <c r="E150" s="75"/>
      <c r="F150" s="75"/>
      <c r="G150" s="75">
        <f t="shared" si="2"/>
        <v>0</v>
      </c>
      <c r="H150" s="34"/>
    </row>
    <row r="151" spans="1:8" s="28" customFormat="1" ht="17.399999999999999" customHeight="1" x14ac:dyDescent="0.25">
      <c r="A151" s="125"/>
      <c r="B151" s="30" t="s">
        <v>283</v>
      </c>
      <c r="C151" s="140"/>
      <c r="D151" s="140"/>
      <c r="E151" s="75"/>
      <c r="F151" s="75"/>
      <c r="G151" s="75">
        <f t="shared" si="2"/>
        <v>0</v>
      </c>
      <c r="H151" s="34"/>
    </row>
    <row r="152" spans="1:8" s="28" customFormat="1" ht="17.399999999999999" customHeight="1" x14ac:dyDescent="0.25">
      <c r="A152" s="125" t="s">
        <v>284</v>
      </c>
      <c r="B152" s="40" t="s">
        <v>285</v>
      </c>
      <c r="C152" s="140" t="s">
        <v>107</v>
      </c>
      <c r="D152" s="140">
        <v>6</v>
      </c>
      <c r="E152" s="75">
        <v>62</v>
      </c>
      <c r="F152" s="75"/>
      <c r="G152" s="75">
        <f t="shared" si="2"/>
        <v>372</v>
      </c>
      <c r="H152" s="60" t="s">
        <v>286</v>
      </c>
    </row>
    <row r="153" spans="1:8" s="28" customFormat="1" ht="17.399999999999999" customHeight="1" x14ac:dyDescent="0.25">
      <c r="A153" s="125"/>
      <c r="B153" s="30" t="s">
        <v>287</v>
      </c>
      <c r="C153" s="140"/>
      <c r="D153" s="140"/>
      <c r="E153" s="75"/>
      <c r="F153" s="75"/>
      <c r="G153" s="75">
        <f t="shared" si="2"/>
        <v>0</v>
      </c>
      <c r="H153" s="60" t="s">
        <v>288</v>
      </c>
    </row>
    <row r="154" spans="1:8" s="28" customFormat="1" ht="17.399999999999999" customHeight="1" x14ac:dyDescent="0.25">
      <c r="A154" s="125"/>
      <c r="B154" s="30" t="s">
        <v>289</v>
      </c>
      <c r="C154" s="140"/>
      <c r="D154" s="140"/>
      <c r="E154" s="75"/>
      <c r="F154" s="75"/>
      <c r="G154" s="75">
        <f t="shared" si="2"/>
        <v>0</v>
      </c>
      <c r="H154" s="60" t="s">
        <v>290</v>
      </c>
    </row>
    <row r="155" spans="1:8" s="28" customFormat="1" ht="17.399999999999999" customHeight="1" x14ac:dyDescent="0.25">
      <c r="A155" s="125" t="s">
        <v>291</v>
      </c>
      <c r="B155" s="40" t="s">
        <v>292</v>
      </c>
      <c r="C155" s="140" t="s">
        <v>122</v>
      </c>
      <c r="D155" s="140">
        <v>200</v>
      </c>
      <c r="E155" s="75">
        <v>25</v>
      </c>
      <c r="F155" s="75"/>
      <c r="G155" s="75">
        <f t="shared" si="2"/>
        <v>5000</v>
      </c>
      <c r="H155" s="34" t="s">
        <v>293</v>
      </c>
    </row>
    <row r="156" spans="1:8" s="28" customFormat="1" ht="17.399999999999999" customHeight="1" x14ac:dyDescent="0.25">
      <c r="A156" s="125"/>
      <c r="B156" s="52" t="s">
        <v>294</v>
      </c>
      <c r="C156" s="140"/>
      <c r="D156" s="140"/>
      <c r="E156" s="75"/>
      <c r="F156" s="75"/>
      <c r="G156" s="75">
        <f t="shared" si="2"/>
        <v>0</v>
      </c>
      <c r="H156" s="34" t="s">
        <v>295</v>
      </c>
    </row>
    <row r="157" spans="1:8" s="28" customFormat="1" ht="17.399999999999999" customHeight="1" x14ac:dyDescent="0.25">
      <c r="A157" s="125"/>
      <c r="B157" s="40" t="s">
        <v>296</v>
      </c>
      <c r="C157" s="140"/>
      <c r="D157" s="140"/>
      <c r="E157" s="75"/>
      <c r="F157" s="75"/>
      <c r="G157" s="75">
        <f t="shared" si="2"/>
        <v>0</v>
      </c>
      <c r="H157" s="32" t="s">
        <v>297</v>
      </c>
    </row>
    <row r="158" spans="1:8" s="28" customFormat="1" ht="17.399999999999999" customHeight="1" x14ac:dyDescent="0.25">
      <c r="A158" s="125" t="s">
        <v>298</v>
      </c>
      <c r="B158" s="40" t="s">
        <v>299</v>
      </c>
      <c r="C158" s="140" t="s">
        <v>50</v>
      </c>
      <c r="D158" s="140">
        <v>70</v>
      </c>
      <c r="E158" s="75">
        <v>390</v>
      </c>
      <c r="F158" s="75"/>
      <c r="G158" s="75">
        <f t="shared" si="2"/>
        <v>27300</v>
      </c>
      <c r="H158" s="34" t="s">
        <v>300</v>
      </c>
    </row>
    <row r="159" spans="1:8" s="28" customFormat="1" ht="17.399999999999999" customHeight="1" x14ac:dyDescent="0.25">
      <c r="A159" s="125"/>
      <c r="B159" s="30" t="s">
        <v>301</v>
      </c>
      <c r="C159" s="140"/>
      <c r="D159" s="140"/>
      <c r="E159" s="75"/>
      <c r="F159" s="75"/>
      <c r="G159" s="75">
        <f t="shared" si="2"/>
        <v>0</v>
      </c>
      <c r="H159" s="34" t="s">
        <v>302</v>
      </c>
    </row>
    <row r="160" spans="1:8" s="28" customFormat="1" ht="17.399999999999999" customHeight="1" x14ac:dyDescent="0.25">
      <c r="A160" s="125"/>
      <c r="B160" s="30" t="s">
        <v>303</v>
      </c>
      <c r="C160" s="140"/>
      <c r="D160" s="140"/>
      <c r="E160" s="75"/>
      <c r="F160" s="75"/>
      <c r="G160" s="75">
        <f t="shared" si="2"/>
        <v>0</v>
      </c>
      <c r="H160" s="34" t="s">
        <v>304</v>
      </c>
    </row>
    <row r="161" spans="1:8" s="28" customFormat="1" ht="17.399999999999999" customHeight="1" x14ac:dyDescent="0.25">
      <c r="A161" s="125"/>
      <c r="B161" s="30" t="s">
        <v>305</v>
      </c>
      <c r="C161" s="140"/>
      <c r="D161" s="140"/>
      <c r="E161" s="75"/>
      <c r="F161" s="75"/>
      <c r="G161" s="75">
        <f t="shared" si="2"/>
        <v>0</v>
      </c>
      <c r="H161" s="34" t="s">
        <v>306</v>
      </c>
    </row>
    <row r="162" spans="1:8" s="28" customFormat="1" ht="17.399999999999999" customHeight="1" x14ac:dyDescent="0.25">
      <c r="A162" s="125"/>
      <c r="B162" s="30"/>
      <c r="C162" s="140"/>
      <c r="D162" s="140"/>
      <c r="E162" s="75"/>
      <c r="F162" s="75"/>
      <c r="G162" s="75">
        <f t="shared" si="2"/>
        <v>0</v>
      </c>
      <c r="H162" s="34" t="s">
        <v>307</v>
      </c>
    </row>
    <row r="163" spans="1:8" s="28" customFormat="1" ht="17.399999999999999" customHeight="1" x14ac:dyDescent="0.25">
      <c r="A163" s="125"/>
      <c r="B163" s="30"/>
      <c r="C163" s="140"/>
      <c r="D163" s="140"/>
      <c r="E163" s="75"/>
      <c r="F163" s="75"/>
      <c r="G163" s="75">
        <f t="shared" si="2"/>
        <v>0</v>
      </c>
      <c r="H163" s="34" t="s">
        <v>308</v>
      </c>
    </row>
    <row r="164" spans="1:8" s="28" customFormat="1" ht="17.399999999999999" customHeight="1" x14ac:dyDescent="0.25">
      <c r="A164" s="125" t="s">
        <v>309</v>
      </c>
      <c r="B164" s="30" t="s">
        <v>310</v>
      </c>
      <c r="C164" s="140" t="s">
        <v>107</v>
      </c>
      <c r="D164" s="140">
        <v>1</v>
      </c>
      <c r="E164" s="75">
        <v>400</v>
      </c>
      <c r="F164" s="75"/>
      <c r="G164" s="75">
        <f t="shared" si="2"/>
        <v>400</v>
      </c>
      <c r="H164" s="34" t="s">
        <v>311</v>
      </c>
    </row>
    <row r="165" spans="1:8" s="28" customFormat="1" ht="17.399999999999999" customHeight="1" x14ac:dyDescent="0.25">
      <c r="A165" s="125"/>
      <c r="B165" s="30" t="s">
        <v>312</v>
      </c>
      <c r="C165" s="140"/>
      <c r="D165" s="140"/>
      <c r="E165" s="75"/>
      <c r="F165" s="75"/>
      <c r="G165" s="75">
        <f t="shared" si="2"/>
        <v>0</v>
      </c>
      <c r="H165" s="34" t="s">
        <v>313</v>
      </c>
    </row>
    <row r="166" spans="1:8" s="116" customFormat="1" ht="17.399999999999999" customHeight="1" x14ac:dyDescent="0.25">
      <c r="A166" s="136"/>
      <c r="B166" s="30"/>
      <c r="C166" s="140"/>
      <c r="D166" s="140"/>
      <c r="E166" s="75"/>
      <c r="F166" s="75"/>
      <c r="G166" s="75">
        <f t="shared" si="2"/>
        <v>0</v>
      </c>
      <c r="H166" s="34" t="s">
        <v>314</v>
      </c>
    </row>
    <row r="167" spans="1:8" s="116" customFormat="1" ht="17.399999999999999" customHeight="1" x14ac:dyDescent="0.25">
      <c r="A167" s="136"/>
      <c r="B167" s="30"/>
      <c r="C167" s="140"/>
      <c r="D167" s="140"/>
      <c r="E167" s="75"/>
      <c r="F167" s="75"/>
      <c r="G167" s="75">
        <f t="shared" si="2"/>
        <v>0</v>
      </c>
      <c r="H167" s="34" t="s">
        <v>315</v>
      </c>
    </row>
    <row r="168" spans="1:8" s="116" customFormat="1" ht="17.399999999999999" customHeight="1" x14ac:dyDescent="0.25">
      <c r="A168" s="136"/>
      <c r="B168" s="30"/>
      <c r="C168" s="140"/>
      <c r="D168" s="140"/>
      <c r="E168" s="75"/>
      <c r="F168" s="75"/>
      <c r="G168" s="75">
        <f t="shared" si="2"/>
        <v>0</v>
      </c>
      <c r="H168" s="34" t="s">
        <v>316</v>
      </c>
    </row>
    <row r="169" spans="1:8" s="116" customFormat="1" ht="17.399999999999999" customHeight="1" x14ac:dyDescent="0.25">
      <c r="A169" s="136"/>
      <c r="B169" s="30"/>
      <c r="C169" s="140"/>
      <c r="D169" s="140"/>
      <c r="E169" s="75"/>
      <c r="F169" s="75"/>
      <c r="G169" s="75">
        <f t="shared" si="2"/>
        <v>0</v>
      </c>
      <c r="H169" s="34" t="s">
        <v>317</v>
      </c>
    </row>
    <row r="170" spans="1:8" s="28" customFormat="1" ht="17.399999999999999" customHeight="1" x14ac:dyDescent="0.25">
      <c r="A170" s="125" t="s">
        <v>318</v>
      </c>
      <c r="B170" s="40" t="s">
        <v>319</v>
      </c>
      <c r="C170" s="140" t="s">
        <v>107</v>
      </c>
      <c r="D170" s="140">
        <v>2</v>
      </c>
      <c r="E170" s="75">
        <v>1500</v>
      </c>
      <c r="F170" s="75"/>
      <c r="G170" s="75">
        <f t="shared" si="2"/>
        <v>3000</v>
      </c>
      <c r="H170" s="37" t="s">
        <v>320</v>
      </c>
    </row>
    <row r="171" spans="1:8" s="28" customFormat="1" ht="17.399999999999999" customHeight="1" x14ac:dyDescent="0.25">
      <c r="A171" s="125"/>
      <c r="B171" s="30" t="s">
        <v>321</v>
      </c>
      <c r="C171" s="140"/>
      <c r="D171" s="140"/>
      <c r="E171" s="75"/>
      <c r="F171" s="75"/>
      <c r="G171" s="75">
        <f t="shared" si="2"/>
        <v>0</v>
      </c>
      <c r="H171" s="37" t="s">
        <v>240</v>
      </c>
    </row>
    <row r="172" spans="1:8" s="28" customFormat="1" ht="17.399999999999999" customHeight="1" x14ac:dyDescent="0.25">
      <c r="A172" s="125"/>
      <c r="B172" s="30" t="s">
        <v>322</v>
      </c>
      <c r="C172" s="140"/>
      <c r="D172" s="140"/>
      <c r="E172" s="75"/>
      <c r="F172" s="75"/>
      <c r="G172" s="75">
        <f t="shared" si="2"/>
        <v>0</v>
      </c>
      <c r="H172" s="34" t="s">
        <v>242</v>
      </c>
    </row>
    <row r="173" spans="1:8" s="28" customFormat="1" ht="17.399999999999999" customHeight="1" x14ac:dyDescent="0.25">
      <c r="A173" s="125"/>
      <c r="B173" s="30" t="s">
        <v>323</v>
      </c>
      <c r="C173" s="140"/>
      <c r="D173" s="140"/>
      <c r="E173" s="75"/>
      <c r="F173" s="75"/>
      <c r="G173" s="75">
        <f t="shared" si="2"/>
        <v>0</v>
      </c>
      <c r="H173" s="34" t="s">
        <v>244</v>
      </c>
    </row>
    <row r="174" spans="1:8" s="28" customFormat="1" ht="17.399999999999999" customHeight="1" x14ac:dyDescent="0.25">
      <c r="A174" s="125"/>
      <c r="B174" s="30" t="s">
        <v>324</v>
      </c>
      <c r="C174" s="140"/>
      <c r="D174" s="140"/>
      <c r="E174" s="75"/>
      <c r="F174" s="75"/>
      <c r="G174" s="75">
        <f t="shared" si="2"/>
        <v>0</v>
      </c>
      <c r="H174" s="37"/>
    </row>
    <row r="175" spans="1:8" s="28" customFormat="1" ht="17.399999999999999" customHeight="1" x14ac:dyDescent="0.25">
      <c r="A175" s="125"/>
      <c r="B175" s="30" t="s">
        <v>325</v>
      </c>
      <c r="C175" s="140"/>
      <c r="D175" s="140"/>
      <c r="E175" s="75"/>
      <c r="F175" s="75"/>
      <c r="G175" s="75">
        <f t="shared" si="2"/>
        <v>0</v>
      </c>
      <c r="H175" s="37"/>
    </row>
    <row r="176" spans="1:8" s="28" customFormat="1" ht="17.399999999999999" customHeight="1" x14ac:dyDescent="0.25">
      <c r="A176" s="125"/>
      <c r="B176" s="30" t="s">
        <v>326</v>
      </c>
      <c r="C176" s="140"/>
      <c r="D176" s="140"/>
      <c r="E176" s="75"/>
      <c r="F176" s="75"/>
      <c r="G176" s="75">
        <f t="shared" si="2"/>
        <v>0</v>
      </c>
      <c r="H176" s="37"/>
    </row>
    <row r="177" spans="1:8" s="28" customFormat="1" ht="17.399999999999999" customHeight="1" x14ac:dyDescent="0.25">
      <c r="A177" s="125"/>
      <c r="B177" s="30" t="s">
        <v>327</v>
      </c>
      <c r="C177" s="140"/>
      <c r="D177" s="140"/>
      <c r="E177" s="75"/>
      <c r="F177" s="75"/>
      <c r="G177" s="75">
        <f t="shared" si="2"/>
        <v>0</v>
      </c>
      <c r="H177" s="37"/>
    </row>
    <row r="178" spans="1:8" s="28" customFormat="1" ht="17.399999999999999" customHeight="1" x14ac:dyDescent="0.25">
      <c r="A178" s="129" t="s">
        <v>328</v>
      </c>
      <c r="B178" s="30" t="s">
        <v>329</v>
      </c>
      <c r="C178" s="140" t="s">
        <v>50</v>
      </c>
      <c r="D178" s="140">
        <v>6</v>
      </c>
      <c r="E178" s="75">
        <v>62</v>
      </c>
      <c r="F178" s="75"/>
      <c r="G178" s="75">
        <f t="shared" si="2"/>
        <v>372</v>
      </c>
      <c r="H178" s="34" t="s">
        <v>330</v>
      </c>
    </row>
    <row r="179" spans="1:8" s="28" customFormat="1" ht="17.399999999999999" customHeight="1" x14ac:dyDescent="0.25">
      <c r="A179" s="125">
        <v>13</v>
      </c>
      <c r="B179" s="33" t="s">
        <v>331</v>
      </c>
      <c r="C179" s="140"/>
      <c r="D179" s="140"/>
      <c r="E179" s="75"/>
      <c r="F179" s="75"/>
      <c r="G179" s="75">
        <f t="shared" si="2"/>
        <v>0</v>
      </c>
      <c r="H179" s="34"/>
    </row>
    <row r="180" spans="1:8" s="28" customFormat="1" ht="17.399999999999999" customHeight="1" x14ac:dyDescent="0.25">
      <c r="A180" s="125" t="s">
        <v>332</v>
      </c>
      <c r="B180" s="55" t="s">
        <v>333</v>
      </c>
      <c r="C180" s="140" t="s">
        <v>50</v>
      </c>
      <c r="D180" s="140">
        <v>1000</v>
      </c>
      <c r="E180" s="75">
        <v>9</v>
      </c>
      <c r="F180" s="75"/>
      <c r="G180" s="75">
        <f t="shared" si="2"/>
        <v>9000</v>
      </c>
      <c r="H180" s="34" t="s">
        <v>334</v>
      </c>
    </row>
    <row r="181" spans="1:8" s="28" customFormat="1" ht="17.399999999999999" customHeight="1" x14ac:dyDescent="0.25">
      <c r="A181" s="125"/>
      <c r="B181" s="30" t="s">
        <v>335</v>
      </c>
      <c r="C181" s="140"/>
      <c r="D181" s="140"/>
      <c r="E181" s="75"/>
      <c r="F181" s="75"/>
      <c r="G181" s="75">
        <f t="shared" si="2"/>
        <v>0</v>
      </c>
      <c r="H181" s="31" t="s">
        <v>336</v>
      </c>
    </row>
    <row r="182" spans="1:8" s="28" customFormat="1" ht="17.399999999999999" customHeight="1" x14ac:dyDescent="0.25">
      <c r="A182" s="125" t="s">
        <v>337</v>
      </c>
      <c r="B182" s="56" t="s">
        <v>338</v>
      </c>
      <c r="C182" s="140" t="s">
        <v>50</v>
      </c>
      <c r="D182" s="140">
        <v>1000</v>
      </c>
      <c r="E182" s="75">
        <v>6</v>
      </c>
      <c r="F182" s="75"/>
      <c r="G182" s="75">
        <f t="shared" si="2"/>
        <v>6000</v>
      </c>
      <c r="H182" s="34" t="s">
        <v>339</v>
      </c>
    </row>
    <row r="183" spans="1:8" s="28" customFormat="1" ht="17.399999999999999" customHeight="1" x14ac:dyDescent="0.25">
      <c r="A183" s="125">
        <v>14</v>
      </c>
      <c r="B183" s="33" t="s">
        <v>340</v>
      </c>
      <c r="C183" s="140"/>
      <c r="D183" s="140"/>
      <c r="E183" s="75"/>
      <c r="F183" s="75"/>
      <c r="G183" s="75">
        <f t="shared" si="2"/>
        <v>0</v>
      </c>
      <c r="H183" s="31"/>
    </row>
    <row r="184" spans="1:8" s="28" customFormat="1" ht="17.399999999999999" customHeight="1" x14ac:dyDescent="0.25">
      <c r="A184" s="125"/>
      <c r="B184" s="30" t="s">
        <v>341</v>
      </c>
      <c r="C184" s="140" t="s">
        <v>107</v>
      </c>
      <c r="D184" s="140">
        <v>1</v>
      </c>
      <c r="E184" s="75">
        <v>300</v>
      </c>
      <c r="F184" s="75"/>
      <c r="G184" s="75">
        <f t="shared" si="2"/>
        <v>300</v>
      </c>
      <c r="H184" s="34" t="s">
        <v>342</v>
      </c>
    </row>
    <row r="185" spans="1:8" s="28" customFormat="1" ht="17.399999999999999" customHeight="1" x14ac:dyDescent="0.25">
      <c r="A185" s="125"/>
      <c r="B185" s="30" t="s">
        <v>343</v>
      </c>
      <c r="C185" s="141"/>
      <c r="D185" s="141"/>
      <c r="E185" s="44"/>
      <c r="F185" s="44"/>
      <c r="G185" s="75">
        <f t="shared" si="2"/>
        <v>0</v>
      </c>
      <c r="H185" s="34" t="s">
        <v>344</v>
      </c>
    </row>
    <row r="186" spans="1:8" s="28" customFormat="1" ht="17.399999999999999" customHeight="1" x14ac:dyDescent="0.25">
      <c r="A186" s="125"/>
      <c r="B186" s="30" t="s">
        <v>345</v>
      </c>
      <c r="C186" s="140"/>
      <c r="D186" s="143"/>
      <c r="E186" s="117"/>
      <c r="F186" s="117"/>
      <c r="G186" s="75">
        <f t="shared" si="2"/>
        <v>0</v>
      </c>
      <c r="H186" s="34"/>
    </row>
    <row r="187" spans="1:8" s="28" customFormat="1" ht="17.399999999999999" customHeight="1" x14ac:dyDescent="0.25">
      <c r="A187" s="125"/>
      <c r="B187" s="30" t="s">
        <v>346</v>
      </c>
      <c r="C187" s="140"/>
      <c r="D187" s="140"/>
      <c r="E187" s="75"/>
      <c r="F187" s="75"/>
      <c r="G187" s="75">
        <f t="shared" si="2"/>
        <v>0</v>
      </c>
      <c r="H187" s="31"/>
    </row>
    <row r="188" spans="1:8" s="28" customFormat="1" ht="17.399999999999999" customHeight="1" x14ac:dyDescent="0.25">
      <c r="A188" s="125"/>
      <c r="B188" s="30" t="s">
        <v>347</v>
      </c>
      <c r="C188" s="140"/>
      <c r="D188" s="140"/>
      <c r="E188" s="75"/>
      <c r="F188" s="75"/>
      <c r="G188" s="75">
        <f t="shared" si="2"/>
        <v>0</v>
      </c>
      <c r="H188" s="31"/>
    </row>
    <row r="189" spans="1:8" s="28" customFormat="1" ht="17.399999999999999" customHeight="1" x14ac:dyDescent="0.25">
      <c r="A189" s="125">
        <v>15</v>
      </c>
      <c r="B189" s="33" t="s">
        <v>348</v>
      </c>
      <c r="C189" s="140"/>
      <c r="D189" s="140"/>
      <c r="E189" s="75"/>
      <c r="F189" s="75"/>
      <c r="G189" s="75">
        <f t="shared" si="2"/>
        <v>0</v>
      </c>
      <c r="H189" s="31"/>
    </row>
    <row r="190" spans="1:8" s="28" customFormat="1" ht="17.399999999999999" customHeight="1" x14ac:dyDescent="0.25">
      <c r="A190" s="125" t="s">
        <v>349</v>
      </c>
      <c r="B190" s="29" t="s">
        <v>350</v>
      </c>
      <c r="C190" s="140" t="s">
        <v>107</v>
      </c>
      <c r="D190" s="140">
        <v>20</v>
      </c>
      <c r="E190" s="75">
        <v>30</v>
      </c>
      <c r="F190" s="75"/>
      <c r="G190" s="75">
        <f t="shared" si="2"/>
        <v>600</v>
      </c>
      <c r="H190" s="34" t="s">
        <v>351</v>
      </c>
    </row>
    <row r="191" spans="1:8" s="28" customFormat="1" ht="17.399999999999999" customHeight="1" x14ac:dyDescent="0.25">
      <c r="A191" s="125"/>
      <c r="B191" s="30" t="s">
        <v>352</v>
      </c>
      <c r="C191" s="140"/>
      <c r="D191" s="140"/>
      <c r="E191" s="75"/>
      <c r="F191" s="75"/>
      <c r="G191" s="75">
        <f t="shared" si="2"/>
        <v>0</v>
      </c>
      <c r="H191" s="31"/>
    </row>
    <row r="192" spans="1:8" s="28" customFormat="1" ht="17.399999999999999" customHeight="1" x14ac:dyDescent="0.25">
      <c r="A192" s="125">
        <v>16</v>
      </c>
      <c r="B192" s="61" t="s">
        <v>353</v>
      </c>
      <c r="C192" s="140"/>
      <c r="D192" s="140"/>
      <c r="E192" s="75"/>
      <c r="F192" s="75"/>
      <c r="G192" s="75">
        <f t="shared" si="2"/>
        <v>0</v>
      </c>
      <c r="H192" s="43"/>
    </row>
    <row r="193" spans="1:8" s="28" customFormat="1" ht="17.399999999999999" customHeight="1" x14ac:dyDescent="0.25">
      <c r="A193" s="125" t="s">
        <v>354</v>
      </c>
      <c r="B193" s="30" t="s">
        <v>355</v>
      </c>
      <c r="C193" s="140" t="s">
        <v>50</v>
      </c>
      <c r="D193" s="140">
        <v>700</v>
      </c>
      <c r="E193" s="75">
        <v>40</v>
      </c>
      <c r="F193" s="75"/>
      <c r="G193" s="75">
        <f t="shared" si="2"/>
        <v>28000</v>
      </c>
      <c r="H193" s="34" t="s">
        <v>356</v>
      </c>
    </row>
    <row r="194" spans="1:8" s="28" customFormat="1" ht="17.399999999999999" customHeight="1" x14ac:dyDescent="0.25">
      <c r="A194" s="125"/>
      <c r="B194" s="40" t="s">
        <v>357</v>
      </c>
      <c r="C194" s="140"/>
      <c r="D194" s="140"/>
      <c r="E194" s="75"/>
      <c r="F194" s="75"/>
      <c r="G194" s="75">
        <f t="shared" si="2"/>
        <v>0</v>
      </c>
      <c r="H194" s="34" t="s">
        <v>358</v>
      </c>
    </row>
    <row r="195" spans="1:8" s="28" customFormat="1" ht="17.399999999999999" customHeight="1" x14ac:dyDescent="0.25">
      <c r="A195" s="125" t="s">
        <v>359</v>
      </c>
      <c r="B195" s="30" t="s">
        <v>360</v>
      </c>
      <c r="C195" s="140" t="s">
        <v>50</v>
      </c>
      <c r="D195" s="140">
        <v>100</v>
      </c>
      <c r="E195" s="75">
        <v>40</v>
      </c>
      <c r="F195" s="75"/>
      <c r="G195" s="75">
        <f t="shared" si="2"/>
        <v>4000</v>
      </c>
      <c r="H195" s="43" t="s">
        <v>361</v>
      </c>
    </row>
    <row r="196" spans="1:8" s="28" customFormat="1" ht="17.399999999999999" customHeight="1" x14ac:dyDescent="0.25">
      <c r="A196" s="125"/>
      <c r="B196" s="40" t="s">
        <v>357</v>
      </c>
      <c r="C196" s="141"/>
      <c r="D196" s="141"/>
      <c r="E196" s="44"/>
      <c r="F196" s="44"/>
      <c r="G196" s="75">
        <f t="shared" si="2"/>
        <v>0</v>
      </c>
      <c r="H196" s="34" t="s">
        <v>362</v>
      </c>
    </row>
    <row r="197" spans="1:8" s="28" customFormat="1" ht="17.399999999999999" customHeight="1" x14ac:dyDescent="0.25">
      <c r="A197" s="125"/>
      <c r="B197" s="30" t="s">
        <v>363</v>
      </c>
      <c r="C197" s="140"/>
      <c r="D197" s="140"/>
      <c r="E197" s="75"/>
      <c r="F197" s="75"/>
      <c r="G197" s="75">
        <f t="shared" si="2"/>
        <v>0</v>
      </c>
      <c r="H197" s="34" t="s">
        <v>358</v>
      </c>
    </row>
    <row r="198" spans="1:8" s="28" customFormat="1" ht="17.399999999999999" customHeight="1" x14ac:dyDescent="0.25">
      <c r="A198" s="125" t="s">
        <v>364</v>
      </c>
      <c r="B198" s="30" t="s">
        <v>365</v>
      </c>
      <c r="C198" s="140" t="s">
        <v>50</v>
      </c>
      <c r="D198" s="140">
        <v>100</v>
      </c>
      <c r="E198" s="75">
        <v>40</v>
      </c>
      <c r="F198" s="75"/>
      <c r="G198" s="75">
        <f t="shared" si="2"/>
        <v>4000</v>
      </c>
      <c r="H198" s="43" t="s">
        <v>361</v>
      </c>
    </row>
    <row r="199" spans="1:8" s="28" customFormat="1" ht="17.399999999999999" customHeight="1" x14ac:dyDescent="0.25">
      <c r="A199" s="125"/>
      <c r="B199" s="38" t="s">
        <v>366</v>
      </c>
      <c r="C199" s="140"/>
      <c r="D199" s="140"/>
      <c r="E199" s="75"/>
      <c r="F199" s="75"/>
      <c r="G199" s="75">
        <f t="shared" si="2"/>
        <v>0</v>
      </c>
      <c r="H199" s="34" t="s">
        <v>367</v>
      </c>
    </row>
    <row r="200" spans="1:8" s="28" customFormat="1" ht="17.399999999999999" customHeight="1" x14ac:dyDescent="0.25">
      <c r="A200" s="125"/>
      <c r="B200" s="30" t="s">
        <v>368</v>
      </c>
      <c r="C200" s="140"/>
      <c r="D200" s="140"/>
      <c r="E200" s="75"/>
      <c r="F200" s="75"/>
      <c r="G200" s="75">
        <f t="shared" si="2"/>
        <v>0</v>
      </c>
      <c r="H200" s="34" t="s">
        <v>369</v>
      </c>
    </row>
    <row r="201" spans="1:8" s="28" customFormat="1" ht="17.399999999999999" customHeight="1" x14ac:dyDescent="0.25">
      <c r="A201" s="125"/>
      <c r="B201" s="30" t="s">
        <v>370</v>
      </c>
      <c r="C201" s="140"/>
      <c r="D201" s="140"/>
      <c r="E201" s="75"/>
      <c r="F201" s="75"/>
      <c r="G201" s="75">
        <f t="shared" si="2"/>
        <v>0</v>
      </c>
      <c r="H201" s="31" t="s">
        <v>371</v>
      </c>
    </row>
    <row r="202" spans="1:8" s="28" customFormat="1" ht="17.399999999999999" customHeight="1" x14ac:dyDescent="0.25">
      <c r="A202" s="125"/>
      <c r="B202" s="40" t="s">
        <v>363</v>
      </c>
      <c r="C202" s="140"/>
      <c r="D202" s="140"/>
      <c r="E202" s="75"/>
      <c r="F202" s="75"/>
      <c r="G202" s="75">
        <f t="shared" ref="G202:G265" si="3">E202*D202</f>
        <v>0</v>
      </c>
      <c r="H202" s="34" t="s">
        <v>372</v>
      </c>
    </row>
    <row r="203" spans="1:8" s="28" customFormat="1" ht="17.399999999999999" customHeight="1" x14ac:dyDescent="0.25">
      <c r="A203" s="125"/>
      <c r="B203" s="40" t="s">
        <v>373</v>
      </c>
      <c r="C203" s="140"/>
      <c r="D203" s="140"/>
      <c r="E203" s="75"/>
      <c r="F203" s="75"/>
      <c r="G203" s="75">
        <f t="shared" si="3"/>
        <v>0</v>
      </c>
      <c r="H203" s="34"/>
    </row>
    <row r="204" spans="1:8" s="28" customFormat="1" ht="17.399999999999999" customHeight="1" x14ac:dyDescent="0.25">
      <c r="A204" s="125" t="s">
        <v>374</v>
      </c>
      <c r="B204" s="30" t="s">
        <v>375</v>
      </c>
      <c r="C204" s="140" t="s">
        <v>122</v>
      </c>
      <c r="D204" s="140">
        <v>320</v>
      </c>
      <c r="E204" s="75">
        <v>30</v>
      </c>
      <c r="F204" s="75"/>
      <c r="G204" s="75">
        <f t="shared" si="3"/>
        <v>9600</v>
      </c>
      <c r="H204" s="62" t="s">
        <v>376</v>
      </c>
    </row>
    <row r="205" spans="1:8" s="28" customFormat="1" ht="17.399999999999999" customHeight="1" x14ac:dyDescent="0.25">
      <c r="A205" s="125"/>
      <c r="B205" s="40" t="s">
        <v>377</v>
      </c>
      <c r="C205" s="140"/>
      <c r="D205" s="140"/>
      <c r="E205" s="75"/>
      <c r="F205" s="75"/>
      <c r="G205" s="75">
        <f t="shared" si="3"/>
        <v>0</v>
      </c>
      <c r="H205" s="62"/>
    </row>
    <row r="206" spans="1:8" s="28" customFormat="1" ht="17.399999999999999" customHeight="1" x14ac:dyDescent="0.25">
      <c r="A206" s="125" t="s">
        <v>378</v>
      </c>
      <c r="B206" s="63" t="s">
        <v>379</v>
      </c>
      <c r="C206" s="140" t="s">
        <v>122</v>
      </c>
      <c r="D206" s="140">
        <v>112</v>
      </c>
      <c r="E206" s="75">
        <v>30</v>
      </c>
      <c r="F206" s="75"/>
      <c r="G206" s="75">
        <f t="shared" si="3"/>
        <v>3360</v>
      </c>
      <c r="H206" s="64" t="s">
        <v>380</v>
      </c>
    </row>
    <row r="207" spans="1:8" s="28" customFormat="1" ht="17.399999999999999" customHeight="1" x14ac:dyDescent="0.25">
      <c r="A207" s="125"/>
      <c r="B207" s="30" t="s">
        <v>381</v>
      </c>
      <c r="C207" s="140"/>
      <c r="D207" s="140"/>
      <c r="E207" s="75"/>
      <c r="F207" s="75"/>
      <c r="G207" s="75">
        <f t="shared" si="3"/>
        <v>0</v>
      </c>
      <c r="H207" s="34" t="s">
        <v>382</v>
      </c>
    </row>
    <row r="208" spans="1:8" s="28" customFormat="1" ht="17.399999999999999" customHeight="1" x14ac:dyDescent="0.25">
      <c r="A208" s="125"/>
      <c r="B208" s="44" t="s">
        <v>383</v>
      </c>
      <c r="C208" s="140"/>
      <c r="D208" s="140"/>
      <c r="E208" s="75"/>
      <c r="F208" s="75"/>
      <c r="G208" s="75">
        <f t="shared" si="3"/>
        <v>0</v>
      </c>
      <c r="H208" s="34"/>
    </row>
    <row r="209" spans="1:11" s="28" customFormat="1" ht="17.399999999999999" customHeight="1" x14ac:dyDescent="0.25">
      <c r="A209" s="125">
        <v>17</v>
      </c>
      <c r="B209" s="65" t="s">
        <v>384</v>
      </c>
      <c r="C209" s="140"/>
      <c r="D209" s="140"/>
      <c r="E209" s="75"/>
      <c r="F209" s="75"/>
      <c r="G209" s="75">
        <f t="shared" si="3"/>
        <v>0</v>
      </c>
      <c r="H209" s="34"/>
    </row>
    <row r="210" spans="1:11" s="28" customFormat="1" ht="17.399999999999999" customHeight="1" x14ac:dyDescent="0.25">
      <c r="A210" s="125"/>
      <c r="B210" s="38" t="s">
        <v>385</v>
      </c>
      <c r="C210" s="140" t="s">
        <v>50</v>
      </c>
      <c r="D210" s="140">
        <v>80</v>
      </c>
      <c r="E210" s="75">
        <v>40</v>
      </c>
      <c r="F210" s="75"/>
      <c r="G210" s="75">
        <f t="shared" si="3"/>
        <v>3200</v>
      </c>
      <c r="H210" s="43" t="s">
        <v>386</v>
      </c>
    </row>
    <row r="211" spans="1:11" s="28" customFormat="1" ht="17.399999999999999" customHeight="1" x14ac:dyDescent="0.25">
      <c r="A211" s="125"/>
      <c r="B211" s="38" t="s">
        <v>387</v>
      </c>
      <c r="C211" s="140"/>
      <c r="D211" s="140"/>
      <c r="E211" s="75"/>
      <c r="F211" s="75"/>
      <c r="G211" s="75">
        <f t="shared" si="3"/>
        <v>0</v>
      </c>
      <c r="H211" s="43" t="s">
        <v>358</v>
      </c>
    </row>
    <row r="212" spans="1:11" s="28" customFormat="1" ht="17.399999999999999" customHeight="1" x14ac:dyDescent="0.25">
      <c r="A212" s="125"/>
      <c r="B212" s="66" t="s">
        <v>388</v>
      </c>
      <c r="C212" s="140"/>
      <c r="D212" s="140"/>
      <c r="E212" s="75"/>
      <c r="F212" s="75"/>
      <c r="G212" s="75">
        <f t="shared" si="3"/>
        <v>0</v>
      </c>
      <c r="H212" s="43"/>
    </row>
    <row r="213" spans="1:11" s="28" customFormat="1" ht="17.399999999999999" customHeight="1" x14ac:dyDescent="0.25">
      <c r="A213" s="125">
        <v>18</v>
      </c>
      <c r="B213" s="33" t="s">
        <v>389</v>
      </c>
      <c r="C213" s="140"/>
      <c r="D213" s="140"/>
      <c r="E213" s="75"/>
      <c r="F213" s="75"/>
      <c r="G213" s="75">
        <f t="shared" si="3"/>
        <v>0</v>
      </c>
      <c r="H213" s="34" t="s">
        <v>242</v>
      </c>
    </row>
    <row r="214" spans="1:11" s="28" customFormat="1" ht="17.399999999999999" customHeight="1" x14ac:dyDescent="0.25">
      <c r="A214" s="125"/>
      <c r="B214" s="38" t="s">
        <v>390</v>
      </c>
      <c r="C214" s="140" t="s">
        <v>107</v>
      </c>
      <c r="D214" s="140">
        <v>1</v>
      </c>
      <c r="E214" s="75">
        <v>1500</v>
      </c>
      <c r="F214" s="75"/>
      <c r="G214" s="75">
        <f t="shared" si="3"/>
        <v>1500</v>
      </c>
      <c r="H214" s="34" t="s">
        <v>391</v>
      </c>
    </row>
    <row r="215" spans="1:11" s="67" customFormat="1" ht="17.399999999999999" customHeight="1" x14ac:dyDescent="0.25">
      <c r="A215" s="125" t="s">
        <v>276</v>
      </c>
      <c r="B215" s="38" t="s">
        <v>392</v>
      </c>
      <c r="C215" s="140"/>
      <c r="D215" s="140"/>
      <c r="E215" s="75"/>
      <c r="F215" s="75"/>
      <c r="G215" s="75">
        <f t="shared" si="3"/>
        <v>0</v>
      </c>
      <c r="H215" s="34" t="s">
        <v>393</v>
      </c>
    </row>
    <row r="216" spans="1:11" s="45" customFormat="1" ht="17.399999999999999" customHeight="1" x14ac:dyDescent="0.25">
      <c r="A216" s="136"/>
      <c r="B216" s="30" t="s">
        <v>394</v>
      </c>
      <c r="C216" s="140"/>
      <c r="D216" s="140"/>
      <c r="E216" s="75"/>
      <c r="F216" s="75"/>
      <c r="G216" s="75">
        <f t="shared" si="3"/>
        <v>0</v>
      </c>
      <c r="H216" s="37"/>
    </row>
    <row r="217" spans="1:11" s="36" customFormat="1" ht="17.399999999999999" customHeight="1" x14ac:dyDescent="0.25">
      <c r="A217" s="136"/>
      <c r="B217" s="30" t="s">
        <v>395</v>
      </c>
      <c r="C217" s="140"/>
      <c r="D217" s="140"/>
      <c r="E217" s="75"/>
      <c r="F217" s="75"/>
      <c r="G217" s="75">
        <f t="shared" si="3"/>
        <v>0</v>
      </c>
      <c r="H217" s="37"/>
      <c r="I217" s="109"/>
      <c r="J217" s="109"/>
      <c r="K217" s="109"/>
    </row>
    <row r="218" spans="1:11" s="36" customFormat="1" ht="17.399999999999999" customHeight="1" x14ac:dyDescent="0.25">
      <c r="A218" s="125" t="s">
        <v>276</v>
      </c>
      <c r="B218" s="68" t="s">
        <v>396</v>
      </c>
      <c r="C218" s="140"/>
      <c r="D218" s="140"/>
      <c r="E218" s="75"/>
      <c r="F218" s="75"/>
      <c r="G218" s="75">
        <f t="shared" si="3"/>
        <v>0</v>
      </c>
      <c r="H218" s="37"/>
      <c r="I218" s="109"/>
      <c r="J218" s="109"/>
      <c r="K218" s="109"/>
    </row>
    <row r="219" spans="1:11" s="36" customFormat="1" ht="17.399999999999999" customHeight="1" x14ac:dyDescent="0.25">
      <c r="A219" s="125"/>
      <c r="B219" s="46" t="s">
        <v>397</v>
      </c>
      <c r="C219" s="140"/>
      <c r="D219" s="140"/>
      <c r="E219" s="75"/>
      <c r="F219" s="75"/>
      <c r="G219" s="75">
        <f t="shared" si="3"/>
        <v>0</v>
      </c>
      <c r="H219" s="37"/>
      <c r="I219" s="109"/>
      <c r="J219" s="109"/>
      <c r="K219" s="109"/>
    </row>
    <row r="220" spans="1:11" s="36" customFormat="1" ht="17.399999999999999" customHeight="1" x14ac:dyDescent="0.25">
      <c r="A220" s="136"/>
      <c r="B220" s="46" t="s">
        <v>398</v>
      </c>
      <c r="C220" s="140"/>
      <c r="D220" s="140"/>
      <c r="E220" s="75"/>
      <c r="F220" s="75"/>
      <c r="G220" s="75">
        <f t="shared" si="3"/>
        <v>0</v>
      </c>
      <c r="H220" s="37"/>
      <c r="I220" s="109"/>
      <c r="J220" s="109"/>
      <c r="K220" s="109"/>
    </row>
    <row r="221" spans="1:11" s="36" customFormat="1" ht="17.399999999999999" customHeight="1" x14ac:dyDescent="0.25">
      <c r="A221" s="136"/>
      <c r="B221" s="30" t="s">
        <v>399</v>
      </c>
      <c r="C221" s="140"/>
      <c r="D221" s="140"/>
      <c r="E221" s="75"/>
      <c r="F221" s="75"/>
      <c r="G221" s="75">
        <f t="shared" si="3"/>
        <v>0</v>
      </c>
      <c r="H221" s="37"/>
      <c r="I221" s="109"/>
      <c r="J221" s="109"/>
      <c r="K221" s="109"/>
    </row>
    <row r="222" spans="1:11" s="28" customFormat="1" ht="17.399999999999999" customHeight="1" x14ac:dyDescent="0.25">
      <c r="A222" s="125" t="s">
        <v>276</v>
      </c>
      <c r="B222" s="80" t="s">
        <v>400</v>
      </c>
      <c r="C222" s="141"/>
      <c r="D222" s="141"/>
      <c r="E222" s="44"/>
      <c r="F222" s="44"/>
      <c r="G222" s="75">
        <f t="shared" si="3"/>
        <v>0</v>
      </c>
      <c r="H222" s="37"/>
    </row>
    <row r="223" spans="1:11" s="28" customFormat="1" ht="17.399999999999999" customHeight="1" x14ac:dyDescent="0.25">
      <c r="A223" s="125"/>
      <c r="B223" s="80" t="s">
        <v>984</v>
      </c>
      <c r="C223" s="141"/>
      <c r="D223" s="141"/>
      <c r="E223" s="44"/>
      <c r="F223" s="44"/>
      <c r="G223" s="75">
        <f t="shared" si="3"/>
        <v>0</v>
      </c>
      <c r="H223" s="37"/>
    </row>
    <row r="224" spans="1:11" s="45" customFormat="1" ht="17.399999999999999" customHeight="1" x14ac:dyDescent="0.25">
      <c r="A224" s="125" t="s">
        <v>276</v>
      </c>
      <c r="B224" s="38" t="s">
        <v>401</v>
      </c>
      <c r="C224" s="141"/>
      <c r="D224" s="141"/>
      <c r="E224" s="44"/>
      <c r="F224" s="44"/>
      <c r="G224" s="75">
        <f t="shared" si="3"/>
        <v>0</v>
      </c>
      <c r="H224" s="37"/>
    </row>
    <row r="225" spans="1:8" s="45" customFormat="1" ht="17.399999999999999" customHeight="1" x14ac:dyDescent="0.25">
      <c r="A225" s="136"/>
      <c r="B225" s="38" t="s">
        <v>402</v>
      </c>
      <c r="C225" s="141"/>
      <c r="D225" s="141"/>
      <c r="E225" s="44"/>
      <c r="F225" s="44"/>
      <c r="G225" s="75">
        <f t="shared" si="3"/>
        <v>0</v>
      </c>
      <c r="H225" s="37"/>
    </row>
    <row r="226" spans="1:8" s="45" customFormat="1" ht="17.399999999999999" customHeight="1" x14ac:dyDescent="0.25">
      <c r="A226" s="125" t="s">
        <v>276</v>
      </c>
      <c r="B226" s="38" t="s">
        <v>403</v>
      </c>
      <c r="C226" s="140"/>
      <c r="D226" s="140"/>
      <c r="E226" s="75"/>
      <c r="F226" s="75"/>
      <c r="G226" s="75">
        <f t="shared" si="3"/>
        <v>0</v>
      </c>
      <c r="H226" s="37"/>
    </row>
    <row r="227" spans="1:8" s="45" customFormat="1" ht="17.100000000000001" customHeight="1" x14ac:dyDescent="0.25">
      <c r="A227" s="125"/>
      <c r="B227" s="38" t="s">
        <v>404</v>
      </c>
      <c r="C227" s="140"/>
      <c r="D227" s="140"/>
      <c r="E227" s="75"/>
      <c r="F227" s="75"/>
      <c r="G227" s="75">
        <f t="shared" si="3"/>
        <v>0</v>
      </c>
      <c r="H227" s="37"/>
    </row>
    <row r="228" spans="1:8" s="45" customFormat="1" ht="17.100000000000001" customHeight="1" x14ac:dyDescent="0.25">
      <c r="A228" s="125" t="s">
        <v>276</v>
      </c>
      <c r="B228" s="38" t="s">
        <v>405</v>
      </c>
      <c r="C228" s="140"/>
      <c r="D228" s="140"/>
      <c r="E228" s="75"/>
      <c r="F228" s="75"/>
      <c r="G228" s="75">
        <f t="shared" si="3"/>
        <v>0</v>
      </c>
      <c r="H228" s="37"/>
    </row>
    <row r="229" spans="1:8" s="45" customFormat="1" ht="17.100000000000001" customHeight="1" x14ac:dyDescent="0.25">
      <c r="A229" s="136"/>
      <c r="B229" s="30" t="s">
        <v>406</v>
      </c>
      <c r="C229" s="140"/>
      <c r="D229" s="140"/>
      <c r="E229" s="75"/>
      <c r="F229" s="75"/>
      <c r="G229" s="75">
        <f t="shared" si="3"/>
        <v>0</v>
      </c>
      <c r="H229" s="37"/>
    </row>
    <row r="230" spans="1:8" s="45" customFormat="1" ht="17.100000000000001" customHeight="1" x14ac:dyDescent="0.25">
      <c r="A230" s="118" t="s">
        <v>407</v>
      </c>
      <c r="B230" s="69" t="s">
        <v>408</v>
      </c>
      <c r="C230" s="140"/>
      <c r="D230" s="140"/>
      <c r="E230" s="75"/>
      <c r="F230" s="75"/>
      <c r="G230" s="75">
        <f t="shared" si="3"/>
        <v>0</v>
      </c>
      <c r="H230" s="34"/>
    </row>
    <row r="231" spans="1:8" s="45" customFormat="1" ht="17.100000000000001" customHeight="1" x14ac:dyDescent="0.25">
      <c r="A231" s="118">
        <v>19</v>
      </c>
      <c r="B231" s="30" t="s">
        <v>409</v>
      </c>
      <c r="C231" s="140" t="s">
        <v>107</v>
      </c>
      <c r="D231" s="140">
        <v>3</v>
      </c>
      <c r="E231" s="48">
        <v>90</v>
      </c>
      <c r="F231" s="48"/>
      <c r="G231" s="75">
        <f t="shared" si="3"/>
        <v>270</v>
      </c>
      <c r="H231" s="34" t="s">
        <v>410</v>
      </c>
    </row>
    <row r="232" spans="1:8" s="45" customFormat="1" ht="17.100000000000001" customHeight="1" x14ac:dyDescent="0.25">
      <c r="A232" s="118">
        <v>20</v>
      </c>
      <c r="B232" s="30" t="s">
        <v>411</v>
      </c>
      <c r="C232" s="140" t="s">
        <v>107</v>
      </c>
      <c r="D232" s="140">
        <v>5</v>
      </c>
      <c r="E232" s="48">
        <v>200</v>
      </c>
      <c r="F232" s="48"/>
      <c r="G232" s="75">
        <f t="shared" si="3"/>
        <v>1000</v>
      </c>
      <c r="H232" s="34" t="s">
        <v>410</v>
      </c>
    </row>
    <row r="233" spans="1:8" s="45" customFormat="1" ht="17.100000000000001" customHeight="1" x14ac:dyDescent="0.25">
      <c r="A233" s="118">
        <v>21</v>
      </c>
      <c r="B233" s="30" t="s">
        <v>412</v>
      </c>
      <c r="C233" s="140" t="s">
        <v>107</v>
      </c>
      <c r="D233" s="140">
        <v>7</v>
      </c>
      <c r="E233" s="48">
        <v>135</v>
      </c>
      <c r="F233" s="48"/>
      <c r="G233" s="75">
        <f t="shared" si="3"/>
        <v>945</v>
      </c>
      <c r="H233" s="34" t="s">
        <v>410</v>
      </c>
    </row>
    <row r="234" spans="1:8" s="45" customFormat="1" ht="17.100000000000001" customHeight="1" x14ac:dyDescent="0.25">
      <c r="A234" s="118">
        <v>22</v>
      </c>
      <c r="B234" s="30" t="s">
        <v>413</v>
      </c>
      <c r="C234" s="140" t="s">
        <v>107</v>
      </c>
      <c r="D234" s="140">
        <v>2</v>
      </c>
      <c r="E234" s="48">
        <v>200</v>
      </c>
      <c r="F234" s="48"/>
      <c r="G234" s="75">
        <f t="shared" si="3"/>
        <v>400</v>
      </c>
      <c r="H234" s="34" t="s">
        <v>410</v>
      </c>
    </row>
    <row r="235" spans="1:8" s="45" customFormat="1" ht="17.100000000000001" customHeight="1" x14ac:dyDescent="0.25">
      <c r="A235" s="130">
        <v>23</v>
      </c>
      <c r="B235" s="39" t="s">
        <v>414</v>
      </c>
      <c r="C235" s="144" t="s">
        <v>107</v>
      </c>
      <c r="D235" s="144">
        <v>2</v>
      </c>
      <c r="E235" s="119">
        <v>400</v>
      </c>
      <c r="F235" s="119"/>
      <c r="G235" s="75">
        <f t="shared" si="3"/>
        <v>800</v>
      </c>
      <c r="H235" s="70" t="s">
        <v>410</v>
      </c>
    </row>
    <row r="236" spans="1:8" s="45" customFormat="1" ht="17.100000000000001" customHeight="1" x14ac:dyDescent="0.25">
      <c r="A236" s="118">
        <v>24</v>
      </c>
      <c r="B236" s="30" t="s">
        <v>415</v>
      </c>
      <c r="C236" s="140" t="s">
        <v>107</v>
      </c>
      <c r="D236" s="140">
        <v>18</v>
      </c>
      <c r="E236" s="48">
        <v>25</v>
      </c>
      <c r="F236" s="48"/>
      <c r="G236" s="75">
        <f t="shared" si="3"/>
        <v>450</v>
      </c>
      <c r="H236" s="34" t="s">
        <v>410</v>
      </c>
    </row>
    <row r="237" spans="1:8" s="45" customFormat="1" ht="17.100000000000001" customHeight="1" x14ac:dyDescent="0.25">
      <c r="A237" s="118">
        <v>25</v>
      </c>
      <c r="B237" s="30" t="s">
        <v>416</v>
      </c>
      <c r="C237" s="140" t="s">
        <v>107</v>
      </c>
      <c r="D237" s="140">
        <v>4</v>
      </c>
      <c r="E237" s="48">
        <v>25</v>
      </c>
      <c r="F237" s="48"/>
      <c r="G237" s="75">
        <f t="shared" si="3"/>
        <v>100</v>
      </c>
      <c r="H237" s="34" t="s">
        <v>410</v>
      </c>
    </row>
    <row r="238" spans="1:8" s="45" customFormat="1" ht="17.100000000000001" customHeight="1" x14ac:dyDescent="0.25">
      <c r="A238" s="118">
        <v>26</v>
      </c>
      <c r="B238" s="30" t="s">
        <v>417</v>
      </c>
      <c r="C238" s="140" t="s">
        <v>107</v>
      </c>
      <c r="D238" s="140">
        <v>2</v>
      </c>
      <c r="E238" s="48">
        <v>40</v>
      </c>
      <c r="F238" s="48"/>
      <c r="G238" s="75">
        <f t="shared" si="3"/>
        <v>80</v>
      </c>
      <c r="H238" s="34" t="s">
        <v>410</v>
      </c>
    </row>
    <row r="239" spans="1:8" s="45" customFormat="1" ht="17.100000000000001" customHeight="1" x14ac:dyDescent="0.25">
      <c r="A239" s="118">
        <v>27</v>
      </c>
      <c r="B239" s="30" t="s">
        <v>418</v>
      </c>
      <c r="C239" s="140" t="s">
        <v>107</v>
      </c>
      <c r="D239" s="140">
        <v>12</v>
      </c>
      <c r="E239" s="48">
        <v>30</v>
      </c>
      <c r="F239" s="48"/>
      <c r="G239" s="75">
        <f t="shared" si="3"/>
        <v>360</v>
      </c>
      <c r="H239" s="34" t="s">
        <v>410</v>
      </c>
    </row>
    <row r="240" spans="1:8" s="45" customFormat="1" ht="17.100000000000001" customHeight="1" x14ac:dyDescent="0.25">
      <c r="A240" s="118">
        <v>28</v>
      </c>
      <c r="B240" s="30" t="s">
        <v>419</v>
      </c>
      <c r="C240" s="140" t="s">
        <v>107</v>
      </c>
      <c r="D240" s="140">
        <v>2</v>
      </c>
      <c r="E240" s="48">
        <v>275</v>
      </c>
      <c r="F240" s="48"/>
      <c r="G240" s="75">
        <f t="shared" si="3"/>
        <v>550</v>
      </c>
      <c r="H240" s="34" t="s">
        <v>420</v>
      </c>
    </row>
    <row r="241" spans="1:8" s="45" customFormat="1" ht="17.100000000000001" customHeight="1" x14ac:dyDescent="0.25">
      <c r="A241" s="118">
        <v>29</v>
      </c>
      <c r="B241" s="30" t="s">
        <v>421</v>
      </c>
      <c r="C241" s="140" t="s">
        <v>107</v>
      </c>
      <c r="D241" s="140">
        <v>2</v>
      </c>
      <c r="E241" s="48">
        <v>275</v>
      </c>
      <c r="F241" s="48"/>
      <c r="G241" s="75">
        <f t="shared" si="3"/>
        <v>550</v>
      </c>
      <c r="H241" s="34" t="s">
        <v>410</v>
      </c>
    </row>
    <row r="242" spans="1:8" s="45" customFormat="1" ht="17.100000000000001" customHeight="1" x14ac:dyDescent="0.25">
      <c r="A242" s="118">
        <v>30</v>
      </c>
      <c r="B242" s="30" t="s">
        <v>422</v>
      </c>
      <c r="C242" s="140" t="s">
        <v>107</v>
      </c>
      <c r="D242" s="140">
        <v>4</v>
      </c>
      <c r="E242" s="48">
        <v>70</v>
      </c>
      <c r="F242" s="48"/>
      <c r="G242" s="75">
        <f t="shared" si="3"/>
        <v>280</v>
      </c>
      <c r="H242" s="34" t="s">
        <v>410</v>
      </c>
    </row>
    <row r="243" spans="1:8" s="45" customFormat="1" ht="17.100000000000001" customHeight="1" x14ac:dyDescent="0.25">
      <c r="A243" s="118">
        <v>31</v>
      </c>
      <c r="B243" s="30" t="s">
        <v>423</v>
      </c>
      <c r="C243" s="140" t="s">
        <v>107</v>
      </c>
      <c r="D243" s="140">
        <v>4</v>
      </c>
      <c r="E243" s="48">
        <v>70</v>
      </c>
      <c r="F243" s="48"/>
      <c r="G243" s="75">
        <f t="shared" si="3"/>
        <v>280</v>
      </c>
      <c r="H243" s="34" t="s">
        <v>424</v>
      </c>
    </row>
    <row r="244" spans="1:8" s="45" customFormat="1" ht="17.100000000000001" customHeight="1" x14ac:dyDescent="0.25">
      <c r="A244" s="118">
        <v>32</v>
      </c>
      <c r="B244" s="30" t="s">
        <v>425</v>
      </c>
      <c r="C244" s="140"/>
      <c r="D244" s="140"/>
      <c r="E244" s="75"/>
      <c r="F244" s="75"/>
      <c r="G244" s="75">
        <f t="shared" si="3"/>
        <v>0</v>
      </c>
      <c r="H244" s="34" t="s">
        <v>426</v>
      </c>
    </row>
    <row r="245" spans="1:8" s="45" customFormat="1" ht="17.100000000000001" customHeight="1" x14ac:dyDescent="0.25">
      <c r="A245" s="125"/>
      <c r="B245" s="38" t="s">
        <v>427</v>
      </c>
      <c r="C245" s="140"/>
      <c r="D245" s="140"/>
      <c r="E245" s="75"/>
      <c r="F245" s="75"/>
      <c r="G245" s="75">
        <f t="shared" si="3"/>
        <v>0</v>
      </c>
      <c r="H245" s="34" t="s">
        <v>428</v>
      </c>
    </row>
    <row r="246" spans="1:8" s="45" customFormat="1" ht="17.100000000000001" customHeight="1" x14ac:dyDescent="0.25">
      <c r="A246" s="131" t="s">
        <v>429</v>
      </c>
      <c r="B246" s="38" t="s">
        <v>430</v>
      </c>
      <c r="C246" s="140" t="s">
        <v>122</v>
      </c>
      <c r="D246" s="140">
        <v>52</v>
      </c>
      <c r="E246" s="48">
        <v>20</v>
      </c>
      <c r="F246" s="48"/>
      <c r="G246" s="75">
        <f t="shared" si="3"/>
        <v>1040</v>
      </c>
      <c r="H246" s="31"/>
    </row>
    <row r="247" spans="1:8" s="45" customFormat="1" ht="17.100000000000001" customHeight="1" x14ac:dyDescent="0.25">
      <c r="A247" s="131" t="s">
        <v>431</v>
      </c>
      <c r="B247" s="38" t="s">
        <v>432</v>
      </c>
      <c r="C247" s="140" t="s">
        <v>122</v>
      </c>
      <c r="D247" s="140">
        <v>34</v>
      </c>
      <c r="E247" s="48">
        <v>20</v>
      </c>
      <c r="F247" s="48"/>
      <c r="G247" s="75">
        <f t="shared" si="3"/>
        <v>680</v>
      </c>
      <c r="H247" s="34"/>
    </row>
    <row r="248" spans="1:8" s="45" customFormat="1" ht="17.100000000000001" customHeight="1" x14ac:dyDescent="0.25">
      <c r="A248" s="131" t="s">
        <v>433</v>
      </c>
      <c r="B248" s="38" t="s">
        <v>434</v>
      </c>
      <c r="C248" s="140" t="s">
        <v>122</v>
      </c>
      <c r="D248" s="140">
        <v>84</v>
      </c>
      <c r="E248" s="48">
        <v>25</v>
      </c>
      <c r="F248" s="48"/>
      <c r="G248" s="75">
        <f t="shared" si="3"/>
        <v>2100</v>
      </c>
      <c r="H248" s="34"/>
    </row>
    <row r="249" spans="1:8" s="45" customFormat="1" ht="17.100000000000001" customHeight="1" x14ac:dyDescent="0.25">
      <c r="A249" s="131" t="s">
        <v>435</v>
      </c>
      <c r="B249" s="38" t="s">
        <v>436</v>
      </c>
      <c r="C249" s="140" t="s">
        <v>122</v>
      </c>
      <c r="D249" s="140">
        <v>12</v>
      </c>
      <c r="E249" s="48">
        <v>30</v>
      </c>
      <c r="F249" s="48"/>
      <c r="G249" s="75">
        <f t="shared" si="3"/>
        <v>360</v>
      </c>
      <c r="H249" s="34"/>
    </row>
    <row r="250" spans="1:8" s="45" customFormat="1" ht="17.100000000000001" customHeight="1" x14ac:dyDescent="0.25">
      <c r="A250" s="125">
        <v>33</v>
      </c>
      <c r="B250" s="38" t="s">
        <v>437</v>
      </c>
      <c r="C250" s="140" t="s">
        <v>107</v>
      </c>
      <c r="D250" s="140">
        <v>1</v>
      </c>
      <c r="E250" s="48">
        <v>400</v>
      </c>
      <c r="F250" s="48"/>
      <c r="G250" s="75">
        <f t="shared" si="3"/>
        <v>400</v>
      </c>
      <c r="H250" s="34"/>
    </row>
    <row r="251" spans="1:8" s="45" customFormat="1" ht="17.100000000000001" customHeight="1" x14ac:dyDescent="0.25">
      <c r="A251" s="125">
        <v>34</v>
      </c>
      <c r="B251" s="38" t="s">
        <v>438</v>
      </c>
      <c r="C251" s="140" t="s">
        <v>107</v>
      </c>
      <c r="D251" s="140">
        <v>8</v>
      </c>
      <c r="E251" s="48">
        <v>700</v>
      </c>
      <c r="F251" s="48"/>
      <c r="G251" s="75">
        <f t="shared" si="3"/>
        <v>5600</v>
      </c>
      <c r="H251" s="34" t="s">
        <v>439</v>
      </c>
    </row>
    <row r="252" spans="1:8" s="45" customFormat="1" ht="17.850000000000001" customHeight="1" x14ac:dyDescent="0.25">
      <c r="A252" s="125">
        <v>35</v>
      </c>
      <c r="B252" s="38" t="s">
        <v>440</v>
      </c>
      <c r="C252" s="140"/>
      <c r="D252" s="140"/>
      <c r="E252" s="75"/>
      <c r="F252" s="75"/>
      <c r="G252" s="75">
        <f t="shared" si="3"/>
        <v>0</v>
      </c>
      <c r="H252" s="34"/>
    </row>
    <row r="253" spans="1:8" s="45" customFormat="1" ht="17.850000000000001" customHeight="1" x14ac:dyDescent="0.25">
      <c r="A253" s="125"/>
      <c r="B253" s="38" t="s">
        <v>441</v>
      </c>
      <c r="C253" s="140"/>
      <c r="D253" s="140"/>
      <c r="E253" s="75"/>
      <c r="F253" s="75"/>
      <c r="G253" s="75">
        <f t="shared" si="3"/>
        <v>0</v>
      </c>
      <c r="H253" s="34"/>
    </row>
    <row r="254" spans="1:8" s="45" customFormat="1" ht="17.850000000000001" customHeight="1" x14ac:dyDescent="0.25">
      <c r="A254" s="132" t="s">
        <v>442</v>
      </c>
      <c r="B254" s="38" t="s">
        <v>443</v>
      </c>
      <c r="C254" s="140" t="s">
        <v>122</v>
      </c>
      <c r="D254" s="140">
        <v>25</v>
      </c>
      <c r="E254" s="48">
        <v>32</v>
      </c>
      <c r="F254" s="48"/>
      <c r="G254" s="75">
        <f t="shared" si="3"/>
        <v>800</v>
      </c>
      <c r="H254" s="34"/>
    </row>
    <row r="255" spans="1:8" s="45" customFormat="1" ht="17.850000000000001" customHeight="1" x14ac:dyDescent="0.25">
      <c r="A255" s="125">
        <v>36</v>
      </c>
      <c r="B255" s="38" t="s">
        <v>444</v>
      </c>
      <c r="C255" s="140"/>
      <c r="D255" s="140"/>
      <c r="E255" s="48"/>
      <c r="F255" s="48"/>
      <c r="G255" s="75">
        <f t="shared" si="3"/>
        <v>0</v>
      </c>
      <c r="H255" s="31"/>
    </row>
    <row r="256" spans="1:8" s="45" customFormat="1" ht="17.850000000000001" customHeight="1" x14ac:dyDescent="0.25">
      <c r="A256" s="132" t="s">
        <v>445</v>
      </c>
      <c r="B256" s="38" t="s">
        <v>446</v>
      </c>
      <c r="C256" s="140" t="s">
        <v>107</v>
      </c>
      <c r="D256" s="140">
        <v>3</v>
      </c>
      <c r="E256" s="48">
        <v>200</v>
      </c>
      <c r="F256" s="48"/>
      <c r="G256" s="75">
        <f t="shared" si="3"/>
        <v>600</v>
      </c>
      <c r="H256" s="34"/>
    </row>
    <row r="257" spans="1:8" s="45" customFormat="1" ht="17.850000000000001" customHeight="1" x14ac:dyDescent="0.25">
      <c r="A257" s="132" t="s">
        <v>447</v>
      </c>
      <c r="B257" s="38" t="s">
        <v>448</v>
      </c>
      <c r="C257" s="140" t="s">
        <v>107</v>
      </c>
      <c r="D257" s="140">
        <v>1</v>
      </c>
      <c r="E257" s="48">
        <v>200</v>
      </c>
      <c r="F257" s="48"/>
      <c r="G257" s="75">
        <f t="shared" si="3"/>
        <v>200</v>
      </c>
      <c r="H257" s="34"/>
    </row>
    <row r="258" spans="1:8" s="45" customFormat="1" ht="17.850000000000001" customHeight="1" x14ac:dyDescent="0.25">
      <c r="A258" s="132" t="s">
        <v>449</v>
      </c>
      <c r="B258" s="38" t="s">
        <v>450</v>
      </c>
      <c r="C258" s="140" t="s">
        <v>107</v>
      </c>
      <c r="D258" s="140">
        <v>1</v>
      </c>
      <c r="E258" s="48">
        <v>200</v>
      </c>
      <c r="F258" s="48"/>
      <c r="G258" s="75">
        <f t="shared" si="3"/>
        <v>200</v>
      </c>
      <c r="H258" s="34"/>
    </row>
    <row r="259" spans="1:8" s="45" customFormat="1" ht="17.850000000000001" customHeight="1" x14ac:dyDescent="0.25">
      <c r="A259" s="132" t="s">
        <v>451</v>
      </c>
      <c r="B259" s="38" t="s">
        <v>452</v>
      </c>
      <c r="C259" s="140" t="s">
        <v>107</v>
      </c>
      <c r="D259" s="140">
        <v>1</v>
      </c>
      <c r="E259" s="48">
        <v>200</v>
      </c>
      <c r="F259" s="48"/>
      <c r="G259" s="75">
        <f t="shared" si="3"/>
        <v>200</v>
      </c>
      <c r="H259" s="34"/>
    </row>
    <row r="260" spans="1:8" s="45" customFormat="1" ht="17.850000000000001" customHeight="1" x14ac:dyDescent="0.25">
      <c r="A260" s="132" t="s">
        <v>453</v>
      </c>
      <c r="B260" s="38" t="s">
        <v>454</v>
      </c>
      <c r="C260" s="140" t="s">
        <v>107</v>
      </c>
      <c r="D260" s="140">
        <v>1</v>
      </c>
      <c r="E260" s="48">
        <v>300</v>
      </c>
      <c r="F260" s="48"/>
      <c r="G260" s="75">
        <f t="shared" si="3"/>
        <v>300</v>
      </c>
      <c r="H260" s="34"/>
    </row>
    <row r="261" spans="1:8" s="45" customFormat="1" ht="17.850000000000001" customHeight="1" x14ac:dyDescent="0.25">
      <c r="A261" s="125">
        <v>37</v>
      </c>
      <c r="B261" s="71" t="s">
        <v>455</v>
      </c>
      <c r="C261" s="140"/>
      <c r="D261" s="140"/>
      <c r="E261" s="48"/>
      <c r="F261" s="48"/>
      <c r="G261" s="75">
        <f t="shared" si="3"/>
        <v>0</v>
      </c>
      <c r="H261" s="34" t="s">
        <v>456</v>
      </c>
    </row>
    <row r="262" spans="1:8" s="45" customFormat="1" ht="17.850000000000001" customHeight="1" x14ac:dyDescent="0.25">
      <c r="A262" s="125" t="s">
        <v>457</v>
      </c>
      <c r="B262" s="38" t="s">
        <v>458</v>
      </c>
      <c r="C262" s="140" t="s">
        <v>107</v>
      </c>
      <c r="D262" s="140">
        <v>3</v>
      </c>
      <c r="E262" s="48">
        <v>100</v>
      </c>
      <c r="F262" s="48"/>
      <c r="G262" s="75">
        <f t="shared" si="3"/>
        <v>300</v>
      </c>
      <c r="H262" s="31"/>
    </row>
    <row r="263" spans="1:8" s="45" customFormat="1" ht="17.850000000000001" customHeight="1" x14ac:dyDescent="0.25">
      <c r="A263" s="125" t="s">
        <v>459</v>
      </c>
      <c r="B263" s="38" t="s">
        <v>460</v>
      </c>
      <c r="C263" s="140" t="s">
        <v>107</v>
      </c>
      <c r="D263" s="140">
        <v>1</v>
      </c>
      <c r="E263" s="48">
        <v>120</v>
      </c>
      <c r="F263" s="48"/>
      <c r="G263" s="75">
        <f t="shared" si="3"/>
        <v>120</v>
      </c>
      <c r="H263" s="31"/>
    </row>
    <row r="264" spans="1:8" s="45" customFormat="1" ht="17.850000000000001" customHeight="1" x14ac:dyDescent="0.25">
      <c r="A264" s="125" t="s">
        <v>461</v>
      </c>
      <c r="B264" s="38" t="s">
        <v>462</v>
      </c>
      <c r="C264" s="140" t="s">
        <v>107</v>
      </c>
      <c r="D264" s="140">
        <v>3</v>
      </c>
      <c r="E264" s="48">
        <v>150</v>
      </c>
      <c r="F264" s="48"/>
      <c r="G264" s="75">
        <f t="shared" si="3"/>
        <v>450</v>
      </c>
      <c r="H264" s="31"/>
    </row>
    <row r="265" spans="1:8" s="45" customFormat="1" ht="17.850000000000001" customHeight="1" x14ac:dyDescent="0.25">
      <c r="A265" s="125">
        <v>38</v>
      </c>
      <c r="B265" s="38" t="s">
        <v>463</v>
      </c>
      <c r="C265" s="140" t="s">
        <v>107</v>
      </c>
      <c r="D265" s="140">
        <v>1</v>
      </c>
      <c r="E265" s="48">
        <v>2800</v>
      </c>
      <c r="F265" s="48"/>
      <c r="G265" s="75">
        <f t="shared" si="3"/>
        <v>2800</v>
      </c>
      <c r="H265" s="60" t="s">
        <v>464</v>
      </c>
    </row>
    <row r="266" spans="1:8" s="45" customFormat="1" ht="17.850000000000001" customHeight="1" x14ac:dyDescent="0.25">
      <c r="A266" s="125"/>
      <c r="B266" s="38" t="s">
        <v>465</v>
      </c>
      <c r="C266" s="140"/>
      <c r="D266" s="140"/>
      <c r="E266" s="48"/>
      <c r="F266" s="48"/>
      <c r="G266" s="75">
        <f t="shared" ref="G266:G329" si="4">E266*D266</f>
        <v>0</v>
      </c>
      <c r="H266" s="34"/>
    </row>
    <row r="267" spans="1:8" s="45" customFormat="1" ht="17.850000000000001" customHeight="1" x14ac:dyDescent="0.25">
      <c r="A267" s="125">
        <v>39</v>
      </c>
      <c r="B267" s="38" t="s">
        <v>466</v>
      </c>
      <c r="C267" s="140" t="s">
        <v>122</v>
      </c>
      <c r="D267" s="140">
        <v>80</v>
      </c>
      <c r="E267" s="48">
        <v>20</v>
      </c>
      <c r="F267" s="48"/>
      <c r="G267" s="75">
        <f t="shared" si="4"/>
        <v>1600</v>
      </c>
      <c r="H267" s="34" t="s">
        <v>467</v>
      </c>
    </row>
    <row r="268" spans="1:8" s="45" customFormat="1" ht="17.850000000000001" customHeight="1" x14ac:dyDescent="0.25">
      <c r="A268" s="125">
        <v>40</v>
      </c>
      <c r="B268" s="38" t="s">
        <v>468</v>
      </c>
      <c r="C268" s="140" t="s">
        <v>122</v>
      </c>
      <c r="D268" s="140">
        <v>14</v>
      </c>
      <c r="E268" s="48">
        <v>15</v>
      </c>
      <c r="F268" s="48"/>
      <c r="G268" s="75">
        <f t="shared" si="4"/>
        <v>210</v>
      </c>
      <c r="H268" s="34" t="s">
        <v>467</v>
      </c>
    </row>
    <row r="269" spans="1:8" s="45" customFormat="1" ht="17.850000000000001" customHeight="1" x14ac:dyDescent="0.25">
      <c r="A269" s="125">
        <v>41</v>
      </c>
      <c r="B269" s="38" t="s">
        <v>469</v>
      </c>
      <c r="C269" s="140" t="s">
        <v>22</v>
      </c>
      <c r="D269" s="140">
        <v>52</v>
      </c>
      <c r="E269" s="48">
        <v>12</v>
      </c>
      <c r="F269" s="48"/>
      <c r="G269" s="75">
        <f t="shared" si="4"/>
        <v>624</v>
      </c>
      <c r="H269" s="34" t="s">
        <v>470</v>
      </c>
    </row>
    <row r="270" spans="1:8" s="45" customFormat="1" ht="17.850000000000001" customHeight="1" x14ac:dyDescent="0.25">
      <c r="A270" s="125"/>
      <c r="B270" s="38" t="s">
        <v>471</v>
      </c>
      <c r="C270" s="140"/>
      <c r="D270" s="143"/>
      <c r="E270" s="120"/>
      <c r="F270" s="120"/>
      <c r="G270" s="75">
        <f t="shared" si="4"/>
        <v>0</v>
      </c>
      <c r="H270" s="31"/>
    </row>
    <row r="271" spans="1:8" s="45" customFormat="1" ht="17.850000000000001" customHeight="1" x14ac:dyDescent="0.25">
      <c r="A271" s="125">
        <v>42</v>
      </c>
      <c r="B271" s="38" t="s">
        <v>472</v>
      </c>
      <c r="C271" s="140" t="s">
        <v>122</v>
      </c>
      <c r="D271" s="140">
        <v>108</v>
      </c>
      <c r="E271" s="48">
        <v>20</v>
      </c>
      <c r="F271" s="48"/>
      <c r="G271" s="75">
        <f t="shared" si="4"/>
        <v>2160</v>
      </c>
      <c r="H271" s="34" t="s">
        <v>467</v>
      </c>
    </row>
    <row r="272" spans="1:8" s="45" customFormat="1" ht="17.850000000000001" customHeight="1" x14ac:dyDescent="0.25">
      <c r="A272" s="125">
        <v>43</v>
      </c>
      <c r="B272" s="38" t="s">
        <v>473</v>
      </c>
      <c r="C272" s="140" t="s">
        <v>50</v>
      </c>
      <c r="D272" s="140">
        <v>13</v>
      </c>
      <c r="E272" s="48">
        <v>12</v>
      </c>
      <c r="F272" s="48"/>
      <c r="G272" s="75">
        <f t="shared" si="4"/>
        <v>156</v>
      </c>
      <c r="H272" s="34" t="s">
        <v>474</v>
      </c>
    </row>
    <row r="273" spans="1:8" s="45" customFormat="1" ht="17.850000000000001" customHeight="1" x14ac:dyDescent="0.25">
      <c r="A273" s="125"/>
      <c r="B273" s="38" t="s">
        <v>475</v>
      </c>
      <c r="C273" s="140"/>
      <c r="D273" s="140"/>
      <c r="E273" s="75"/>
      <c r="F273" s="75"/>
      <c r="G273" s="75">
        <f t="shared" si="4"/>
        <v>0</v>
      </c>
      <c r="H273" s="34"/>
    </row>
    <row r="274" spans="1:8" s="45" customFormat="1" ht="17.850000000000001" customHeight="1" x14ac:dyDescent="0.25">
      <c r="A274" s="125">
        <v>44</v>
      </c>
      <c r="B274" s="38" t="s">
        <v>476</v>
      </c>
      <c r="C274" s="140"/>
      <c r="D274" s="140"/>
      <c r="E274" s="75"/>
      <c r="F274" s="75"/>
      <c r="G274" s="75">
        <f t="shared" si="4"/>
        <v>0</v>
      </c>
      <c r="H274" s="34"/>
    </row>
    <row r="275" spans="1:8" s="45" customFormat="1" ht="17.850000000000001" customHeight="1" x14ac:dyDescent="0.25">
      <c r="A275" s="125"/>
      <c r="B275" s="38" t="s">
        <v>477</v>
      </c>
      <c r="C275" s="140"/>
      <c r="D275" s="140"/>
      <c r="E275" s="75"/>
      <c r="F275" s="75"/>
      <c r="G275" s="75">
        <f t="shared" si="4"/>
        <v>0</v>
      </c>
      <c r="H275" s="34" t="s">
        <v>478</v>
      </c>
    </row>
    <row r="276" spans="1:8" s="45" customFormat="1" ht="17.850000000000001" customHeight="1" x14ac:dyDescent="0.25">
      <c r="A276" s="125" t="s">
        <v>479</v>
      </c>
      <c r="B276" s="38" t="s">
        <v>480</v>
      </c>
      <c r="C276" s="140" t="s">
        <v>107</v>
      </c>
      <c r="D276" s="140">
        <v>7</v>
      </c>
      <c r="E276" s="48">
        <v>20</v>
      </c>
      <c r="F276" s="48"/>
      <c r="G276" s="75">
        <f t="shared" si="4"/>
        <v>140</v>
      </c>
      <c r="H276" s="31"/>
    </row>
    <row r="277" spans="1:8" s="45" customFormat="1" ht="17.850000000000001" customHeight="1" x14ac:dyDescent="0.25">
      <c r="A277" s="125" t="s">
        <v>481</v>
      </c>
      <c r="B277" s="71" t="s">
        <v>482</v>
      </c>
      <c r="C277" s="140" t="s">
        <v>107</v>
      </c>
      <c r="D277" s="140">
        <v>7</v>
      </c>
      <c r="E277" s="48">
        <v>25</v>
      </c>
      <c r="F277" s="48"/>
      <c r="G277" s="75">
        <f t="shared" si="4"/>
        <v>175</v>
      </c>
      <c r="H277" s="34"/>
    </row>
    <row r="278" spans="1:8" s="45" customFormat="1" ht="17.850000000000001" customHeight="1" x14ac:dyDescent="0.25">
      <c r="A278" s="125" t="s">
        <v>483</v>
      </c>
      <c r="B278" s="71" t="s">
        <v>484</v>
      </c>
      <c r="C278" s="140" t="s">
        <v>107</v>
      </c>
      <c r="D278" s="140">
        <v>4</v>
      </c>
      <c r="E278" s="48">
        <v>30</v>
      </c>
      <c r="F278" s="48"/>
      <c r="G278" s="75">
        <f t="shared" si="4"/>
        <v>120</v>
      </c>
      <c r="H278" s="34"/>
    </row>
    <row r="279" spans="1:8" s="45" customFormat="1" ht="17.850000000000001" customHeight="1" x14ac:dyDescent="0.25">
      <c r="A279" s="125" t="s">
        <v>485</v>
      </c>
      <c r="B279" s="71" t="s">
        <v>486</v>
      </c>
      <c r="C279" s="140" t="s">
        <v>107</v>
      </c>
      <c r="D279" s="140">
        <v>6</v>
      </c>
      <c r="E279" s="48">
        <v>35</v>
      </c>
      <c r="F279" s="48"/>
      <c r="G279" s="75">
        <f t="shared" si="4"/>
        <v>210</v>
      </c>
      <c r="H279" s="31"/>
    </row>
    <row r="280" spans="1:8" s="45" customFormat="1" ht="17.850000000000001" customHeight="1" x14ac:dyDescent="0.25">
      <c r="A280" s="125" t="s">
        <v>487</v>
      </c>
      <c r="B280" s="71" t="s">
        <v>488</v>
      </c>
      <c r="C280" s="140" t="s">
        <v>107</v>
      </c>
      <c r="D280" s="140">
        <v>5</v>
      </c>
      <c r="E280" s="48">
        <v>60</v>
      </c>
      <c r="F280" s="48"/>
      <c r="G280" s="75">
        <f t="shared" si="4"/>
        <v>300</v>
      </c>
      <c r="H280" s="31"/>
    </row>
    <row r="281" spans="1:8" s="45" customFormat="1" ht="17.850000000000001" customHeight="1" x14ac:dyDescent="0.25">
      <c r="A281" s="125">
        <v>45</v>
      </c>
      <c r="B281" s="38" t="s">
        <v>489</v>
      </c>
      <c r="C281" s="140"/>
      <c r="D281" s="140"/>
      <c r="E281" s="75"/>
      <c r="F281" s="75"/>
      <c r="G281" s="75">
        <f t="shared" si="4"/>
        <v>0</v>
      </c>
      <c r="H281" s="34" t="s">
        <v>490</v>
      </c>
    </row>
    <row r="282" spans="1:8" s="45" customFormat="1" ht="17.850000000000001" customHeight="1" x14ac:dyDescent="0.25">
      <c r="A282" s="125"/>
      <c r="B282" s="38" t="s">
        <v>491</v>
      </c>
      <c r="C282" s="140"/>
      <c r="D282" s="140"/>
      <c r="E282" s="75"/>
      <c r="F282" s="75"/>
      <c r="G282" s="75">
        <f t="shared" si="4"/>
        <v>0</v>
      </c>
      <c r="H282" s="31"/>
    </row>
    <row r="283" spans="1:8" s="45" customFormat="1" ht="17.850000000000001" customHeight="1" x14ac:dyDescent="0.25">
      <c r="A283" s="125" t="s">
        <v>492</v>
      </c>
      <c r="B283" s="38" t="s">
        <v>493</v>
      </c>
      <c r="C283" s="140" t="s">
        <v>122</v>
      </c>
      <c r="D283" s="140">
        <v>20</v>
      </c>
      <c r="E283" s="48">
        <v>12</v>
      </c>
      <c r="F283" s="48"/>
      <c r="G283" s="75">
        <f t="shared" si="4"/>
        <v>240</v>
      </c>
      <c r="H283" s="34"/>
    </row>
    <row r="284" spans="1:8" s="45" customFormat="1" ht="17.850000000000001" customHeight="1" x14ac:dyDescent="0.25">
      <c r="A284" s="125" t="s">
        <v>494</v>
      </c>
      <c r="B284" s="38" t="s">
        <v>495</v>
      </c>
      <c r="C284" s="140" t="s">
        <v>122</v>
      </c>
      <c r="D284" s="140">
        <v>38</v>
      </c>
      <c r="E284" s="48">
        <v>15</v>
      </c>
      <c r="F284" s="48"/>
      <c r="G284" s="75">
        <f t="shared" si="4"/>
        <v>570</v>
      </c>
      <c r="H284" s="34"/>
    </row>
    <row r="285" spans="1:8" s="45" customFormat="1" ht="17.850000000000001" customHeight="1" x14ac:dyDescent="0.25">
      <c r="A285" s="125" t="s">
        <v>496</v>
      </c>
      <c r="B285" s="38" t="s">
        <v>497</v>
      </c>
      <c r="C285" s="140" t="s">
        <v>122</v>
      </c>
      <c r="D285" s="140">
        <v>14</v>
      </c>
      <c r="E285" s="48">
        <v>25</v>
      </c>
      <c r="F285" s="48"/>
      <c r="G285" s="75">
        <f t="shared" si="4"/>
        <v>350</v>
      </c>
      <c r="H285" s="34"/>
    </row>
    <row r="286" spans="1:8" s="45" customFormat="1" ht="17.850000000000001" customHeight="1" x14ac:dyDescent="0.25">
      <c r="A286" s="125" t="s">
        <v>498</v>
      </c>
      <c r="B286" s="38" t="s">
        <v>499</v>
      </c>
      <c r="C286" s="140" t="s">
        <v>122</v>
      </c>
      <c r="D286" s="140">
        <v>79</v>
      </c>
      <c r="E286" s="48">
        <v>30</v>
      </c>
      <c r="F286" s="48"/>
      <c r="G286" s="75">
        <f t="shared" si="4"/>
        <v>2370</v>
      </c>
      <c r="H286" s="34"/>
    </row>
    <row r="287" spans="1:8" s="45" customFormat="1" ht="17.850000000000001" customHeight="1" x14ac:dyDescent="0.25">
      <c r="A287" s="125">
        <v>46</v>
      </c>
      <c r="B287" s="38" t="s">
        <v>500</v>
      </c>
      <c r="C287" s="140" t="s">
        <v>107</v>
      </c>
      <c r="D287" s="140">
        <v>1</v>
      </c>
      <c r="E287" s="48">
        <v>120</v>
      </c>
      <c r="F287" s="48"/>
      <c r="G287" s="75">
        <f t="shared" si="4"/>
        <v>120</v>
      </c>
      <c r="H287" s="34" t="s">
        <v>501</v>
      </c>
    </row>
    <row r="288" spans="1:8" s="45" customFormat="1" ht="17.850000000000001" customHeight="1" x14ac:dyDescent="0.25">
      <c r="A288" s="125"/>
      <c r="B288" s="38" t="s">
        <v>502</v>
      </c>
      <c r="C288" s="140"/>
      <c r="D288" s="140"/>
      <c r="E288" s="75"/>
      <c r="F288" s="75"/>
      <c r="G288" s="75">
        <f t="shared" si="4"/>
        <v>0</v>
      </c>
      <c r="H288" s="34"/>
    </row>
    <row r="289" spans="1:8" s="45" customFormat="1" ht="17.850000000000001" customHeight="1" x14ac:dyDescent="0.25">
      <c r="A289" s="125">
        <v>47</v>
      </c>
      <c r="B289" s="38" t="s">
        <v>503</v>
      </c>
      <c r="C289" s="140"/>
      <c r="D289" s="140"/>
      <c r="E289" s="75"/>
      <c r="F289" s="75"/>
      <c r="G289" s="75">
        <f t="shared" si="4"/>
        <v>0</v>
      </c>
      <c r="H289" s="34" t="s">
        <v>504</v>
      </c>
    </row>
    <row r="290" spans="1:8" s="45" customFormat="1" ht="17.850000000000001" customHeight="1" x14ac:dyDescent="0.25">
      <c r="A290" s="125" t="s">
        <v>505</v>
      </c>
      <c r="B290" s="38" t="s">
        <v>506</v>
      </c>
      <c r="C290" s="140" t="s">
        <v>507</v>
      </c>
      <c r="D290" s="140">
        <v>124</v>
      </c>
      <c r="E290" s="75">
        <v>4</v>
      </c>
      <c r="F290" s="75"/>
      <c r="G290" s="75">
        <f t="shared" si="4"/>
        <v>496</v>
      </c>
      <c r="H290" s="72"/>
    </row>
    <row r="291" spans="1:8" s="45" customFormat="1" ht="17.850000000000001" customHeight="1" x14ac:dyDescent="0.25">
      <c r="A291" s="125" t="s">
        <v>508</v>
      </c>
      <c r="B291" s="38" t="s">
        <v>509</v>
      </c>
      <c r="C291" s="140" t="s">
        <v>507</v>
      </c>
      <c r="D291" s="140">
        <v>37</v>
      </c>
      <c r="E291" s="75">
        <v>6</v>
      </c>
      <c r="F291" s="75"/>
      <c r="G291" s="75">
        <f t="shared" si="4"/>
        <v>222</v>
      </c>
      <c r="H291" s="34"/>
    </row>
    <row r="292" spans="1:8" s="45" customFormat="1" ht="17.850000000000001" customHeight="1" x14ac:dyDescent="0.25">
      <c r="A292" s="125" t="s">
        <v>510</v>
      </c>
      <c r="B292" s="38" t="s">
        <v>511</v>
      </c>
      <c r="C292" s="140" t="s">
        <v>507</v>
      </c>
      <c r="D292" s="140">
        <v>22</v>
      </c>
      <c r="E292" s="75">
        <v>25</v>
      </c>
      <c r="F292" s="75"/>
      <c r="G292" s="75">
        <f t="shared" si="4"/>
        <v>550</v>
      </c>
      <c r="H292" s="34"/>
    </row>
    <row r="293" spans="1:8" s="45" customFormat="1" ht="17.850000000000001" customHeight="1" x14ac:dyDescent="0.25">
      <c r="A293" s="125">
        <v>48</v>
      </c>
      <c r="B293" s="38" t="s">
        <v>512</v>
      </c>
      <c r="C293" s="140" t="s">
        <v>122</v>
      </c>
      <c r="D293" s="140">
        <v>36</v>
      </c>
      <c r="E293" s="75">
        <v>12</v>
      </c>
      <c r="F293" s="75"/>
      <c r="G293" s="75">
        <f t="shared" si="4"/>
        <v>432</v>
      </c>
      <c r="H293" s="34" t="s">
        <v>513</v>
      </c>
    </row>
    <row r="294" spans="1:8" s="45" customFormat="1" ht="17.850000000000001" customHeight="1" x14ac:dyDescent="0.25">
      <c r="A294" s="125"/>
      <c r="B294" s="38" t="s">
        <v>514</v>
      </c>
      <c r="C294" s="140"/>
      <c r="D294" s="140"/>
      <c r="E294" s="75"/>
      <c r="F294" s="75"/>
      <c r="G294" s="75">
        <f t="shared" si="4"/>
        <v>0</v>
      </c>
      <c r="H294" s="34"/>
    </row>
    <row r="295" spans="1:8" s="45" customFormat="1" ht="17.850000000000001" customHeight="1" x14ac:dyDescent="0.25">
      <c r="A295" s="125">
        <v>49</v>
      </c>
      <c r="B295" s="38" t="s">
        <v>515</v>
      </c>
      <c r="C295" s="140" t="s">
        <v>107</v>
      </c>
      <c r="D295" s="140">
        <v>4</v>
      </c>
      <c r="E295" s="75">
        <v>20</v>
      </c>
      <c r="F295" s="75"/>
      <c r="G295" s="75">
        <f t="shared" si="4"/>
        <v>80</v>
      </c>
      <c r="H295" s="34" t="s">
        <v>516</v>
      </c>
    </row>
    <row r="296" spans="1:8" s="45" customFormat="1" ht="17.850000000000001" customHeight="1" x14ac:dyDescent="0.25">
      <c r="A296" s="125">
        <v>50</v>
      </c>
      <c r="B296" s="38" t="s">
        <v>517</v>
      </c>
      <c r="C296" s="140" t="s">
        <v>107</v>
      </c>
      <c r="D296" s="140">
        <v>1</v>
      </c>
      <c r="E296" s="75">
        <v>1500</v>
      </c>
      <c r="F296" s="75"/>
      <c r="G296" s="75">
        <f t="shared" si="4"/>
        <v>1500</v>
      </c>
      <c r="H296" s="34" t="s">
        <v>518</v>
      </c>
    </row>
    <row r="297" spans="1:8" s="45" customFormat="1" ht="17.850000000000001" customHeight="1" x14ac:dyDescent="0.25">
      <c r="A297" s="125">
        <v>51</v>
      </c>
      <c r="B297" s="38" t="s">
        <v>519</v>
      </c>
      <c r="C297" s="140" t="s">
        <v>107</v>
      </c>
      <c r="D297" s="143">
        <v>1</v>
      </c>
      <c r="E297" s="117">
        <v>500</v>
      </c>
      <c r="F297" s="117"/>
      <c r="G297" s="75">
        <f t="shared" si="4"/>
        <v>500</v>
      </c>
      <c r="H297" s="34" t="s">
        <v>420</v>
      </c>
    </row>
    <row r="298" spans="1:8" s="45" customFormat="1" ht="17.850000000000001" customHeight="1" x14ac:dyDescent="0.25">
      <c r="A298" s="125">
        <v>52</v>
      </c>
      <c r="B298" s="30" t="s">
        <v>520</v>
      </c>
      <c r="C298" s="140"/>
      <c r="D298" s="143"/>
      <c r="E298" s="117"/>
      <c r="F298" s="117"/>
      <c r="G298" s="75">
        <f t="shared" si="4"/>
        <v>0</v>
      </c>
      <c r="H298" s="34" t="s">
        <v>521</v>
      </c>
    </row>
    <row r="299" spans="1:8" s="45" customFormat="1" ht="17.850000000000001" customHeight="1" x14ac:dyDescent="0.25">
      <c r="A299" s="125"/>
      <c r="B299" s="66" t="s">
        <v>522</v>
      </c>
      <c r="C299" s="140"/>
      <c r="D299" s="143"/>
      <c r="E299" s="117"/>
      <c r="F299" s="117"/>
      <c r="G299" s="75">
        <f t="shared" si="4"/>
        <v>0</v>
      </c>
      <c r="H299" s="34" t="s">
        <v>523</v>
      </c>
    </row>
    <row r="300" spans="1:8" s="45" customFormat="1" ht="17.850000000000001" customHeight="1" x14ac:dyDescent="0.25">
      <c r="A300" s="125" t="s">
        <v>524</v>
      </c>
      <c r="B300" s="66" t="s">
        <v>525</v>
      </c>
      <c r="C300" s="140" t="s">
        <v>122</v>
      </c>
      <c r="D300" s="143">
        <v>39</v>
      </c>
      <c r="E300" s="117">
        <v>12</v>
      </c>
      <c r="F300" s="117"/>
      <c r="G300" s="75">
        <f t="shared" si="4"/>
        <v>468</v>
      </c>
      <c r="H300" s="34"/>
    </row>
    <row r="301" spans="1:8" s="45" customFormat="1" ht="17.850000000000001" customHeight="1" x14ac:dyDescent="0.25">
      <c r="A301" s="125" t="s">
        <v>526</v>
      </c>
      <c r="B301" s="30" t="s">
        <v>509</v>
      </c>
      <c r="C301" s="140" t="s">
        <v>122</v>
      </c>
      <c r="D301" s="143">
        <v>17</v>
      </c>
      <c r="E301" s="117">
        <v>24</v>
      </c>
      <c r="F301" s="117"/>
      <c r="G301" s="75">
        <f t="shared" si="4"/>
        <v>408</v>
      </c>
      <c r="H301" s="34"/>
    </row>
    <row r="302" spans="1:8" s="45" customFormat="1" ht="17.850000000000001" customHeight="1" x14ac:dyDescent="0.25">
      <c r="A302" s="125" t="s">
        <v>527</v>
      </c>
      <c r="B302" s="38" t="s">
        <v>511</v>
      </c>
      <c r="C302" s="140" t="s">
        <v>122</v>
      </c>
      <c r="D302" s="143">
        <v>35</v>
      </c>
      <c r="E302" s="117">
        <v>35</v>
      </c>
      <c r="F302" s="117"/>
      <c r="G302" s="75">
        <f t="shared" si="4"/>
        <v>1225</v>
      </c>
      <c r="H302" s="31"/>
    </row>
    <row r="303" spans="1:8" s="45" customFormat="1" ht="17.850000000000001" customHeight="1" x14ac:dyDescent="0.25">
      <c r="A303" s="125">
        <v>53</v>
      </c>
      <c r="B303" s="38" t="s">
        <v>528</v>
      </c>
      <c r="C303" s="140" t="s">
        <v>107</v>
      </c>
      <c r="D303" s="143">
        <v>4</v>
      </c>
      <c r="E303" s="117">
        <v>180</v>
      </c>
      <c r="F303" s="117"/>
      <c r="G303" s="75">
        <f t="shared" si="4"/>
        <v>720</v>
      </c>
      <c r="H303" s="34" t="s">
        <v>529</v>
      </c>
    </row>
    <row r="304" spans="1:8" s="45" customFormat="1" ht="17.850000000000001" customHeight="1" x14ac:dyDescent="0.25">
      <c r="A304" s="125">
        <v>54</v>
      </c>
      <c r="B304" s="38" t="s">
        <v>530</v>
      </c>
      <c r="C304" s="140" t="s">
        <v>107</v>
      </c>
      <c r="D304" s="140">
        <v>4</v>
      </c>
      <c r="E304" s="75">
        <v>220</v>
      </c>
      <c r="F304" s="75"/>
      <c r="G304" s="75">
        <f t="shared" si="4"/>
        <v>880</v>
      </c>
      <c r="H304" s="34" t="s">
        <v>529</v>
      </c>
    </row>
    <row r="305" spans="1:8" s="45" customFormat="1" ht="17.850000000000001" customHeight="1" x14ac:dyDescent="0.25">
      <c r="A305" s="125">
        <v>55</v>
      </c>
      <c r="B305" s="38" t="s">
        <v>531</v>
      </c>
      <c r="C305" s="140" t="s">
        <v>107</v>
      </c>
      <c r="D305" s="140">
        <v>2</v>
      </c>
      <c r="E305" s="75">
        <v>220</v>
      </c>
      <c r="F305" s="75"/>
      <c r="G305" s="75">
        <f t="shared" si="4"/>
        <v>440</v>
      </c>
      <c r="H305" s="34" t="s">
        <v>529</v>
      </c>
    </row>
    <row r="306" spans="1:8" s="45" customFormat="1" ht="17.850000000000001" customHeight="1" x14ac:dyDescent="0.25">
      <c r="A306" s="125">
        <v>56</v>
      </c>
      <c r="B306" s="38" t="s">
        <v>532</v>
      </c>
      <c r="C306" s="140" t="s">
        <v>107</v>
      </c>
      <c r="D306" s="140">
        <v>1</v>
      </c>
      <c r="E306" s="75">
        <v>100</v>
      </c>
      <c r="F306" s="75"/>
      <c r="G306" s="75">
        <f t="shared" si="4"/>
        <v>100</v>
      </c>
      <c r="H306" s="34" t="s">
        <v>529</v>
      </c>
    </row>
    <row r="307" spans="1:8" s="45" customFormat="1" ht="17.850000000000001" customHeight="1" x14ac:dyDescent="0.25">
      <c r="A307" s="125">
        <v>57</v>
      </c>
      <c r="B307" s="38" t="s">
        <v>533</v>
      </c>
      <c r="C307" s="140" t="s">
        <v>107</v>
      </c>
      <c r="D307" s="140">
        <v>3</v>
      </c>
      <c r="E307" s="75">
        <v>100</v>
      </c>
      <c r="F307" s="75"/>
      <c r="G307" s="75">
        <f t="shared" si="4"/>
        <v>300</v>
      </c>
      <c r="H307" s="34" t="s">
        <v>529</v>
      </c>
    </row>
    <row r="308" spans="1:8" s="45" customFormat="1" ht="17.850000000000001" customHeight="1" x14ac:dyDescent="0.25">
      <c r="A308" s="125">
        <v>58</v>
      </c>
      <c r="B308" s="38" t="s">
        <v>534</v>
      </c>
      <c r="C308" s="140" t="s">
        <v>122</v>
      </c>
      <c r="D308" s="140">
        <v>60</v>
      </c>
      <c r="E308" s="75">
        <v>12</v>
      </c>
      <c r="F308" s="75"/>
      <c r="G308" s="75">
        <f t="shared" si="4"/>
        <v>720</v>
      </c>
      <c r="H308" s="34" t="s">
        <v>535</v>
      </c>
    </row>
    <row r="309" spans="1:8" s="45" customFormat="1" ht="17.850000000000001" customHeight="1" x14ac:dyDescent="0.25">
      <c r="A309" s="125"/>
      <c r="B309" s="30" t="s">
        <v>536</v>
      </c>
      <c r="C309" s="140"/>
      <c r="D309" s="140"/>
      <c r="E309" s="75"/>
      <c r="F309" s="75"/>
      <c r="G309" s="75">
        <f t="shared" si="4"/>
        <v>0</v>
      </c>
      <c r="H309" s="34" t="s">
        <v>537</v>
      </c>
    </row>
    <row r="310" spans="1:8" s="45" customFormat="1" ht="17.850000000000001" customHeight="1" x14ac:dyDescent="0.25">
      <c r="A310" s="125">
        <v>59</v>
      </c>
      <c r="B310" s="38" t="s">
        <v>538</v>
      </c>
      <c r="C310" s="140" t="s">
        <v>107</v>
      </c>
      <c r="D310" s="140">
        <v>6</v>
      </c>
      <c r="E310" s="75">
        <v>36</v>
      </c>
      <c r="F310" s="75"/>
      <c r="G310" s="75">
        <f t="shared" si="4"/>
        <v>216</v>
      </c>
      <c r="H310" s="34" t="s">
        <v>539</v>
      </c>
    </row>
    <row r="311" spans="1:8" s="45" customFormat="1" ht="17.850000000000001" customHeight="1" x14ac:dyDescent="0.25">
      <c r="A311" s="125">
        <v>60</v>
      </c>
      <c r="B311" s="38" t="s">
        <v>540</v>
      </c>
      <c r="C311" s="140" t="s">
        <v>107</v>
      </c>
      <c r="D311" s="140">
        <v>65</v>
      </c>
      <c r="E311" s="75">
        <v>20</v>
      </c>
      <c r="F311" s="75"/>
      <c r="G311" s="75">
        <f t="shared" si="4"/>
        <v>1300</v>
      </c>
      <c r="H311" s="34" t="s">
        <v>541</v>
      </c>
    </row>
    <row r="312" spans="1:8" s="45" customFormat="1" ht="17.850000000000001" customHeight="1" x14ac:dyDescent="0.25">
      <c r="A312" s="125">
        <v>61</v>
      </c>
      <c r="B312" s="38" t="s">
        <v>542</v>
      </c>
      <c r="C312" s="140"/>
      <c r="D312" s="140"/>
      <c r="E312" s="75"/>
      <c r="F312" s="75"/>
      <c r="G312" s="75">
        <f t="shared" si="4"/>
        <v>0</v>
      </c>
      <c r="H312" s="34" t="s">
        <v>543</v>
      </c>
    </row>
    <row r="313" spans="1:8" s="45" customFormat="1" ht="17.850000000000001" customHeight="1" x14ac:dyDescent="0.25">
      <c r="A313" s="125" t="s">
        <v>544</v>
      </c>
      <c r="B313" s="38" t="s">
        <v>545</v>
      </c>
      <c r="C313" s="140" t="s">
        <v>107</v>
      </c>
      <c r="D313" s="143">
        <v>1</v>
      </c>
      <c r="E313" s="117">
        <v>50</v>
      </c>
      <c r="F313" s="117"/>
      <c r="G313" s="75">
        <f t="shared" si="4"/>
        <v>50</v>
      </c>
      <c r="H313" s="31"/>
    </row>
    <row r="314" spans="1:8" s="45" customFormat="1" ht="17.850000000000001" customHeight="1" x14ac:dyDescent="0.25">
      <c r="A314" s="125" t="s">
        <v>546</v>
      </c>
      <c r="B314" s="38" t="s">
        <v>547</v>
      </c>
      <c r="C314" s="140" t="s">
        <v>107</v>
      </c>
      <c r="D314" s="143">
        <v>1</v>
      </c>
      <c r="E314" s="117">
        <v>50</v>
      </c>
      <c r="F314" s="117"/>
      <c r="G314" s="75">
        <f t="shared" si="4"/>
        <v>50</v>
      </c>
      <c r="H314" s="31"/>
    </row>
    <row r="315" spans="1:8" s="45" customFormat="1" ht="17.850000000000001" customHeight="1" x14ac:dyDescent="0.25">
      <c r="A315" s="125">
        <v>62</v>
      </c>
      <c r="B315" s="30" t="s">
        <v>548</v>
      </c>
      <c r="C315" s="140" t="s">
        <v>107</v>
      </c>
      <c r="D315" s="140">
        <v>6</v>
      </c>
      <c r="E315" s="75">
        <v>100</v>
      </c>
      <c r="F315" s="75"/>
      <c r="G315" s="75">
        <f t="shared" si="4"/>
        <v>600</v>
      </c>
      <c r="H315" s="34"/>
    </row>
    <row r="316" spans="1:8" s="45" customFormat="1" ht="17.850000000000001" customHeight="1" x14ac:dyDescent="0.25">
      <c r="A316" s="125"/>
      <c r="B316" s="30" t="s">
        <v>549</v>
      </c>
      <c r="C316" s="140"/>
      <c r="D316" s="140"/>
      <c r="E316" s="75"/>
      <c r="F316" s="75"/>
      <c r="G316" s="75">
        <f t="shared" si="4"/>
        <v>0</v>
      </c>
      <c r="H316" s="34"/>
    </row>
    <row r="317" spans="1:8" s="45" customFormat="1" ht="17.850000000000001" customHeight="1" x14ac:dyDescent="0.25">
      <c r="A317" s="125">
        <v>63</v>
      </c>
      <c r="B317" s="30" t="s">
        <v>550</v>
      </c>
      <c r="C317" s="140" t="s">
        <v>107</v>
      </c>
      <c r="D317" s="140">
        <v>12</v>
      </c>
      <c r="E317" s="75">
        <v>50</v>
      </c>
      <c r="F317" s="75"/>
      <c r="G317" s="75">
        <f t="shared" si="4"/>
        <v>600</v>
      </c>
      <c r="H317" s="34"/>
    </row>
    <row r="318" spans="1:8" s="45" customFormat="1" ht="17.850000000000001" customHeight="1" x14ac:dyDescent="0.25">
      <c r="A318" s="125">
        <v>64</v>
      </c>
      <c r="B318" s="30" t="s">
        <v>551</v>
      </c>
      <c r="C318" s="140" t="s">
        <v>107</v>
      </c>
      <c r="D318" s="140">
        <v>3</v>
      </c>
      <c r="E318" s="75">
        <v>250</v>
      </c>
      <c r="F318" s="75"/>
      <c r="G318" s="75">
        <f t="shared" si="4"/>
        <v>750</v>
      </c>
      <c r="H318" s="34" t="s">
        <v>552</v>
      </c>
    </row>
    <row r="319" spans="1:8" s="45" customFormat="1" ht="17.850000000000001" customHeight="1" x14ac:dyDescent="0.25">
      <c r="A319" s="125">
        <v>65</v>
      </c>
      <c r="B319" s="30" t="s">
        <v>553</v>
      </c>
      <c r="C319" s="140" t="s">
        <v>107</v>
      </c>
      <c r="D319" s="140">
        <v>3</v>
      </c>
      <c r="E319" s="75">
        <v>100</v>
      </c>
      <c r="F319" s="75"/>
      <c r="G319" s="75">
        <f t="shared" si="4"/>
        <v>300</v>
      </c>
      <c r="H319" s="34" t="s">
        <v>552</v>
      </c>
    </row>
    <row r="320" spans="1:8" s="45" customFormat="1" ht="17.850000000000001" customHeight="1" x14ac:dyDescent="0.25">
      <c r="A320" s="125"/>
      <c r="B320" s="30" t="s">
        <v>554</v>
      </c>
      <c r="C320" s="140"/>
      <c r="D320" s="140"/>
      <c r="E320" s="75"/>
      <c r="F320" s="75"/>
      <c r="G320" s="75">
        <f t="shared" si="4"/>
        <v>0</v>
      </c>
      <c r="H320" s="34"/>
    </row>
    <row r="321" spans="1:8" s="45" customFormat="1" ht="17.850000000000001" customHeight="1" x14ac:dyDescent="0.25">
      <c r="A321" s="125">
        <v>66</v>
      </c>
      <c r="B321" s="30" t="s">
        <v>555</v>
      </c>
      <c r="C321" s="140" t="s">
        <v>107</v>
      </c>
      <c r="D321" s="140">
        <v>3</v>
      </c>
      <c r="E321" s="75">
        <v>200</v>
      </c>
      <c r="F321" s="75"/>
      <c r="G321" s="75">
        <f t="shared" si="4"/>
        <v>600</v>
      </c>
      <c r="H321" s="34" t="s">
        <v>552</v>
      </c>
    </row>
    <row r="322" spans="1:8" s="45" customFormat="1" ht="17.850000000000001" customHeight="1" x14ac:dyDescent="0.25">
      <c r="A322" s="125">
        <v>67</v>
      </c>
      <c r="B322" s="30" t="s">
        <v>556</v>
      </c>
      <c r="C322" s="140" t="s">
        <v>107</v>
      </c>
      <c r="D322" s="140">
        <v>3</v>
      </c>
      <c r="E322" s="75">
        <v>200</v>
      </c>
      <c r="F322" s="75"/>
      <c r="G322" s="75">
        <f t="shared" si="4"/>
        <v>600</v>
      </c>
      <c r="H322" s="34"/>
    </row>
    <row r="323" spans="1:8" s="45" customFormat="1" ht="17.850000000000001" customHeight="1" x14ac:dyDescent="0.25">
      <c r="A323" s="125"/>
      <c r="B323" s="30" t="s">
        <v>557</v>
      </c>
      <c r="C323" s="140"/>
      <c r="D323" s="140"/>
      <c r="E323" s="75"/>
      <c r="F323" s="75"/>
      <c r="G323" s="75">
        <f t="shared" si="4"/>
        <v>0</v>
      </c>
      <c r="H323" s="34"/>
    </row>
    <row r="324" spans="1:8" s="45" customFormat="1" ht="17.850000000000001" customHeight="1" x14ac:dyDescent="0.25">
      <c r="A324" s="125" t="s">
        <v>558</v>
      </c>
      <c r="B324" s="30" t="s">
        <v>484</v>
      </c>
      <c r="C324" s="140" t="s">
        <v>107</v>
      </c>
      <c r="D324" s="140">
        <v>2</v>
      </c>
      <c r="E324" s="75">
        <v>50</v>
      </c>
      <c r="F324" s="75"/>
      <c r="G324" s="75">
        <f t="shared" si="4"/>
        <v>100</v>
      </c>
      <c r="H324" s="34"/>
    </row>
    <row r="325" spans="1:8" s="45" customFormat="1" ht="17.850000000000001" customHeight="1" x14ac:dyDescent="0.25">
      <c r="A325" s="125">
        <v>68</v>
      </c>
      <c r="B325" s="30" t="s">
        <v>559</v>
      </c>
      <c r="C325" s="140" t="s">
        <v>107</v>
      </c>
      <c r="D325" s="140">
        <v>2</v>
      </c>
      <c r="E325" s="75">
        <v>50</v>
      </c>
      <c r="F325" s="75"/>
      <c r="G325" s="75">
        <f t="shared" si="4"/>
        <v>100</v>
      </c>
      <c r="H325" s="34"/>
    </row>
    <row r="326" spans="1:8" s="45" customFormat="1" ht="17.850000000000001" customHeight="1" x14ac:dyDescent="0.25">
      <c r="A326" s="125">
        <v>69</v>
      </c>
      <c r="B326" s="73" t="s">
        <v>560</v>
      </c>
      <c r="C326" s="140" t="s">
        <v>107</v>
      </c>
      <c r="D326" s="140">
        <v>4</v>
      </c>
      <c r="E326" s="75">
        <v>800</v>
      </c>
      <c r="F326" s="75"/>
      <c r="G326" s="75">
        <f t="shared" si="4"/>
        <v>3200</v>
      </c>
      <c r="H326" s="34" t="s">
        <v>561</v>
      </c>
    </row>
    <row r="327" spans="1:8" s="45" customFormat="1" ht="17.850000000000001" customHeight="1" x14ac:dyDescent="0.25">
      <c r="A327" s="125">
        <v>70</v>
      </c>
      <c r="B327" s="38" t="s">
        <v>562</v>
      </c>
      <c r="C327" s="140" t="s">
        <v>107</v>
      </c>
      <c r="D327" s="140">
        <v>1</v>
      </c>
      <c r="E327" s="75">
        <v>300</v>
      </c>
      <c r="F327" s="75"/>
      <c r="G327" s="75">
        <f t="shared" si="4"/>
        <v>300</v>
      </c>
      <c r="H327" s="34" t="s">
        <v>563</v>
      </c>
    </row>
    <row r="328" spans="1:8" s="45" customFormat="1" ht="17.850000000000001" customHeight="1" x14ac:dyDescent="0.25">
      <c r="A328" s="125" t="s">
        <v>564</v>
      </c>
      <c r="B328" s="38" t="s">
        <v>565</v>
      </c>
      <c r="C328" s="140" t="s">
        <v>107</v>
      </c>
      <c r="D328" s="140">
        <v>1</v>
      </c>
      <c r="E328" s="75">
        <v>100</v>
      </c>
      <c r="F328" s="75"/>
      <c r="G328" s="75">
        <f t="shared" si="4"/>
        <v>100</v>
      </c>
      <c r="H328" s="57" t="s">
        <v>566</v>
      </c>
    </row>
    <row r="329" spans="1:8" s="45" customFormat="1" ht="20.399999999999999" x14ac:dyDescent="0.25">
      <c r="A329" s="125"/>
      <c r="B329" s="38" t="s">
        <v>567</v>
      </c>
      <c r="C329" s="140"/>
      <c r="D329" s="140"/>
      <c r="E329" s="75"/>
      <c r="F329" s="75"/>
      <c r="G329" s="75">
        <f t="shared" si="4"/>
        <v>0</v>
      </c>
      <c r="H329" s="57" t="s">
        <v>568</v>
      </c>
    </row>
    <row r="330" spans="1:8" s="121" customFormat="1" ht="138.75" customHeight="1" x14ac:dyDescent="0.25">
      <c r="A330" s="118">
        <v>71</v>
      </c>
      <c r="B330" s="74" t="s">
        <v>569</v>
      </c>
      <c r="C330" s="140" t="s">
        <v>107</v>
      </c>
      <c r="D330" s="140">
        <v>1</v>
      </c>
      <c r="E330" s="75">
        <v>2000</v>
      </c>
      <c r="F330" s="75"/>
      <c r="G330" s="75">
        <f t="shared" ref="G330:G393" si="5">E330*D330</f>
        <v>2000</v>
      </c>
      <c r="H330" s="76" t="s">
        <v>570</v>
      </c>
    </row>
    <row r="331" spans="1:8" s="121" customFormat="1" ht="24.9" customHeight="1" x14ac:dyDescent="0.65">
      <c r="A331" s="137">
        <v>72</v>
      </c>
      <c r="B331" s="77" t="s">
        <v>571</v>
      </c>
      <c r="C331" s="145" t="s">
        <v>107</v>
      </c>
      <c r="D331" s="145">
        <v>1</v>
      </c>
      <c r="E331" s="75">
        <v>150</v>
      </c>
      <c r="F331" s="75"/>
      <c r="G331" s="75">
        <f t="shared" si="5"/>
        <v>150</v>
      </c>
      <c r="H331" s="78"/>
    </row>
    <row r="332" spans="1:8" s="121" customFormat="1" ht="24.9" customHeight="1" x14ac:dyDescent="0.65">
      <c r="A332" s="137">
        <v>73</v>
      </c>
      <c r="B332" s="77" t="s">
        <v>572</v>
      </c>
      <c r="C332" s="145" t="s">
        <v>107</v>
      </c>
      <c r="D332" s="145">
        <v>1</v>
      </c>
      <c r="E332" s="75">
        <v>500</v>
      </c>
      <c r="F332" s="75"/>
      <c r="G332" s="75">
        <f t="shared" si="5"/>
        <v>500</v>
      </c>
      <c r="H332" s="78" t="s">
        <v>573</v>
      </c>
    </row>
    <row r="333" spans="1:8" s="45" customFormat="1" ht="17.850000000000001" customHeight="1" x14ac:dyDescent="0.25">
      <c r="A333" s="125" t="s">
        <v>574</v>
      </c>
      <c r="B333" s="33" t="s">
        <v>575</v>
      </c>
      <c r="C333" s="140"/>
      <c r="D333" s="140"/>
      <c r="E333" s="75"/>
      <c r="F333" s="75"/>
      <c r="G333" s="75">
        <f t="shared" si="5"/>
        <v>0</v>
      </c>
      <c r="H333" s="34"/>
    </row>
    <row r="334" spans="1:8" s="45" customFormat="1" ht="17.850000000000001" customHeight="1" x14ac:dyDescent="0.25">
      <c r="A334" s="125">
        <v>74</v>
      </c>
      <c r="B334" s="38" t="s">
        <v>576</v>
      </c>
      <c r="C334" s="140" t="s">
        <v>107</v>
      </c>
      <c r="D334" s="143">
        <v>1</v>
      </c>
      <c r="E334" s="117">
        <v>750</v>
      </c>
      <c r="F334" s="117"/>
      <c r="G334" s="75">
        <f t="shared" si="5"/>
        <v>750</v>
      </c>
      <c r="H334" s="79" t="s">
        <v>577</v>
      </c>
    </row>
    <row r="335" spans="1:8" s="45" customFormat="1" ht="17.850000000000001" customHeight="1" x14ac:dyDescent="0.25">
      <c r="A335" s="125"/>
      <c r="B335" s="80" t="s">
        <v>578</v>
      </c>
      <c r="C335" s="140"/>
      <c r="D335" s="143"/>
      <c r="E335" s="117"/>
      <c r="F335" s="117"/>
      <c r="G335" s="75">
        <f t="shared" si="5"/>
        <v>0</v>
      </c>
      <c r="H335" s="79" t="s">
        <v>579</v>
      </c>
    </row>
    <row r="336" spans="1:8" s="45" customFormat="1" ht="17.850000000000001" customHeight="1" x14ac:dyDescent="0.25">
      <c r="A336" s="125"/>
      <c r="B336" s="38" t="s">
        <v>580</v>
      </c>
      <c r="C336" s="140"/>
      <c r="D336" s="140"/>
      <c r="E336" s="75"/>
      <c r="F336" s="75"/>
      <c r="G336" s="75">
        <f t="shared" si="5"/>
        <v>0</v>
      </c>
      <c r="H336" s="81" t="s">
        <v>581</v>
      </c>
    </row>
    <row r="337" spans="1:8" s="45" customFormat="1" ht="17.850000000000001" customHeight="1" x14ac:dyDescent="0.25">
      <c r="A337" s="125"/>
      <c r="B337" s="38" t="s">
        <v>582</v>
      </c>
      <c r="C337" s="140"/>
      <c r="D337" s="140"/>
      <c r="E337" s="75"/>
      <c r="F337" s="75"/>
      <c r="G337" s="75">
        <f t="shared" si="5"/>
        <v>0</v>
      </c>
      <c r="H337" s="81" t="s">
        <v>583</v>
      </c>
    </row>
    <row r="338" spans="1:8" s="45" customFormat="1" ht="17.850000000000001" customHeight="1" x14ac:dyDescent="0.25">
      <c r="A338" s="125"/>
      <c r="B338" s="30" t="s">
        <v>584</v>
      </c>
      <c r="C338" s="140"/>
      <c r="D338" s="140"/>
      <c r="E338" s="75"/>
      <c r="F338" s="75"/>
      <c r="G338" s="75">
        <f t="shared" si="5"/>
        <v>0</v>
      </c>
      <c r="H338" s="82" t="s">
        <v>585</v>
      </c>
    </row>
    <row r="339" spans="1:8" s="45" customFormat="1" ht="17.850000000000001" customHeight="1" x14ac:dyDescent="0.25">
      <c r="A339" s="125"/>
      <c r="B339" s="38" t="s">
        <v>586</v>
      </c>
      <c r="C339" s="140"/>
      <c r="D339" s="140"/>
      <c r="E339" s="75"/>
      <c r="F339" s="75"/>
      <c r="G339" s="75">
        <f t="shared" si="5"/>
        <v>0</v>
      </c>
      <c r="H339" s="81" t="s">
        <v>587</v>
      </c>
    </row>
    <row r="340" spans="1:8" s="45" customFormat="1" ht="17.850000000000001" customHeight="1" x14ac:dyDescent="0.25">
      <c r="A340" s="125"/>
      <c r="B340" s="38" t="s">
        <v>588</v>
      </c>
      <c r="C340" s="140"/>
      <c r="D340" s="140"/>
      <c r="E340" s="75"/>
      <c r="F340" s="75"/>
      <c r="G340" s="75">
        <f t="shared" si="5"/>
        <v>0</v>
      </c>
      <c r="H340" s="82" t="s">
        <v>589</v>
      </c>
    </row>
    <row r="341" spans="1:8" s="45" customFormat="1" ht="17.850000000000001" customHeight="1" x14ac:dyDescent="0.25">
      <c r="A341" s="125"/>
      <c r="B341" s="30" t="s">
        <v>590</v>
      </c>
      <c r="C341" s="140"/>
      <c r="D341" s="140"/>
      <c r="E341" s="75"/>
      <c r="F341" s="75"/>
      <c r="G341" s="75">
        <f t="shared" si="5"/>
        <v>0</v>
      </c>
      <c r="H341" s="81" t="s">
        <v>591</v>
      </c>
    </row>
    <row r="342" spans="1:8" s="45" customFormat="1" ht="17.850000000000001" customHeight="1" x14ac:dyDescent="0.25">
      <c r="A342" s="125"/>
      <c r="B342" s="30" t="s">
        <v>592</v>
      </c>
      <c r="C342" s="140"/>
      <c r="D342" s="146"/>
      <c r="E342" s="122"/>
      <c r="F342" s="122"/>
      <c r="G342" s="75">
        <f t="shared" si="5"/>
        <v>0</v>
      </c>
      <c r="H342" s="57" t="s">
        <v>593</v>
      </c>
    </row>
    <row r="343" spans="1:8" s="45" customFormat="1" ht="17.850000000000001" customHeight="1" x14ac:dyDescent="0.25">
      <c r="A343" s="125"/>
      <c r="B343" s="30" t="s">
        <v>594</v>
      </c>
      <c r="C343" s="140"/>
      <c r="D343" s="140"/>
      <c r="E343" s="75"/>
      <c r="F343" s="75"/>
      <c r="G343" s="75">
        <f t="shared" si="5"/>
        <v>0</v>
      </c>
      <c r="H343" s="57" t="s">
        <v>595</v>
      </c>
    </row>
    <row r="344" spans="1:8" s="45" customFormat="1" ht="17.850000000000001" customHeight="1" x14ac:dyDescent="0.25">
      <c r="A344" s="125"/>
      <c r="B344" s="30" t="s">
        <v>596</v>
      </c>
      <c r="C344" s="140"/>
      <c r="D344" s="140"/>
      <c r="E344" s="75"/>
      <c r="F344" s="75"/>
      <c r="G344" s="75">
        <f t="shared" si="5"/>
        <v>0</v>
      </c>
      <c r="H344" s="37" t="s">
        <v>597</v>
      </c>
    </row>
    <row r="345" spans="1:8" s="45" customFormat="1" ht="17.850000000000001" customHeight="1" x14ac:dyDescent="0.25">
      <c r="A345" s="125"/>
      <c r="B345" s="30" t="s">
        <v>598</v>
      </c>
      <c r="C345" s="140"/>
      <c r="D345" s="143"/>
      <c r="E345" s="117"/>
      <c r="F345" s="117"/>
      <c r="G345" s="75">
        <f t="shared" si="5"/>
        <v>0</v>
      </c>
      <c r="H345" s="83" t="s">
        <v>599</v>
      </c>
    </row>
    <row r="346" spans="1:8" s="45" customFormat="1" ht="17.850000000000001" customHeight="1" x14ac:dyDescent="0.25">
      <c r="A346" s="125"/>
      <c r="B346" s="30"/>
      <c r="C346" s="140"/>
      <c r="D346" s="143"/>
      <c r="E346" s="117"/>
      <c r="F346" s="117"/>
      <c r="G346" s="75">
        <f t="shared" si="5"/>
        <v>0</v>
      </c>
      <c r="H346" s="83" t="s">
        <v>600</v>
      </c>
    </row>
    <row r="347" spans="1:8" s="45" customFormat="1" ht="17.850000000000001" customHeight="1" x14ac:dyDescent="0.25">
      <c r="A347" s="125"/>
      <c r="B347" s="38" t="s">
        <v>601</v>
      </c>
      <c r="C347" s="140"/>
      <c r="D347" s="140"/>
      <c r="E347" s="75"/>
      <c r="F347" s="75"/>
      <c r="G347" s="75">
        <f t="shared" si="5"/>
        <v>0</v>
      </c>
      <c r="H347" s="83" t="s">
        <v>602</v>
      </c>
    </row>
    <row r="348" spans="1:8" s="45" customFormat="1" ht="17.850000000000001" customHeight="1" x14ac:dyDescent="0.25">
      <c r="A348" s="125"/>
      <c r="B348" s="38" t="s">
        <v>603</v>
      </c>
      <c r="C348" s="140"/>
      <c r="D348" s="140"/>
      <c r="E348" s="75"/>
      <c r="F348" s="75"/>
      <c r="G348" s="75">
        <f t="shared" si="5"/>
        <v>0</v>
      </c>
      <c r="H348" s="83" t="s">
        <v>604</v>
      </c>
    </row>
    <row r="349" spans="1:8" s="45" customFormat="1" ht="17.850000000000001" customHeight="1" x14ac:dyDescent="0.25">
      <c r="A349" s="125"/>
      <c r="B349" s="30" t="s">
        <v>605</v>
      </c>
      <c r="C349" s="140"/>
      <c r="D349" s="140"/>
      <c r="E349" s="75"/>
      <c r="F349" s="75"/>
      <c r="G349" s="75">
        <f t="shared" si="5"/>
        <v>0</v>
      </c>
      <c r="H349" s="34" t="s">
        <v>606</v>
      </c>
    </row>
    <row r="350" spans="1:8" s="45" customFormat="1" ht="17.850000000000001" customHeight="1" x14ac:dyDescent="0.25">
      <c r="A350" s="125"/>
      <c r="B350" s="30" t="s">
        <v>607</v>
      </c>
      <c r="C350" s="140"/>
      <c r="D350" s="140"/>
      <c r="E350" s="75"/>
      <c r="F350" s="75"/>
      <c r="G350" s="75">
        <f t="shared" si="5"/>
        <v>0</v>
      </c>
      <c r="H350" s="34" t="s">
        <v>608</v>
      </c>
    </row>
    <row r="351" spans="1:8" s="45" customFormat="1" ht="17.850000000000001" customHeight="1" x14ac:dyDescent="0.25">
      <c r="A351" s="125"/>
      <c r="B351" s="56" t="s">
        <v>609</v>
      </c>
      <c r="C351" s="140"/>
      <c r="D351" s="140"/>
      <c r="E351" s="75"/>
      <c r="F351" s="75"/>
      <c r="G351" s="75">
        <f t="shared" si="5"/>
        <v>0</v>
      </c>
      <c r="H351" s="34" t="s">
        <v>610</v>
      </c>
    </row>
    <row r="352" spans="1:8" s="45" customFormat="1" ht="17.850000000000001" customHeight="1" x14ac:dyDescent="0.25">
      <c r="A352" s="125"/>
      <c r="B352" s="30" t="s">
        <v>611</v>
      </c>
      <c r="C352" s="140"/>
      <c r="D352" s="140"/>
      <c r="E352" s="75"/>
      <c r="F352" s="75"/>
      <c r="G352" s="75">
        <f t="shared" si="5"/>
        <v>0</v>
      </c>
      <c r="H352" s="31" t="s">
        <v>612</v>
      </c>
    </row>
    <row r="353" spans="1:8" s="45" customFormat="1" ht="17.850000000000001" customHeight="1" x14ac:dyDescent="0.25">
      <c r="A353" s="125"/>
      <c r="B353" s="30" t="s">
        <v>613</v>
      </c>
      <c r="C353" s="140"/>
      <c r="D353" s="140"/>
      <c r="E353" s="75"/>
      <c r="F353" s="75"/>
      <c r="G353" s="75">
        <f t="shared" si="5"/>
        <v>0</v>
      </c>
      <c r="H353" s="34" t="s">
        <v>614</v>
      </c>
    </row>
    <row r="354" spans="1:8" s="45" customFormat="1" ht="17.850000000000001" customHeight="1" x14ac:dyDescent="0.25">
      <c r="A354" s="125">
        <v>75</v>
      </c>
      <c r="B354" s="84" t="s">
        <v>615</v>
      </c>
      <c r="C354" s="140" t="s">
        <v>107</v>
      </c>
      <c r="D354" s="140">
        <v>1</v>
      </c>
      <c r="E354" s="75">
        <v>550</v>
      </c>
      <c r="F354" s="75"/>
      <c r="G354" s="75">
        <f t="shared" si="5"/>
        <v>550</v>
      </c>
      <c r="H354" s="34" t="s">
        <v>616</v>
      </c>
    </row>
    <row r="355" spans="1:8" s="45" customFormat="1" ht="17.850000000000001" customHeight="1" x14ac:dyDescent="0.25">
      <c r="A355" s="125"/>
      <c r="B355" s="84"/>
      <c r="C355" s="140"/>
      <c r="D355" s="140"/>
      <c r="E355" s="75"/>
      <c r="F355" s="75"/>
      <c r="G355" s="75">
        <f t="shared" si="5"/>
        <v>0</v>
      </c>
      <c r="H355" s="85" t="s">
        <v>617</v>
      </c>
    </row>
    <row r="356" spans="1:8" s="45" customFormat="1" ht="17.850000000000001" customHeight="1" x14ac:dyDescent="0.25">
      <c r="A356" s="125">
        <v>76</v>
      </c>
      <c r="B356" s="30" t="s">
        <v>618</v>
      </c>
      <c r="C356" s="140" t="s">
        <v>107</v>
      </c>
      <c r="D356" s="140">
        <v>1</v>
      </c>
      <c r="E356" s="75">
        <v>1000</v>
      </c>
      <c r="F356" s="75"/>
      <c r="G356" s="75">
        <f t="shared" si="5"/>
        <v>1000</v>
      </c>
      <c r="H356" s="34"/>
    </row>
    <row r="357" spans="1:8" s="45" customFormat="1" ht="17.850000000000001" customHeight="1" x14ac:dyDescent="0.25">
      <c r="A357" s="125"/>
      <c r="B357" s="30" t="s">
        <v>619</v>
      </c>
      <c r="C357" s="140"/>
      <c r="D357" s="140"/>
      <c r="E357" s="75"/>
      <c r="F357" s="75"/>
      <c r="G357" s="75">
        <f t="shared" si="5"/>
        <v>0</v>
      </c>
      <c r="H357" s="60"/>
    </row>
    <row r="358" spans="1:8" s="45" customFormat="1" ht="17.850000000000001" customHeight="1" x14ac:dyDescent="0.25">
      <c r="A358" s="125"/>
      <c r="B358" s="30" t="s">
        <v>620</v>
      </c>
      <c r="C358" s="140"/>
      <c r="D358" s="140"/>
      <c r="E358" s="75"/>
      <c r="F358" s="75"/>
      <c r="G358" s="75">
        <f t="shared" si="5"/>
        <v>0</v>
      </c>
      <c r="H358" s="34"/>
    </row>
    <row r="359" spans="1:8" s="45" customFormat="1" ht="17.850000000000001" customHeight="1" x14ac:dyDescent="0.25">
      <c r="A359" s="125"/>
      <c r="B359" s="30"/>
      <c r="C359" s="140"/>
      <c r="D359" s="140"/>
      <c r="E359" s="75"/>
      <c r="F359" s="75"/>
      <c r="G359" s="75">
        <f t="shared" si="5"/>
        <v>0</v>
      </c>
      <c r="H359" s="34"/>
    </row>
    <row r="360" spans="1:8" s="45" customFormat="1" ht="17.850000000000001" customHeight="1" x14ac:dyDescent="0.25">
      <c r="A360" s="125">
        <v>77</v>
      </c>
      <c r="B360" s="30" t="s">
        <v>621</v>
      </c>
      <c r="C360" s="140"/>
      <c r="D360" s="140"/>
      <c r="E360" s="75"/>
      <c r="F360" s="75"/>
      <c r="G360" s="75">
        <f t="shared" si="5"/>
        <v>0</v>
      </c>
      <c r="H360" s="34"/>
    </row>
    <row r="361" spans="1:8" s="45" customFormat="1" ht="17.850000000000001" customHeight="1" x14ac:dyDescent="0.25">
      <c r="A361" s="125"/>
      <c r="B361" s="30" t="s">
        <v>622</v>
      </c>
      <c r="C361" s="140"/>
      <c r="D361" s="140"/>
      <c r="E361" s="75"/>
      <c r="F361" s="75"/>
      <c r="G361" s="75">
        <f t="shared" si="5"/>
        <v>0</v>
      </c>
      <c r="H361" s="34"/>
    </row>
    <row r="362" spans="1:8" s="45" customFormat="1" ht="17.850000000000001" customHeight="1" x14ac:dyDescent="0.25">
      <c r="A362" s="125"/>
      <c r="B362" s="30" t="s">
        <v>623</v>
      </c>
      <c r="C362" s="140"/>
      <c r="D362" s="140"/>
      <c r="E362" s="75"/>
      <c r="F362" s="75"/>
      <c r="G362" s="75">
        <f t="shared" si="5"/>
        <v>0</v>
      </c>
      <c r="H362" s="31" t="s">
        <v>624</v>
      </c>
    </row>
    <row r="363" spans="1:8" s="45" customFormat="1" ht="17.25" customHeight="1" x14ac:dyDescent="0.25">
      <c r="A363" s="125"/>
      <c r="B363" s="30" t="s">
        <v>625</v>
      </c>
      <c r="C363" s="140"/>
      <c r="D363" s="140"/>
      <c r="E363" s="75"/>
      <c r="F363" s="75"/>
      <c r="G363" s="75">
        <f t="shared" si="5"/>
        <v>0</v>
      </c>
      <c r="H363" s="31" t="s">
        <v>626</v>
      </c>
    </row>
    <row r="364" spans="1:8" s="45" customFormat="1" ht="17.850000000000001" customHeight="1" x14ac:dyDescent="0.25">
      <c r="A364" s="125" t="s">
        <v>627</v>
      </c>
      <c r="B364" s="56" t="s">
        <v>628</v>
      </c>
      <c r="C364" s="140" t="s">
        <v>107</v>
      </c>
      <c r="D364" s="140">
        <v>1</v>
      </c>
      <c r="E364" s="75">
        <v>300</v>
      </c>
      <c r="F364" s="75"/>
      <c r="G364" s="75">
        <f t="shared" si="5"/>
        <v>300</v>
      </c>
      <c r="H364" s="34"/>
    </row>
    <row r="365" spans="1:8" s="45" customFormat="1" ht="17.850000000000001" customHeight="1" x14ac:dyDescent="0.25">
      <c r="A365" s="125" t="s">
        <v>629</v>
      </c>
      <c r="B365" s="56" t="s">
        <v>630</v>
      </c>
      <c r="C365" s="140" t="s">
        <v>107</v>
      </c>
      <c r="D365" s="140">
        <v>1</v>
      </c>
      <c r="E365" s="75">
        <v>270</v>
      </c>
      <c r="F365" s="75"/>
      <c r="G365" s="75">
        <f t="shared" si="5"/>
        <v>270</v>
      </c>
      <c r="H365" s="34"/>
    </row>
    <row r="366" spans="1:8" s="45" customFormat="1" ht="17.850000000000001" customHeight="1" x14ac:dyDescent="0.25">
      <c r="A366" s="125" t="s">
        <v>631</v>
      </c>
      <c r="B366" s="30" t="s">
        <v>632</v>
      </c>
      <c r="C366" s="140" t="s">
        <v>107</v>
      </c>
      <c r="D366" s="140">
        <v>1</v>
      </c>
      <c r="E366" s="75">
        <v>310</v>
      </c>
      <c r="F366" s="75"/>
      <c r="G366" s="75">
        <f t="shared" si="5"/>
        <v>310</v>
      </c>
      <c r="H366" s="34"/>
    </row>
    <row r="367" spans="1:8" s="45" customFormat="1" ht="17.850000000000001" customHeight="1" x14ac:dyDescent="0.25">
      <c r="A367" s="125">
        <v>78</v>
      </c>
      <c r="B367" s="30" t="s">
        <v>633</v>
      </c>
      <c r="C367" s="140"/>
      <c r="D367" s="140"/>
      <c r="E367" s="75"/>
      <c r="F367" s="75"/>
      <c r="G367" s="75">
        <f t="shared" si="5"/>
        <v>0</v>
      </c>
      <c r="H367" s="34"/>
    </row>
    <row r="368" spans="1:8" s="45" customFormat="1" ht="17.850000000000001" customHeight="1" x14ac:dyDescent="0.25">
      <c r="A368" s="125"/>
      <c r="B368" s="30" t="s">
        <v>634</v>
      </c>
      <c r="C368" s="140"/>
      <c r="D368" s="140"/>
      <c r="E368" s="75"/>
      <c r="F368" s="75"/>
      <c r="G368" s="75">
        <f t="shared" si="5"/>
        <v>0</v>
      </c>
      <c r="H368" s="34"/>
    </row>
    <row r="369" spans="1:8" s="45" customFormat="1" ht="17.850000000000001" customHeight="1" x14ac:dyDescent="0.25">
      <c r="A369" s="125" t="s">
        <v>635</v>
      </c>
      <c r="B369" s="30" t="s">
        <v>636</v>
      </c>
      <c r="C369" s="140" t="s">
        <v>107</v>
      </c>
      <c r="D369" s="140">
        <v>1</v>
      </c>
      <c r="E369" s="75">
        <v>200</v>
      </c>
      <c r="F369" s="75"/>
      <c r="G369" s="75">
        <f t="shared" si="5"/>
        <v>200</v>
      </c>
      <c r="H369" s="34"/>
    </row>
    <row r="370" spans="1:8" s="45" customFormat="1" ht="17.850000000000001" customHeight="1" x14ac:dyDescent="0.25">
      <c r="A370" s="125" t="s">
        <v>637</v>
      </c>
      <c r="B370" s="56" t="s">
        <v>638</v>
      </c>
      <c r="C370" s="140" t="s">
        <v>107</v>
      </c>
      <c r="D370" s="140">
        <v>1</v>
      </c>
      <c r="E370" s="75">
        <v>200</v>
      </c>
      <c r="F370" s="75"/>
      <c r="G370" s="75">
        <f t="shared" si="5"/>
        <v>200</v>
      </c>
      <c r="H370" s="34"/>
    </row>
    <row r="371" spans="1:8" s="45" customFormat="1" ht="17.850000000000001" customHeight="1" x14ac:dyDescent="0.25">
      <c r="A371" s="125">
        <v>79</v>
      </c>
      <c r="B371" s="30" t="s">
        <v>639</v>
      </c>
      <c r="C371" s="140"/>
      <c r="D371" s="140"/>
      <c r="E371" s="75"/>
      <c r="F371" s="75"/>
      <c r="G371" s="75">
        <f t="shared" si="5"/>
        <v>0</v>
      </c>
      <c r="H371" s="31" t="s">
        <v>640</v>
      </c>
    </row>
    <row r="372" spans="1:8" s="45" customFormat="1" ht="17.850000000000001" customHeight="1" x14ac:dyDescent="0.25">
      <c r="A372" s="125"/>
      <c r="B372" s="30" t="s">
        <v>641</v>
      </c>
      <c r="C372" s="140"/>
      <c r="D372" s="140"/>
      <c r="E372" s="75"/>
      <c r="F372" s="75"/>
      <c r="G372" s="75">
        <f t="shared" si="5"/>
        <v>0</v>
      </c>
      <c r="H372" s="34" t="s">
        <v>642</v>
      </c>
    </row>
    <row r="373" spans="1:8" s="45" customFormat="1" ht="20.399999999999999" x14ac:dyDescent="0.25">
      <c r="A373" s="125"/>
      <c r="B373" s="56" t="s">
        <v>643</v>
      </c>
      <c r="C373" s="140"/>
      <c r="D373" s="140"/>
      <c r="E373" s="75"/>
      <c r="F373" s="75"/>
      <c r="G373" s="75">
        <f t="shared" si="5"/>
        <v>0</v>
      </c>
      <c r="H373" s="34" t="s">
        <v>644</v>
      </c>
    </row>
    <row r="374" spans="1:8" s="45" customFormat="1" ht="17.850000000000001" customHeight="1" x14ac:dyDescent="0.25">
      <c r="A374" s="125"/>
      <c r="B374" s="30" t="s">
        <v>645</v>
      </c>
      <c r="C374" s="140"/>
      <c r="D374" s="140"/>
      <c r="E374" s="75"/>
      <c r="F374" s="75"/>
      <c r="G374" s="75">
        <f t="shared" si="5"/>
        <v>0</v>
      </c>
      <c r="H374" s="34" t="s">
        <v>646</v>
      </c>
    </row>
    <row r="375" spans="1:8" s="45" customFormat="1" ht="17.850000000000001" customHeight="1" x14ac:dyDescent="0.25">
      <c r="A375" s="125"/>
      <c r="B375" s="30" t="s">
        <v>647</v>
      </c>
      <c r="C375" s="140"/>
      <c r="D375" s="140"/>
      <c r="E375" s="75"/>
      <c r="F375" s="75"/>
      <c r="G375" s="75">
        <f t="shared" si="5"/>
        <v>0</v>
      </c>
      <c r="H375" s="34" t="s">
        <v>648</v>
      </c>
    </row>
    <row r="376" spans="1:8" s="45" customFormat="1" ht="17.850000000000001" customHeight="1" x14ac:dyDescent="0.25">
      <c r="A376" s="125"/>
      <c r="B376" s="38" t="s">
        <v>649</v>
      </c>
      <c r="C376" s="140"/>
      <c r="D376" s="140"/>
      <c r="E376" s="75"/>
      <c r="F376" s="75"/>
      <c r="G376" s="75">
        <f t="shared" si="5"/>
        <v>0</v>
      </c>
      <c r="H376" s="34"/>
    </row>
    <row r="377" spans="1:8" s="45" customFormat="1" ht="17.850000000000001" customHeight="1" x14ac:dyDescent="0.25">
      <c r="A377" s="125"/>
      <c r="B377" s="38" t="s">
        <v>650</v>
      </c>
      <c r="C377" s="140"/>
      <c r="D377" s="143"/>
      <c r="E377" s="117"/>
      <c r="F377" s="117"/>
      <c r="G377" s="75">
        <f t="shared" si="5"/>
        <v>0</v>
      </c>
      <c r="H377" s="60"/>
    </row>
    <row r="378" spans="1:8" s="45" customFormat="1" ht="17.850000000000001" customHeight="1" x14ac:dyDescent="0.25">
      <c r="A378" s="125"/>
      <c r="B378" s="86" t="s">
        <v>651</v>
      </c>
      <c r="C378" s="140"/>
      <c r="D378" s="143"/>
      <c r="E378" s="117"/>
      <c r="F378" s="117"/>
      <c r="G378" s="75">
        <f t="shared" si="5"/>
        <v>0</v>
      </c>
      <c r="H378" s="34"/>
    </row>
    <row r="379" spans="1:8" s="45" customFormat="1" ht="17.850000000000001" customHeight="1" x14ac:dyDescent="0.25">
      <c r="A379" s="125"/>
      <c r="B379" s="86" t="s">
        <v>652</v>
      </c>
      <c r="C379" s="140"/>
      <c r="D379" s="140"/>
      <c r="E379" s="75"/>
      <c r="F379" s="75"/>
      <c r="G379" s="75">
        <f t="shared" si="5"/>
        <v>0</v>
      </c>
      <c r="H379" s="34"/>
    </row>
    <row r="380" spans="1:8" s="45" customFormat="1" ht="17.850000000000001" customHeight="1" x14ac:dyDescent="0.25">
      <c r="A380" s="125" t="s">
        <v>653</v>
      </c>
      <c r="B380" s="30" t="s">
        <v>654</v>
      </c>
      <c r="C380" s="140" t="s">
        <v>107</v>
      </c>
      <c r="D380" s="140">
        <v>80</v>
      </c>
      <c r="E380" s="120">
        <v>20</v>
      </c>
      <c r="F380" s="120"/>
      <c r="G380" s="75">
        <f t="shared" si="5"/>
        <v>1600</v>
      </c>
      <c r="H380" s="34"/>
    </row>
    <row r="381" spans="1:8" s="45" customFormat="1" ht="17.850000000000001" customHeight="1" x14ac:dyDescent="0.25">
      <c r="A381" s="125" t="s">
        <v>655</v>
      </c>
      <c r="B381" s="30" t="s">
        <v>656</v>
      </c>
      <c r="C381" s="140" t="s">
        <v>107</v>
      </c>
      <c r="D381" s="140">
        <v>50</v>
      </c>
      <c r="E381" s="120">
        <v>20</v>
      </c>
      <c r="F381" s="120"/>
      <c r="G381" s="75">
        <f t="shared" si="5"/>
        <v>1000</v>
      </c>
      <c r="H381" s="34" t="s">
        <v>657</v>
      </c>
    </row>
    <row r="382" spans="1:8" s="45" customFormat="1" ht="17.850000000000001" customHeight="1" x14ac:dyDescent="0.25">
      <c r="A382" s="125" t="s">
        <v>658</v>
      </c>
      <c r="B382" s="30" t="s">
        <v>656</v>
      </c>
      <c r="C382" s="140" t="s">
        <v>107</v>
      </c>
      <c r="D382" s="140">
        <v>12</v>
      </c>
      <c r="E382" s="120">
        <v>25</v>
      </c>
      <c r="F382" s="120"/>
      <c r="G382" s="75">
        <f t="shared" si="5"/>
        <v>300</v>
      </c>
      <c r="H382" s="34" t="s">
        <v>659</v>
      </c>
    </row>
    <row r="383" spans="1:8" s="45" customFormat="1" ht="17.850000000000001" customHeight="1" x14ac:dyDescent="0.25">
      <c r="A383" s="125" t="s">
        <v>660</v>
      </c>
      <c r="B383" s="30" t="s">
        <v>656</v>
      </c>
      <c r="C383" s="140" t="s">
        <v>107</v>
      </c>
      <c r="D383" s="140">
        <v>5</v>
      </c>
      <c r="E383" s="120">
        <v>25</v>
      </c>
      <c r="F383" s="120"/>
      <c r="G383" s="75">
        <f t="shared" si="5"/>
        <v>125</v>
      </c>
      <c r="H383" s="34" t="s">
        <v>661</v>
      </c>
    </row>
    <row r="384" spans="1:8" s="45" customFormat="1" ht="17.850000000000001" customHeight="1" x14ac:dyDescent="0.25">
      <c r="A384" s="125"/>
      <c r="B384" s="30" t="s">
        <v>662</v>
      </c>
      <c r="C384" s="140"/>
      <c r="D384" s="140"/>
      <c r="E384" s="120"/>
      <c r="F384" s="120"/>
      <c r="G384" s="75">
        <f t="shared" si="5"/>
        <v>0</v>
      </c>
      <c r="H384" s="34" t="s">
        <v>663</v>
      </c>
    </row>
    <row r="385" spans="1:8" s="45" customFormat="1" ht="17.850000000000001" customHeight="1" x14ac:dyDescent="0.25">
      <c r="A385" s="125" t="s">
        <v>664</v>
      </c>
      <c r="B385" s="38" t="s">
        <v>665</v>
      </c>
      <c r="C385" s="140" t="s">
        <v>107</v>
      </c>
      <c r="D385" s="140">
        <v>2</v>
      </c>
      <c r="E385" s="120">
        <v>25</v>
      </c>
      <c r="F385" s="120"/>
      <c r="G385" s="75">
        <f t="shared" si="5"/>
        <v>50</v>
      </c>
      <c r="H385" s="34" t="s">
        <v>666</v>
      </c>
    </row>
    <row r="386" spans="1:8" s="45" customFormat="1" ht="17.850000000000001" customHeight="1" x14ac:dyDescent="0.25">
      <c r="A386" s="125" t="s">
        <v>667</v>
      </c>
      <c r="B386" s="30" t="s">
        <v>668</v>
      </c>
      <c r="C386" s="140" t="s">
        <v>107</v>
      </c>
      <c r="D386" s="140">
        <v>2</v>
      </c>
      <c r="E386" s="120">
        <v>40</v>
      </c>
      <c r="F386" s="120"/>
      <c r="G386" s="75">
        <f t="shared" si="5"/>
        <v>80</v>
      </c>
      <c r="H386" s="34" t="s">
        <v>669</v>
      </c>
    </row>
    <row r="387" spans="1:8" s="45" customFormat="1" ht="17.850000000000001" customHeight="1" x14ac:dyDescent="0.25">
      <c r="A387" s="125"/>
      <c r="B387" s="30" t="s">
        <v>670</v>
      </c>
      <c r="C387" s="140"/>
      <c r="D387" s="140"/>
      <c r="E387" s="75"/>
      <c r="F387" s="75"/>
      <c r="G387" s="75">
        <f t="shared" si="5"/>
        <v>0</v>
      </c>
      <c r="H387" s="34" t="s">
        <v>671</v>
      </c>
    </row>
    <row r="388" spans="1:8" s="45" customFormat="1" ht="17.850000000000001" customHeight="1" x14ac:dyDescent="0.25">
      <c r="A388" s="125">
        <v>80</v>
      </c>
      <c r="B388" s="30" t="s">
        <v>672</v>
      </c>
      <c r="C388" s="140"/>
      <c r="D388" s="140"/>
      <c r="E388" s="75"/>
      <c r="F388" s="75"/>
      <c r="G388" s="75">
        <f t="shared" si="5"/>
        <v>0</v>
      </c>
      <c r="H388" s="34"/>
    </row>
    <row r="389" spans="1:8" s="45" customFormat="1" ht="17.850000000000001" customHeight="1" x14ac:dyDescent="0.25">
      <c r="A389" s="125"/>
      <c r="B389" s="56" t="s">
        <v>673</v>
      </c>
      <c r="C389" s="140"/>
      <c r="D389" s="140"/>
      <c r="E389" s="75"/>
      <c r="F389" s="75"/>
      <c r="G389" s="75">
        <f t="shared" si="5"/>
        <v>0</v>
      </c>
      <c r="H389" s="34"/>
    </row>
    <row r="390" spans="1:8" s="45" customFormat="1" ht="17.850000000000001" customHeight="1" x14ac:dyDescent="0.25">
      <c r="A390" s="125"/>
      <c r="B390" s="30" t="s">
        <v>674</v>
      </c>
      <c r="C390" s="140"/>
      <c r="D390" s="140"/>
      <c r="E390" s="75"/>
      <c r="F390" s="75"/>
      <c r="G390" s="75">
        <f t="shared" si="5"/>
        <v>0</v>
      </c>
      <c r="H390" s="34"/>
    </row>
    <row r="391" spans="1:8" s="45" customFormat="1" ht="17.850000000000001" customHeight="1" x14ac:dyDescent="0.25">
      <c r="A391" s="125"/>
      <c r="B391" s="30" t="s">
        <v>675</v>
      </c>
      <c r="C391" s="140"/>
      <c r="D391" s="140"/>
      <c r="E391" s="75"/>
      <c r="F391" s="75"/>
      <c r="G391" s="75">
        <f t="shared" si="5"/>
        <v>0</v>
      </c>
      <c r="H391" s="34"/>
    </row>
    <row r="392" spans="1:8" s="88" customFormat="1" ht="17.850000000000001" customHeight="1" x14ac:dyDescent="0.25">
      <c r="A392" s="125" t="s">
        <v>676</v>
      </c>
      <c r="B392" s="87" t="s">
        <v>677</v>
      </c>
      <c r="C392" s="140" t="s">
        <v>107</v>
      </c>
      <c r="D392" s="140">
        <v>80</v>
      </c>
      <c r="E392" s="120">
        <v>20</v>
      </c>
      <c r="F392" s="120"/>
      <c r="G392" s="75">
        <f t="shared" si="5"/>
        <v>1600</v>
      </c>
      <c r="H392" s="34" t="s">
        <v>678</v>
      </c>
    </row>
    <row r="393" spans="1:8" s="88" customFormat="1" ht="17.850000000000001" customHeight="1" x14ac:dyDescent="0.25">
      <c r="A393" s="125" t="s">
        <v>679</v>
      </c>
      <c r="B393" s="87" t="s">
        <v>680</v>
      </c>
      <c r="C393" s="140" t="s">
        <v>107</v>
      </c>
      <c r="D393" s="140">
        <v>6</v>
      </c>
      <c r="E393" s="120">
        <v>30</v>
      </c>
      <c r="F393" s="120"/>
      <c r="G393" s="75">
        <f t="shared" si="5"/>
        <v>180</v>
      </c>
      <c r="H393" s="34" t="s">
        <v>678</v>
      </c>
    </row>
    <row r="394" spans="1:8" s="88" customFormat="1" ht="17.850000000000001" customHeight="1" x14ac:dyDescent="0.25">
      <c r="A394" s="125" t="s">
        <v>681</v>
      </c>
      <c r="B394" s="87" t="s">
        <v>682</v>
      </c>
      <c r="C394" s="140" t="s">
        <v>107</v>
      </c>
      <c r="D394" s="140">
        <v>3</v>
      </c>
      <c r="E394" s="120">
        <v>35</v>
      </c>
      <c r="F394" s="120"/>
      <c r="G394" s="75">
        <f t="shared" ref="G394:G457" si="6">E394*D394</f>
        <v>105</v>
      </c>
      <c r="H394" s="34" t="s">
        <v>678</v>
      </c>
    </row>
    <row r="395" spans="1:8" s="45" customFormat="1" ht="17.850000000000001" customHeight="1" x14ac:dyDescent="0.25">
      <c r="A395" s="125" t="s">
        <v>683</v>
      </c>
      <c r="B395" s="75" t="s">
        <v>684</v>
      </c>
      <c r="C395" s="140" t="s">
        <v>107</v>
      </c>
      <c r="D395" s="140">
        <v>3</v>
      </c>
      <c r="E395" s="120">
        <v>20</v>
      </c>
      <c r="F395" s="120"/>
      <c r="G395" s="75">
        <f t="shared" si="6"/>
        <v>60</v>
      </c>
      <c r="H395" s="34" t="s">
        <v>678</v>
      </c>
    </row>
    <row r="396" spans="1:8" s="45" customFormat="1" ht="17.850000000000001" customHeight="1" x14ac:dyDescent="0.25">
      <c r="A396" s="125">
        <v>81</v>
      </c>
      <c r="B396" s="30" t="s">
        <v>685</v>
      </c>
      <c r="C396" s="140"/>
      <c r="D396" s="140"/>
      <c r="E396" s="75"/>
      <c r="F396" s="75"/>
      <c r="G396" s="75">
        <f t="shared" si="6"/>
        <v>0</v>
      </c>
      <c r="H396" s="34"/>
    </row>
    <row r="397" spans="1:8" s="45" customFormat="1" ht="17.850000000000001" customHeight="1" x14ac:dyDescent="0.25">
      <c r="A397" s="125"/>
      <c r="B397" s="56" t="s">
        <v>686</v>
      </c>
      <c r="C397" s="140"/>
      <c r="D397" s="140"/>
      <c r="E397" s="75"/>
      <c r="F397" s="75"/>
      <c r="G397" s="75">
        <f t="shared" si="6"/>
        <v>0</v>
      </c>
      <c r="H397" s="34"/>
    </row>
    <row r="398" spans="1:8" s="45" customFormat="1" ht="17.850000000000001" customHeight="1" x14ac:dyDescent="0.25">
      <c r="A398" s="125"/>
      <c r="B398" s="30" t="s">
        <v>687</v>
      </c>
      <c r="C398" s="140"/>
      <c r="D398" s="140"/>
      <c r="E398" s="75"/>
      <c r="F398" s="75"/>
      <c r="G398" s="75">
        <f t="shared" si="6"/>
        <v>0</v>
      </c>
      <c r="H398" s="34"/>
    </row>
    <row r="399" spans="1:8" s="45" customFormat="1" ht="17.850000000000001" customHeight="1" x14ac:dyDescent="0.25">
      <c r="A399" s="125"/>
      <c r="B399" s="30" t="s">
        <v>688</v>
      </c>
      <c r="C399" s="140"/>
      <c r="D399" s="140"/>
      <c r="E399" s="75"/>
      <c r="F399" s="75"/>
      <c r="G399" s="75">
        <f t="shared" si="6"/>
        <v>0</v>
      </c>
      <c r="H399" s="34"/>
    </row>
    <row r="400" spans="1:8" s="45" customFormat="1" ht="17.850000000000001" customHeight="1" x14ac:dyDescent="0.25">
      <c r="A400" s="125" t="s">
        <v>689</v>
      </c>
      <c r="B400" s="89" t="s">
        <v>690</v>
      </c>
      <c r="C400" s="140" t="s">
        <v>107</v>
      </c>
      <c r="D400" s="140">
        <v>46</v>
      </c>
      <c r="E400" s="75">
        <v>75</v>
      </c>
      <c r="F400" s="75"/>
      <c r="G400" s="75">
        <f t="shared" si="6"/>
        <v>3450</v>
      </c>
      <c r="H400" s="34" t="s">
        <v>691</v>
      </c>
    </row>
    <row r="401" spans="1:8" s="45" customFormat="1" ht="17.850000000000001" customHeight="1" x14ac:dyDescent="0.25">
      <c r="A401" s="125"/>
      <c r="B401" s="89" t="s">
        <v>692</v>
      </c>
      <c r="C401" s="140"/>
      <c r="D401" s="140"/>
      <c r="E401" s="75"/>
      <c r="F401" s="75"/>
      <c r="G401" s="75">
        <f t="shared" si="6"/>
        <v>0</v>
      </c>
      <c r="H401" s="34" t="s">
        <v>693</v>
      </c>
    </row>
    <row r="402" spans="1:8" s="45" customFormat="1" ht="17.850000000000001" customHeight="1" x14ac:dyDescent="0.25">
      <c r="A402" s="125" t="s">
        <v>694</v>
      </c>
      <c r="B402" s="89" t="s">
        <v>695</v>
      </c>
      <c r="C402" s="140" t="s">
        <v>107</v>
      </c>
      <c r="D402" s="140">
        <v>12</v>
      </c>
      <c r="E402" s="75">
        <v>100</v>
      </c>
      <c r="F402" s="75"/>
      <c r="G402" s="75">
        <f t="shared" si="6"/>
        <v>1200</v>
      </c>
      <c r="H402" s="34" t="s">
        <v>696</v>
      </c>
    </row>
    <row r="403" spans="1:8" s="45" customFormat="1" ht="17.850000000000001" customHeight="1" x14ac:dyDescent="0.25">
      <c r="A403" s="125"/>
      <c r="B403" s="89" t="s">
        <v>692</v>
      </c>
      <c r="C403" s="140"/>
      <c r="D403" s="140"/>
      <c r="E403" s="75"/>
      <c r="F403" s="75"/>
      <c r="G403" s="75">
        <f t="shared" si="6"/>
        <v>0</v>
      </c>
      <c r="H403" s="34" t="s">
        <v>693</v>
      </c>
    </row>
    <row r="404" spans="1:8" s="45" customFormat="1" ht="17.850000000000001" customHeight="1" x14ac:dyDescent="0.25">
      <c r="A404" s="125" t="s">
        <v>697</v>
      </c>
      <c r="B404" s="89" t="s">
        <v>698</v>
      </c>
      <c r="C404" s="140" t="s">
        <v>107</v>
      </c>
      <c r="D404" s="140">
        <v>36</v>
      </c>
      <c r="E404" s="75">
        <v>75</v>
      </c>
      <c r="F404" s="75"/>
      <c r="G404" s="75">
        <f t="shared" si="6"/>
        <v>2700</v>
      </c>
      <c r="H404" s="34" t="s">
        <v>699</v>
      </c>
    </row>
    <row r="405" spans="1:8" s="45" customFormat="1" ht="17.850000000000001" customHeight="1" x14ac:dyDescent="0.25">
      <c r="A405" s="125"/>
      <c r="B405" s="89" t="s">
        <v>692</v>
      </c>
      <c r="C405" s="140"/>
      <c r="D405" s="140"/>
      <c r="E405" s="75"/>
      <c r="F405" s="75"/>
      <c r="G405" s="75">
        <f t="shared" si="6"/>
        <v>0</v>
      </c>
      <c r="H405" s="34" t="s">
        <v>693</v>
      </c>
    </row>
    <row r="406" spans="1:8" s="45" customFormat="1" ht="17.850000000000001" customHeight="1" x14ac:dyDescent="0.25">
      <c r="A406" s="125" t="s">
        <v>700</v>
      </c>
      <c r="B406" s="89" t="s">
        <v>701</v>
      </c>
      <c r="C406" s="140" t="s">
        <v>107</v>
      </c>
      <c r="D406" s="140">
        <v>6</v>
      </c>
      <c r="E406" s="75">
        <v>50</v>
      </c>
      <c r="F406" s="75"/>
      <c r="G406" s="75">
        <f t="shared" si="6"/>
        <v>300</v>
      </c>
      <c r="H406" s="34" t="s">
        <v>696</v>
      </c>
    </row>
    <row r="407" spans="1:8" s="45" customFormat="1" ht="17.850000000000001" customHeight="1" x14ac:dyDescent="0.25">
      <c r="A407" s="125"/>
      <c r="B407" s="89" t="s">
        <v>692</v>
      </c>
      <c r="C407" s="140"/>
      <c r="D407" s="140"/>
      <c r="E407" s="75"/>
      <c r="F407" s="75"/>
      <c r="G407" s="75">
        <f t="shared" si="6"/>
        <v>0</v>
      </c>
      <c r="H407" s="34" t="s">
        <v>693</v>
      </c>
    </row>
    <row r="408" spans="1:8" s="45" customFormat="1" ht="17.850000000000001" customHeight="1" x14ac:dyDescent="0.25">
      <c r="A408" s="125"/>
      <c r="B408" s="30" t="s">
        <v>702</v>
      </c>
      <c r="C408" s="140"/>
      <c r="D408" s="140"/>
      <c r="E408" s="75"/>
      <c r="F408" s="75"/>
      <c r="G408" s="75">
        <f t="shared" si="6"/>
        <v>0</v>
      </c>
      <c r="H408" s="34"/>
    </row>
    <row r="409" spans="1:8" s="45" customFormat="1" ht="17.850000000000001" customHeight="1" x14ac:dyDescent="0.25">
      <c r="A409" s="125"/>
      <c r="B409" s="89" t="s">
        <v>703</v>
      </c>
      <c r="C409" s="140"/>
      <c r="D409" s="140"/>
      <c r="E409" s="75"/>
      <c r="F409" s="75"/>
      <c r="G409" s="75">
        <f t="shared" si="6"/>
        <v>0</v>
      </c>
      <c r="H409" s="34"/>
    </row>
    <row r="410" spans="1:8" s="45" customFormat="1" ht="17.850000000000001" customHeight="1" x14ac:dyDescent="0.25">
      <c r="A410" s="125" t="s">
        <v>704</v>
      </c>
      <c r="B410" s="89" t="s">
        <v>705</v>
      </c>
      <c r="C410" s="140" t="s">
        <v>107</v>
      </c>
      <c r="D410" s="143">
        <v>8</v>
      </c>
      <c r="E410" s="117">
        <v>90</v>
      </c>
      <c r="F410" s="117"/>
      <c r="G410" s="75">
        <f t="shared" si="6"/>
        <v>720</v>
      </c>
      <c r="H410" s="34" t="s">
        <v>706</v>
      </c>
    </row>
    <row r="411" spans="1:8" s="45" customFormat="1" ht="17.850000000000001" customHeight="1" x14ac:dyDescent="0.25">
      <c r="A411" s="125"/>
      <c r="B411" s="89" t="s">
        <v>707</v>
      </c>
      <c r="C411" s="140"/>
      <c r="D411" s="143"/>
      <c r="E411" s="117"/>
      <c r="F411" s="117"/>
      <c r="G411" s="75">
        <f t="shared" si="6"/>
        <v>0</v>
      </c>
      <c r="H411" s="34" t="s">
        <v>708</v>
      </c>
    </row>
    <row r="412" spans="1:8" s="45" customFormat="1" ht="17.850000000000001" customHeight="1" x14ac:dyDescent="0.25">
      <c r="A412" s="125"/>
      <c r="B412" s="30"/>
      <c r="C412" s="140"/>
      <c r="D412" s="143"/>
      <c r="E412" s="117"/>
      <c r="F412" s="117"/>
      <c r="G412" s="75">
        <f t="shared" si="6"/>
        <v>0</v>
      </c>
      <c r="H412" s="34" t="s">
        <v>709</v>
      </c>
    </row>
    <row r="413" spans="1:8" s="45" customFormat="1" ht="17.850000000000001" customHeight="1" x14ac:dyDescent="0.25">
      <c r="A413" s="125" t="s">
        <v>710</v>
      </c>
      <c r="B413" s="90" t="s">
        <v>711</v>
      </c>
      <c r="C413" s="140" t="s">
        <v>107</v>
      </c>
      <c r="D413" s="140">
        <v>11</v>
      </c>
      <c r="E413" s="75">
        <v>60</v>
      </c>
      <c r="F413" s="75"/>
      <c r="G413" s="75">
        <f t="shared" si="6"/>
        <v>660</v>
      </c>
      <c r="H413" s="34" t="s">
        <v>712</v>
      </c>
    </row>
    <row r="414" spans="1:8" s="45" customFormat="1" ht="17.850000000000001" customHeight="1" x14ac:dyDescent="0.25">
      <c r="A414" s="125" t="s">
        <v>713</v>
      </c>
      <c r="B414" s="90" t="s">
        <v>714</v>
      </c>
      <c r="C414" s="140" t="s">
        <v>107</v>
      </c>
      <c r="D414" s="140">
        <v>10</v>
      </c>
      <c r="E414" s="75">
        <v>60</v>
      </c>
      <c r="F414" s="75"/>
      <c r="G414" s="75">
        <f t="shared" si="6"/>
        <v>600</v>
      </c>
      <c r="H414" s="91" t="s">
        <v>715</v>
      </c>
    </row>
    <row r="415" spans="1:8" s="45" customFormat="1" ht="17.850000000000001" customHeight="1" x14ac:dyDescent="0.25">
      <c r="A415" s="125">
        <v>82</v>
      </c>
      <c r="B415" s="30" t="s">
        <v>716</v>
      </c>
      <c r="C415" s="140" t="s">
        <v>107</v>
      </c>
      <c r="D415" s="140">
        <v>22</v>
      </c>
      <c r="E415" s="75">
        <v>45</v>
      </c>
      <c r="F415" s="75"/>
      <c r="G415" s="75">
        <f t="shared" si="6"/>
        <v>990</v>
      </c>
      <c r="H415" s="92" t="s">
        <v>717</v>
      </c>
    </row>
    <row r="416" spans="1:8" s="45" customFormat="1" ht="17.850000000000001" customHeight="1" x14ac:dyDescent="0.25">
      <c r="A416" s="125"/>
      <c r="B416" s="89" t="s">
        <v>718</v>
      </c>
      <c r="C416" s="140"/>
      <c r="D416" s="140"/>
      <c r="E416" s="75"/>
      <c r="F416" s="75"/>
      <c r="G416" s="75">
        <f t="shared" si="6"/>
        <v>0</v>
      </c>
      <c r="H416" s="34" t="s">
        <v>719</v>
      </c>
    </row>
    <row r="417" spans="1:8" s="45" customFormat="1" ht="17.850000000000001" customHeight="1" x14ac:dyDescent="0.25">
      <c r="A417" s="125"/>
      <c r="B417" s="89" t="s">
        <v>720</v>
      </c>
      <c r="C417" s="140"/>
      <c r="D417" s="140"/>
      <c r="E417" s="75"/>
      <c r="F417" s="75"/>
      <c r="G417" s="75">
        <f t="shared" si="6"/>
        <v>0</v>
      </c>
      <c r="H417" s="34"/>
    </row>
    <row r="418" spans="1:8" s="45" customFormat="1" ht="17.850000000000001" customHeight="1" x14ac:dyDescent="0.25">
      <c r="A418" s="125"/>
      <c r="B418" s="89" t="s">
        <v>721</v>
      </c>
      <c r="C418" s="140"/>
      <c r="D418" s="140"/>
      <c r="E418" s="75"/>
      <c r="F418" s="75"/>
      <c r="G418" s="75">
        <f t="shared" si="6"/>
        <v>0</v>
      </c>
      <c r="H418" s="34"/>
    </row>
    <row r="419" spans="1:8" s="45" customFormat="1" ht="17.850000000000001" customHeight="1" x14ac:dyDescent="0.25">
      <c r="A419" s="125"/>
      <c r="B419" s="89" t="s">
        <v>722</v>
      </c>
      <c r="C419" s="140"/>
      <c r="D419" s="140"/>
      <c r="E419" s="75"/>
      <c r="F419" s="75"/>
      <c r="G419" s="75">
        <f t="shared" si="6"/>
        <v>0</v>
      </c>
      <c r="H419" s="34"/>
    </row>
    <row r="420" spans="1:8" s="45" customFormat="1" ht="17.850000000000001" customHeight="1" x14ac:dyDescent="0.25">
      <c r="A420" s="125"/>
      <c r="B420" s="89" t="s">
        <v>723</v>
      </c>
      <c r="C420" s="140"/>
      <c r="D420" s="140"/>
      <c r="E420" s="75"/>
      <c r="F420" s="75"/>
      <c r="G420" s="75">
        <f t="shared" si="6"/>
        <v>0</v>
      </c>
      <c r="H420" s="34"/>
    </row>
    <row r="421" spans="1:8" s="45" customFormat="1" ht="17.850000000000001" customHeight="1" x14ac:dyDescent="0.25">
      <c r="A421" s="125"/>
      <c r="B421" s="89" t="s">
        <v>724</v>
      </c>
      <c r="C421" s="140"/>
      <c r="D421" s="140"/>
      <c r="E421" s="75"/>
      <c r="F421" s="75"/>
      <c r="G421" s="75">
        <f t="shared" si="6"/>
        <v>0</v>
      </c>
      <c r="H421" s="34"/>
    </row>
    <row r="422" spans="1:8" s="45" customFormat="1" ht="17.850000000000001" customHeight="1" x14ac:dyDescent="0.25">
      <c r="A422" s="125">
        <v>83</v>
      </c>
      <c r="B422" s="30" t="s">
        <v>725</v>
      </c>
      <c r="C422" s="140" t="s">
        <v>107</v>
      </c>
      <c r="D422" s="140">
        <v>2</v>
      </c>
      <c r="E422" s="75">
        <v>50</v>
      </c>
      <c r="F422" s="75"/>
      <c r="G422" s="75">
        <f t="shared" si="6"/>
        <v>100</v>
      </c>
      <c r="H422" s="92" t="s">
        <v>717</v>
      </c>
    </row>
    <row r="423" spans="1:8" s="45" customFormat="1" ht="17.850000000000001" customHeight="1" x14ac:dyDescent="0.25">
      <c r="A423" s="125"/>
      <c r="B423" s="30" t="s">
        <v>726</v>
      </c>
      <c r="C423" s="140"/>
      <c r="D423" s="140"/>
      <c r="E423" s="75"/>
      <c r="F423" s="75"/>
      <c r="G423" s="75">
        <f t="shared" si="6"/>
        <v>0</v>
      </c>
      <c r="H423" s="34" t="s">
        <v>727</v>
      </c>
    </row>
    <row r="424" spans="1:8" s="45" customFormat="1" ht="17.850000000000001" customHeight="1" x14ac:dyDescent="0.25">
      <c r="A424" s="125">
        <v>84</v>
      </c>
      <c r="B424" s="30" t="s">
        <v>728</v>
      </c>
      <c r="C424" s="140" t="s">
        <v>107</v>
      </c>
      <c r="D424" s="140">
        <v>1</v>
      </c>
      <c r="E424" s="75">
        <v>50</v>
      </c>
      <c r="F424" s="75"/>
      <c r="G424" s="75">
        <f t="shared" si="6"/>
        <v>50</v>
      </c>
      <c r="H424" s="92" t="s">
        <v>717</v>
      </c>
    </row>
    <row r="425" spans="1:8" s="45" customFormat="1" ht="17.850000000000001" customHeight="1" x14ac:dyDescent="0.25">
      <c r="A425" s="125"/>
      <c r="B425" s="30" t="s">
        <v>729</v>
      </c>
      <c r="C425" s="140"/>
      <c r="D425" s="140"/>
      <c r="E425" s="75"/>
      <c r="F425" s="75"/>
      <c r="G425" s="75">
        <f t="shared" si="6"/>
        <v>0</v>
      </c>
      <c r="H425" s="34" t="s">
        <v>730</v>
      </c>
    </row>
    <row r="426" spans="1:8" s="45" customFormat="1" ht="17.850000000000001" customHeight="1" x14ac:dyDescent="0.25">
      <c r="A426" s="125">
        <v>85</v>
      </c>
      <c r="B426" s="38" t="s">
        <v>731</v>
      </c>
      <c r="C426" s="140" t="s">
        <v>107</v>
      </c>
      <c r="D426" s="143">
        <v>6</v>
      </c>
      <c r="E426" s="117">
        <v>50</v>
      </c>
      <c r="F426" s="117"/>
      <c r="G426" s="75">
        <f t="shared" si="6"/>
        <v>300</v>
      </c>
      <c r="H426" s="92" t="s">
        <v>717</v>
      </c>
    </row>
    <row r="427" spans="1:8" s="45" customFormat="1" ht="17.850000000000001" customHeight="1" x14ac:dyDescent="0.25">
      <c r="A427" s="125"/>
      <c r="B427" s="44" t="s">
        <v>732</v>
      </c>
      <c r="C427" s="140"/>
      <c r="D427" s="143"/>
      <c r="E427" s="117"/>
      <c r="F427" s="117"/>
      <c r="G427" s="75">
        <f t="shared" si="6"/>
        <v>0</v>
      </c>
      <c r="H427" s="34" t="s">
        <v>733</v>
      </c>
    </row>
    <row r="428" spans="1:8" s="45" customFormat="1" ht="17.850000000000001" customHeight="1" x14ac:dyDescent="0.25">
      <c r="A428" s="125"/>
      <c r="B428" s="44" t="s">
        <v>734</v>
      </c>
      <c r="C428" s="140"/>
      <c r="D428" s="143"/>
      <c r="E428" s="117"/>
      <c r="F428" s="117"/>
      <c r="G428" s="75">
        <f t="shared" si="6"/>
        <v>0</v>
      </c>
      <c r="H428" s="34"/>
    </row>
    <row r="429" spans="1:8" s="45" customFormat="1" ht="17.850000000000001" customHeight="1" x14ac:dyDescent="0.25">
      <c r="A429" s="125"/>
      <c r="B429" s="44" t="s">
        <v>735</v>
      </c>
      <c r="C429" s="140"/>
      <c r="D429" s="143"/>
      <c r="E429" s="117"/>
      <c r="F429" s="117"/>
      <c r="G429" s="75">
        <f t="shared" si="6"/>
        <v>0</v>
      </c>
      <c r="H429" s="34"/>
    </row>
    <row r="430" spans="1:8" s="45" customFormat="1" ht="17.850000000000001" customHeight="1" x14ac:dyDescent="0.25">
      <c r="A430" s="125"/>
      <c r="B430" s="44" t="s">
        <v>736</v>
      </c>
      <c r="C430" s="140"/>
      <c r="D430" s="143"/>
      <c r="E430" s="117"/>
      <c r="F430" s="117"/>
      <c r="G430" s="75">
        <f t="shared" si="6"/>
        <v>0</v>
      </c>
      <c r="H430" s="34"/>
    </row>
    <row r="431" spans="1:8" s="45" customFormat="1" ht="17.850000000000001" customHeight="1" x14ac:dyDescent="0.25">
      <c r="A431" s="125"/>
      <c r="B431" s="44" t="s">
        <v>737</v>
      </c>
      <c r="C431" s="140"/>
      <c r="D431" s="143"/>
      <c r="E431" s="117"/>
      <c r="F431" s="117"/>
      <c r="G431" s="75">
        <f t="shared" si="6"/>
        <v>0</v>
      </c>
      <c r="H431" s="83"/>
    </row>
    <row r="432" spans="1:8" s="45" customFormat="1" ht="17.850000000000001" customHeight="1" x14ac:dyDescent="0.25">
      <c r="A432" s="125"/>
      <c r="B432" s="44" t="s">
        <v>738</v>
      </c>
      <c r="C432" s="140"/>
      <c r="D432" s="143"/>
      <c r="E432" s="117"/>
      <c r="F432" s="117"/>
      <c r="G432" s="75">
        <f t="shared" si="6"/>
        <v>0</v>
      </c>
      <c r="H432" s="83"/>
    </row>
    <row r="433" spans="1:8" s="45" customFormat="1" ht="17.850000000000001" customHeight="1" x14ac:dyDescent="0.25">
      <c r="A433" s="125"/>
      <c r="B433" s="44" t="s">
        <v>739</v>
      </c>
      <c r="C433" s="140"/>
      <c r="D433" s="143"/>
      <c r="E433" s="117"/>
      <c r="F433" s="117"/>
      <c r="G433" s="75">
        <f t="shared" si="6"/>
        <v>0</v>
      </c>
      <c r="H433" s="83"/>
    </row>
    <row r="434" spans="1:8" s="28" customFormat="1" ht="17.850000000000001" customHeight="1" x14ac:dyDescent="0.25">
      <c r="A434" s="125">
        <v>86</v>
      </c>
      <c r="B434" s="73" t="s">
        <v>740</v>
      </c>
      <c r="C434" s="140" t="s">
        <v>107</v>
      </c>
      <c r="D434" s="140">
        <v>2</v>
      </c>
      <c r="E434" s="75">
        <v>200</v>
      </c>
      <c r="F434" s="75"/>
      <c r="G434" s="75">
        <f t="shared" si="6"/>
        <v>400</v>
      </c>
      <c r="H434" s="92" t="s">
        <v>741</v>
      </c>
    </row>
    <row r="435" spans="1:8" s="28" customFormat="1" ht="17.850000000000001" customHeight="1" x14ac:dyDescent="0.25">
      <c r="A435" s="125"/>
      <c r="B435" s="86" t="s">
        <v>742</v>
      </c>
      <c r="C435" s="140"/>
      <c r="D435" s="140"/>
      <c r="E435" s="75"/>
      <c r="F435" s="75"/>
      <c r="G435" s="75">
        <f t="shared" si="6"/>
        <v>0</v>
      </c>
      <c r="H435" s="34" t="s">
        <v>743</v>
      </c>
    </row>
    <row r="436" spans="1:8" s="28" customFormat="1" ht="17.850000000000001" customHeight="1" x14ac:dyDescent="0.25">
      <c r="A436" s="125"/>
      <c r="B436" s="86" t="s">
        <v>744</v>
      </c>
      <c r="C436" s="140"/>
      <c r="D436" s="140"/>
      <c r="E436" s="75"/>
      <c r="F436" s="75"/>
      <c r="G436" s="75">
        <f t="shared" si="6"/>
        <v>0</v>
      </c>
      <c r="H436" s="34" t="s">
        <v>745</v>
      </c>
    </row>
    <row r="437" spans="1:8" s="28" customFormat="1" ht="17.850000000000001" customHeight="1" x14ac:dyDescent="0.25">
      <c r="A437" s="125"/>
      <c r="B437" s="86" t="s">
        <v>746</v>
      </c>
      <c r="C437" s="140"/>
      <c r="D437" s="140"/>
      <c r="E437" s="75"/>
      <c r="F437" s="75"/>
      <c r="G437" s="75">
        <f t="shared" si="6"/>
        <v>0</v>
      </c>
      <c r="H437" s="34"/>
    </row>
    <row r="438" spans="1:8" s="28" customFormat="1" ht="17.850000000000001" customHeight="1" x14ac:dyDescent="0.25">
      <c r="A438" s="125"/>
      <c r="B438" s="86" t="s">
        <v>747</v>
      </c>
      <c r="C438" s="140"/>
      <c r="D438" s="140"/>
      <c r="E438" s="75"/>
      <c r="F438" s="75"/>
      <c r="G438" s="75">
        <f t="shared" si="6"/>
        <v>0</v>
      </c>
      <c r="H438" s="34"/>
    </row>
    <row r="439" spans="1:8" s="28" customFormat="1" ht="17.850000000000001" customHeight="1" x14ac:dyDescent="0.25">
      <c r="A439" s="125"/>
      <c r="B439" s="86" t="s">
        <v>748</v>
      </c>
      <c r="C439" s="140"/>
      <c r="D439" s="140"/>
      <c r="E439" s="75"/>
      <c r="F439" s="75"/>
      <c r="G439" s="75">
        <f t="shared" si="6"/>
        <v>0</v>
      </c>
      <c r="H439" s="34"/>
    </row>
    <row r="440" spans="1:8" s="28" customFormat="1" ht="17.850000000000001" customHeight="1" x14ac:dyDescent="0.25">
      <c r="A440" s="125"/>
      <c r="B440" s="86" t="s">
        <v>749</v>
      </c>
      <c r="C440" s="140"/>
      <c r="D440" s="140"/>
      <c r="E440" s="75"/>
      <c r="F440" s="75"/>
      <c r="G440" s="75">
        <f t="shared" si="6"/>
        <v>0</v>
      </c>
      <c r="H440" s="34"/>
    </row>
    <row r="441" spans="1:8" s="28" customFormat="1" ht="17.850000000000001" customHeight="1" x14ac:dyDescent="0.25">
      <c r="A441" s="125"/>
      <c r="B441" s="86" t="s">
        <v>750</v>
      </c>
      <c r="C441" s="140"/>
      <c r="D441" s="140"/>
      <c r="E441" s="75"/>
      <c r="F441" s="75"/>
      <c r="G441" s="75">
        <f t="shared" si="6"/>
        <v>0</v>
      </c>
      <c r="H441" s="34"/>
    </row>
    <row r="442" spans="1:8" s="28" customFormat="1" ht="17.850000000000001" customHeight="1" x14ac:dyDescent="0.25">
      <c r="A442" s="125">
        <v>87</v>
      </c>
      <c r="B442" s="38" t="s">
        <v>751</v>
      </c>
      <c r="C442" s="140" t="s">
        <v>107</v>
      </c>
      <c r="D442" s="140">
        <v>1</v>
      </c>
      <c r="E442" s="75">
        <v>200</v>
      </c>
      <c r="F442" s="75"/>
      <c r="G442" s="75">
        <f t="shared" si="6"/>
        <v>200</v>
      </c>
      <c r="H442" s="92" t="s">
        <v>741</v>
      </c>
    </row>
    <row r="443" spans="1:8" s="28" customFormat="1" ht="17.850000000000001" customHeight="1" x14ac:dyDescent="0.25">
      <c r="A443" s="125"/>
      <c r="B443" s="86" t="s">
        <v>752</v>
      </c>
      <c r="C443" s="140"/>
      <c r="D443" s="140"/>
      <c r="E443" s="75"/>
      <c r="F443" s="75"/>
      <c r="G443" s="75">
        <f t="shared" si="6"/>
        <v>0</v>
      </c>
      <c r="H443" s="34" t="s">
        <v>753</v>
      </c>
    </row>
    <row r="444" spans="1:8" s="28" customFormat="1" ht="17.850000000000001" customHeight="1" x14ac:dyDescent="0.25">
      <c r="A444" s="125"/>
      <c r="B444" s="86" t="s">
        <v>754</v>
      </c>
      <c r="C444" s="140"/>
      <c r="D444" s="140"/>
      <c r="E444" s="75"/>
      <c r="F444" s="75"/>
      <c r="G444" s="75">
        <f t="shared" si="6"/>
        <v>0</v>
      </c>
      <c r="H444" s="34"/>
    </row>
    <row r="445" spans="1:8" s="28" customFormat="1" ht="17.850000000000001" customHeight="1" x14ac:dyDescent="0.25">
      <c r="A445" s="125"/>
      <c r="B445" s="86" t="s">
        <v>755</v>
      </c>
      <c r="C445" s="140"/>
      <c r="D445" s="140"/>
      <c r="E445" s="75"/>
      <c r="F445" s="75"/>
      <c r="G445" s="75">
        <f t="shared" si="6"/>
        <v>0</v>
      </c>
      <c r="H445" s="34"/>
    </row>
    <row r="446" spans="1:8" s="28" customFormat="1" ht="17.850000000000001" customHeight="1" x14ac:dyDescent="0.25">
      <c r="A446" s="125"/>
      <c r="B446" s="86" t="s">
        <v>756</v>
      </c>
      <c r="C446" s="140"/>
      <c r="D446" s="140"/>
      <c r="E446" s="75"/>
      <c r="F446" s="75"/>
      <c r="G446" s="75">
        <f t="shared" si="6"/>
        <v>0</v>
      </c>
      <c r="H446" s="34"/>
    </row>
    <row r="447" spans="1:8" s="28" customFormat="1" ht="17.850000000000001" customHeight="1" x14ac:dyDescent="0.25">
      <c r="A447" s="125">
        <v>88</v>
      </c>
      <c r="B447" s="30" t="s">
        <v>757</v>
      </c>
      <c r="C447" s="140" t="s">
        <v>107</v>
      </c>
      <c r="D447" s="140">
        <v>4</v>
      </c>
      <c r="E447" s="75">
        <v>200</v>
      </c>
      <c r="F447" s="75"/>
      <c r="G447" s="75">
        <f t="shared" si="6"/>
        <v>800</v>
      </c>
      <c r="H447" s="34" t="s">
        <v>758</v>
      </c>
    </row>
    <row r="448" spans="1:8" s="28" customFormat="1" ht="17.850000000000001" customHeight="1" x14ac:dyDescent="0.25">
      <c r="A448" s="125"/>
      <c r="B448" s="38" t="s">
        <v>759</v>
      </c>
      <c r="C448" s="140"/>
      <c r="D448" s="140"/>
      <c r="E448" s="75"/>
      <c r="F448" s="75"/>
      <c r="G448" s="75">
        <f t="shared" si="6"/>
        <v>0</v>
      </c>
      <c r="H448" s="60" t="s">
        <v>760</v>
      </c>
    </row>
    <row r="449" spans="1:8" s="28" customFormat="1" ht="17.850000000000001" customHeight="1" x14ac:dyDescent="0.25">
      <c r="A449" s="125"/>
      <c r="B449" s="30" t="s">
        <v>761</v>
      </c>
      <c r="C449" s="140"/>
      <c r="D449" s="140"/>
      <c r="E449" s="75"/>
      <c r="F449" s="75"/>
      <c r="G449" s="75">
        <f t="shared" si="6"/>
        <v>0</v>
      </c>
      <c r="H449" s="34" t="s">
        <v>762</v>
      </c>
    </row>
    <row r="450" spans="1:8" s="45" customFormat="1" ht="17.850000000000001" customHeight="1" x14ac:dyDescent="0.25">
      <c r="A450" s="125">
        <v>89</v>
      </c>
      <c r="B450" s="56" t="s">
        <v>763</v>
      </c>
      <c r="C450" s="140" t="s">
        <v>107</v>
      </c>
      <c r="D450" s="140">
        <v>3</v>
      </c>
      <c r="E450" s="75">
        <v>1000</v>
      </c>
      <c r="F450" s="75"/>
      <c r="G450" s="75">
        <f t="shared" si="6"/>
        <v>3000</v>
      </c>
      <c r="H450" s="34" t="s">
        <v>764</v>
      </c>
    </row>
    <row r="451" spans="1:8" s="45" customFormat="1" ht="17.850000000000001" customHeight="1" x14ac:dyDescent="0.25">
      <c r="A451" s="125"/>
      <c r="B451" s="30" t="s">
        <v>765</v>
      </c>
      <c r="C451" s="140"/>
      <c r="D451" s="140"/>
      <c r="E451" s="75"/>
      <c r="F451" s="75"/>
      <c r="G451" s="75">
        <f t="shared" si="6"/>
        <v>0</v>
      </c>
      <c r="H451" s="60" t="s">
        <v>766</v>
      </c>
    </row>
    <row r="452" spans="1:8" s="45" customFormat="1" ht="17.850000000000001" customHeight="1" x14ac:dyDescent="0.25">
      <c r="A452" s="125"/>
      <c r="B452" s="30" t="s">
        <v>767</v>
      </c>
      <c r="C452" s="140"/>
      <c r="D452" s="140"/>
      <c r="E452" s="75"/>
      <c r="F452" s="75"/>
      <c r="G452" s="75">
        <f t="shared" si="6"/>
        <v>0</v>
      </c>
      <c r="H452" s="91" t="s">
        <v>768</v>
      </c>
    </row>
    <row r="453" spans="1:8" s="45" customFormat="1" ht="17.850000000000001" customHeight="1" x14ac:dyDescent="0.25">
      <c r="A453" s="125"/>
      <c r="B453" s="38" t="s">
        <v>769</v>
      </c>
      <c r="C453" s="140"/>
      <c r="D453" s="140"/>
      <c r="E453" s="75"/>
      <c r="F453" s="75"/>
      <c r="G453" s="75">
        <f t="shared" si="6"/>
        <v>0</v>
      </c>
      <c r="H453" s="34" t="s">
        <v>770</v>
      </c>
    </row>
    <row r="454" spans="1:8" s="45" customFormat="1" ht="17.850000000000001" customHeight="1" x14ac:dyDescent="0.25">
      <c r="A454" s="125"/>
      <c r="B454" s="44" t="s">
        <v>771</v>
      </c>
      <c r="C454" s="140"/>
      <c r="D454" s="140"/>
      <c r="E454" s="75"/>
      <c r="F454" s="75"/>
      <c r="G454" s="75">
        <f t="shared" si="6"/>
        <v>0</v>
      </c>
      <c r="H454" s="37"/>
    </row>
    <row r="455" spans="1:8" s="45" customFormat="1" ht="17.850000000000001" customHeight="1" x14ac:dyDescent="0.25">
      <c r="A455" s="125"/>
      <c r="B455" s="30" t="s">
        <v>772</v>
      </c>
      <c r="C455" s="140"/>
      <c r="D455" s="140"/>
      <c r="E455" s="75"/>
      <c r="F455" s="75"/>
      <c r="G455" s="75">
        <f t="shared" si="6"/>
        <v>0</v>
      </c>
      <c r="H455" s="34" t="s">
        <v>773</v>
      </c>
    </row>
    <row r="456" spans="1:8" s="45" customFormat="1" ht="17.850000000000001" customHeight="1" x14ac:dyDescent="0.25">
      <c r="A456" s="125"/>
      <c r="B456" s="30" t="s">
        <v>774</v>
      </c>
      <c r="C456" s="140"/>
      <c r="D456" s="140"/>
      <c r="E456" s="75"/>
      <c r="F456" s="75"/>
      <c r="G456" s="75">
        <f t="shared" si="6"/>
        <v>0</v>
      </c>
      <c r="H456" s="34" t="s">
        <v>775</v>
      </c>
    </row>
    <row r="457" spans="1:8" s="45" customFormat="1" ht="17.850000000000001" customHeight="1" x14ac:dyDescent="0.25">
      <c r="A457" s="125"/>
      <c r="B457" s="30" t="s">
        <v>776</v>
      </c>
      <c r="C457" s="140"/>
      <c r="D457" s="140"/>
      <c r="E457" s="75"/>
      <c r="F457" s="75"/>
      <c r="G457" s="75">
        <f t="shared" si="6"/>
        <v>0</v>
      </c>
      <c r="H457" s="34"/>
    </row>
    <row r="458" spans="1:8" s="45" customFormat="1" ht="17.850000000000001" customHeight="1" x14ac:dyDescent="0.25">
      <c r="A458" s="125"/>
      <c r="B458" s="30" t="s">
        <v>777</v>
      </c>
      <c r="C458" s="140"/>
      <c r="D458" s="140"/>
      <c r="E458" s="75"/>
      <c r="F458" s="75"/>
      <c r="G458" s="75">
        <f t="shared" ref="G458:G521" si="7">E458*D458</f>
        <v>0</v>
      </c>
      <c r="H458" s="34"/>
    </row>
    <row r="459" spans="1:8" s="45" customFormat="1" ht="17.850000000000001" customHeight="1" x14ac:dyDescent="0.25">
      <c r="A459" s="125">
        <v>90</v>
      </c>
      <c r="B459" s="38" t="s">
        <v>778</v>
      </c>
      <c r="C459" s="140" t="s">
        <v>107</v>
      </c>
      <c r="D459" s="140">
        <v>1</v>
      </c>
      <c r="E459" s="75">
        <v>100</v>
      </c>
      <c r="F459" s="75"/>
      <c r="G459" s="75">
        <f t="shared" si="7"/>
        <v>100</v>
      </c>
      <c r="H459" s="60"/>
    </row>
    <row r="460" spans="1:8" s="45" customFormat="1" ht="17.850000000000001" customHeight="1" x14ac:dyDescent="0.25">
      <c r="A460" s="125"/>
      <c r="B460" s="38" t="s">
        <v>779</v>
      </c>
      <c r="C460" s="147"/>
      <c r="D460" s="147"/>
      <c r="E460" s="123"/>
      <c r="F460" s="123"/>
      <c r="G460" s="75">
        <f t="shared" si="7"/>
        <v>0</v>
      </c>
      <c r="H460" s="34"/>
    </row>
    <row r="461" spans="1:8" s="45" customFormat="1" ht="17.850000000000001" customHeight="1" x14ac:dyDescent="0.25">
      <c r="A461" s="125">
        <v>91</v>
      </c>
      <c r="B461" s="38" t="s">
        <v>780</v>
      </c>
      <c r="C461" s="140" t="s">
        <v>107</v>
      </c>
      <c r="D461" s="140">
        <v>7</v>
      </c>
      <c r="E461" s="75">
        <v>50</v>
      </c>
      <c r="F461" s="75"/>
      <c r="G461" s="75">
        <f t="shared" si="7"/>
        <v>350</v>
      </c>
      <c r="H461" s="34"/>
    </row>
    <row r="462" spans="1:8" s="45" customFormat="1" ht="17.850000000000001" customHeight="1" x14ac:dyDescent="0.25">
      <c r="A462" s="125"/>
      <c r="B462" s="38" t="s">
        <v>781</v>
      </c>
      <c r="C462" s="147"/>
      <c r="D462" s="147"/>
      <c r="E462" s="123"/>
      <c r="F462" s="123"/>
      <c r="G462" s="75">
        <f t="shared" si="7"/>
        <v>0</v>
      </c>
      <c r="H462" s="34"/>
    </row>
    <row r="463" spans="1:8" s="45" customFormat="1" ht="17.850000000000001" customHeight="1" x14ac:dyDescent="0.25">
      <c r="A463" s="125">
        <v>92</v>
      </c>
      <c r="B463" s="30" t="s">
        <v>782</v>
      </c>
      <c r="C463" s="140" t="s">
        <v>107</v>
      </c>
      <c r="D463" s="140">
        <v>3</v>
      </c>
      <c r="E463" s="75">
        <v>250</v>
      </c>
      <c r="F463" s="75"/>
      <c r="G463" s="75">
        <f t="shared" si="7"/>
        <v>750</v>
      </c>
      <c r="H463" s="31" t="s">
        <v>783</v>
      </c>
    </row>
    <row r="464" spans="1:8" s="45" customFormat="1" ht="17.850000000000001" customHeight="1" x14ac:dyDescent="0.25">
      <c r="A464" s="125"/>
      <c r="B464" s="30" t="s">
        <v>784</v>
      </c>
      <c r="C464" s="140"/>
      <c r="D464" s="140"/>
      <c r="E464" s="75"/>
      <c r="F464" s="75"/>
      <c r="G464" s="75">
        <f t="shared" si="7"/>
        <v>0</v>
      </c>
      <c r="H464" s="31" t="s">
        <v>785</v>
      </c>
    </row>
    <row r="465" spans="1:8" s="45" customFormat="1" ht="17.850000000000001" customHeight="1" x14ac:dyDescent="0.25">
      <c r="A465" s="125"/>
      <c r="B465" s="30" t="s">
        <v>786</v>
      </c>
      <c r="C465" s="140"/>
      <c r="D465" s="140"/>
      <c r="E465" s="75"/>
      <c r="F465" s="75"/>
      <c r="G465" s="75">
        <f t="shared" si="7"/>
        <v>0</v>
      </c>
      <c r="H465" s="31" t="s">
        <v>787</v>
      </c>
    </row>
    <row r="466" spans="1:8" s="45" customFormat="1" ht="17.850000000000001" customHeight="1" x14ac:dyDescent="0.25">
      <c r="A466" s="125"/>
      <c r="B466" s="30" t="s">
        <v>788</v>
      </c>
      <c r="C466" s="140"/>
      <c r="D466" s="140"/>
      <c r="E466" s="75"/>
      <c r="F466" s="75"/>
      <c r="G466" s="75">
        <f t="shared" si="7"/>
        <v>0</v>
      </c>
      <c r="H466" s="31" t="s">
        <v>789</v>
      </c>
    </row>
    <row r="467" spans="1:8" s="45" customFormat="1" ht="17.850000000000001" customHeight="1" x14ac:dyDescent="0.25">
      <c r="A467" s="125"/>
      <c r="B467" s="93" t="s">
        <v>790</v>
      </c>
      <c r="C467" s="140"/>
      <c r="D467" s="140"/>
      <c r="E467" s="75"/>
      <c r="F467" s="75"/>
      <c r="G467" s="75">
        <f t="shared" si="7"/>
        <v>0</v>
      </c>
      <c r="H467" s="31"/>
    </row>
    <row r="468" spans="1:8" s="45" customFormat="1" ht="17.850000000000001" customHeight="1" x14ac:dyDescent="0.25">
      <c r="A468" s="125"/>
      <c r="B468" s="93" t="s">
        <v>791</v>
      </c>
      <c r="C468" s="140"/>
      <c r="D468" s="140"/>
      <c r="E468" s="75"/>
      <c r="F468" s="75"/>
      <c r="G468" s="75">
        <f t="shared" si="7"/>
        <v>0</v>
      </c>
      <c r="H468" s="31"/>
    </row>
    <row r="469" spans="1:8" s="45" customFormat="1" ht="17.850000000000001" customHeight="1" x14ac:dyDescent="0.25">
      <c r="A469" s="125"/>
      <c r="B469" s="93" t="s">
        <v>792</v>
      </c>
      <c r="C469" s="140"/>
      <c r="D469" s="140"/>
      <c r="E469" s="75"/>
      <c r="F469" s="75"/>
      <c r="G469" s="75">
        <f t="shared" si="7"/>
        <v>0</v>
      </c>
      <c r="H469" s="31"/>
    </row>
    <row r="470" spans="1:8" s="45" customFormat="1" ht="17.850000000000001" customHeight="1" x14ac:dyDescent="0.25">
      <c r="A470" s="125"/>
      <c r="B470" s="93" t="s">
        <v>793</v>
      </c>
      <c r="C470" s="140"/>
      <c r="D470" s="140"/>
      <c r="E470" s="75"/>
      <c r="F470" s="75"/>
      <c r="G470" s="75">
        <f t="shared" si="7"/>
        <v>0</v>
      </c>
      <c r="H470" s="31"/>
    </row>
    <row r="471" spans="1:8" s="45" customFormat="1" ht="17.850000000000001" customHeight="1" x14ac:dyDescent="0.25">
      <c r="A471" s="138"/>
      <c r="B471" s="93" t="s">
        <v>794</v>
      </c>
      <c r="C471" s="140"/>
      <c r="D471" s="140"/>
      <c r="E471" s="75"/>
      <c r="F471" s="75"/>
      <c r="G471" s="75">
        <f t="shared" si="7"/>
        <v>0</v>
      </c>
      <c r="H471" s="31"/>
    </row>
    <row r="472" spans="1:8" s="45" customFormat="1" ht="17.850000000000001" customHeight="1" x14ac:dyDescent="0.25">
      <c r="A472" s="125">
        <v>93</v>
      </c>
      <c r="B472" s="38" t="s">
        <v>795</v>
      </c>
      <c r="C472" s="140" t="s">
        <v>107</v>
      </c>
      <c r="D472" s="140">
        <v>1</v>
      </c>
      <c r="E472" s="75">
        <v>500</v>
      </c>
      <c r="F472" s="75"/>
      <c r="G472" s="75">
        <f t="shared" si="7"/>
        <v>500</v>
      </c>
      <c r="H472" s="31" t="s">
        <v>796</v>
      </c>
    </row>
    <row r="473" spans="1:8" s="45" customFormat="1" ht="17.850000000000001" customHeight="1" x14ac:dyDescent="0.25">
      <c r="A473" s="125"/>
      <c r="B473" s="56" t="s">
        <v>797</v>
      </c>
      <c r="C473" s="140"/>
      <c r="D473" s="140"/>
      <c r="E473" s="75"/>
      <c r="F473" s="75"/>
      <c r="G473" s="75">
        <f t="shared" si="7"/>
        <v>0</v>
      </c>
      <c r="H473" s="31" t="s">
        <v>785</v>
      </c>
    </row>
    <row r="474" spans="1:8" s="45" customFormat="1" ht="17.850000000000001" customHeight="1" x14ac:dyDescent="0.25">
      <c r="A474" s="125"/>
      <c r="B474" s="30" t="s">
        <v>798</v>
      </c>
      <c r="C474" s="140"/>
      <c r="D474" s="140"/>
      <c r="E474" s="75"/>
      <c r="F474" s="75"/>
      <c r="G474" s="75">
        <f t="shared" si="7"/>
        <v>0</v>
      </c>
      <c r="H474" s="31" t="s">
        <v>799</v>
      </c>
    </row>
    <row r="475" spans="1:8" s="45" customFormat="1" ht="17.850000000000001" customHeight="1" x14ac:dyDescent="0.25">
      <c r="A475" s="125">
        <v>94</v>
      </c>
      <c r="B475" s="30" t="s">
        <v>800</v>
      </c>
      <c r="C475" s="140" t="s">
        <v>107</v>
      </c>
      <c r="D475" s="140">
        <v>1</v>
      </c>
      <c r="E475" s="75">
        <v>300</v>
      </c>
      <c r="F475" s="75"/>
      <c r="G475" s="75">
        <f t="shared" si="7"/>
        <v>300</v>
      </c>
      <c r="H475" s="60" t="s">
        <v>801</v>
      </c>
    </row>
    <row r="476" spans="1:8" s="45" customFormat="1" ht="17.850000000000001" customHeight="1" x14ac:dyDescent="0.25">
      <c r="A476" s="125"/>
      <c r="B476" s="30" t="s">
        <v>802</v>
      </c>
      <c r="C476" s="140"/>
      <c r="D476" s="140"/>
      <c r="E476" s="75"/>
      <c r="F476" s="75"/>
      <c r="G476" s="75">
        <f t="shared" si="7"/>
        <v>0</v>
      </c>
      <c r="H476" s="34"/>
    </row>
    <row r="477" spans="1:8" s="45" customFormat="1" ht="17.850000000000001" customHeight="1" x14ac:dyDescent="0.25">
      <c r="A477" s="125"/>
      <c r="B477" s="90" t="s">
        <v>803</v>
      </c>
      <c r="C477" s="140"/>
      <c r="D477" s="140"/>
      <c r="E477" s="75"/>
      <c r="F477" s="75"/>
      <c r="G477" s="75">
        <f t="shared" si="7"/>
        <v>0</v>
      </c>
      <c r="H477" s="31"/>
    </row>
    <row r="478" spans="1:8" s="45" customFormat="1" ht="17.850000000000001" customHeight="1" x14ac:dyDescent="0.25">
      <c r="A478" s="125"/>
      <c r="B478" s="90" t="s">
        <v>804</v>
      </c>
      <c r="C478" s="140"/>
      <c r="D478" s="140"/>
      <c r="E478" s="75"/>
      <c r="F478" s="75"/>
      <c r="G478" s="75">
        <f t="shared" si="7"/>
        <v>0</v>
      </c>
      <c r="H478" s="34"/>
    </row>
    <row r="479" spans="1:8" s="45" customFormat="1" ht="17.850000000000001" customHeight="1" x14ac:dyDescent="0.25">
      <c r="A479" s="125"/>
      <c r="B479" s="89" t="s">
        <v>805</v>
      </c>
      <c r="C479" s="140"/>
      <c r="D479" s="140"/>
      <c r="E479" s="75"/>
      <c r="F479" s="75"/>
      <c r="G479" s="75">
        <f t="shared" si="7"/>
        <v>0</v>
      </c>
      <c r="H479" s="34"/>
    </row>
    <row r="480" spans="1:8" s="45" customFormat="1" ht="17.850000000000001" customHeight="1" x14ac:dyDescent="0.25">
      <c r="A480" s="125"/>
      <c r="B480" s="86" t="s">
        <v>806</v>
      </c>
      <c r="C480" s="140"/>
      <c r="D480" s="140"/>
      <c r="E480" s="75"/>
      <c r="F480" s="75"/>
      <c r="G480" s="75">
        <f t="shared" si="7"/>
        <v>0</v>
      </c>
      <c r="H480" s="34"/>
    </row>
    <row r="481" spans="1:8" s="45" customFormat="1" ht="17.850000000000001" customHeight="1" x14ac:dyDescent="0.25">
      <c r="A481" s="125"/>
      <c r="B481" s="86" t="s">
        <v>807</v>
      </c>
      <c r="C481" s="140"/>
      <c r="D481" s="140"/>
      <c r="E481" s="75"/>
      <c r="F481" s="75"/>
      <c r="G481" s="75">
        <f t="shared" si="7"/>
        <v>0</v>
      </c>
      <c r="H481" s="34"/>
    </row>
    <row r="482" spans="1:8" s="45" customFormat="1" ht="17.850000000000001" customHeight="1" x14ac:dyDescent="0.25">
      <c r="A482" s="125">
        <v>95</v>
      </c>
      <c r="B482" s="30" t="s">
        <v>808</v>
      </c>
      <c r="C482" s="140" t="s">
        <v>107</v>
      </c>
      <c r="D482" s="143">
        <v>9</v>
      </c>
      <c r="E482" s="117">
        <v>35</v>
      </c>
      <c r="F482" s="117"/>
      <c r="G482" s="75">
        <f t="shared" si="7"/>
        <v>315</v>
      </c>
      <c r="H482" s="34" t="s">
        <v>809</v>
      </c>
    </row>
    <row r="483" spans="1:8" s="45" customFormat="1" ht="17.850000000000001" customHeight="1" x14ac:dyDescent="0.25">
      <c r="A483" s="125"/>
      <c r="B483" s="30" t="s">
        <v>810</v>
      </c>
      <c r="C483" s="140"/>
      <c r="D483" s="140"/>
      <c r="E483" s="75"/>
      <c r="F483" s="75"/>
      <c r="G483" s="75">
        <f t="shared" si="7"/>
        <v>0</v>
      </c>
      <c r="H483" s="34" t="s">
        <v>811</v>
      </c>
    </row>
    <row r="484" spans="1:8" s="45" customFormat="1" ht="17.850000000000001" customHeight="1" x14ac:dyDescent="0.25">
      <c r="A484" s="125">
        <v>96</v>
      </c>
      <c r="B484" s="38" t="s">
        <v>812</v>
      </c>
      <c r="C484" s="140" t="s">
        <v>107</v>
      </c>
      <c r="D484" s="140">
        <v>6</v>
      </c>
      <c r="E484" s="75">
        <v>150</v>
      </c>
      <c r="F484" s="75"/>
      <c r="G484" s="75">
        <f t="shared" si="7"/>
        <v>900</v>
      </c>
      <c r="H484" s="60" t="s">
        <v>813</v>
      </c>
    </row>
    <row r="485" spans="1:8" s="45" customFormat="1" ht="17.850000000000001" customHeight="1" x14ac:dyDescent="0.25">
      <c r="A485" s="125"/>
      <c r="B485" s="30" t="s">
        <v>814</v>
      </c>
      <c r="C485" s="140"/>
      <c r="D485" s="140"/>
      <c r="E485" s="75"/>
      <c r="F485" s="75"/>
      <c r="G485" s="75">
        <f t="shared" si="7"/>
        <v>0</v>
      </c>
      <c r="H485" s="34" t="s">
        <v>815</v>
      </c>
    </row>
    <row r="486" spans="1:8" s="45" customFormat="1" ht="17.850000000000001" customHeight="1" x14ac:dyDescent="0.25">
      <c r="A486" s="125"/>
      <c r="B486" s="56" t="s">
        <v>816</v>
      </c>
      <c r="C486" s="140"/>
      <c r="D486" s="140"/>
      <c r="E486" s="75"/>
      <c r="F486" s="75"/>
      <c r="G486" s="75">
        <f t="shared" si="7"/>
        <v>0</v>
      </c>
      <c r="H486" s="34"/>
    </row>
    <row r="487" spans="1:8" s="45" customFormat="1" ht="17.850000000000001" customHeight="1" x14ac:dyDescent="0.25">
      <c r="A487" s="125">
        <v>97</v>
      </c>
      <c r="B487" s="30" t="s">
        <v>817</v>
      </c>
      <c r="C487" s="140" t="s">
        <v>107</v>
      </c>
      <c r="D487" s="140">
        <v>1</v>
      </c>
      <c r="E487" s="75">
        <v>150</v>
      </c>
      <c r="F487" s="75"/>
      <c r="G487" s="75">
        <f t="shared" si="7"/>
        <v>150</v>
      </c>
      <c r="H487" s="60" t="s">
        <v>818</v>
      </c>
    </row>
    <row r="488" spans="1:8" s="45" customFormat="1" ht="17.850000000000001" customHeight="1" x14ac:dyDescent="0.25">
      <c r="A488" s="125"/>
      <c r="B488" s="30" t="s">
        <v>819</v>
      </c>
      <c r="C488" s="140"/>
      <c r="D488" s="140"/>
      <c r="E488" s="75"/>
      <c r="F488" s="75"/>
      <c r="G488" s="75">
        <f t="shared" si="7"/>
        <v>0</v>
      </c>
      <c r="H488" s="34" t="s">
        <v>820</v>
      </c>
    </row>
    <row r="489" spans="1:8" s="45" customFormat="1" ht="17.850000000000001" customHeight="1" x14ac:dyDescent="0.25">
      <c r="A489" s="125">
        <v>98</v>
      </c>
      <c r="B489" s="30" t="s">
        <v>821</v>
      </c>
      <c r="C489" s="140" t="s">
        <v>107</v>
      </c>
      <c r="D489" s="140">
        <v>1</v>
      </c>
      <c r="E489" s="75">
        <v>150</v>
      </c>
      <c r="F489" s="75"/>
      <c r="G489" s="75">
        <f t="shared" si="7"/>
        <v>150</v>
      </c>
      <c r="H489" s="34" t="s">
        <v>822</v>
      </c>
    </row>
    <row r="490" spans="1:8" s="45" customFormat="1" ht="17.850000000000001" customHeight="1" x14ac:dyDescent="0.25">
      <c r="A490" s="125"/>
      <c r="B490" s="56" t="s">
        <v>823</v>
      </c>
      <c r="C490" s="140"/>
      <c r="D490" s="140"/>
      <c r="E490" s="75"/>
      <c r="F490" s="75"/>
      <c r="G490" s="75">
        <f t="shared" si="7"/>
        <v>0</v>
      </c>
      <c r="H490" s="34" t="s">
        <v>824</v>
      </c>
    </row>
    <row r="491" spans="1:8" s="45" customFormat="1" ht="17.850000000000001" customHeight="1" x14ac:dyDescent="0.25">
      <c r="A491" s="125">
        <v>99</v>
      </c>
      <c r="B491" s="30" t="s">
        <v>825</v>
      </c>
      <c r="C491" s="140" t="s">
        <v>107</v>
      </c>
      <c r="D491" s="140">
        <v>1</v>
      </c>
      <c r="E491" s="75">
        <v>300</v>
      </c>
      <c r="F491" s="75"/>
      <c r="G491" s="75">
        <f t="shared" si="7"/>
        <v>300</v>
      </c>
      <c r="H491" s="34" t="s">
        <v>826</v>
      </c>
    </row>
    <row r="492" spans="1:8" s="45" customFormat="1" ht="17.850000000000001" customHeight="1" x14ac:dyDescent="0.25">
      <c r="A492" s="125"/>
      <c r="B492" s="93" t="s">
        <v>827</v>
      </c>
      <c r="C492" s="140"/>
      <c r="D492" s="140"/>
      <c r="E492" s="75"/>
      <c r="F492" s="75"/>
      <c r="G492" s="75">
        <f t="shared" si="7"/>
        <v>0</v>
      </c>
      <c r="H492" s="34" t="s">
        <v>828</v>
      </c>
    </row>
    <row r="493" spans="1:8" s="45" customFormat="1" ht="17.850000000000001" customHeight="1" x14ac:dyDescent="0.25">
      <c r="A493" s="125"/>
      <c r="B493" s="93" t="s">
        <v>829</v>
      </c>
      <c r="C493" s="140"/>
      <c r="D493" s="140"/>
      <c r="E493" s="75"/>
      <c r="F493" s="75"/>
      <c r="G493" s="75">
        <f t="shared" si="7"/>
        <v>0</v>
      </c>
      <c r="H493" s="34" t="s">
        <v>830</v>
      </c>
    </row>
    <row r="494" spans="1:8" s="45" customFormat="1" ht="17.850000000000001" customHeight="1" x14ac:dyDescent="0.25">
      <c r="A494" s="125">
        <v>100</v>
      </c>
      <c r="B494" s="30" t="s">
        <v>831</v>
      </c>
      <c r="C494" s="140" t="s">
        <v>107</v>
      </c>
      <c r="D494" s="140">
        <v>1</v>
      </c>
      <c r="E494" s="75">
        <v>150</v>
      </c>
      <c r="F494" s="75"/>
      <c r="G494" s="75">
        <f t="shared" si="7"/>
        <v>150</v>
      </c>
      <c r="H494" s="34" t="s">
        <v>826</v>
      </c>
    </row>
    <row r="495" spans="1:8" s="45" customFormat="1" ht="17.850000000000001" customHeight="1" x14ac:dyDescent="0.25">
      <c r="A495" s="125"/>
      <c r="B495" s="66" t="s">
        <v>832</v>
      </c>
      <c r="C495" s="140"/>
      <c r="D495" s="140"/>
      <c r="E495" s="75"/>
      <c r="F495" s="75"/>
      <c r="G495" s="75">
        <f t="shared" si="7"/>
        <v>0</v>
      </c>
      <c r="H495" s="34" t="s">
        <v>828</v>
      </c>
    </row>
    <row r="496" spans="1:8" s="45" customFormat="1" ht="17.850000000000001" customHeight="1" x14ac:dyDescent="0.25">
      <c r="A496" s="125">
        <v>101</v>
      </c>
      <c r="B496" s="30" t="s">
        <v>833</v>
      </c>
      <c r="C496" s="140" t="s">
        <v>107</v>
      </c>
      <c r="D496" s="140">
        <v>1</v>
      </c>
      <c r="E496" s="75">
        <v>150</v>
      </c>
      <c r="F496" s="75"/>
      <c r="G496" s="75">
        <f t="shared" si="7"/>
        <v>150</v>
      </c>
      <c r="H496" s="34" t="s">
        <v>826</v>
      </c>
    </row>
    <row r="497" spans="1:8" s="45" customFormat="1" ht="17.850000000000001" customHeight="1" x14ac:dyDescent="0.25">
      <c r="A497" s="125"/>
      <c r="B497" s="66" t="s">
        <v>832</v>
      </c>
      <c r="C497" s="140"/>
      <c r="D497" s="140"/>
      <c r="E497" s="75"/>
      <c r="F497" s="75"/>
      <c r="G497" s="75">
        <f t="shared" si="7"/>
        <v>0</v>
      </c>
      <c r="H497" s="34" t="s">
        <v>828</v>
      </c>
    </row>
    <row r="498" spans="1:8" s="45" customFormat="1" ht="17.850000000000001" customHeight="1" x14ac:dyDescent="0.25">
      <c r="A498" s="125">
        <v>102</v>
      </c>
      <c r="B498" s="73" t="s">
        <v>834</v>
      </c>
      <c r="C498" s="140" t="s">
        <v>107</v>
      </c>
      <c r="D498" s="143">
        <v>30</v>
      </c>
      <c r="E498" s="117">
        <v>25</v>
      </c>
      <c r="F498" s="117"/>
      <c r="G498" s="75">
        <f t="shared" si="7"/>
        <v>750</v>
      </c>
      <c r="H498" s="34" t="s">
        <v>835</v>
      </c>
    </row>
    <row r="499" spans="1:8" s="45" customFormat="1" ht="17.850000000000001" customHeight="1" x14ac:dyDescent="0.25">
      <c r="A499" s="125"/>
      <c r="B499" s="30" t="s">
        <v>836</v>
      </c>
      <c r="C499" s="140"/>
      <c r="D499" s="143"/>
      <c r="E499" s="117"/>
      <c r="F499" s="117"/>
      <c r="G499" s="75">
        <f t="shared" si="7"/>
        <v>0</v>
      </c>
      <c r="H499" s="34" t="s">
        <v>837</v>
      </c>
    </row>
    <row r="500" spans="1:8" s="45" customFormat="1" ht="17.850000000000001" customHeight="1" x14ac:dyDescent="0.25">
      <c r="A500" s="125"/>
      <c r="B500" s="38" t="s">
        <v>838</v>
      </c>
      <c r="C500" s="140"/>
      <c r="D500" s="143"/>
      <c r="E500" s="117"/>
      <c r="F500" s="117"/>
      <c r="G500" s="75">
        <f t="shared" si="7"/>
        <v>0</v>
      </c>
      <c r="H500" s="34" t="s">
        <v>839</v>
      </c>
    </row>
    <row r="501" spans="1:8" s="45" customFormat="1" ht="17.850000000000001" customHeight="1" x14ac:dyDescent="0.25">
      <c r="A501" s="125"/>
      <c r="B501" s="38" t="s">
        <v>840</v>
      </c>
      <c r="C501" s="140"/>
      <c r="D501" s="143"/>
      <c r="E501" s="117"/>
      <c r="F501" s="117"/>
      <c r="G501" s="75">
        <f t="shared" si="7"/>
        <v>0</v>
      </c>
      <c r="H501" s="60" t="s">
        <v>841</v>
      </c>
    </row>
    <row r="502" spans="1:8" s="45" customFormat="1" ht="17.850000000000001" customHeight="1" x14ac:dyDescent="0.25">
      <c r="A502" s="131">
        <v>103</v>
      </c>
      <c r="B502" s="38" t="s">
        <v>842</v>
      </c>
      <c r="C502" s="140" t="s">
        <v>107</v>
      </c>
      <c r="D502" s="140">
        <v>1</v>
      </c>
      <c r="E502" s="75">
        <v>500</v>
      </c>
      <c r="F502" s="75"/>
      <c r="G502" s="75">
        <f t="shared" si="7"/>
        <v>500</v>
      </c>
      <c r="H502" s="34" t="s">
        <v>843</v>
      </c>
    </row>
    <row r="503" spans="1:8" s="45" customFormat="1" ht="17.850000000000001" customHeight="1" x14ac:dyDescent="0.25">
      <c r="A503" s="125"/>
      <c r="B503" s="93" t="s">
        <v>844</v>
      </c>
      <c r="C503" s="140"/>
      <c r="D503" s="140"/>
      <c r="E503" s="75"/>
      <c r="F503" s="75"/>
      <c r="G503" s="75">
        <f t="shared" si="7"/>
        <v>0</v>
      </c>
      <c r="H503" s="34" t="s">
        <v>845</v>
      </c>
    </row>
    <row r="504" spans="1:8" s="45" customFormat="1" ht="17.850000000000001" customHeight="1" x14ac:dyDescent="0.25">
      <c r="A504" s="125"/>
      <c r="B504" s="93" t="s">
        <v>846</v>
      </c>
      <c r="C504" s="140"/>
      <c r="D504" s="140"/>
      <c r="E504" s="75"/>
      <c r="F504" s="75"/>
      <c r="G504" s="75">
        <f t="shared" si="7"/>
        <v>0</v>
      </c>
      <c r="H504" s="34"/>
    </row>
    <row r="505" spans="1:8" s="45" customFormat="1" ht="17.850000000000001" customHeight="1" x14ac:dyDescent="0.25">
      <c r="A505" s="125"/>
      <c r="B505" s="93" t="s">
        <v>847</v>
      </c>
      <c r="C505" s="140"/>
      <c r="D505" s="140"/>
      <c r="E505" s="75"/>
      <c r="F505" s="75"/>
      <c r="G505" s="75">
        <f t="shared" si="7"/>
        <v>0</v>
      </c>
      <c r="H505" s="34"/>
    </row>
    <row r="506" spans="1:8" s="45" customFormat="1" ht="17.850000000000001" customHeight="1" x14ac:dyDescent="0.25">
      <c r="A506" s="125"/>
      <c r="B506" s="93" t="s">
        <v>848</v>
      </c>
      <c r="C506" s="140"/>
      <c r="D506" s="140"/>
      <c r="E506" s="75"/>
      <c r="F506" s="75"/>
      <c r="G506" s="75">
        <f t="shared" si="7"/>
        <v>0</v>
      </c>
      <c r="H506" s="34"/>
    </row>
    <row r="507" spans="1:8" s="45" customFormat="1" ht="17.850000000000001" customHeight="1" x14ac:dyDescent="0.25">
      <c r="A507" s="125"/>
      <c r="B507" s="66" t="s">
        <v>849</v>
      </c>
      <c r="C507" s="140"/>
      <c r="D507" s="140"/>
      <c r="E507" s="75"/>
      <c r="F507" s="75"/>
      <c r="G507" s="75">
        <f t="shared" si="7"/>
        <v>0</v>
      </c>
      <c r="H507" s="34"/>
    </row>
    <row r="508" spans="1:8" s="45" customFormat="1" ht="17.850000000000001" customHeight="1" x14ac:dyDescent="0.25">
      <c r="A508" s="125"/>
      <c r="B508" s="93" t="s">
        <v>827</v>
      </c>
      <c r="C508" s="140"/>
      <c r="D508" s="140"/>
      <c r="E508" s="75"/>
      <c r="F508" s="75"/>
      <c r="G508" s="75">
        <f t="shared" si="7"/>
        <v>0</v>
      </c>
      <c r="H508" s="34"/>
    </row>
    <row r="509" spans="1:8" s="45" customFormat="1" ht="17.850000000000001" customHeight="1" x14ac:dyDescent="0.25">
      <c r="A509" s="125"/>
      <c r="B509" s="93" t="s">
        <v>829</v>
      </c>
      <c r="C509" s="140"/>
      <c r="D509" s="140"/>
      <c r="E509" s="75"/>
      <c r="F509" s="75"/>
      <c r="G509" s="75">
        <f t="shared" si="7"/>
        <v>0</v>
      </c>
      <c r="H509" s="34"/>
    </row>
    <row r="510" spans="1:8" s="45" customFormat="1" ht="17.850000000000001" customHeight="1" x14ac:dyDescent="0.25">
      <c r="A510" s="125"/>
      <c r="B510" s="93" t="s">
        <v>850</v>
      </c>
      <c r="C510" s="140"/>
      <c r="D510" s="140"/>
      <c r="E510" s="75"/>
      <c r="F510" s="75"/>
      <c r="G510" s="75">
        <f t="shared" si="7"/>
        <v>0</v>
      </c>
      <c r="H510" s="34"/>
    </row>
    <row r="511" spans="1:8" s="45" customFormat="1" ht="17.850000000000001" customHeight="1" x14ac:dyDescent="0.25">
      <c r="A511" s="125">
        <v>104</v>
      </c>
      <c r="B511" s="30" t="s">
        <v>851</v>
      </c>
      <c r="C511" s="140" t="s">
        <v>107</v>
      </c>
      <c r="D511" s="140">
        <v>1</v>
      </c>
      <c r="E511" s="75">
        <v>550</v>
      </c>
      <c r="F511" s="75"/>
      <c r="G511" s="75">
        <f t="shared" si="7"/>
        <v>550</v>
      </c>
      <c r="H511" s="34" t="s">
        <v>852</v>
      </c>
    </row>
    <row r="512" spans="1:8" s="45" customFormat="1" ht="17.850000000000001" customHeight="1" x14ac:dyDescent="0.25">
      <c r="A512" s="125"/>
      <c r="B512" s="30" t="s">
        <v>853</v>
      </c>
      <c r="C512" s="140"/>
      <c r="D512" s="140"/>
      <c r="E512" s="75"/>
      <c r="F512" s="75"/>
      <c r="G512" s="75">
        <f t="shared" si="7"/>
        <v>0</v>
      </c>
      <c r="H512" s="34" t="s">
        <v>854</v>
      </c>
    </row>
    <row r="513" spans="1:8" s="45" customFormat="1" ht="17.850000000000001" customHeight="1" x14ac:dyDescent="0.25">
      <c r="A513" s="125"/>
      <c r="B513" s="93" t="s">
        <v>855</v>
      </c>
      <c r="C513" s="140"/>
      <c r="D513" s="140"/>
      <c r="E513" s="75"/>
      <c r="F513" s="75"/>
      <c r="G513" s="75">
        <f t="shared" si="7"/>
        <v>0</v>
      </c>
      <c r="H513" s="34"/>
    </row>
    <row r="514" spans="1:8" s="45" customFormat="1" ht="17.850000000000001" customHeight="1" x14ac:dyDescent="0.25">
      <c r="A514" s="125"/>
      <c r="B514" s="93" t="s">
        <v>856</v>
      </c>
      <c r="C514" s="140"/>
      <c r="D514" s="140"/>
      <c r="E514" s="75"/>
      <c r="F514" s="75"/>
      <c r="G514" s="75">
        <f t="shared" si="7"/>
        <v>0</v>
      </c>
      <c r="H514" s="34"/>
    </row>
    <row r="515" spans="1:8" s="45" customFormat="1" ht="17.850000000000001" customHeight="1" x14ac:dyDescent="0.25">
      <c r="A515" s="125"/>
      <c r="B515" s="93" t="s">
        <v>857</v>
      </c>
      <c r="C515" s="140"/>
      <c r="D515" s="140"/>
      <c r="E515" s="75"/>
      <c r="F515" s="75"/>
      <c r="G515" s="75">
        <f t="shared" si="7"/>
        <v>0</v>
      </c>
      <c r="H515" s="34"/>
    </row>
    <row r="516" spans="1:8" s="45" customFormat="1" ht="17.850000000000001" customHeight="1" x14ac:dyDescent="0.25">
      <c r="A516" s="125"/>
      <c r="B516" s="93" t="s">
        <v>858</v>
      </c>
      <c r="C516" s="140"/>
      <c r="D516" s="140"/>
      <c r="E516" s="75"/>
      <c r="F516" s="75"/>
      <c r="G516" s="75">
        <f t="shared" si="7"/>
        <v>0</v>
      </c>
      <c r="H516" s="60"/>
    </row>
    <row r="517" spans="1:8" s="45" customFormat="1" ht="17.850000000000001" customHeight="1" x14ac:dyDescent="0.25">
      <c r="A517" s="131"/>
      <c r="B517" s="93" t="s">
        <v>859</v>
      </c>
      <c r="C517" s="147"/>
      <c r="D517" s="147"/>
      <c r="E517" s="123"/>
      <c r="F517" s="123"/>
      <c r="G517" s="75">
        <f t="shared" si="7"/>
        <v>0</v>
      </c>
      <c r="H517" s="60"/>
    </row>
    <row r="518" spans="1:8" s="45" customFormat="1" ht="17.850000000000001" customHeight="1" x14ac:dyDescent="0.25">
      <c r="A518" s="131"/>
      <c r="B518" s="93" t="s">
        <v>860</v>
      </c>
      <c r="C518" s="147"/>
      <c r="D518" s="147"/>
      <c r="E518" s="123"/>
      <c r="F518" s="123"/>
      <c r="G518" s="75">
        <f t="shared" si="7"/>
        <v>0</v>
      </c>
      <c r="H518" s="60"/>
    </row>
    <row r="519" spans="1:8" s="45" customFormat="1" ht="17.850000000000001" customHeight="1" x14ac:dyDescent="0.25">
      <c r="A519" s="131"/>
      <c r="B519" s="93" t="s">
        <v>861</v>
      </c>
      <c r="C519" s="140"/>
      <c r="D519" s="147"/>
      <c r="E519" s="123"/>
      <c r="F519" s="123"/>
      <c r="G519" s="75">
        <f t="shared" si="7"/>
        <v>0</v>
      </c>
      <c r="H519" s="60"/>
    </row>
    <row r="520" spans="1:8" s="45" customFormat="1" ht="17.850000000000001" customHeight="1" x14ac:dyDescent="0.25">
      <c r="A520" s="131"/>
      <c r="B520" s="93" t="s">
        <v>862</v>
      </c>
      <c r="C520" s="147"/>
      <c r="D520" s="147"/>
      <c r="E520" s="123"/>
      <c r="F520" s="123"/>
      <c r="G520" s="75">
        <f t="shared" si="7"/>
        <v>0</v>
      </c>
      <c r="H520" s="60"/>
    </row>
    <row r="521" spans="1:8" s="45" customFormat="1" ht="17.850000000000001" customHeight="1" x14ac:dyDescent="0.25">
      <c r="A521" s="131"/>
      <c r="B521" s="38" t="s">
        <v>863</v>
      </c>
      <c r="C521" s="147"/>
      <c r="D521" s="147"/>
      <c r="E521" s="123"/>
      <c r="F521" s="123"/>
      <c r="G521" s="75">
        <f t="shared" si="7"/>
        <v>0</v>
      </c>
      <c r="H521" s="60"/>
    </row>
    <row r="522" spans="1:8" s="45" customFormat="1" ht="17.850000000000001" customHeight="1" x14ac:dyDescent="0.25">
      <c r="A522" s="125"/>
      <c r="B522" s="93" t="s">
        <v>864</v>
      </c>
      <c r="C522" s="140"/>
      <c r="D522" s="140"/>
      <c r="E522" s="75"/>
      <c r="F522" s="75"/>
      <c r="G522" s="75">
        <f t="shared" ref="G522:G585" si="8">E522*D522</f>
        <v>0</v>
      </c>
      <c r="H522" s="34"/>
    </row>
    <row r="523" spans="1:8" s="45" customFormat="1" ht="17.850000000000001" customHeight="1" x14ac:dyDescent="0.25">
      <c r="A523" s="125"/>
      <c r="B523" s="93" t="s">
        <v>865</v>
      </c>
      <c r="C523" s="140"/>
      <c r="D523" s="143"/>
      <c r="E523" s="117"/>
      <c r="F523" s="117"/>
      <c r="G523" s="75">
        <f t="shared" si="8"/>
        <v>0</v>
      </c>
      <c r="H523" s="34"/>
    </row>
    <row r="524" spans="1:8" s="45" customFormat="1" ht="17.850000000000001" customHeight="1" x14ac:dyDescent="0.25">
      <c r="A524" s="125"/>
      <c r="B524" s="86" t="s">
        <v>866</v>
      </c>
      <c r="C524" s="140"/>
      <c r="D524" s="143"/>
      <c r="E524" s="117"/>
      <c r="F524" s="117"/>
      <c r="G524" s="75">
        <f t="shared" si="8"/>
        <v>0</v>
      </c>
      <c r="H524" s="34"/>
    </row>
    <row r="525" spans="1:8" s="94" customFormat="1" ht="17.850000000000001" customHeight="1" x14ac:dyDescent="0.25">
      <c r="A525" s="125">
        <v>105</v>
      </c>
      <c r="B525" s="38" t="s">
        <v>867</v>
      </c>
      <c r="C525" s="140" t="s">
        <v>107</v>
      </c>
      <c r="D525" s="140">
        <v>1</v>
      </c>
      <c r="E525" s="75">
        <v>600</v>
      </c>
      <c r="F525" s="75"/>
      <c r="G525" s="75">
        <f t="shared" si="8"/>
        <v>600</v>
      </c>
      <c r="H525" s="60" t="s">
        <v>868</v>
      </c>
    </row>
    <row r="526" spans="1:8" s="94" customFormat="1" ht="17.850000000000001" customHeight="1" x14ac:dyDescent="0.25">
      <c r="A526" s="125"/>
      <c r="B526" s="38" t="s">
        <v>869</v>
      </c>
      <c r="C526" s="140"/>
      <c r="D526" s="140"/>
      <c r="E526" s="75"/>
      <c r="F526" s="75"/>
      <c r="G526" s="75">
        <f t="shared" si="8"/>
        <v>0</v>
      </c>
      <c r="H526" s="60"/>
    </row>
    <row r="527" spans="1:8" s="94" customFormat="1" ht="17.850000000000001" customHeight="1" x14ac:dyDescent="0.25">
      <c r="A527" s="125"/>
      <c r="B527" s="38" t="s">
        <v>870</v>
      </c>
      <c r="C527" s="140"/>
      <c r="D527" s="140"/>
      <c r="E527" s="75"/>
      <c r="F527" s="75"/>
      <c r="G527" s="75">
        <f t="shared" si="8"/>
        <v>0</v>
      </c>
      <c r="H527" s="60"/>
    </row>
    <row r="528" spans="1:8" s="94" customFormat="1" ht="17.850000000000001" customHeight="1" x14ac:dyDescent="0.25">
      <c r="A528" s="125"/>
      <c r="B528" s="86" t="s">
        <v>871</v>
      </c>
      <c r="C528" s="140"/>
      <c r="D528" s="140"/>
      <c r="E528" s="75"/>
      <c r="F528" s="75"/>
      <c r="G528" s="75">
        <f t="shared" si="8"/>
        <v>0</v>
      </c>
      <c r="H528" s="60"/>
    </row>
    <row r="529" spans="1:8" s="94" customFormat="1" ht="17.850000000000001" customHeight="1" x14ac:dyDescent="0.25">
      <c r="A529" s="125"/>
      <c r="B529" s="86" t="s">
        <v>872</v>
      </c>
      <c r="C529" s="140"/>
      <c r="D529" s="140"/>
      <c r="E529" s="75"/>
      <c r="F529" s="75"/>
      <c r="G529" s="75">
        <f t="shared" si="8"/>
        <v>0</v>
      </c>
      <c r="H529" s="60"/>
    </row>
    <row r="530" spans="1:8" s="94" customFormat="1" ht="17.850000000000001" customHeight="1" x14ac:dyDescent="0.25">
      <c r="A530" s="125"/>
      <c r="B530" s="86" t="s">
        <v>873</v>
      </c>
      <c r="C530" s="140"/>
      <c r="D530" s="140"/>
      <c r="E530" s="75"/>
      <c r="F530" s="75"/>
      <c r="G530" s="75">
        <f t="shared" si="8"/>
        <v>0</v>
      </c>
      <c r="H530" s="60"/>
    </row>
    <row r="531" spans="1:8" s="94" customFormat="1" ht="17.850000000000001" customHeight="1" x14ac:dyDescent="0.25">
      <c r="A531" s="125"/>
      <c r="B531" s="86" t="s">
        <v>874</v>
      </c>
      <c r="C531" s="140"/>
      <c r="D531" s="140"/>
      <c r="E531" s="75"/>
      <c r="F531" s="75"/>
      <c r="G531" s="75">
        <f t="shared" si="8"/>
        <v>0</v>
      </c>
      <c r="H531" s="60"/>
    </row>
    <row r="532" spans="1:8" s="94" customFormat="1" ht="17.850000000000001" customHeight="1" x14ac:dyDescent="0.25">
      <c r="A532" s="125"/>
      <c r="B532" s="86" t="s">
        <v>875</v>
      </c>
      <c r="C532" s="140"/>
      <c r="D532" s="140"/>
      <c r="E532" s="75"/>
      <c r="F532" s="75"/>
      <c r="G532" s="75">
        <f t="shared" si="8"/>
        <v>0</v>
      </c>
      <c r="H532" s="60"/>
    </row>
    <row r="533" spans="1:8" s="94" customFormat="1" ht="17.850000000000001" customHeight="1" x14ac:dyDescent="0.25">
      <c r="A533" s="125"/>
      <c r="B533" s="86" t="s">
        <v>876</v>
      </c>
      <c r="C533" s="140"/>
      <c r="D533" s="140"/>
      <c r="E533" s="75"/>
      <c r="F533" s="75"/>
      <c r="G533" s="75">
        <f t="shared" si="8"/>
        <v>0</v>
      </c>
      <c r="H533" s="60"/>
    </row>
    <row r="534" spans="1:8" s="94" customFormat="1" ht="17.850000000000001" customHeight="1" x14ac:dyDescent="0.25">
      <c r="A534" s="131">
        <v>106</v>
      </c>
      <c r="B534" s="95" t="s">
        <v>877</v>
      </c>
      <c r="C534" s="147" t="s">
        <v>107</v>
      </c>
      <c r="D534" s="147">
        <v>1</v>
      </c>
      <c r="E534" s="123">
        <v>8000</v>
      </c>
      <c r="F534" s="123"/>
      <c r="G534" s="75">
        <f t="shared" si="8"/>
        <v>8000</v>
      </c>
      <c r="H534" s="60" t="s">
        <v>878</v>
      </c>
    </row>
    <row r="535" spans="1:8" s="94" customFormat="1" ht="17.850000000000001" customHeight="1" x14ac:dyDescent="0.25">
      <c r="A535" s="131"/>
      <c r="B535" s="96" t="s">
        <v>879</v>
      </c>
      <c r="C535" s="147"/>
      <c r="D535" s="147"/>
      <c r="E535" s="123"/>
      <c r="F535" s="123"/>
      <c r="G535" s="75">
        <f t="shared" si="8"/>
        <v>0</v>
      </c>
      <c r="H535" s="60" t="s">
        <v>880</v>
      </c>
    </row>
    <row r="536" spans="1:8" s="94" customFormat="1" ht="17.850000000000001" customHeight="1" x14ac:dyDescent="0.25">
      <c r="A536" s="131"/>
      <c r="B536" s="96" t="s">
        <v>881</v>
      </c>
      <c r="C536" s="147"/>
      <c r="D536" s="147"/>
      <c r="E536" s="123"/>
      <c r="F536" s="123"/>
      <c r="G536" s="75">
        <f t="shared" si="8"/>
        <v>0</v>
      </c>
      <c r="H536" s="60" t="s">
        <v>882</v>
      </c>
    </row>
    <row r="537" spans="1:8" s="94" customFormat="1" ht="17.850000000000001" customHeight="1" x14ac:dyDescent="0.25">
      <c r="A537" s="131"/>
      <c r="B537" s="96" t="s">
        <v>883</v>
      </c>
      <c r="C537" s="147"/>
      <c r="D537" s="147"/>
      <c r="E537" s="123"/>
      <c r="F537" s="123"/>
      <c r="G537" s="75">
        <f t="shared" si="8"/>
        <v>0</v>
      </c>
      <c r="H537" s="60" t="s">
        <v>884</v>
      </c>
    </row>
    <row r="538" spans="1:8" s="94" customFormat="1" ht="17.850000000000001" customHeight="1" x14ac:dyDescent="0.25">
      <c r="A538" s="131"/>
      <c r="B538" s="96" t="s">
        <v>885</v>
      </c>
      <c r="C538" s="147"/>
      <c r="D538" s="147"/>
      <c r="E538" s="123"/>
      <c r="F538" s="123"/>
      <c r="G538" s="75">
        <f t="shared" si="8"/>
        <v>0</v>
      </c>
      <c r="H538" s="60" t="s">
        <v>886</v>
      </c>
    </row>
    <row r="539" spans="1:8" s="94" customFormat="1" ht="17.850000000000001" customHeight="1" x14ac:dyDescent="0.25">
      <c r="A539" s="131"/>
      <c r="B539" s="38" t="s">
        <v>887</v>
      </c>
      <c r="C539" s="147"/>
      <c r="D539" s="147"/>
      <c r="E539" s="123"/>
      <c r="F539" s="123"/>
      <c r="G539" s="75">
        <f t="shared" si="8"/>
        <v>0</v>
      </c>
      <c r="H539" s="60" t="s">
        <v>888</v>
      </c>
    </row>
    <row r="540" spans="1:8" s="94" customFormat="1" ht="17.850000000000001" customHeight="1" x14ac:dyDescent="0.25">
      <c r="A540" s="131"/>
      <c r="B540" s="38" t="s">
        <v>889</v>
      </c>
      <c r="C540" s="147"/>
      <c r="D540" s="147"/>
      <c r="E540" s="123"/>
      <c r="F540" s="123"/>
      <c r="G540" s="75">
        <f t="shared" si="8"/>
        <v>0</v>
      </c>
      <c r="H540" s="60" t="s">
        <v>890</v>
      </c>
    </row>
    <row r="541" spans="1:8" s="94" customFormat="1" ht="17.850000000000001" customHeight="1" x14ac:dyDescent="0.25">
      <c r="A541" s="131"/>
      <c r="B541" s="96" t="s">
        <v>891</v>
      </c>
      <c r="C541" s="147"/>
      <c r="D541" s="147"/>
      <c r="E541" s="123"/>
      <c r="F541" s="123"/>
      <c r="G541" s="75">
        <f t="shared" si="8"/>
        <v>0</v>
      </c>
      <c r="H541" s="60" t="s">
        <v>892</v>
      </c>
    </row>
    <row r="542" spans="1:8" s="28" customFormat="1" ht="17.850000000000001" customHeight="1" x14ac:dyDescent="0.25">
      <c r="A542" s="131"/>
      <c r="B542" s="96" t="s">
        <v>893</v>
      </c>
      <c r="C542" s="147"/>
      <c r="D542" s="147"/>
      <c r="E542" s="123"/>
      <c r="F542" s="123"/>
      <c r="G542" s="75">
        <f t="shared" si="8"/>
        <v>0</v>
      </c>
      <c r="H542" s="60" t="s">
        <v>894</v>
      </c>
    </row>
    <row r="543" spans="1:8" s="28" customFormat="1" ht="17.850000000000001" customHeight="1" x14ac:dyDescent="0.25">
      <c r="A543" s="131"/>
      <c r="B543" s="96" t="s">
        <v>895</v>
      </c>
      <c r="C543" s="147"/>
      <c r="D543" s="147"/>
      <c r="E543" s="123"/>
      <c r="F543" s="123"/>
      <c r="G543" s="75">
        <f t="shared" si="8"/>
        <v>0</v>
      </c>
      <c r="H543" s="60" t="s">
        <v>896</v>
      </c>
    </row>
    <row r="544" spans="1:8" s="28" customFormat="1" ht="17.850000000000001" customHeight="1" x14ac:dyDescent="0.25">
      <c r="A544" s="131"/>
      <c r="B544" s="96" t="s">
        <v>897</v>
      </c>
      <c r="C544" s="147"/>
      <c r="D544" s="147"/>
      <c r="E544" s="123"/>
      <c r="F544" s="123"/>
      <c r="G544" s="75">
        <f t="shared" si="8"/>
        <v>0</v>
      </c>
      <c r="H544" s="60" t="s">
        <v>898</v>
      </c>
    </row>
    <row r="545" spans="1:8" s="28" customFormat="1" ht="17.850000000000001" customHeight="1" x14ac:dyDescent="0.25">
      <c r="A545" s="131"/>
      <c r="B545" s="96" t="s">
        <v>899</v>
      </c>
      <c r="C545" s="147"/>
      <c r="D545" s="147"/>
      <c r="E545" s="123"/>
      <c r="F545" s="123"/>
      <c r="G545" s="75">
        <f t="shared" si="8"/>
        <v>0</v>
      </c>
      <c r="H545" s="60" t="s">
        <v>900</v>
      </c>
    </row>
    <row r="546" spans="1:8" s="45" customFormat="1" ht="17.850000000000001" customHeight="1" x14ac:dyDescent="0.25">
      <c r="A546" s="131"/>
      <c r="B546" s="38" t="s">
        <v>901</v>
      </c>
      <c r="C546" s="147"/>
      <c r="D546" s="147"/>
      <c r="E546" s="123"/>
      <c r="F546" s="123"/>
      <c r="G546" s="75">
        <f t="shared" si="8"/>
        <v>0</v>
      </c>
      <c r="H546" s="60" t="s">
        <v>902</v>
      </c>
    </row>
    <row r="547" spans="1:8" s="45" customFormat="1" ht="17.850000000000001" customHeight="1" x14ac:dyDescent="0.25">
      <c r="A547" s="131"/>
      <c r="B547" s="38" t="s">
        <v>903</v>
      </c>
      <c r="C547" s="147"/>
      <c r="D547" s="147"/>
      <c r="E547" s="123"/>
      <c r="F547" s="123"/>
      <c r="G547" s="75">
        <f t="shared" si="8"/>
        <v>0</v>
      </c>
      <c r="H547" s="60" t="s">
        <v>904</v>
      </c>
    </row>
    <row r="548" spans="1:8" s="45" customFormat="1" ht="17.850000000000001" customHeight="1" x14ac:dyDescent="0.25">
      <c r="A548" s="131"/>
      <c r="B548" s="38" t="s">
        <v>905</v>
      </c>
      <c r="C548" s="147"/>
      <c r="D548" s="147"/>
      <c r="E548" s="123"/>
      <c r="F548" s="123"/>
      <c r="G548" s="75">
        <f t="shared" si="8"/>
        <v>0</v>
      </c>
      <c r="H548" s="60"/>
    </row>
    <row r="549" spans="1:8" s="45" customFormat="1" ht="17.850000000000001" customHeight="1" x14ac:dyDescent="0.25">
      <c r="A549" s="131">
        <v>107</v>
      </c>
      <c r="B549" s="38" t="s">
        <v>906</v>
      </c>
      <c r="C549" s="147" t="s">
        <v>122</v>
      </c>
      <c r="D549" s="147">
        <v>200</v>
      </c>
      <c r="E549" s="123">
        <v>30</v>
      </c>
      <c r="F549" s="123"/>
      <c r="G549" s="75">
        <f t="shared" si="8"/>
        <v>6000</v>
      </c>
      <c r="H549" s="60"/>
    </row>
    <row r="550" spans="1:8" s="45" customFormat="1" ht="17.850000000000001" customHeight="1" x14ac:dyDescent="0.25">
      <c r="A550" s="131">
        <v>108</v>
      </c>
      <c r="B550" s="38" t="s">
        <v>907</v>
      </c>
      <c r="C550" s="147" t="s">
        <v>122</v>
      </c>
      <c r="D550" s="147">
        <v>100</v>
      </c>
      <c r="E550" s="123">
        <v>45</v>
      </c>
      <c r="F550" s="123"/>
      <c r="G550" s="75">
        <f t="shared" si="8"/>
        <v>4500</v>
      </c>
      <c r="H550" s="60"/>
    </row>
    <row r="551" spans="1:8" s="45" customFormat="1" ht="17.850000000000001" customHeight="1" x14ac:dyDescent="0.25">
      <c r="A551" s="131" t="s">
        <v>908</v>
      </c>
      <c r="B551" s="38" t="s">
        <v>909</v>
      </c>
      <c r="C551" s="147" t="s">
        <v>122</v>
      </c>
      <c r="D551" s="147">
        <v>100</v>
      </c>
      <c r="E551" s="123">
        <v>100</v>
      </c>
      <c r="F551" s="123"/>
      <c r="G551" s="75">
        <f t="shared" si="8"/>
        <v>10000</v>
      </c>
      <c r="H551" s="60"/>
    </row>
    <row r="552" spans="1:8" s="45" customFormat="1" ht="17.850000000000001" customHeight="1" x14ac:dyDescent="0.25">
      <c r="A552" s="133">
        <v>109</v>
      </c>
      <c r="B552" s="97" t="s">
        <v>910</v>
      </c>
      <c r="C552" s="147" t="s">
        <v>107</v>
      </c>
      <c r="D552" s="147">
        <v>15</v>
      </c>
      <c r="E552" s="123">
        <v>75</v>
      </c>
      <c r="F552" s="123"/>
      <c r="G552" s="75">
        <f t="shared" si="8"/>
        <v>1125</v>
      </c>
      <c r="H552" s="98" t="s">
        <v>911</v>
      </c>
    </row>
    <row r="553" spans="1:8" s="45" customFormat="1" ht="17.850000000000001" customHeight="1" x14ac:dyDescent="0.25">
      <c r="A553" s="131">
        <v>110</v>
      </c>
      <c r="B553" s="73" t="s">
        <v>912</v>
      </c>
      <c r="C553" s="147" t="s">
        <v>107</v>
      </c>
      <c r="D553" s="147">
        <v>1</v>
      </c>
      <c r="E553" s="123">
        <v>500</v>
      </c>
      <c r="F553" s="123"/>
      <c r="G553" s="75">
        <f t="shared" si="8"/>
        <v>500</v>
      </c>
      <c r="H553" s="60" t="s">
        <v>913</v>
      </c>
    </row>
    <row r="554" spans="1:8" s="45" customFormat="1" ht="17.850000000000001" customHeight="1" x14ac:dyDescent="0.25">
      <c r="A554" s="131"/>
      <c r="B554" s="38"/>
      <c r="C554" s="147"/>
      <c r="D554" s="147"/>
      <c r="E554" s="123"/>
      <c r="F554" s="123"/>
      <c r="G554" s="75">
        <f t="shared" si="8"/>
        <v>0</v>
      </c>
      <c r="H554" s="60" t="s">
        <v>914</v>
      </c>
    </row>
    <row r="555" spans="1:8" s="45" customFormat="1" ht="17.850000000000001" customHeight="1" x14ac:dyDescent="0.25">
      <c r="A555" s="131"/>
      <c r="B555" s="38"/>
      <c r="C555" s="147"/>
      <c r="D555" s="147"/>
      <c r="E555" s="123"/>
      <c r="F555" s="123"/>
      <c r="G555" s="75">
        <f t="shared" si="8"/>
        <v>0</v>
      </c>
      <c r="H555" s="60" t="s">
        <v>915</v>
      </c>
    </row>
    <row r="556" spans="1:8" s="94" customFormat="1" ht="17.850000000000001" customHeight="1" x14ac:dyDescent="0.25">
      <c r="A556" s="131">
        <v>111</v>
      </c>
      <c r="B556" s="96" t="s">
        <v>916</v>
      </c>
      <c r="C556" s="147" t="s">
        <v>107</v>
      </c>
      <c r="D556" s="147">
        <v>2</v>
      </c>
      <c r="E556" s="123">
        <v>150</v>
      </c>
      <c r="F556" s="123"/>
      <c r="G556" s="75">
        <f t="shared" si="8"/>
        <v>300</v>
      </c>
      <c r="H556" s="60" t="s">
        <v>917</v>
      </c>
    </row>
    <row r="557" spans="1:8" s="45" customFormat="1" ht="17.850000000000001" customHeight="1" x14ac:dyDescent="0.25">
      <c r="A557" s="131"/>
      <c r="B557" s="96" t="s">
        <v>918</v>
      </c>
      <c r="C557" s="147"/>
      <c r="D557" s="147"/>
      <c r="E557" s="123"/>
      <c r="F557" s="123"/>
      <c r="G557" s="75">
        <f t="shared" si="8"/>
        <v>0</v>
      </c>
      <c r="H557" s="60" t="s">
        <v>919</v>
      </c>
    </row>
    <row r="558" spans="1:8" s="100" customFormat="1" ht="17.850000000000001" customHeight="1" x14ac:dyDescent="0.25">
      <c r="A558" s="134">
        <v>112</v>
      </c>
      <c r="B558" s="73" t="s">
        <v>920</v>
      </c>
      <c r="C558" s="148" t="s">
        <v>122</v>
      </c>
      <c r="D558" s="148">
        <v>200</v>
      </c>
      <c r="E558" s="124">
        <v>22</v>
      </c>
      <c r="F558" s="124"/>
      <c r="G558" s="75">
        <f t="shared" si="8"/>
        <v>4400</v>
      </c>
      <c r="H558" s="99" t="s">
        <v>921</v>
      </c>
    </row>
    <row r="559" spans="1:8" s="100" customFormat="1" ht="17.850000000000001" customHeight="1" x14ac:dyDescent="0.25">
      <c r="A559" s="134"/>
      <c r="B559" s="101" t="s">
        <v>922</v>
      </c>
      <c r="C559" s="148"/>
      <c r="D559" s="148"/>
      <c r="E559" s="124"/>
      <c r="F559" s="124"/>
      <c r="G559" s="75">
        <f t="shared" si="8"/>
        <v>0</v>
      </c>
      <c r="H559" s="99"/>
    </row>
    <row r="560" spans="1:8" s="45" customFormat="1" ht="17.850000000000001" customHeight="1" x14ac:dyDescent="0.25">
      <c r="A560" s="131">
        <v>113</v>
      </c>
      <c r="B560" s="38" t="s">
        <v>923</v>
      </c>
      <c r="C560" s="147" t="s">
        <v>107</v>
      </c>
      <c r="D560" s="147">
        <v>1</v>
      </c>
      <c r="E560" s="123">
        <v>5000</v>
      </c>
      <c r="F560" s="123"/>
      <c r="G560" s="75">
        <f t="shared" si="8"/>
        <v>5000</v>
      </c>
      <c r="H560" s="35" t="s">
        <v>924</v>
      </c>
    </row>
    <row r="561" spans="1:8" s="45" customFormat="1" ht="17.850000000000001" customHeight="1" x14ac:dyDescent="0.25">
      <c r="A561" s="131"/>
      <c r="B561" s="52" t="s">
        <v>925</v>
      </c>
      <c r="C561" s="147"/>
      <c r="D561" s="147"/>
      <c r="E561" s="123"/>
      <c r="F561" s="123"/>
      <c r="G561" s="75">
        <f t="shared" si="8"/>
        <v>0</v>
      </c>
      <c r="H561" s="35"/>
    </row>
    <row r="562" spans="1:8" s="45" customFormat="1" ht="17.850000000000001" customHeight="1" x14ac:dyDescent="0.25">
      <c r="A562" s="131">
        <v>114</v>
      </c>
      <c r="B562" s="38" t="s">
        <v>926</v>
      </c>
      <c r="C562" s="147" t="s">
        <v>107</v>
      </c>
      <c r="D562" s="147">
        <v>2</v>
      </c>
      <c r="E562" s="123">
        <v>1500</v>
      </c>
      <c r="F562" s="123"/>
      <c r="G562" s="75">
        <f t="shared" si="8"/>
        <v>3000</v>
      </c>
      <c r="H562" s="60" t="s">
        <v>927</v>
      </c>
    </row>
    <row r="563" spans="1:8" s="45" customFormat="1" ht="17.850000000000001" customHeight="1" x14ac:dyDescent="0.25">
      <c r="A563" s="131">
        <v>115</v>
      </c>
      <c r="B563" s="38" t="s">
        <v>928</v>
      </c>
      <c r="C563" s="147" t="s">
        <v>107</v>
      </c>
      <c r="D563" s="147">
        <v>5</v>
      </c>
      <c r="E563" s="123">
        <v>290</v>
      </c>
      <c r="F563" s="123"/>
      <c r="G563" s="75">
        <f t="shared" si="8"/>
        <v>1450</v>
      </c>
      <c r="H563" s="60" t="s">
        <v>927</v>
      </c>
    </row>
    <row r="564" spans="1:8" s="45" customFormat="1" ht="17.850000000000001" customHeight="1" x14ac:dyDescent="0.25">
      <c r="A564" s="131">
        <v>116</v>
      </c>
      <c r="B564" s="38" t="s">
        <v>929</v>
      </c>
      <c r="C564" s="147" t="s">
        <v>107</v>
      </c>
      <c r="D564" s="147">
        <v>7</v>
      </c>
      <c r="E564" s="123">
        <v>30</v>
      </c>
      <c r="F564" s="123"/>
      <c r="G564" s="75">
        <f t="shared" si="8"/>
        <v>210</v>
      </c>
      <c r="H564" s="60" t="s">
        <v>927</v>
      </c>
    </row>
    <row r="565" spans="1:8" s="45" customFormat="1" ht="17.850000000000001" customHeight="1" x14ac:dyDescent="0.25">
      <c r="A565" s="131">
        <v>117</v>
      </c>
      <c r="B565" s="38" t="s">
        <v>930</v>
      </c>
      <c r="C565" s="147" t="s">
        <v>107</v>
      </c>
      <c r="D565" s="147">
        <v>1</v>
      </c>
      <c r="E565" s="123">
        <v>500</v>
      </c>
      <c r="F565" s="123"/>
      <c r="G565" s="75">
        <f t="shared" si="8"/>
        <v>500</v>
      </c>
      <c r="H565" s="60" t="s">
        <v>927</v>
      </c>
    </row>
    <row r="566" spans="1:8" s="45" customFormat="1" ht="17.850000000000001" customHeight="1" x14ac:dyDescent="0.25">
      <c r="A566" s="131">
        <v>118</v>
      </c>
      <c r="B566" s="38" t="s">
        <v>931</v>
      </c>
      <c r="C566" s="147" t="s">
        <v>107</v>
      </c>
      <c r="D566" s="147">
        <v>1</v>
      </c>
      <c r="E566" s="123">
        <v>760</v>
      </c>
      <c r="F566" s="123"/>
      <c r="G566" s="75">
        <f t="shared" si="8"/>
        <v>760</v>
      </c>
      <c r="H566" s="60" t="s">
        <v>927</v>
      </c>
    </row>
    <row r="567" spans="1:8" s="45" customFormat="1" ht="17.850000000000001" customHeight="1" x14ac:dyDescent="0.25">
      <c r="A567" s="131">
        <v>119</v>
      </c>
      <c r="B567" s="38" t="s">
        <v>932</v>
      </c>
      <c r="C567" s="147" t="s">
        <v>107</v>
      </c>
      <c r="D567" s="147">
        <v>1</v>
      </c>
      <c r="E567" s="123">
        <v>760</v>
      </c>
      <c r="F567" s="123"/>
      <c r="G567" s="75">
        <f t="shared" si="8"/>
        <v>760</v>
      </c>
      <c r="H567" s="60" t="s">
        <v>927</v>
      </c>
    </row>
    <row r="568" spans="1:8" s="45" customFormat="1" ht="17.850000000000001" customHeight="1" x14ac:dyDescent="0.25">
      <c r="A568" s="131">
        <v>120</v>
      </c>
      <c r="B568" s="44" t="s">
        <v>933</v>
      </c>
      <c r="C568" s="140" t="s">
        <v>107</v>
      </c>
      <c r="D568" s="140">
        <v>1</v>
      </c>
      <c r="E568" s="75">
        <v>75</v>
      </c>
      <c r="F568" s="75"/>
      <c r="G568" s="75">
        <f t="shared" si="8"/>
        <v>75</v>
      </c>
      <c r="H568" s="34" t="s">
        <v>934</v>
      </c>
    </row>
    <row r="569" spans="1:8" s="45" customFormat="1" ht="17.850000000000001" customHeight="1" x14ac:dyDescent="0.25">
      <c r="A569" s="125"/>
      <c r="B569" s="44" t="s">
        <v>935</v>
      </c>
      <c r="C569" s="140"/>
      <c r="D569" s="140"/>
      <c r="E569" s="75"/>
      <c r="F569" s="75"/>
      <c r="G569" s="75">
        <f t="shared" si="8"/>
        <v>0</v>
      </c>
      <c r="H569" s="34" t="s">
        <v>936</v>
      </c>
    </row>
    <row r="570" spans="1:8" s="100" customFormat="1" ht="17.850000000000001" customHeight="1" x14ac:dyDescent="0.25">
      <c r="A570" s="134">
        <v>121</v>
      </c>
      <c r="B570" s="73" t="s">
        <v>920</v>
      </c>
      <c r="C570" s="148" t="s">
        <v>122</v>
      </c>
      <c r="D570" s="148">
        <v>200</v>
      </c>
      <c r="E570" s="124">
        <v>1.5</v>
      </c>
      <c r="F570" s="124"/>
      <c r="G570" s="75">
        <f t="shared" si="8"/>
        <v>300</v>
      </c>
      <c r="H570" s="99" t="s">
        <v>921</v>
      </c>
    </row>
    <row r="571" spans="1:8" s="100" customFormat="1" ht="17.850000000000001" customHeight="1" x14ac:dyDescent="0.25">
      <c r="A571" s="134"/>
      <c r="B571" s="101" t="s">
        <v>922</v>
      </c>
      <c r="C571" s="148"/>
      <c r="D571" s="148"/>
      <c r="E571" s="124"/>
      <c r="F571" s="124"/>
      <c r="G571" s="75">
        <f t="shared" si="8"/>
        <v>0</v>
      </c>
      <c r="H571" s="99"/>
    </row>
    <row r="572" spans="1:8" s="94" customFormat="1" ht="17.850000000000001" customHeight="1" x14ac:dyDescent="0.25">
      <c r="A572" s="131">
        <v>122</v>
      </c>
      <c r="B572" s="96" t="s">
        <v>937</v>
      </c>
      <c r="C572" s="147" t="s">
        <v>107</v>
      </c>
      <c r="D572" s="147">
        <v>2</v>
      </c>
      <c r="E572" s="123">
        <v>1000</v>
      </c>
      <c r="F572" s="123"/>
      <c r="G572" s="75">
        <f t="shared" si="8"/>
        <v>2000</v>
      </c>
      <c r="H572" s="60" t="s">
        <v>938</v>
      </c>
    </row>
    <row r="573" spans="1:8" s="94" customFormat="1" ht="17.850000000000001" customHeight="1" x14ac:dyDescent="0.25">
      <c r="A573" s="131"/>
      <c r="B573" s="96" t="s">
        <v>939</v>
      </c>
      <c r="C573" s="147"/>
      <c r="D573" s="147"/>
      <c r="E573" s="123"/>
      <c r="F573" s="123"/>
      <c r="G573" s="75">
        <f t="shared" si="8"/>
        <v>0</v>
      </c>
      <c r="H573" s="60" t="s">
        <v>940</v>
      </c>
    </row>
    <row r="574" spans="1:8" s="94" customFormat="1" ht="17.850000000000001" customHeight="1" x14ac:dyDescent="0.25">
      <c r="A574" s="131"/>
      <c r="B574" s="38" t="s">
        <v>941</v>
      </c>
      <c r="C574" s="147"/>
      <c r="D574" s="147"/>
      <c r="E574" s="123"/>
      <c r="F574" s="123"/>
      <c r="G574" s="75">
        <f t="shared" si="8"/>
        <v>0</v>
      </c>
      <c r="H574" s="60" t="s">
        <v>942</v>
      </c>
    </row>
    <row r="575" spans="1:8" s="94" customFormat="1" ht="17.850000000000001" customHeight="1" x14ac:dyDescent="0.25">
      <c r="A575" s="131"/>
      <c r="B575" s="96" t="s">
        <v>943</v>
      </c>
      <c r="C575" s="147"/>
      <c r="D575" s="147"/>
      <c r="E575" s="123"/>
      <c r="F575" s="123"/>
      <c r="G575" s="75">
        <f t="shared" si="8"/>
        <v>0</v>
      </c>
      <c r="H575" s="60" t="s">
        <v>944</v>
      </c>
    </row>
    <row r="576" spans="1:8" s="94" customFormat="1" ht="17.850000000000001" customHeight="1" x14ac:dyDescent="0.25">
      <c r="A576" s="131"/>
      <c r="B576" s="96" t="s">
        <v>945</v>
      </c>
      <c r="C576" s="147"/>
      <c r="D576" s="147"/>
      <c r="E576" s="123"/>
      <c r="F576" s="123"/>
      <c r="G576" s="75">
        <f t="shared" si="8"/>
        <v>0</v>
      </c>
      <c r="H576" s="60" t="s">
        <v>946</v>
      </c>
    </row>
    <row r="577" spans="1:8" s="94" customFormat="1" ht="17.100000000000001" customHeight="1" x14ac:dyDescent="0.25">
      <c r="A577" s="131">
        <v>123</v>
      </c>
      <c r="B577" s="96" t="s">
        <v>947</v>
      </c>
      <c r="C577" s="147" t="s">
        <v>107</v>
      </c>
      <c r="D577" s="147">
        <v>2</v>
      </c>
      <c r="E577" s="123">
        <v>200</v>
      </c>
      <c r="F577" s="123"/>
      <c r="G577" s="75">
        <f t="shared" si="8"/>
        <v>400</v>
      </c>
      <c r="H577" s="60" t="s">
        <v>948</v>
      </c>
    </row>
    <row r="578" spans="1:8" s="94" customFormat="1" ht="17.100000000000001" customHeight="1" x14ac:dyDescent="0.25">
      <c r="A578" s="131"/>
      <c r="B578" s="96" t="s">
        <v>949</v>
      </c>
      <c r="C578" s="147"/>
      <c r="D578" s="147"/>
      <c r="E578" s="123"/>
      <c r="F578" s="123"/>
      <c r="G578" s="75">
        <f t="shared" si="8"/>
        <v>0</v>
      </c>
      <c r="H578" s="60" t="s">
        <v>950</v>
      </c>
    </row>
    <row r="579" spans="1:8" s="94" customFormat="1" ht="17.100000000000001" customHeight="1" x14ac:dyDescent="0.25">
      <c r="A579" s="131"/>
      <c r="B579" s="96" t="s">
        <v>951</v>
      </c>
      <c r="C579" s="147"/>
      <c r="D579" s="147"/>
      <c r="E579" s="123"/>
      <c r="F579" s="123"/>
      <c r="G579" s="75">
        <f t="shared" si="8"/>
        <v>0</v>
      </c>
      <c r="H579" s="60" t="s">
        <v>952</v>
      </c>
    </row>
    <row r="580" spans="1:8" s="45" customFormat="1" ht="17.100000000000001" customHeight="1" x14ac:dyDescent="0.25">
      <c r="A580" s="131"/>
      <c r="B580" s="96" t="s">
        <v>953</v>
      </c>
      <c r="C580" s="147"/>
      <c r="D580" s="147"/>
      <c r="E580" s="123"/>
      <c r="F580" s="123"/>
      <c r="G580" s="75">
        <f t="shared" si="8"/>
        <v>0</v>
      </c>
      <c r="H580" s="60" t="s">
        <v>954</v>
      </c>
    </row>
    <row r="581" spans="1:8" s="45" customFormat="1" ht="17.100000000000001" customHeight="1" x14ac:dyDescent="0.25">
      <c r="A581" s="131"/>
      <c r="B581" s="96"/>
      <c r="C581" s="147"/>
      <c r="D581" s="147"/>
      <c r="E581" s="123"/>
      <c r="F581" s="123"/>
      <c r="G581" s="75">
        <f t="shared" si="8"/>
        <v>0</v>
      </c>
      <c r="H581" s="60" t="s">
        <v>955</v>
      </c>
    </row>
    <row r="582" spans="1:8" s="45" customFormat="1" ht="17.100000000000001" customHeight="1" x14ac:dyDescent="0.25">
      <c r="A582" s="125">
        <v>124</v>
      </c>
      <c r="B582" s="30" t="s">
        <v>956</v>
      </c>
      <c r="C582" s="140" t="s">
        <v>107</v>
      </c>
      <c r="D582" s="140">
        <v>1</v>
      </c>
      <c r="E582" s="75">
        <v>750</v>
      </c>
      <c r="F582" s="75"/>
      <c r="G582" s="75">
        <f t="shared" si="8"/>
        <v>750</v>
      </c>
      <c r="H582" s="34" t="s">
        <v>957</v>
      </c>
    </row>
    <row r="583" spans="1:8" s="45" customFormat="1" ht="17.100000000000001" customHeight="1" x14ac:dyDescent="0.25">
      <c r="A583" s="125"/>
      <c r="B583" s="30" t="s">
        <v>958</v>
      </c>
      <c r="C583" s="140"/>
      <c r="D583" s="140"/>
      <c r="E583" s="75"/>
      <c r="F583" s="75"/>
      <c r="G583" s="75">
        <f t="shared" si="8"/>
        <v>0</v>
      </c>
      <c r="H583" s="34" t="s">
        <v>959</v>
      </c>
    </row>
    <row r="584" spans="1:8" s="45" customFormat="1" ht="17.100000000000001" customHeight="1" x14ac:dyDescent="0.25">
      <c r="A584" s="125"/>
      <c r="B584" s="89" t="s">
        <v>960</v>
      </c>
      <c r="C584" s="140"/>
      <c r="D584" s="140"/>
      <c r="E584" s="75"/>
      <c r="F584" s="75"/>
      <c r="G584" s="75">
        <f t="shared" si="8"/>
        <v>0</v>
      </c>
      <c r="H584" s="34" t="s">
        <v>961</v>
      </c>
    </row>
    <row r="585" spans="1:8" s="45" customFormat="1" ht="17.100000000000001" customHeight="1" x14ac:dyDescent="0.25">
      <c r="A585" s="125"/>
      <c r="B585" s="86" t="s">
        <v>962</v>
      </c>
      <c r="C585" s="140"/>
      <c r="D585" s="140"/>
      <c r="E585" s="75"/>
      <c r="F585" s="75"/>
      <c r="G585" s="75">
        <f t="shared" si="8"/>
        <v>0</v>
      </c>
      <c r="H585" s="60"/>
    </row>
    <row r="586" spans="1:8" s="45" customFormat="1" ht="17.100000000000001" customHeight="1" x14ac:dyDescent="0.25">
      <c r="A586" s="125"/>
      <c r="B586" s="86" t="s">
        <v>963</v>
      </c>
      <c r="C586" s="140"/>
      <c r="D586" s="140"/>
      <c r="E586" s="75"/>
      <c r="F586" s="75"/>
      <c r="G586" s="75">
        <f t="shared" ref="G586:G595" si="9">E586*D586</f>
        <v>0</v>
      </c>
      <c r="H586" s="60"/>
    </row>
    <row r="587" spans="1:8" s="45" customFormat="1" ht="17.100000000000001" customHeight="1" x14ac:dyDescent="0.25">
      <c r="A587" s="125"/>
      <c r="B587" s="30" t="s">
        <v>964</v>
      </c>
      <c r="C587" s="140"/>
      <c r="D587" s="140"/>
      <c r="E587" s="75"/>
      <c r="F587" s="75"/>
      <c r="G587" s="75">
        <f t="shared" si="9"/>
        <v>0</v>
      </c>
      <c r="H587" s="60"/>
    </row>
    <row r="588" spans="1:8" s="45" customFormat="1" ht="17.100000000000001" customHeight="1" x14ac:dyDescent="0.25">
      <c r="A588" s="131">
        <v>125</v>
      </c>
      <c r="B588" s="38" t="s">
        <v>965</v>
      </c>
      <c r="C588" s="147" t="s">
        <v>107</v>
      </c>
      <c r="D588" s="147">
        <v>1</v>
      </c>
      <c r="E588" s="123">
        <v>50</v>
      </c>
      <c r="F588" s="123"/>
      <c r="G588" s="75">
        <f t="shared" si="9"/>
        <v>50</v>
      </c>
      <c r="H588" s="34" t="s">
        <v>957</v>
      </c>
    </row>
    <row r="589" spans="1:8" s="45" customFormat="1" ht="17.100000000000001" customHeight="1" x14ac:dyDescent="0.25">
      <c r="A589" s="131"/>
      <c r="B589" s="38" t="s">
        <v>966</v>
      </c>
      <c r="C589" s="147"/>
      <c r="D589" s="147"/>
      <c r="E589" s="123"/>
      <c r="F589" s="123"/>
      <c r="G589" s="75">
        <f t="shared" si="9"/>
        <v>0</v>
      </c>
      <c r="H589" s="60"/>
    </row>
    <row r="590" spans="1:8" s="45" customFormat="1" ht="17.100000000000001" customHeight="1" x14ac:dyDescent="0.25">
      <c r="A590" s="131"/>
      <c r="B590" s="38" t="s">
        <v>967</v>
      </c>
      <c r="C590" s="147"/>
      <c r="D590" s="147"/>
      <c r="E590" s="123"/>
      <c r="F590" s="123"/>
      <c r="G590" s="75">
        <f t="shared" si="9"/>
        <v>0</v>
      </c>
      <c r="H590" s="60"/>
    </row>
    <row r="591" spans="1:8" s="45" customFormat="1" ht="22.5" customHeight="1" x14ac:dyDescent="0.25">
      <c r="A591" s="131">
        <v>126</v>
      </c>
      <c r="B591" s="38" t="s">
        <v>968</v>
      </c>
      <c r="C591" s="147" t="s">
        <v>122</v>
      </c>
      <c r="D591" s="147">
        <v>20</v>
      </c>
      <c r="E591" s="123">
        <v>40</v>
      </c>
      <c r="F591" s="123"/>
      <c r="G591" s="75">
        <f t="shared" si="9"/>
        <v>800</v>
      </c>
      <c r="H591" s="60" t="s">
        <v>969</v>
      </c>
    </row>
    <row r="592" spans="1:8" s="45" customFormat="1" ht="22.5" customHeight="1" x14ac:dyDescent="0.25">
      <c r="A592" s="131">
        <v>127</v>
      </c>
      <c r="B592" s="38" t="s">
        <v>970</v>
      </c>
      <c r="C592" s="147" t="s">
        <v>50</v>
      </c>
      <c r="D592" s="147">
        <v>100</v>
      </c>
      <c r="E592" s="123">
        <v>35</v>
      </c>
      <c r="F592" s="123"/>
      <c r="G592" s="75">
        <f t="shared" si="9"/>
        <v>3500</v>
      </c>
      <c r="H592" s="60"/>
    </row>
    <row r="593" spans="1:11" s="45" customFormat="1" ht="22.5" customHeight="1" x14ac:dyDescent="0.25">
      <c r="A593" s="131">
        <v>128</v>
      </c>
      <c r="B593" s="38" t="s">
        <v>971</v>
      </c>
      <c r="C593" s="147" t="s">
        <v>107</v>
      </c>
      <c r="D593" s="147">
        <v>1</v>
      </c>
      <c r="E593" s="123">
        <v>125</v>
      </c>
      <c r="F593" s="123"/>
      <c r="G593" s="75">
        <f t="shared" si="9"/>
        <v>125</v>
      </c>
      <c r="H593" s="60" t="s">
        <v>972</v>
      </c>
    </row>
    <row r="594" spans="1:11" s="45" customFormat="1" ht="17.100000000000001" customHeight="1" x14ac:dyDescent="0.25">
      <c r="A594" s="131"/>
      <c r="B594" s="38" t="s">
        <v>973</v>
      </c>
      <c r="C594" s="147"/>
      <c r="D594" s="147"/>
      <c r="E594" s="123"/>
      <c r="F594" s="123"/>
      <c r="G594" s="75">
        <f t="shared" si="9"/>
        <v>0</v>
      </c>
      <c r="H594" s="37"/>
    </row>
    <row r="595" spans="1:11" s="45" customFormat="1" ht="19.5" customHeight="1" x14ac:dyDescent="0.25">
      <c r="A595" s="131">
        <v>129</v>
      </c>
      <c r="B595" s="52" t="s">
        <v>974</v>
      </c>
      <c r="C595" s="147" t="s">
        <v>107</v>
      </c>
      <c r="D595" s="147">
        <v>3</v>
      </c>
      <c r="E595" s="123">
        <v>200</v>
      </c>
      <c r="F595" s="123"/>
      <c r="G595" s="75">
        <f t="shared" si="9"/>
        <v>600</v>
      </c>
      <c r="H595" s="59" t="s">
        <v>975</v>
      </c>
    </row>
    <row r="596" spans="1:11" s="45" customFormat="1" ht="19.5" customHeight="1" x14ac:dyDescent="0.25">
      <c r="A596" s="131"/>
      <c r="B596" s="52" t="s">
        <v>976</v>
      </c>
      <c r="C596" s="147"/>
      <c r="D596" s="147"/>
      <c r="E596" s="123"/>
      <c r="F596" s="123"/>
      <c r="G596" s="48"/>
      <c r="H596" s="37"/>
    </row>
    <row r="597" spans="1:11" s="45" customFormat="1" ht="19.5" customHeight="1" x14ac:dyDescent="0.25">
      <c r="A597" s="131"/>
      <c r="B597" s="52" t="s">
        <v>977</v>
      </c>
      <c r="C597" s="147"/>
      <c r="D597" s="147"/>
      <c r="E597" s="123"/>
      <c r="F597" s="123"/>
      <c r="G597" s="48"/>
      <c r="H597" s="37"/>
    </row>
    <row r="598" spans="1:11" s="45" customFormat="1" ht="19.5" customHeight="1" x14ac:dyDescent="0.25">
      <c r="A598" s="131"/>
      <c r="B598" s="52" t="s">
        <v>978</v>
      </c>
      <c r="C598" s="147"/>
      <c r="D598" s="147"/>
      <c r="E598" s="123"/>
      <c r="F598" s="123"/>
      <c r="G598" s="48"/>
      <c r="H598" s="37"/>
    </row>
    <row r="599" spans="1:11" s="45" customFormat="1" ht="19.5" customHeight="1" x14ac:dyDescent="0.25">
      <c r="A599" s="131"/>
      <c r="B599" s="52" t="s">
        <v>979</v>
      </c>
      <c r="C599" s="147"/>
      <c r="D599" s="147"/>
      <c r="E599" s="123"/>
      <c r="F599" s="123"/>
      <c r="G599" s="48"/>
      <c r="H599" s="37"/>
    </row>
    <row r="600" spans="1:11" s="21" customFormat="1" ht="21.9" customHeight="1" x14ac:dyDescent="0.65">
      <c r="A600" s="17"/>
      <c r="B600" s="18" t="s">
        <v>14</v>
      </c>
      <c r="C600" s="19"/>
      <c r="D600" s="19"/>
      <c r="E600" s="19"/>
      <c r="F600" s="19"/>
      <c r="G600" s="150">
        <f>SUM(G7:G595)</f>
        <v>537016</v>
      </c>
      <c r="H600" s="20"/>
      <c r="K600" s="21" t="s">
        <v>987</v>
      </c>
    </row>
    <row r="601" spans="1:11" s="21" customFormat="1" ht="21.9" customHeight="1" x14ac:dyDescent="0.65">
      <c r="A601" s="17"/>
      <c r="B601" s="18" t="s">
        <v>10</v>
      </c>
      <c r="C601" s="22"/>
      <c r="D601" s="23"/>
      <c r="E601" s="23"/>
      <c r="F601" s="23"/>
      <c r="G601" s="23"/>
      <c r="H601" s="24"/>
    </row>
    <row r="602" spans="1:11" s="21" customFormat="1" ht="21.9" customHeight="1" x14ac:dyDescent="0.65">
      <c r="A602" s="17"/>
      <c r="B602" s="18" t="s">
        <v>11</v>
      </c>
      <c r="C602" s="22"/>
      <c r="D602" s="22"/>
      <c r="E602" s="22"/>
      <c r="F602" s="22"/>
      <c r="G602" s="151">
        <f>0.1*G600</f>
        <v>53701.600000000006</v>
      </c>
      <c r="H602" s="24"/>
    </row>
    <row r="603" spans="1:11" s="21" customFormat="1" ht="21.9" customHeight="1" x14ac:dyDescent="0.65">
      <c r="A603" s="17"/>
      <c r="B603" s="18" t="s">
        <v>12</v>
      </c>
      <c r="C603" s="22"/>
      <c r="D603" s="22"/>
      <c r="E603" s="22"/>
      <c r="F603" s="22"/>
      <c r="G603" s="151">
        <f>G602+G600</f>
        <v>590717.6</v>
      </c>
      <c r="H603" s="24"/>
    </row>
    <row r="604" spans="1:11" s="21" customFormat="1" ht="21.9" customHeight="1" x14ac:dyDescent="0.65">
      <c r="A604" s="159"/>
      <c r="B604" s="158" t="s">
        <v>13</v>
      </c>
      <c r="C604" s="160"/>
      <c r="D604" s="160"/>
      <c r="E604" s="160"/>
      <c r="F604" s="160"/>
      <c r="G604" s="160"/>
      <c r="H604" s="161"/>
    </row>
    <row r="605" spans="1:11" s="156" customFormat="1" ht="20.100000000000001" customHeight="1" x14ac:dyDescent="0.25">
      <c r="A605" s="153"/>
      <c r="B605" s="152" t="s">
        <v>988</v>
      </c>
      <c r="C605" s="154"/>
      <c r="D605" s="154"/>
      <c r="E605" s="154"/>
      <c r="F605" s="154"/>
      <c r="G605" s="155">
        <f>G603*0.75</f>
        <v>443038.19999999995</v>
      </c>
      <c r="H605" s="154"/>
    </row>
    <row r="606" spans="1:11" ht="20.100000000000001" customHeight="1" x14ac:dyDescent="0.65">
      <c r="A606" s="162"/>
      <c r="B606" s="157" t="s">
        <v>989</v>
      </c>
      <c r="C606" s="163" t="s">
        <v>50</v>
      </c>
      <c r="D606" s="163">
        <v>205</v>
      </c>
      <c r="E606" s="163"/>
      <c r="F606" s="163"/>
      <c r="G606" s="163"/>
      <c r="H606" s="163"/>
    </row>
    <row r="607" spans="1:11" ht="20.100000000000001" customHeight="1" x14ac:dyDescent="0.65">
      <c r="A607" s="162"/>
      <c r="B607" s="163" t="s">
        <v>990</v>
      </c>
      <c r="C607" s="163" t="s">
        <v>50</v>
      </c>
      <c r="D607" s="163">
        <v>185</v>
      </c>
      <c r="E607" s="163"/>
      <c r="F607" s="163"/>
      <c r="G607" s="163"/>
      <c r="H607" s="163"/>
    </row>
    <row r="608" spans="1:11" ht="20.100000000000001" customHeight="1" x14ac:dyDescent="0.65">
      <c r="A608" s="162"/>
      <c r="B608" s="163" t="s">
        <v>991</v>
      </c>
      <c r="C608" s="163" t="s">
        <v>50</v>
      </c>
      <c r="D608" s="163">
        <v>185</v>
      </c>
      <c r="E608" s="163"/>
      <c r="F608" s="163"/>
      <c r="G608" s="163"/>
      <c r="H608" s="163"/>
    </row>
    <row r="609" spans="1:8" ht="20.100000000000001" customHeight="1" x14ac:dyDescent="0.65">
      <c r="A609" s="162"/>
      <c r="B609" s="163" t="s">
        <v>992</v>
      </c>
      <c r="C609" s="163" t="s">
        <v>50</v>
      </c>
      <c r="D609" s="163">
        <v>90</v>
      </c>
      <c r="E609" s="163"/>
      <c r="F609" s="163"/>
      <c r="G609" s="163"/>
      <c r="H609" s="163"/>
    </row>
    <row r="610" spans="1:8" ht="20.100000000000001" customHeight="1" x14ac:dyDescent="0.65">
      <c r="A610" s="162"/>
      <c r="B610" s="164" t="s">
        <v>993</v>
      </c>
      <c r="C610" s="164" t="s">
        <v>50</v>
      </c>
      <c r="D610" s="164">
        <f>SUM(D606:D609)</f>
        <v>665</v>
      </c>
      <c r="E610" s="163"/>
      <c r="F610" s="163"/>
      <c r="G610" s="163"/>
      <c r="H610" s="163"/>
    </row>
    <row r="611" spans="1:8" ht="20.100000000000001" customHeight="1" x14ac:dyDescent="0.65">
      <c r="A611" s="162"/>
      <c r="B611" s="165" t="s">
        <v>994</v>
      </c>
      <c r="C611" s="165"/>
      <c r="D611" s="165"/>
      <c r="E611" s="165"/>
      <c r="F611" s="165"/>
      <c r="G611" s="166">
        <f>G605/D610</f>
        <v>666.22285714285704</v>
      </c>
      <c r="H611" s="163"/>
    </row>
  </sheetData>
  <mergeCells count="6">
    <mergeCell ref="I49:K49"/>
    <mergeCell ref="C1:G1"/>
    <mergeCell ref="E5:F5"/>
    <mergeCell ref="A5:A6"/>
    <mergeCell ref="B2:H2"/>
    <mergeCell ref="B3:H3"/>
  </mergeCells>
  <phoneticPr fontId="0" type="noConversion"/>
  <printOptions horizontalCentered="1"/>
  <pageMargins left="0" right="0" top="0.19685039370078741" bottom="0.19685039370078741" header="0.27559055118110237" footer="0.43307086614173229"/>
  <pageSetup paperSize="9" scale="97" fitToHeight="0" orientation="landscape" r:id="rId1"/>
  <headerFooter>
    <oddHeader>&amp;L    &amp;P / &amp;N</oddHeader>
    <oddFooter>&amp;C&amp;G</oddFooter>
  </headerFooter>
  <rowBreaks count="23" manualBreakCount="23">
    <brk id="29" max="16383" man="1"/>
    <brk id="56" max="16383" man="1"/>
    <brk id="81" max="16383" man="1"/>
    <brk id="106" max="16383" man="1"/>
    <brk id="130" max="16383" man="1"/>
    <brk id="157" max="16383" man="1"/>
    <brk id="184" max="16383" man="1"/>
    <brk id="212" max="16383" man="1"/>
    <brk id="238" max="16383" man="1"/>
    <brk id="265" max="16383" man="1"/>
    <brk id="291" max="16383" man="1"/>
    <brk id="317" max="16383" man="1"/>
    <brk id="336" max="16383" man="1"/>
    <brk id="362" max="16383" man="1"/>
    <brk id="388" max="16383" man="1"/>
    <brk id="414" max="16383" man="1"/>
    <brk id="440" max="16383" man="1"/>
    <brk id="466" max="16383" man="1"/>
    <brk id="492" max="16383" man="1"/>
    <brk id="518" max="16383" man="1"/>
    <brk id="544" max="16383" man="1"/>
    <brk id="570" max="16383" man="1"/>
    <brk id="594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شعبة المعلوماتية</dc:creator>
  <cp:lastModifiedBy>HP</cp:lastModifiedBy>
  <cp:lastPrinted>2015-12-31T11:33:12Z</cp:lastPrinted>
  <dcterms:created xsi:type="dcterms:W3CDTF">2000-10-19T18:39:15Z</dcterms:created>
  <dcterms:modified xsi:type="dcterms:W3CDTF">2018-02-12T07:50:57Z</dcterms:modified>
</cp:coreProperties>
</file>