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40" windowHeight="9384" tabRatio="597"/>
  </bookViews>
  <sheets>
    <sheet name="Dourous" sheetId="7" r:id="rId1"/>
    <sheet name="Tilzim" sheetId="10" r:id="rId2"/>
    <sheet name="امضاء تلزيم" sheetId="5" r:id="rId3"/>
    <sheet name="امضاء دروس" sheetId="6" r:id="rId4"/>
  </sheets>
  <definedNames>
    <definedName name="_xlnm._FilterDatabase" localSheetId="0" hidden="1">Dourous!$A$3:$C$4</definedName>
    <definedName name="_xlnm._FilterDatabase" localSheetId="1" hidden="1">Tilzim!$A$3:$C$4</definedName>
    <definedName name="_xlnm.Print_Area" localSheetId="0">Dourous!$A$1:$G$219</definedName>
    <definedName name="_xlnm.Print_Area" localSheetId="1">Tilzim!$A$1:$G$219</definedName>
    <definedName name="_xlnm.Print_Titles" localSheetId="0">Dourous!$3:$4</definedName>
    <definedName name="_xlnm.Print_Titles" localSheetId="1">Tilzim!$3:$4</definedName>
  </definedNames>
  <calcPr calcId="152511"/>
</workbook>
</file>

<file path=xl/calcChain.xml><?xml version="1.0" encoding="utf-8"?>
<calcChain xmlns="http://schemas.openxmlformats.org/spreadsheetml/2006/main">
  <c r="G657" i="10" l="1"/>
  <c r="B639" i="10"/>
  <c r="G208" i="10"/>
  <c r="G207" i="10"/>
  <c r="G206" i="10"/>
  <c r="G205" i="10"/>
  <c r="G204" i="10"/>
  <c r="G203" i="10"/>
  <c r="G201" i="10"/>
  <c r="H200" i="10"/>
  <c r="G200" i="10"/>
  <c r="C199" i="10"/>
  <c r="G199" i="10" s="1"/>
  <c r="G196" i="10"/>
  <c r="G195" i="10"/>
  <c r="G194" i="10"/>
  <c r="G193" i="10"/>
  <c r="G192" i="10"/>
  <c r="G191" i="10"/>
  <c r="G190" i="10"/>
  <c r="G189" i="10"/>
  <c r="G188" i="10"/>
  <c r="G187" i="10"/>
  <c r="G186" i="10"/>
  <c r="G185" i="10"/>
  <c r="G184" i="10"/>
  <c r="G183" i="10"/>
  <c r="G182" i="10"/>
  <c r="G181" i="10"/>
  <c r="G180" i="10"/>
  <c r="G179" i="10"/>
  <c r="G178" i="10"/>
  <c r="G177" i="10"/>
  <c r="G176" i="10"/>
  <c r="G175" i="10"/>
  <c r="G174" i="10"/>
  <c r="G173" i="10"/>
  <c r="G172" i="10"/>
  <c r="G171" i="10"/>
  <c r="G170" i="10"/>
  <c r="G169" i="10"/>
  <c r="G168" i="10"/>
  <c r="G167" i="10"/>
  <c r="G166" i="10"/>
  <c r="G165" i="10"/>
  <c r="G164" i="10"/>
  <c r="G163" i="10"/>
  <c r="G162" i="10"/>
  <c r="G161" i="10"/>
  <c r="G160" i="10"/>
  <c r="G159" i="10"/>
  <c r="G158" i="10"/>
  <c r="G157" i="10"/>
  <c r="G156" i="10"/>
  <c r="G155" i="10"/>
  <c r="G154" i="10"/>
  <c r="G153" i="10"/>
  <c r="G152" i="10"/>
  <c r="G151" i="10"/>
  <c r="G150" i="10"/>
  <c r="G149" i="10"/>
  <c r="G148" i="10"/>
  <c r="C147" i="10"/>
  <c r="G147" i="10" s="1"/>
  <c r="G146" i="10"/>
  <c r="G145" i="10"/>
  <c r="G144" i="10"/>
  <c r="G143" i="10"/>
  <c r="G142" i="10"/>
  <c r="G141" i="10"/>
  <c r="G140" i="10"/>
  <c r="G139" i="10"/>
  <c r="G138" i="10"/>
  <c r="G137" i="10"/>
  <c r="G136" i="10"/>
  <c r="G135" i="10"/>
  <c r="G134" i="10"/>
  <c r="C133" i="10"/>
  <c r="G133" i="10" s="1"/>
  <c r="G132" i="10"/>
  <c r="G131" i="10"/>
  <c r="G130" i="10"/>
  <c r="G129" i="10"/>
  <c r="G128" i="10"/>
  <c r="G127" i="10"/>
  <c r="G126" i="10"/>
  <c r="G125" i="10"/>
  <c r="G124" i="10"/>
  <c r="G123" i="10"/>
  <c r="G122" i="10"/>
  <c r="G121" i="10"/>
  <c r="G120" i="10"/>
  <c r="G119" i="10"/>
  <c r="G118" i="10"/>
  <c r="G117" i="10"/>
  <c r="G116" i="10"/>
  <c r="G115" i="10"/>
  <c r="G114" i="10"/>
  <c r="G113" i="10"/>
  <c r="G112" i="10"/>
  <c r="G111" i="10"/>
  <c r="G110" i="10"/>
  <c r="G109" i="10"/>
  <c r="G108" i="10"/>
  <c r="G107" i="10"/>
  <c r="G106" i="10"/>
  <c r="G105" i="10"/>
  <c r="G104" i="10"/>
  <c r="G103" i="10"/>
  <c r="G102" i="10"/>
  <c r="G100" i="10"/>
  <c r="G99" i="10"/>
  <c r="G98" i="10"/>
  <c r="G96" i="10"/>
  <c r="G95" i="10"/>
  <c r="G94" i="10"/>
  <c r="G93" i="10"/>
  <c r="G92" i="10"/>
  <c r="G91" i="10"/>
  <c r="G90" i="10"/>
  <c r="C89" i="10"/>
  <c r="G89" i="10" s="1"/>
  <c r="G88" i="10"/>
  <c r="G87" i="10"/>
  <c r="G86" i="10"/>
  <c r="G85" i="10"/>
  <c r="G84" i="10"/>
  <c r="G82" i="10"/>
  <c r="G81" i="10"/>
  <c r="G80" i="10"/>
  <c r="C79" i="10"/>
  <c r="G79" i="10" s="1"/>
  <c r="G78" i="10"/>
  <c r="G77" i="10"/>
  <c r="G76" i="10"/>
  <c r="C75" i="10"/>
  <c r="G75" i="10" s="1"/>
  <c r="C74" i="10"/>
  <c r="G74" i="10" s="1"/>
  <c r="G73" i="10"/>
  <c r="C72" i="10"/>
  <c r="G72" i="10" s="1"/>
  <c r="G71" i="10"/>
  <c r="G70" i="10"/>
  <c r="G69" i="10"/>
  <c r="G68" i="10"/>
  <c r="G67" i="10"/>
  <c r="G66" i="10"/>
  <c r="C65" i="10"/>
  <c r="G65" i="10" s="1"/>
  <c r="G63" i="10"/>
  <c r="G62" i="10"/>
  <c r="G61" i="10"/>
  <c r="G60" i="10"/>
  <c r="G59" i="10"/>
  <c r="G58" i="10"/>
  <c r="G57" i="10"/>
  <c r="G56" i="10"/>
  <c r="G55" i="10"/>
  <c r="G54" i="10"/>
  <c r="G53" i="10"/>
  <c r="G52" i="10"/>
  <c r="G51" i="10"/>
  <c r="G50" i="10"/>
  <c r="G49" i="10"/>
  <c r="G48" i="10"/>
  <c r="G47" i="10"/>
  <c r="C46" i="10"/>
  <c r="G46" i="10" s="1"/>
  <c r="G45" i="10"/>
  <c r="G44" i="10"/>
  <c r="G43" i="10"/>
  <c r="C42" i="10"/>
  <c r="G42" i="10" s="1"/>
  <c r="C41" i="10"/>
  <c r="G41" i="10" s="1"/>
  <c r="C40" i="10"/>
  <c r="G40" i="10" s="1"/>
  <c r="G39" i="10"/>
  <c r="G38" i="10"/>
  <c r="G37" i="10"/>
  <c r="C36" i="10"/>
  <c r="G36" i="10" s="1"/>
  <c r="G35" i="10"/>
  <c r="G34" i="10"/>
  <c r="G33" i="10"/>
  <c r="G32" i="10"/>
  <c r="C30" i="10"/>
  <c r="G30" i="10" s="1"/>
  <c r="C29" i="10"/>
  <c r="G29" i="10" s="1"/>
  <c r="C28" i="10"/>
  <c r="G28" i="10" s="1"/>
  <c r="C27" i="10"/>
  <c r="H26" i="10"/>
  <c r="G26" i="10"/>
  <c r="H25" i="10"/>
  <c r="C25" i="10"/>
  <c r="G25" i="10" s="1"/>
  <c r="G24" i="10"/>
  <c r="C24" i="10"/>
  <c r="G23" i="10"/>
  <c r="G22" i="10"/>
  <c r="G21" i="10"/>
  <c r="C21" i="10"/>
  <c r="C20" i="10"/>
  <c r="G20" i="10" s="1"/>
  <c r="G19" i="10"/>
  <c r="C19" i="10"/>
  <c r="G18" i="10"/>
  <c r="G17" i="10"/>
  <c r="C16" i="10"/>
  <c r="G16" i="10" s="1"/>
  <c r="G15" i="10"/>
  <c r="G14" i="10"/>
  <c r="C13" i="10"/>
  <c r="G13" i="10" s="1"/>
  <c r="H12" i="10"/>
  <c r="C12" i="10"/>
  <c r="G12" i="10" s="1"/>
  <c r="H11" i="10"/>
  <c r="G11" i="10"/>
  <c r="G10" i="10"/>
  <c r="G9" i="10"/>
  <c r="H8" i="10"/>
  <c r="G8" i="10"/>
  <c r="H6" i="10"/>
  <c r="C6" i="10"/>
  <c r="C7" i="10" s="1"/>
  <c r="G7" i="10" s="1"/>
  <c r="C12" i="7"/>
  <c r="C13" i="7"/>
  <c r="G13" i="7" s="1"/>
  <c r="E203" i="7"/>
  <c r="H200" i="7"/>
  <c r="C83" i="10" l="1"/>
  <c r="G83" i="10" s="1"/>
  <c r="G6" i="10"/>
  <c r="C31" i="10"/>
  <c r="G31" i="10" s="1"/>
  <c r="H17" i="10"/>
  <c r="G27" i="10"/>
  <c r="C97" i="10"/>
  <c r="G97" i="10" s="1"/>
  <c r="C64" i="10"/>
  <c r="G15" i="7"/>
  <c r="C101" i="10" l="1"/>
  <c r="G101" i="10" s="1"/>
  <c r="G64" i="10"/>
  <c r="G8" i="7"/>
  <c r="G9" i="7"/>
  <c r="G10" i="7"/>
  <c r="G11" i="7"/>
  <c r="G14" i="7"/>
  <c r="G17" i="7"/>
  <c r="G18" i="7"/>
  <c r="G22" i="7"/>
  <c r="G23" i="7"/>
  <c r="G26" i="7"/>
  <c r="G32" i="7"/>
  <c r="G33" i="7"/>
  <c r="G34" i="7"/>
  <c r="G35" i="7"/>
  <c r="G37" i="7"/>
  <c r="G38" i="7"/>
  <c r="G39" i="7"/>
  <c r="G43" i="7"/>
  <c r="G44" i="7"/>
  <c r="G45" i="7"/>
  <c r="G48" i="7"/>
  <c r="G49" i="7"/>
  <c r="G50" i="7"/>
  <c r="G51" i="7"/>
  <c r="G52" i="7"/>
  <c r="G53" i="7"/>
  <c r="G54" i="7"/>
  <c r="G55" i="7"/>
  <c r="G56" i="7"/>
  <c r="G57" i="7"/>
  <c r="G58" i="7"/>
  <c r="G59" i="7"/>
  <c r="G60" i="7"/>
  <c r="G61" i="7"/>
  <c r="G62" i="7"/>
  <c r="G63" i="7"/>
  <c r="G66" i="7"/>
  <c r="G67" i="7"/>
  <c r="G68" i="7"/>
  <c r="G69" i="7"/>
  <c r="G70" i="7"/>
  <c r="G71" i="7"/>
  <c r="G73" i="7"/>
  <c r="G76" i="7"/>
  <c r="G77" i="7"/>
  <c r="G78" i="7"/>
  <c r="G80" i="7"/>
  <c r="G81" i="7"/>
  <c r="G82" i="7"/>
  <c r="G84" i="7"/>
  <c r="G85" i="7"/>
  <c r="G86" i="7"/>
  <c r="G87" i="7"/>
  <c r="G88" i="7"/>
  <c r="G90" i="7"/>
  <c r="G91" i="7"/>
  <c r="G92" i="7"/>
  <c r="G93" i="7"/>
  <c r="G94" i="7"/>
  <c r="G95" i="7"/>
  <c r="G96" i="7"/>
  <c r="G98" i="7"/>
  <c r="G99" i="7"/>
  <c r="G100" i="7"/>
  <c r="G102" i="7"/>
  <c r="G103" i="7"/>
  <c r="G104"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4" i="7"/>
  <c r="G135" i="7"/>
  <c r="G136" i="7"/>
  <c r="G137" i="7"/>
  <c r="G138" i="7"/>
  <c r="G139" i="7"/>
  <c r="G140" i="7"/>
  <c r="G141" i="7"/>
  <c r="G142" i="7"/>
  <c r="G143" i="7"/>
  <c r="G144" i="7"/>
  <c r="G145" i="7"/>
  <c r="G146" i="7"/>
  <c r="G148" i="7"/>
  <c r="G149" i="7"/>
  <c r="G150" i="7"/>
  <c r="G151" i="7"/>
  <c r="G152" i="7"/>
  <c r="G153" i="7"/>
  <c r="G154" i="7"/>
  <c r="G155" i="7"/>
  <c r="G156" i="7"/>
  <c r="G157" i="7"/>
  <c r="G158" i="7"/>
  <c r="G159" i="7"/>
  <c r="G160" i="7"/>
  <c r="G162" i="7"/>
  <c r="G164" i="7"/>
  <c r="G166"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201" i="7"/>
  <c r="G204" i="7"/>
  <c r="G205" i="7"/>
  <c r="G206" i="7"/>
  <c r="G207" i="7"/>
  <c r="G208" i="7"/>
  <c r="G657" i="7"/>
  <c r="B639" i="7"/>
  <c r="G203" i="7"/>
  <c r="G200" i="7"/>
  <c r="C199" i="7"/>
  <c r="G199" i="7" s="1"/>
  <c r="E167" i="7"/>
  <c r="G167" i="7" s="1"/>
  <c r="E165" i="7"/>
  <c r="G165" i="7" s="1"/>
  <c r="E163" i="7"/>
  <c r="G163" i="7" s="1"/>
  <c r="E161" i="7"/>
  <c r="G161" i="7" s="1"/>
  <c r="C147" i="7"/>
  <c r="G147" i="7" s="1"/>
  <c r="C133" i="7"/>
  <c r="G133" i="7" s="1"/>
  <c r="E105" i="7"/>
  <c r="G105" i="7" s="1"/>
  <c r="C89" i="7"/>
  <c r="G89" i="7" s="1"/>
  <c r="C79" i="7"/>
  <c r="G79" i="7" s="1"/>
  <c r="C75" i="7"/>
  <c r="G75" i="7" s="1"/>
  <c r="C74" i="7"/>
  <c r="G74" i="7" s="1"/>
  <c r="C72" i="7"/>
  <c r="G72" i="7" s="1"/>
  <c r="C65" i="7"/>
  <c r="G65" i="7" s="1"/>
  <c r="E47" i="7"/>
  <c r="G47" i="7" s="1"/>
  <c r="C46" i="7"/>
  <c r="G46" i="7" s="1"/>
  <c r="C42" i="7"/>
  <c r="G42" i="7" s="1"/>
  <c r="C41" i="7"/>
  <c r="G41" i="7" s="1"/>
  <c r="C40" i="7"/>
  <c r="G40" i="7" s="1"/>
  <c r="C36" i="7"/>
  <c r="C64" i="7" s="1"/>
  <c r="G64" i="7" s="1"/>
  <c r="C30" i="7"/>
  <c r="G30" i="7" s="1"/>
  <c r="C29" i="7"/>
  <c r="G29" i="7" s="1"/>
  <c r="C28" i="7"/>
  <c r="G28" i="7" s="1"/>
  <c r="C27" i="7"/>
  <c r="G27" i="7" s="1"/>
  <c r="H26" i="7"/>
  <c r="H25" i="7"/>
  <c r="C25" i="7"/>
  <c r="G25" i="7" s="1"/>
  <c r="C24" i="7"/>
  <c r="G24" i="7" s="1"/>
  <c r="C21" i="7"/>
  <c r="G21" i="7" s="1"/>
  <c r="C20" i="7"/>
  <c r="G20" i="7" s="1"/>
  <c r="C19" i="7"/>
  <c r="G19" i="7" s="1"/>
  <c r="C16" i="7"/>
  <c r="G16" i="7" s="1"/>
  <c r="H12" i="7"/>
  <c r="E12" i="7"/>
  <c r="H11" i="7"/>
  <c r="H8" i="7"/>
  <c r="H6" i="7"/>
  <c r="C6" i="7"/>
  <c r="G6" i="7" s="1"/>
  <c r="G211" i="10" l="1"/>
  <c r="G215" i="10" s="1"/>
  <c r="G217" i="10" s="1"/>
  <c r="G209" i="10"/>
  <c r="H209" i="10" s="1"/>
  <c r="G12" i="7"/>
  <c r="C83" i="7"/>
  <c r="G83" i="7" s="1"/>
  <c r="G36" i="7"/>
  <c r="C101" i="7"/>
  <c r="G101" i="7" s="1"/>
  <c r="H17" i="7"/>
  <c r="C31" i="7"/>
  <c r="G31" i="7" s="1"/>
  <c r="C97" i="7"/>
  <c r="G97" i="7" s="1"/>
  <c r="C7" i="7"/>
  <c r="G7" i="7" s="1"/>
  <c r="E209" i="7" l="1"/>
  <c r="G209" i="7" s="1"/>
  <c r="G211" i="7" l="1"/>
  <c r="G215" i="7" s="1"/>
  <c r="G217" i="7" s="1"/>
  <c r="H209" i="7" l="1"/>
</calcChain>
</file>

<file path=xl/sharedStrings.xml><?xml version="1.0" encoding="utf-8"?>
<sst xmlns="http://schemas.openxmlformats.org/spreadsheetml/2006/main" count="701" uniqueCount="287">
  <si>
    <t>Unit</t>
  </si>
  <si>
    <t>US$</t>
  </si>
  <si>
    <t>L.S</t>
  </si>
  <si>
    <t>Carried to Summary</t>
  </si>
  <si>
    <t>m³</t>
  </si>
  <si>
    <t>m²</t>
  </si>
  <si>
    <t>CONCRETE UNIT MASONRY (04220)</t>
  </si>
  <si>
    <t>m</t>
  </si>
  <si>
    <t>No</t>
  </si>
  <si>
    <t>To walls interior</t>
  </si>
  <si>
    <t>No.</t>
  </si>
  <si>
    <t>All Panels to be Form 2B, IP42</t>
  </si>
  <si>
    <t>OUTLETS</t>
  </si>
  <si>
    <t>16A 220V single socket 2P+E</t>
  </si>
  <si>
    <t>16A 220V single socket 2P+E fed from UPS panel</t>
  </si>
  <si>
    <t xml:space="preserve">LIGHTING FIXTURES </t>
  </si>
  <si>
    <t>3-1</t>
  </si>
  <si>
    <t>3-4</t>
  </si>
  <si>
    <t>4-2</t>
  </si>
  <si>
    <t>7-1</t>
  </si>
  <si>
    <t>8-3</t>
  </si>
  <si>
    <t>9-1</t>
  </si>
  <si>
    <t>9-2</t>
  </si>
  <si>
    <t>9-3</t>
  </si>
  <si>
    <t>9-7</t>
  </si>
  <si>
    <t>9-8</t>
  </si>
  <si>
    <t>9-11</t>
  </si>
  <si>
    <t>9-12</t>
  </si>
  <si>
    <t>9-13</t>
  </si>
  <si>
    <t>9-14</t>
  </si>
  <si>
    <t>9-15</t>
  </si>
  <si>
    <t>15-1</t>
  </si>
  <si>
    <t>16-1</t>
  </si>
  <si>
    <t>16-2</t>
  </si>
  <si>
    <t>16-4</t>
  </si>
  <si>
    <t>16-6</t>
  </si>
  <si>
    <t>16-7</t>
  </si>
  <si>
    <t>16-8</t>
  </si>
  <si>
    <t>16-9</t>
  </si>
  <si>
    <t>16-10</t>
  </si>
  <si>
    <t>16-15</t>
  </si>
  <si>
    <t>lm</t>
  </si>
  <si>
    <t>CAST IN  PLACE CONCRETE</t>
  </si>
  <si>
    <t xml:space="preserve">PORTLAND CEMENT PLASTER </t>
  </si>
  <si>
    <t xml:space="preserve">CERAMIC FLOOR TILES </t>
  </si>
  <si>
    <t>INTERIOR STONE WORKS</t>
  </si>
  <si>
    <t xml:space="preserve">PAINTING </t>
  </si>
  <si>
    <t>Supply and install the following fans complete with all necessary accessories, supports.</t>
  </si>
  <si>
    <t>DRAINAGE</t>
  </si>
  <si>
    <t xml:space="preserve">PANELBOARDS </t>
  </si>
  <si>
    <t>Jezzine Marble tiles for staircase, cut to size, pre-polished including cement and sand mortar, grouting and poiting.</t>
  </si>
  <si>
    <t>15mm thick in one coat to walls and columns</t>
  </si>
  <si>
    <t>Supply and install the following miscellaneous drainage items Itani or Equivalent.</t>
  </si>
  <si>
    <t>Supply and install the following P.V.C drainage pipe Haykal Plast or equivalent works complete with all necessary supports and accessories required for proper operation.</t>
  </si>
  <si>
    <t>Supply, install and connect the following distribution panelboard Local made , including enclosure, circuit-breakers Hyundai , relays, cabling.</t>
  </si>
  <si>
    <t>N.B: Emergency stop and  UPS are Excluded</t>
  </si>
  <si>
    <t>16A 380V 3p + E</t>
  </si>
  <si>
    <t>Miscellenious</t>
  </si>
  <si>
    <t>TELEPHONE,DATA, CCTV, ACCESS CONTROL &amp; INTRUSION SYSTEM</t>
  </si>
  <si>
    <t>Supply, install CCTV SYSTEM, UTP cat 6 data cables (PRO or equivalent), conduits, boxes only.</t>
  </si>
  <si>
    <t>Supply, install DATA SYSTEM, UTP cat 6 data cables (PRO or equivalent), conduits, boxes only.</t>
  </si>
  <si>
    <t>3-2</t>
  </si>
  <si>
    <t>16-18</t>
  </si>
  <si>
    <t>40 mm thick flush steel doors comprising steel sheet, frames, angles, plates beads, lugs, painting, ironmongery and all necessary fixing accessories.</t>
  </si>
  <si>
    <t>Fire rated Cabling for fire alarm system including PVC conduits and boxes</t>
  </si>
  <si>
    <t>15mm thick in one coats to ceilings  - fair faced concrete</t>
  </si>
  <si>
    <t>Supply, install and connect the following lighting fixtures including fixtures, conduits, boxes, wires,  and all necessary accessories for perfect installation of fixtures  In LED Light.</t>
  </si>
  <si>
    <t xml:space="preserve">Supply, install Telephone SYSTEM, UTP cat 6 data cables (PRO or equivalent), conduits, boxes </t>
  </si>
  <si>
    <t>Building automation system</t>
  </si>
  <si>
    <t>Led  Pannel Light P9-Round 22cm - 18 W Chassis Led Light complete recessed  Lotus or equivalent</t>
  </si>
  <si>
    <t>3-5</t>
  </si>
  <si>
    <t>16-11</t>
  </si>
  <si>
    <t>16-12</t>
  </si>
  <si>
    <t>16-13</t>
  </si>
  <si>
    <t>16-19</t>
  </si>
  <si>
    <t>متسلسل</t>
  </si>
  <si>
    <t>الكمية</t>
  </si>
  <si>
    <t>الوحدة</t>
  </si>
  <si>
    <t>General Items</t>
  </si>
  <si>
    <t>نوع الاشغال ومواصفات الاشغال الفنية</t>
  </si>
  <si>
    <t>بالارقام</t>
  </si>
  <si>
    <t>السعر الافرادي
د.أ.</t>
  </si>
  <si>
    <t>السعر الاجمالي
د.أ.</t>
  </si>
  <si>
    <t>المجموع بالارقام (بدون الضريبة على القيمة المضافة)</t>
  </si>
  <si>
    <t>المجموع بالاحرف (بدون الضريبة على القيمة المضافة)</t>
  </si>
  <si>
    <t>مجموع قيمة الضريبة على القيمة المضافة (نسبة 10%)</t>
  </si>
  <si>
    <t>المجموع بالارقام (مع الضريبة على القيمة المضافة للمسجلين بها)</t>
  </si>
  <si>
    <t>المجموع بالاحرف (مع الضريبة على القيمة المضافة للمسجلين بها)</t>
  </si>
  <si>
    <t>L.M.</t>
  </si>
  <si>
    <t>Extra over cable wall detail + cover
خرق الحيطان مع غطاء متنقل قابلة للتعديل مستقبليا دون الحاجة الى أي تكسير للحيطان أو تمديد ظاهر</t>
  </si>
  <si>
    <t>توريق ودع مع مواد تلزيق SBR
او استعمال الواح من PLYWOOD وتنظيفه جيدا</t>
  </si>
  <si>
    <t>15mm thick in one coats to sloped ceilings
للأسقف المائلة لزوم الجدران</t>
  </si>
  <si>
    <t>Ditto, to skirting نعلة</t>
  </si>
  <si>
    <t>removal of debries outside site
نقل الحفريات الى مكان مسموح به خارج الورشة</t>
  </si>
  <si>
    <t>M3</t>
  </si>
  <si>
    <t xml:space="preserve">Foundations - Cement Type V </t>
  </si>
  <si>
    <t>3-6</t>
  </si>
  <si>
    <t>To floors - landings سفرة الدرج</t>
  </si>
  <si>
    <t>Treads 330 mm wide x 30 mm thick الدرجة</t>
  </si>
  <si>
    <t>Risers 120 mm high x 20 mm thick مراية الدرج</t>
  </si>
  <si>
    <t>Skirting to profile of treads and risers نعلة</t>
  </si>
  <si>
    <t>Thresholds in variable width برطاش</t>
  </si>
  <si>
    <t xml:space="preserve">Cable Tray: Supply and installation of hot dip galvalized cable trays / ladders, including c-channels, threaded rods, rawl bolts, wall supports, and all necessary accessories, earthing between trays, etc. Labor, tools, transportation, testing Size from 300mm till 600mm x 50m 
</t>
  </si>
  <si>
    <t>Earthing system &amp; Cable Tray</t>
  </si>
  <si>
    <t>Fire Alarm</t>
  </si>
  <si>
    <t>WATERPROOFING اعمال منع نش</t>
  </si>
  <si>
    <t xml:space="preserve">WIRING DEVICES </t>
  </si>
  <si>
    <t>Solid slabs
مع حديد تسليح مواقم للأوزان الثقيلة المتوقع أن يحملها المبنى</t>
  </si>
  <si>
    <t>Supply, install and connect the following wiring devices including boxes, devices, covered plates, conduits and wiring between devices and to panelboards, contactor or to switch as applicable Cable Liban or equivalent.</t>
  </si>
  <si>
    <t>CONVEYING SYSTEMS</t>
  </si>
  <si>
    <t>Blinding (100mm) thick - below  Foundation 
باطون نظافة</t>
  </si>
  <si>
    <t>Stairs and Landings
أدراج</t>
  </si>
  <si>
    <t>STEEL WORKS اعمال حديدية</t>
  </si>
  <si>
    <t>اعمال الورقة</t>
  </si>
  <si>
    <t>لزوم الارضية</t>
  </si>
  <si>
    <t>اعمال بنيان من الصخر</t>
  </si>
  <si>
    <t>Prepare and apply emulsion  paint.</t>
  </si>
  <si>
    <t>Exhaust air Fans. مراوح</t>
  </si>
  <si>
    <t>مصعد عدد 2، يتحمل 1200كلغ، 10 طوابق، بما فيه عقد صيانة لمدة سنة، مجهز لربطه بجهاز تحكم عبر الكمبيوتر 
building automation system</t>
  </si>
  <si>
    <t>Floor drains مصافي</t>
  </si>
  <si>
    <t>Size 2" (50.8mm)</t>
  </si>
  <si>
    <t>بما فيه شركهم على نظام التحكم Building Automation System</t>
  </si>
  <si>
    <t>يشمل البند التمديدات الكهربائية</t>
  </si>
  <si>
    <t>2-3</t>
  </si>
  <si>
    <t>Supply, install and connect  UTP cat 6 cables, boxes, conduits, cable trays.
بما فيه التمديدات</t>
  </si>
  <si>
    <t>Design</t>
  </si>
  <si>
    <t>Swelling Bar</t>
  </si>
  <si>
    <t>To all horizental and vertical strips</t>
  </si>
  <si>
    <t>Type MD4, overall size 1000x2200mm high, single leaf door
باب درفة واحدة 100سم</t>
  </si>
  <si>
    <t>Cement and sand plastering, (all internal including SBR). In case of using plywood formwork to ceilings and Walls, contrator will repair surfaces for painting and areas invlolved would be accounted as plastered.</t>
  </si>
  <si>
    <t xml:space="preserve">To ceilings 
</t>
  </si>
  <si>
    <t xml:space="preserve">لزوم الاسقف </t>
  </si>
  <si>
    <t>Extra Over Power</t>
  </si>
  <si>
    <t>Extra Over UPS</t>
  </si>
  <si>
    <t>Extra Over Lighting</t>
  </si>
  <si>
    <t>disconnecting Gewiss switch or equivalent + Circuit Breaker 10-20 amp For exhaust fans Hyundai</t>
  </si>
  <si>
    <t>Extra over Earthing System: Complete earthing system to be connected to raft</t>
  </si>
  <si>
    <t>3-3</t>
  </si>
  <si>
    <t>3-7</t>
  </si>
  <si>
    <t>Polystyrene for clearance with existing structure</t>
  </si>
  <si>
    <t xml:space="preserve">HEATING VENTILATING AND AIR CONDITIONING </t>
  </si>
  <si>
    <t>تقديم وتركبيب مكيفات وتركيز الكومبرسور على السطح مع كل ما يلزم من مواسير نحاسية وتمديدات كهربائية وصحية لتصريف مياه المكيف</t>
  </si>
  <si>
    <t>بما فيه تعديل ال electronic board للتمكن من شرك المكيفات على نظام التحكم Building Automation System ولترشيد استهلاك الطاقة</t>
  </si>
  <si>
    <t>Piping, Drainage &amp; Electrical</t>
  </si>
  <si>
    <t>Ductable unit</t>
  </si>
  <si>
    <t>Capacity 36000 BTU (average piping 47m)</t>
  </si>
  <si>
    <t>Additional Excavation works 
زيادة حفريات</t>
  </si>
  <si>
    <t>Demolition of existing Cap beams and piles and existing old footings</t>
  </si>
  <si>
    <t>Rerouting of existing sewer system including concrete jacketting and Sleeves (8" Pipes ~45 lm  including Elbows - Manholes</t>
  </si>
  <si>
    <t>To Wc floor 20x20x6mm thick.</t>
  </si>
  <si>
    <t>To Wc and Kitchen sink Walls ( 20x20x6mm thick.)</t>
  </si>
  <si>
    <t>WOOD DOORS</t>
  </si>
  <si>
    <t>Wood doors including supports, painting, hardware, finishing and all necessary fixing accessories Diamond or equivalent.</t>
  </si>
  <si>
    <t xml:space="preserve"> 8-6</t>
  </si>
  <si>
    <t>SANITARY FIXTURES</t>
  </si>
  <si>
    <t>Lavatory مغاسل</t>
  </si>
  <si>
    <t>15-2</t>
  </si>
  <si>
    <t>Lecico Phoenicia Lavatory, Crayo or equivalent complete with RETRO by DAMIXA mixer and all necessary accessories and supports .
مغسلة مع خلاط</t>
  </si>
  <si>
    <t>Water Closets كرسي حمام</t>
  </si>
  <si>
    <t>15-4</t>
  </si>
  <si>
    <t>Lecico Phoenicia water closet, Crayo or equivalent Complete with all supports and accessories required for proper operation.</t>
  </si>
  <si>
    <t>Shower دوش</t>
  </si>
  <si>
    <t>15-5</t>
  </si>
  <si>
    <t>Shower tray and  mixer RETRO by DAMIXA or equivalent</t>
  </si>
  <si>
    <t>Pantry Sinks مجلى</t>
  </si>
  <si>
    <t>15-6</t>
  </si>
  <si>
    <t>Shall be frankee stainless steel made in China complete with RETRO by DAMIXA mixer or equivalent.</t>
  </si>
  <si>
    <t>مجلى stainless مع خلاط وخزانة</t>
  </si>
  <si>
    <t>Glazed ceramic wall tiles made in spain including cement and sand mortar and spatter dash coat, Luxury Pro grouting or equivalent.
مع اخذ موافقة الادارة على النوعية والالوان والقياس</t>
  </si>
  <si>
    <t>Ceramic floor tiles including cement and sand mortar bed, Luxury Pro grouting or equivalent.</t>
  </si>
  <si>
    <t>CERAMIC WALL TILES</t>
  </si>
  <si>
    <t>لزوم الحيطان</t>
  </si>
  <si>
    <t>17</t>
  </si>
  <si>
    <t>4-1</t>
  </si>
  <si>
    <t xml:space="preserve"> </t>
  </si>
  <si>
    <t>Type D4, overall dim. 900x2200 mm high single leaf door</t>
  </si>
  <si>
    <t>Type D5, overall dim. 1000x2200 mm high single leaf door</t>
  </si>
  <si>
    <t>To floor in wet areas transparent - Pure
ارضية المناطق الرطبة</t>
  </si>
  <si>
    <t>To perimeter of ditto, average 200mm high including cantstrip
دهان نعلات ارتفاع 20سم بما فيه كعكة من الاسمنت</t>
  </si>
  <si>
    <t>7-2</t>
  </si>
  <si>
    <t>7-3</t>
  </si>
  <si>
    <t>1500 cfm/h Including duct works to be connected to building automation system
 لزوم الطوابق السفلية بما فية التخريق والتركيب</t>
  </si>
  <si>
    <t>16-3</t>
  </si>
  <si>
    <t>Extra Over AC</t>
  </si>
  <si>
    <t>disconnecting Gewiss switch or equivalent + Circuit Breaker 10-20 amp For AC Hyundai</t>
  </si>
  <si>
    <t>Additive concrete quantities due to one sided wall (material concrete only)</t>
  </si>
  <si>
    <t>Precast concrete special blocks anti bullet, jointed in cement and sand mortar only
اعمال حيطان من احجار الباطون الصم سماكة 20سم مقاوم للرصاص مصنع على قوالب خاصة بالمشروع يعد الـتأكد من تحمله الرصاص من قبل لجنة الاستلام</t>
  </si>
  <si>
    <t>All sizes</t>
  </si>
  <si>
    <t xml:space="preserve">Prepare and apply roller paint Luxury Pro or equivalent; as specified </t>
  </si>
  <si>
    <t>15-11</t>
  </si>
  <si>
    <t xml:space="preserve">Vacuum tube RTCP 30 heat pipe (MEC solar system or equivalent)
</t>
  </si>
  <si>
    <t xml:space="preserve">انظمة طاقة شمسية (مواصفات مرفقة ربطا) بما فيه التمديدات المائية والكهربائية ولوحة تحكم </t>
  </si>
  <si>
    <t>To floors, 600x600x9mm thick.</t>
  </si>
  <si>
    <t>بلاط سماكة 9ملم مقاوم للأوزان الثقيلة بعد أخذ موافقة الإدارة على اللون والنوعية</t>
  </si>
  <si>
    <t>9-9</t>
  </si>
  <si>
    <t>SUSPENDED CEILING SYSTEMS</t>
  </si>
  <si>
    <t>اسقف مستعارة</t>
  </si>
  <si>
    <t>Suspended Vinyl (BORAL) ceiling systems, complete with CKM suspension system, supports including all necessary fixing accessories (Washable with aluminum Back).</t>
  </si>
  <si>
    <t>9-10</t>
  </si>
  <si>
    <t xml:space="preserve">60x60cm tiles suspended ceiling </t>
  </si>
  <si>
    <t>Shear Walls (one sided) &amp; Lifts &amp; walls
يتصمن حديد تسليح مقاوم للزلازل</t>
  </si>
  <si>
    <t>GLAZING</t>
  </si>
  <si>
    <t>6mm thick polished plate glass mirrors, fixed with adhesive  with 30mm chamfered edge, cut to size  including all necessary fixing accessories
مرايا</t>
  </si>
  <si>
    <t>Size 800x600mm high</t>
  </si>
  <si>
    <t>U</t>
  </si>
  <si>
    <t>3-8</t>
  </si>
  <si>
    <t>Extra over on concrete for admixtures (making concrete Waterproof) أدراج</t>
  </si>
  <si>
    <r>
      <t>Complete with copper pipes, insulation rubber  supports, condensate drain pipes, to be installed on roof… all necessary accessories</t>
    </r>
    <r>
      <rPr>
        <b/>
        <sz val="12"/>
        <color theme="1"/>
        <rFont val="Times New Roman"/>
        <family val="1"/>
      </rPr>
      <t xml:space="preserve"> York, Carrier or equivalent </t>
    </r>
  </si>
  <si>
    <t>2-1</t>
  </si>
  <si>
    <t>2-2</t>
  </si>
  <si>
    <t>2-4</t>
  </si>
  <si>
    <t>8-1</t>
  </si>
  <si>
    <t>8-2</t>
  </si>
  <si>
    <t xml:space="preserve"> 8-4</t>
  </si>
  <si>
    <t xml:space="preserve"> 8-5</t>
  </si>
  <si>
    <t>9-4</t>
  </si>
  <si>
    <t>9-5</t>
  </si>
  <si>
    <t>9-6</t>
  </si>
  <si>
    <t>14-1</t>
  </si>
  <si>
    <t>15-3</t>
  </si>
  <si>
    <t>15-7</t>
  </si>
  <si>
    <t>15-8</t>
  </si>
  <si>
    <t>15-9-1</t>
  </si>
  <si>
    <t>15-9-2</t>
  </si>
  <si>
    <t>15-10</t>
  </si>
  <si>
    <t>16-5</t>
  </si>
  <si>
    <r>
      <t>EXTRA OVER for 2 additional floors for the conveying system of the Supply install and connect a set of 1 passenger lifts, in simplex collective selective operation,</t>
    </r>
    <r>
      <rPr>
        <b/>
        <sz val="11"/>
        <color theme="1"/>
        <rFont val="Times New Roman"/>
        <family val="1"/>
      </rPr>
      <t xml:space="preserve"> 12 stops/openings, 1200kg</t>
    </r>
    <r>
      <rPr>
        <sz val="11"/>
        <color theme="1"/>
        <rFont val="Times New Roman"/>
        <family val="1"/>
      </rPr>
      <t>, complete with G.E.M. motor Italy 25hp or equivalent , steel cables 12mm Holland  or equivalent , Chinese Rails, Hyundai panel board  or equivalent , Monatanry Italy parachute  or equivalent , Celcum sliding Doors Turkey  or equivalent , LCD Dispaly Local, Cabine Local made</t>
    </r>
  </si>
  <si>
    <r>
      <t xml:space="preserve">Supply, install </t>
    </r>
    <r>
      <rPr>
        <b/>
        <sz val="11"/>
        <color theme="1"/>
        <rFont val="Times New Roman"/>
        <family val="1"/>
      </rPr>
      <t>ACCESS CONTROL SYSTEM</t>
    </r>
    <r>
      <rPr>
        <sz val="11"/>
        <color theme="1"/>
        <rFont val="Times New Roman"/>
        <family val="1"/>
      </rPr>
      <t>, UTP cat 6 data cables (PRO or equivalent), conduits, boxes, interface and access point complete without face recognition</t>
    </r>
  </si>
  <si>
    <t>16-14</t>
  </si>
  <si>
    <t xml:space="preserve"> 16-16</t>
  </si>
  <si>
    <t>16-17</t>
  </si>
  <si>
    <t>Capping Beam</t>
  </si>
  <si>
    <t>Whailer Beam</t>
  </si>
  <si>
    <t>2-5</t>
  </si>
  <si>
    <t>2-6</t>
  </si>
  <si>
    <t>Manholes depth around 1.5m - Diameter 1m*1m including cover</t>
  </si>
  <si>
    <t>2-6-1</t>
  </si>
  <si>
    <t>2-6-2</t>
  </si>
  <si>
    <t>2-6-3</t>
  </si>
  <si>
    <t>2-6-4</t>
  </si>
  <si>
    <t>2-6-5</t>
  </si>
  <si>
    <t>Type D6, overall dim. 900x180 mm high single leaf door to all shaft doors 
ابواب للمناور لكافة المبنى</t>
  </si>
  <si>
    <t>ملحق رقم 1</t>
  </si>
  <si>
    <t>لتنفيذ أشغال: اضافة طابقين سفليين لزوم مبنى في ثكنة المقر العام</t>
  </si>
  <si>
    <t>2-7</t>
  </si>
  <si>
    <t>External Monument Cladding: Demolition &amp; Reinstallation</t>
  </si>
  <si>
    <t>Decorative Marble Th=2cm W=40cm</t>
  </si>
  <si>
    <t>Decorative Marble Th=2cm W=30cm</t>
  </si>
  <si>
    <t>2-8</t>
  </si>
  <si>
    <t>2-7-1</t>
  </si>
  <si>
    <t>2-7-2</t>
  </si>
  <si>
    <t>2-7-3</t>
  </si>
  <si>
    <t>KG</t>
  </si>
  <si>
    <t>Copping Marble (For Top) Th=3cm W=40cm</t>
  </si>
  <si>
    <r>
      <rPr>
        <b/>
        <sz val="11"/>
        <color theme="1"/>
        <rFont val="Times New Roman"/>
        <family val="1"/>
      </rPr>
      <t>Duct Bank Temporary Reinforcement</t>
    </r>
    <r>
      <rPr>
        <sz val="11"/>
        <color theme="1"/>
        <rFont val="Times New Roman"/>
        <family val="1"/>
      </rPr>
      <t xml:space="preserve"> HEA300 with bracing and cabling each 1m</t>
    </r>
  </si>
  <si>
    <t>فريق اول صدق المدير العام لقوى الأمن الداخلي</t>
  </si>
  <si>
    <t>نظر رئيس الادارة المركزية</t>
  </si>
  <si>
    <t>دققه رئيس مصلحة الابنية</t>
  </si>
  <si>
    <t xml:space="preserve">  نظمه رئيس مكتب الدروس</t>
  </si>
  <si>
    <t xml:space="preserve">   وضعه رئيس مكتب التلزيم</t>
  </si>
  <si>
    <t xml:space="preserve">فريق ثان </t>
  </si>
  <si>
    <t>اللواء إبراهيم بصبوص</t>
  </si>
  <si>
    <t>العميد أسعد طفيلي</t>
  </si>
  <si>
    <t>العقيد المهندس سعد سيقلي</t>
  </si>
  <si>
    <t xml:space="preserve">العقيد المهندس عامر السحمراني </t>
  </si>
  <si>
    <t>الرائد شادي سرحال</t>
  </si>
  <si>
    <t>رئيس مكتب الدروس
العقيد المهندس عامر السحمراني</t>
  </si>
  <si>
    <t>احد ضباط مكتب الدروس
الملازم اول المهندس ماريو صليبا</t>
  </si>
  <si>
    <t>بالأحرف</t>
  </si>
  <si>
    <t>كشف تقديري</t>
  </si>
  <si>
    <t>2-6-6</t>
  </si>
  <si>
    <t>Shoring Mobilisation</t>
  </si>
  <si>
    <t xml:space="preserve">Shoring Demobilisation </t>
  </si>
  <si>
    <t>Extra over Complete fire system including jockey Pump and fire hose cabinet for two additional floor</t>
  </si>
  <si>
    <t>Design+ As Built Drawings for two additional floors including all the engineerings trades: architectural, civil, mechanical, electrical, plumping, shoring systems, ... (around 5% construction cost)</t>
  </si>
  <si>
    <t>Extra Over Building Automation System (Specially customized by MEC) embedded the access control features, intrusion zone alarm,fire alarm, lighting, fans, A.C. units, Power, Elevators and UPS for two additional floor</t>
  </si>
  <si>
    <t>Main Gate 6m width x 4m Height - Sliding
Electrical: Ayros European Motor Or Equivalent.
Automatic: with advanced controller
Steel Weight around 1 Ton</t>
  </si>
  <si>
    <r>
      <rPr>
        <b/>
        <sz val="12"/>
        <color theme="1"/>
        <rFont val="Times New Roman"/>
        <family val="1"/>
      </rPr>
      <t>Dewatering Pumps</t>
    </r>
    <r>
      <rPr>
        <sz val="12"/>
        <color theme="1"/>
        <rFont val="Times New Roman"/>
        <family val="1"/>
      </rPr>
      <t>: Set of Submersible pumps including Pannel board Lauwara, Pedrollo, DAB or equivalent
HP 1.5 ; Head (Ft of water): 20</t>
    </r>
  </si>
  <si>
    <r>
      <rPr>
        <b/>
        <sz val="12"/>
        <color theme="1"/>
        <rFont val="Times New Roman"/>
        <family val="1"/>
      </rPr>
      <t>Sewage Pumps</t>
    </r>
    <r>
      <rPr>
        <sz val="12"/>
        <color theme="1"/>
        <rFont val="Times New Roman"/>
        <family val="1"/>
      </rPr>
      <t>: Set of Submersible Sewer pumps including Pannel board Lauwara, Pedrollo, DAB or equivalent
HP 1.5 ; Head (Ft of water): 20</t>
    </r>
  </si>
  <si>
    <t>FIRE HOSE REEL CABINET&amp; LANDING VALVE
Supply and Installation of a Fire Hose Cabinet: Recessed mounted or surface mounted type, with painted steel body, trim and door, finished with baked red enamel on inside and outside. Cabinet is to consist of one compartment to house a portable fire extinguisher and a hose real and 30 meter hose. Body and trim to be 16 gauge and door 20 gauge thickness. Door to have full panel double strength glass with ‘FIRE HOSE’ decal. Hose cabinet to be supplied from factory with the following equipment: -brass hose connector. -30m of 25 mm red rubber hose suitable for a working pressure of 1034 kPa. - Lever operated control nozzle of 6 mm orifice, swing type with jet/spray. -A 32mm inlet gate valve.- one 32mm x 25mm brass reducer coupling. - Fire Brigade landing valve. LV shall be cast brass angle valve complete with cap and chain finishing shall be polished chrome plating or as directed by Site Architect.  -6 kg ABC nitrogen operated dry chemical fire extinguisher.</t>
  </si>
  <si>
    <t>Fire Alarm
Supply and installation of automatic fire alarm control panel, detectors, break glass and alarm bell,... and all necessary accessories. System to be Analogue Addressable Labor, tools, transport, testing, one year guarantee, made in Italy, Czech or equivalent</t>
  </si>
  <si>
    <t>FIRE PUMPING SET
Installation of a 1,5 l/s at 200 Kpa static pressure fire fighting pump set one duty one standby with one jockey 0.5 l/s at 200 Kpa , complete with valves, pressure vessel, connections, electrical &amp; control panel and all the necessary fittings and accessories 
Lowara - Perdrollo - DAB Or equivalent.</t>
  </si>
  <si>
    <t>TPC5.0-D   5.0 Inch Touch LCD    9-12.7 VDC 250mA
DCOC-S-06   DIN Rail Dry Contact Output Controller; 6 x 240VAC / 1A Contact
RSC-S-03  Din Rail Rolling Shutter Controller; 3 x 240VAC / 1A Contact
DCDIM-010V-PWM(Inc Ballast)   LED dimmer module     PWM Fused output
LDC-S-04-010V   Din Rail LED Dimmer controller     4 x 1-10V analog Outputs
DCIC-S-08   Din Rail Dry Contact input Controller   Fused COM up to 0.5A
8 x Optically Isolated Inputs
EC-E-10T-S   10BaseT Ethernet Controller, minicomputer TCP Server Ethernet/Bus Gateway Automation Task Scheduling Scenarios
PS-12V  12V Power Supply Brick   Overload protection
AC Controller unit
AC main controller unit ; Fire alarm controller unit
Access control controller unit ; Intrusion controller unit
Fans controller unit ; Elevator control unit
I,T&amp;C    Installation, testing and commissioning</t>
  </si>
  <si>
    <t xml:space="preserve">Additional Shoring اعمال تدعيم اضافية </t>
  </si>
  <si>
    <t>Anchors L=15 ;  No=8+2+2=12</t>
  </si>
  <si>
    <t>Shoring System: Piles (concrete+ reinforcement steel) including casing where needed L=9m ; no=26+11+5=42; or equivalent shoring system to support (14+6+4)*7=168m2</t>
  </si>
  <si>
    <t>لتنفيذ أشغال: ملحق تعديلي للمبنى الجاري استحداثه في ثكنة المقر العام</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</si>
</sst>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_-[$$-409]* #,##0.00_ ;_-[$$-409]* \-#,##0.00\ ;_-[$$-409]* &quot;-&quot;??_ ;_-@_ "/>
    <numFmt numFmtId="165" formatCode="_-* #,##0_-;\-* #,##0_-;_-* &quot;-&quot;??_-;_-@_-"/>
    <numFmt numFmtId="166" formatCode="0.0"/>
    <numFmt numFmtId="167" formatCode="&quot;$&quot;#,##0.00"/>
    <numFmt numFmtId="168" formatCode="_-[$$-409]* #,##0_ ;_-[$$-409]* \-#,##0\ ;_-[$$-409]* &quot;-&quot;??_ ;_-@_ "/>
    <numFmt numFmtId="169" formatCode="_-[$$-409]* #,##0.00000_ ;_-[$$-409]* \-#,##0.00000\ ;_-[$$-409]* &quot;-&quot;??_ ;_-@_ "/>
  </numFmts>
  <fonts count="19">
    <font>
      <sz val="11"/>
      <color theme="1"/>
      <name val="Calibri"/>
      <family val="2"/>
      <scheme val="minor"/>
    </font>
    <font>
      <sz val="11"/>
      <color theme="1"/>
      <name val="Calibri"/>
      <family val="2"/>
      <scheme val="minor"/>
    </font>
    <font>
      <sz val="10"/>
      <name val="MS Sans Serif"/>
      <family val="2"/>
      <charset val="178"/>
    </font>
    <font>
      <sz val="11"/>
      <name val="Tahoma"/>
      <family val="2"/>
    </font>
    <font>
      <sz val="10"/>
      <name val="Times New Roman"/>
      <family val="1"/>
    </font>
    <font>
      <sz val="12"/>
      <name val="Times New Roman"/>
      <family val="1"/>
    </font>
    <font>
      <sz val="10"/>
      <name val="Arial"/>
      <family val="2"/>
    </font>
    <font>
      <sz val="10"/>
      <name val="MS Sans Serif"/>
      <family val="2"/>
    </font>
    <font>
      <u/>
      <sz val="11"/>
      <color theme="10"/>
      <name val="Calibri"/>
      <family val="2"/>
      <scheme val="minor"/>
    </font>
    <font>
      <u/>
      <sz val="11"/>
      <color theme="11"/>
      <name val="Calibri"/>
      <family val="2"/>
      <scheme val="minor"/>
    </font>
    <font>
      <b/>
      <sz val="11"/>
      <name val="Tahoma"/>
      <family val="2"/>
    </font>
    <font>
      <sz val="11"/>
      <name val="Calibri"/>
      <family val="2"/>
      <scheme val="minor"/>
    </font>
    <font>
      <b/>
      <sz val="12"/>
      <name val="Tahoma"/>
      <family val="2"/>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sz val="11"/>
      <name val="Times New Roman"/>
      <family val="1"/>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7">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xf numFmtId="0" fontId="2" fillId="0" borderId="0"/>
    <xf numFmtId="0" fontId="4" fillId="0" borderId="0"/>
    <xf numFmtId="0" fontId="5" fillId="0" borderId="0"/>
    <xf numFmtId="0" fontId="6" fillId="0" borderId="0"/>
    <xf numFmtId="0" fontId="7" fillId="0" borderId="0"/>
    <xf numFmtId="0" fontId="7" fillId="0" borderId="0"/>
    <xf numFmtId="0" fontId="7"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16">
    <xf numFmtId="0" fontId="0" fillId="0" borderId="0" xfId="0"/>
    <xf numFmtId="0" fontId="11" fillId="0" borderId="1" xfId="0"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4" fontId="3" fillId="0" borderId="0" xfId="5" applyNumberFormat="1" applyFont="1" applyFill="1" applyBorder="1" applyAlignment="1">
      <alignment horizontal="center" vertical="center"/>
    </xf>
    <xf numFmtId="164" fontId="3" fillId="0" borderId="0" xfId="6" applyNumberFormat="1" applyFont="1" applyFill="1" applyBorder="1" applyAlignment="1">
      <alignment horizontal="center" vertical="center"/>
    </xf>
    <xf numFmtId="0" fontId="11" fillId="0" borderId="0" xfId="0" applyFont="1" applyFill="1" applyBorder="1" applyAlignment="1">
      <alignment horizontal="center" vertical="center"/>
    </xf>
    <xf numFmtId="165" fontId="3" fillId="0" borderId="0" xfId="1" applyNumberFormat="1" applyFont="1" applyFill="1" applyBorder="1" applyAlignment="1">
      <alignment horizontal="center" vertical="center"/>
    </xf>
    <xf numFmtId="3" fontId="3" fillId="0" borderId="0" xfId="0" applyNumberFormat="1" applyFont="1" applyFill="1" applyBorder="1" applyAlignment="1">
      <alignment horizontal="center" vertical="center"/>
    </xf>
    <xf numFmtId="4" fontId="3" fillId="0" borderId="0" xfId="0" applyNumberFormat="1" applyFont="1" applyFill="1" applyBorder="1" applyAlignment="1">
      <alignment horizontal="center" vertical="center"/>
    </xf>
    <xf numFmtId="0" fontId="3" fillId="0" borderId="0" xfId="7" applyFont="1" applyFill="1" applyBorder="1" applyAlignment="1" applyProtection="1">
      <alignment horizontal="center" vertical="center"/>
    </xf>
    <xf numFmtId="3" fontId="3" fillId="0" borderId="0" xfId="3" applyNumberFormat="1" applyFont="1" applyFill="1" applyBorder="1" applyAlignment="1">
      <alignment horizontal="center" vertical="center"/>
    </xf>
    <xf numFmtId="0" fontId="3" fillId="0" borderId="0" xfId="3" applyFont="1" applyFill="1" applyBorder="1" applyAlignment="1">
      <alignment horizontal="center" vertical="center"/>
    </xf>
    <xf numFmtId="0" fontId="10" fillId="0" borderId="0" xfId="3" applyNumberFormat="1" applyFont="1" applyFill="1" applyBorder="1" applyAlignment="1">
      <alignment horizontal="center" vertical="center"/>
    </xf>
    <xf numFmtId="44" fontId="10" fillId="0" borderId="0" xfId="2" applyFont="1" applyFill="1" applyBorder="1" applyAlignment="1">
      <alignment horizontal="center" vertical="center"/>
    </xf>
    <xf numFmtId="0" fontId="11" fillId="0" borderId="1" xfId="0" applyFont="1" applyFill="1" applyBorder="1" applyAlignment="1">
      <alignment vertical="center"/>
    </xf>
    <xf numFmtId="0" fontId="11" fillId="0" borderId="0" xfId="0" applyFont="1" applyFill="1" applyAlignment="1">
      <alignment vertical="center"/>
    </xf>
    <xf numFmtId="0" fontId="3" fillId="0" borderId="0" xfId="0" applyFont="1" applyFill="1" applyBorder="1" applyAlignment="1">
      <alignment vertical="center" wrapText="1"/>
    </xf>
    <xf numFmtId="0" fontId="3" fillId="0" borderId="0" xfId="7" quotePrefix="1" applyFont="1" applyFill="1" applyBorder="1" applyAlignment="1" applyProtection="1">
      <alignment horizontal="center" vertical="center"/>
    </xf>
    <xf numFmtId="0" fontId="11" fillId="0" borderId="0" xfId="0" applyFont="1" applyFill="1" applyBorder="1" applyAlignment="1">
      <alignment vertical="center"/>
    </xf>
    <xf numFmtId="0" fontId="10" fillId="0" borderId="0" xfId="5" applyFont="1" applyFill="1" applyBorder="1" applyAlignment="1">
      <alignment vertical="center" wrapText="1"/>
    </xf>
    <xf numFmtId="0" fontId="3" fillId="0" borderId="0" xfId="7" applyFont="1" applyFill="1" applyBorder="1" applyAlignment="1" applyProtection="1">
      <alignment vertical="center"/>
    </xf>
    <xf numFmtId="166" fontId="3" fillId="0" borderId="0" xfId="7" applyNumberFormat="1" applyFont="1" applyFill="1" applyBorder="1" applyAlignment="1" applyProtection="1">
      <alignment horizontal="center" vertical="center"/>
    </xf>
    <xf numFmtId="0" fontId="13" fillId="0" borderId="1" xfId="0" applyFont="1" applyFill="1" applyBorder="1" applyAlignment="1">
      <alignment horizontal="center" vertical="center"/>
    </xf>
    <xf numFmtId="4" fontId="13" fillId="0" borderId="1" xfId="0" applyNumberFormat="1" applyFont="1" applyFill="1" applyBorder="1" applyAlignment="1" applyProtection="1">
      <alignment horizontal="center" vertical="center"/>
      <protection locked="0"/>
    </xf>
    <xf numFmtId="0" fontId="13" fillId="0" borderId="1" xfId="0" applyFont="1" applyFill="1" applyBorder="1" applyAlignment="1">
      <alignment vertical="center" wrapText="1"/>
    </xf>
    <xf numFmtId="3" fontId="13" fillId="0" borderId="1" xfId="0" applyNumberFormat="1" applyFont="1" applyFill="1" applyBorder="1" applyAlignment="1">
      <alignment horizontal="center" vertical="center"/>
    </xf>
    <xf numFmtId="0" fontId="15" fillId="0" borderId="1" xfId="11" quotePrefix="1" applyFont="1" applyFill="1" applyBorder="1" applyAlignment="1">
      <alignment horizontal="center" vertical="center"/>
    </xf>
    <xf numFmtId="0" fontId="15" fillId="0" borderId="1" xfId="10" applyFont="1" applyFill="1" applyBorder="1" applyAlignment="1">
      <alignment vertical="center" wrapText="1"/>
    </xf>
    <xf numFmtId="0" fontId="15" fillId="0" borderId="1" xfId="5" quotePrefix="1" applyFont="1" applyFill="1" applyBorder="1" applyAlignment="1">
      <alignment horizontal="center" vertical="center"/>
    </xf>
    <xf numFmtId="0" fontId="15" fillId="0" borderId="1" xfId="5" applyFont="1" applyFill="1" applyBorder="1" applyAlignment="1">
      <alignment vertical="center" wrapText="1"/>
    </xf>
    <xf numFmtId="3" fontId="15" fillId="0" borderId="1" xfId="5" applyNumberFormat="1" applyFont="1" applyFill="1" applyBorder="1" applyAlignment="1">
      <alignment horizontal="center" vertical="center"/>
    </xf>
    <xf numFmtId="0" fontId="15" fillId="0" borderId="1" xfId="8" applyNumberFormat="1" applyFont="1" applyFill="1" applyBorder="1" applyAlignment="1">
      <alignment horizontal="center" vertical="center"/>
    </xf>
    <xf numFmtId="4" fontId="15" fillId="0" borderId="1" xfId="9" applyNumberFormat="1" applyFont="1" applyFill="1" applyBorder="1" applyAlignment="1">
      <alignment horizontal="center" vertical="center"/>
    </xf>
    <xf numFmtId="0" fontId="15" fillId="0" borderId="1" xfId="10" applyFont="1" applyFill="1" applyBorder="1" applyAlignment="1">
      <alignment horizontal="center" vertical="center"/>
    </xf>
    <xf numFmtId="3" fontId="16" fillId="0" borderId="1" xfId="3" applyNumberFormat="1" applyFont="1" applyFill="1" applyBorder="1" applyAlignment="1">
      <alignment vertical="center"/>
    </xf>
    <xf numFmtId="3" fontId="16" fillId="0" borderId="1" xfId="5" applyNumberFormat="1" applyFont="1" applyFill="1" applyBorder="1" applyAlignment="1">
      <alignment horizontal="center" vertical="center"/>
    </xf>
    <xf numFmtId="0" fontId="15" fillId="0" borderId="1" xfId="5" applyFont="1" applyFill="1" applyBorder="1" applyAlignment="1">
      <alignment horizontal="center" vertical="center"/>
    </xf>
    <xf numFmtId="0" fontId="16" fillId="0" borderId="1" xfId="5" applyNumberFormat="1" applyFont="1" applyFill="1" applyBorder="1" applyAlignment="1">
      <alignment horizontal="center" vertical="center"/>
    </xf>
    <xf numFmtId="0" fontId="15" fillId="0" borderId="1" xfId="5" applyNumberFormat="1" applyFont="1" applyFill="1" applyBorder="1" applyAlignment="1">
      <alignment horizontal="center" vertical="center"/>
    </xf>
    <xf numFmtId="16" fontId="15" fillId="0" borderId="1" xfId="5" applyNumberFormat="1" applyFont="1" applyFill="1" applyBorder="1" applyAlignment="1">
      <alignment horizontal="center" vertical="center"/>
    </xf>
    <xf numFmtId="0" fontId="16" fillId="0" borderId="1" xfId="0" applyFont="1" applyFill="1" applyBorder="1" applyAlignment="1">
      <alignment vertical="center" wrapText="1"/>
    </xf>
    <xf numFmtId="0" fontId="16" fillId="0" borderId="1" xfId="10" applyFont="1" applyFill="1" applyBorder="1" applyAlignment="1">
      <alignment vertical="center" wrapText="1"/>
    </xf>
    <xf numFmtId="3" fontId="15" fillId="0" borderId="1" xfId="10" applyNumberFormat="1" applyFont="1" applyFill="1" applyBorder="1" applyAlignment="1">
      <alignment horizontal="center" vertical="center"/>
    </xf>
    <xf numFmtId="4" fontId="15" fillId="0" borderId="1" xfId="10" applyNumberFormat="1" applyFont="1" applyFill="1" applyBorder="1" applyAlignment="1">
      <alignment horizontal="center" vertical="center"/>
    </xf>
    <xf numFmtId="3" fontId="15" fillId="0" borderId="1" xfId="0" applyNumberFormat="1" applyFont="1" applyFill="1" applyBorder="1" applyAlignment="1">
      <alignment horizontal="center" vertical="center"/>
    </xf>
    <xf numFmtId="0" fontId="15" fillId="0" borderId="0" xfId="0" applyFont="1" applyFill="1" applyAlignment="1">
      <alignment vertical="center" wrapText="1"/>
    </xf>
    <xf numFmtId="167" fontId="15" fillId="0" borderId="1" xfId="0" applyNumberFormat="1" applyFont="1" applyFill="1" applyBorder="1" applyAlignment="1">
      <alignment vertical="center" wrapText="1"/>
    </xf>
    <xf numFmtId="167" fontId="16" fillId="0" borderId="1" xfId="0" applyNumberFormat="1" applyFont="1" applyFill="1" applyBorder="1" applyAlignment="1">
      <alignment vertical="center" wrapText="1"/>
    </xf>
    <xf numFmtId="0" fontId="14" fillId="0" borderId="1" xfId="0" applyFont="1" applyBorder="1" applyAlignment="1">
      <alignment vertical="center" readingOrder="2"/>
    </xf>
    <xf numFmtId="164" fontId="16" fillId="0" borderId="1" xfId="6" applyNumberFormat="1" applyFont="1" applyFill="1" applyBorder="1" applyAlignment="1">
      <alignment horizontal="center" vertical="center"/>
    </xf>
    <xf numFmtId="168" fontId="16" fillId="0" borderId="1" xfId="6" applyNumberFormat="1" applyFont="1" applyFill="1" applyBorder="1" applyAlignment="1">
      <alignment horizontal="center" vertical="center"/>
    </xf>
    <xf numFmtId="0" fontId="15" fillId="0" borderId="1" xfId="7" applyFont="1" applyFill="1" applyBorder="1" applyAlignment="1" applyProtection="1">
      <alignment horizontal="center" vertical="center"/>
    </xf>
    <xf numFmtId="0" fontId="16" fillId="0" borderId="1" xfId="0" applyFont="1" applyFill="1" applyBorder="1" applyAlignment="1">
      <alignment horizontal="center" vertical="center"/>
    </xf>
    <xf numFmtId="0" fontId="15" fillId="0" borderId="0" xfId="7" applyFont="1" applyFill="1" applyBorder="1" applyAlignment="1" applyProtection="1">
      <alignment horizontal="center" vertical="center"/>
    </xf>
    <xf numFmtId="0" fontId="15" fillId="0" borderId="0" xfId="0" applyFont="1" applyFill="1" applyBorder="1" applyAlignment="1">
      <alignment vertical="center" wrapText="1"/>
    </xf>
    <xf numFmtId="0" fontId="15" fillId="0" borderId="0" xfId="0" applyNumberFormat="1" applyFont="1" applyFill="1" applyBorder="1" applyAlignment="1">
      <alignment horizontal="center" vertical="center"/>
    </xf>
    <xf numFmtId="0" fontId="15" fillId="0" borderId="0" xfId="0" applyFont="1" applyFill="1" applyBorder="1" applyAlignment="1">
      <alignment horizontal="center" vertical="center"/>
    </xf>
    <xf numFmtId="4" fontId="15" fillId="0" borderId="0" xfId="5" applyNumberFormat="1" applyFont="1" applyFill="1" applyBorder="1" applyAlignment="1">
      <alignment horizontal="center" vertical="center"/>
    </xf>
    <xf numFmtId="164" fontId="15" fillId="0" borderId="0" xfId="6" applyNumberFormat="1" applyFont="1" applyFill="1" applyBorder="1" applyAlignment="1">
      <alignment horizontal="center" vertical="center"/>
    </xf>
    <xf numFmtId="169" fontId="15" fillId="0" borderId="0" xfId="6" applyNumberFormat="1" applyFont="1" applyFill="1" applyBorder="1" applyAlignment="1">
      <alignment horizontal="center" vertical="center"/>
    </xf>
    <xf numFmtId="0" fontId="17" fillId="0" borderId="0" xfId="7" applyFont="1" applyFill="1" applyBorder="1" applyAlignment="1" applyProtection="1">
      <alignment horizontal="center" vertical="center"/>
    </xf>
    <xf numFmtId="0" fontId="17" fillId="0" borderId="0" xfId="0" applyFont="1" applyFill="1" applyBorder="1" applyAlignment="1">
      <alignment vertical="center" wrapText="1"/>
    </xf>
    <xf numFmtId="0" fontId="17" fillId="0" borderId="0" xfId="0" applyNumberFormat="1" applyFont="1" applyFill="1" applyBorder="1" applyAlignment="1">
      <alignment horizontal="center" vertical="center"/>
    </xf>
    <xf numFmtId="0" fontId="17" fillId="0" borderId="0" xfId="0" applyFont="1" applyFill="1" applyBorder="1" applyAlignment="1">
      <alignment horizontal="center" vertical="center"/>
    </xf>
    <xf numFmtId="4" fontId="17" fillId="0" borderId="0" xfId="5" applyNumberFormat="1" applyFont="1" applyFill="1" applyBorder="1" applyAlignment="1">
      <alignment horizontal="center" vertical="center"/>
    </xf>
    <xf numFmtId="164" fontId="17" fillId="0" borderId="0" xfId="6" applyNumberFormat="1" applyFont="1" applyFill="1" applyBorder="1" applyAlignment="1">
      <alignment horizontal="center" vertical="center"/>
    </xf>
    <xf numFmtId="0" fontId="17" fillId="0" borderId="0" xfId="0" applyFont="1" applyFill="1" applyAlignment="1">
      <alignment vertical="center"/>
    </xf>
    <xf numFmtId="0" fontId="11" fillId="0" borderId="0" xfId="0" applyFont="1" applyFill="1" applyAlignment="1">
      <alignment horizontal="center" vertical="center"/>
    </xf>
    <xf numFmtId="0" fontId="15" fillId="0" borderId="0" xfId="0" applyFont="1" applyFill="1" applyAlignment="1">
      <alignment horizontal="center" vertical="center"/>
    </xf>
    <xf numFmtId="1" fontId="15" fillId="0" borderId="0" xfId="0" applyNumberFormat="1" applyFont="1" applyFill="1" applyAlignment="1">
      <alignment horizontal="center" vertical="center"/>
    </xf>
    <xf numFmtId="0" fontId="17" fillId="0" borderId="0" xfId="0" applyFont="1" applyFill="1" applyAlignment="1">
      <alignment horizontal="center" vertical="center"/>
    </xf>
    <xf numFmtId="2" fontId="15" fillId="0" borderId="0" xfId="0" applyNumberFormat="1" applyFont="1" applyFill="1"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1" fontId="15" fillId="0" borderId="1" xfId="0" applyNumberFormat="1" applyFont="1" applyFill="1" applyBorder="1" applyAlignment="1">
      <alignment horizontal="center" vertical="center"/>
    </xf>
    <xf numFmtId="2" fontId="15" fillId="0" borderId="1" xfId="0" applyNumberFormat="1" applyFont="1" applyFill="1" applyBorder="1" applyAlignment="1">
      <alignment horizontal="center" vertical="center"/>
    </xf>
    <xf numFmtId="164" fontId="15" fillId="0" borderId="0" xfId="0" applyNumberFormat="1" applyFont="1" applyFill="1" applyAlignment="1">
      <alignment horizontal="center" vertical="center"/>
    </xf>
    <xf numFmtId="0" fontId="15" fillId="0" borderId="1" xfId="0" applyNumberFormat="1" applyFont="1" applyFill="1" applyBorder="1" applyAlignment="1">
      <alignment horizontal="center" vertical="center"/>
    </xf>
    <xf numFmtId="4" fontId="15" fillId="0" borderId="1" xfId="5" applyNumberFormat="1" applyFont="1" applyFill="1" applyBorder="1" applyAlignment="1">
      <alignment horizontal="center" vertical="center"/>
    </xf>
    <xf numFmtId="0" fontId="15" fillId="0" borderId="1" xfId="4" applyFont="1" applyFill="1" applyBorder="1" applyAlignment="1">
      <alignment vertical="center" wrapText="1"/>
    </xf>
    <xf numFmtId="0" fontId="15" fillId="0" borderId="1" xfId="18" applyNumberFormat="1" applyFont="1" applyFill="1" applyBorder="1" applyAlignment="1">
      <alignment horizontal="center" vertical="center"/>
    </xf>
    <xf numFmtId="0" fontId="15" fillId="0" borderId="1" xfId="3" applyFont="1" applyFill="1" applyBorder="1" applyAlignment="1">
      <alignment horizontal="center" vertical="center"/>
    </xf>
    <xf numFmtId="16" fontId="15" fillId="0" borderId="1" xfId="0" quotePrefix="1" applyNumberFormat="1" applyFont="1" applyFill="1" applyBorder="1" applyAlignment="1">
      <alignment horizontal="center" vertical="center"/>
    </xf>
    <xf numFmtId="0" fontId="14" fillId="0" borderId="1" xfId="0" applyFont="1" applyFill="1" applyBorder="1" applyAlignment="1">
      <alignment vertical="center" wrapText="1"/>
    </xf>
    <xf numFmtId="0" fontId="15" fillId="0" borderId="0" xfId="0" applyFont="1" applyFill="1" applyAlignment="1">
      <alignment vertical="center"/>
    </xf>
    <xf numFmtId="0" fontId="15" fillId="0" borderId="1" xfId="0" applyFont="1" applyFill="1" applyBorder="1" applyAlignment="1">
      <alignment vertical="center" wrapText="1"/>
    </xf>
    <xf numFmtId="0" fontId="15" fillId="0" borderId="1" xfId="0" quotePrefix="1" applyFont="1" applyFill="1" applyBorder="1" applyAlignment="1">
      <alignment horizontal="center" vertical="center"/>
    </xf>
    <xf numFmtId="0" fontId="15" fillId="0" borderId="1" xfId="0" applyFont="1" applyFill="1" applyBorder="1" applyAlignment="1">
      <alignment vertical="center"/>
    </xf>
    <xf numFmtId="0" fontId="15" fillId="0" borderId="1" xfId="0" applyFont="1" applyFill="1" applyBorder="1" applyAlignment="1">
      <alignment horizontal="center" vertical="center"/>
    </xf>
    <xf numFmtId="164" fontId="15" fillId="0" borderId="1" xfId="6" applyNumberFormat="1" applyFont="1" applyFill="1" applyBorder="1" applyAlignment="1">
      <alignment horizontal="center" vertical="center"/>
    </xf>
    <xf numFmtId="4" fontId="15" fillId="0" borderId="1" xfId="0" applyNumberFormat="1" applyFont="1" applyFill="1" applyBorder="1" applyAlignment="1">
      <alignment horizontal="center" vertical="center"/>
    </xf>
    <xf numFmtId="0" fontId="10" fillId="0" borderId="1" xfId="4" applyNumberFormat="1" applyFont="1" applyFill="1" applyBorder="1" applyAlignment="1">
      <alignment horizontal="center" vertical="center" wrapText="1"/>
    </xf>
    <xf numFmtId="164" fontId="0" fillId="0" borderId="0" xfId="0" applyNumberFormat="1" applyFill="1" applyAlignment="1">
      <alignment horizontal="center" vertical="center"/>
    </xf>
    <xf numFmtId="0" fontId="0" fillId="0" borderId="0" xfId="0" applyFill="1" applyAlignment="1">
      <alignment horizontal="center" vertical="center"/>
    </xf>
    <xf numFmtId="0" fontId="18" fillId="0" borderId="0" xfId="0" applyFont="1" applyAlignment="1">
      <alignment horizontal="center"/>
    </xf>
    <xf numFmtId="0" fontId="18" fillId="0" borderId="0" xfId="0" applyFont="1"/>
    <xf numFmtId="0" fontId="10" fillId="0" borderId="1" xfId="4" applyNumberFormat="1" applyFont="1" applyFill="1" applyBorder="1" applyAlignment="1">
      <alignment horizontal="center" vertical="center" wrapText="1"/>
    </xf>
    <xf numFmtId="0" fontId="10" fillId="0" borderId="1" xfId="4" applyNumberFormat="1" applyFont="1" applyFill="1" applyBorder="1" applyAlignment="1">
      <alignment horizontal="center" vertical="center" wrapText="1"/>
    </xf>
    <xf numFmtId="0" fontId="13" fillId="0" borderId="1" xfId="0" applyFont="1" applyFill="1" applyBorder="1" applyAlignment="1">
      <alignment horizontal="left" vertical="center" wrapText="1"/>
    </xf>
    <xf numFmtId="4" fontId="16" fillId="0" borderId="2" xfId="5" applyNumberFormat="1" applyFont="1" applyFill="1" applyBorder="1" applyAlignment="1">
      <alignment horizontal="right" vertical="center" wrapText="1"/>
    </xf>
    <xf numFmtId="4" fontId="16" fillId="0" borderId="3" xfId="5" applyNumberFormat="1" applyFont="1" applyFill="1" applyBorder="1" applyAlignment="1">
      <alignment horizontal="right" vertical="center" wrapText="1"/>
    </xf>
    <xf numFmtId="4" fontId="16" fillId="0" borderId="4" xfId="5" applyNumberFormat="1" applyFont="1" applyFill="1" applyBorder="1" applyAlignment="1">
      <alignment horizontal="right" vertical="center" wrapText="1"/>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2" xfId="3" applyFont="1" applyFill="1" applyBorder="1" applyAlignment="1">
      <alignment horizontal="center" vertical="center"/>
    </xf>
    <xf numFmtId="0" fontId="12" fillId="0" borderId="3" xfId="3" applyFont="1" applyFill="1" applyBorder="1" applyAlignment="1">
      <alignment horizontal="center" vertical="center"/>
    </xf>
    <xf numFmtId="0" fontId="12" fillId="0" borderId="4" xfId="3" applyFont="1" applyFill="1" applyBorder="1" applyAlignment="1">
      <alignment horizontal="center" vertical="center"/>
    </xf>
    <xf numFmtId="0" fontId="10" fillId="0" borderId="1" xfId="4" applyFont="1" applyFill="1" applyBorder="1" applyAlignment="1">
      <alignment horizontal="center" vertical="center" wrapText="1"/>
    </xf>
    <xf numFmtId="3" fontId="10" fillId="0" borderId="1" xfId="4" applyNumberFormat="1" applyFont="1" applyFill="1" applyBorder="1" applyAlignment="1">
      <alignment horizontal="center" vertical="center" wrapText="1"/>
    </xf>
    <xf numFmtId="4" fontId="10" fillId="0" borderId="1" xfId="4" applyNumberFormat="1" applyFont="1" applyFill="1" applyBorder="1" applyAlignment="1">
      <alignment horizontal="center" vertical="center" wrapText="1"/>
    </xf>
    <xf numFmtId="0" fontId="10" fillId="0" borderId="2" xfId="4" applyNumberFormat="1" applyFont="1" applyFill="1" applyBorder="1" applyAlignment="1">
      <alignment horizontal="center" vertical="center" wrapText="1"/>
    </xf>
    <xf numFmtId="0" fontId="10" fillId="0" borderId="4" xfId="4" applyNumberFormat="1" applyFont="1" applyFill="1" applyBorder="1" applyAlignment="1">
      <alignment horizontal="center" vertical="center" wrapText="1"/>
    </xf>
    <xf numFmtId="0" fontId="18" fillId="0" borderId="0" xfId="0" applyFont="1" applyAlignment="1">
      <alignment horizontal="center" wrapText="1"/>
    </xf>
    <xf numFmtId="0" fontId="18" fillId="0" borderId="0" xfId="0" applyFont="1" applyAlignment="1">
      <alignment horizontal="center"/>
    </xf>
  </cellXfs>
  <cellStyles count="127">
    <cellStyle name="Comma" xfId="1" builtinId="3"/>
    <cellStyle name="Currency" xfId="2" builtinId="4"/>
    <cellStyle name="Followed Hyperlink" xfId="13" builtinId="9" hidden="1"/>
    <cellStyle name="Followed Hyperlink" xfId="15" builtinId="9" hidden="1"/>
    <cellStyle name="Followed Hyperlink" xfId="17" builtinId="9" hidden="1"/>
    <cellStyle name="Followed Hyperlink" xfId="20" builtinId="9" hidden="1"/>
    <cellStyle name="Followed Hyperlink" xfId="22" builtinId="9" hidden="1"/>
    <cellStyle name="Followed Hyperlink" xfId="24"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2" builtinId="9" hidden="1"/>
    <cellStyle name="Followed Hyperlink" xfId="84" builtinId="9" hidden="1"/>
    <cellStyle name="Followed Hyperlink" xfId="86" builtinId="9" hidden="1"/>
    <cellStyle name="Followed Hyperlink" xfId="87" builtinId="9" hidden="1"/>
    <cellStyle name="Followed Hyperlink" xfId="89" builtinId="9" hidden="1"/>
    <cellStyle name="Followed Hyperlink" xfId="91" builtinId="9" hidden="1"/>
    <cellStyle name="Followed Hyperlink" xfId="92" builtinId="9" hidden="1"/>
    <cellStyle name="Followed Hyperlink" xfId="94" builtinId="9" hidden="1"/>
    <cellStyle name="Followed Hyperlink" xfId="96" builtinId="9" hidden="1"/>
    <cellStyle name="Followed Hyperlink" xfId="97" builtinId="9" hidden="1"/>
    <cellStyle name="Followed Hyperlink" xfId="99" builtinId="9" hidden="1"/>
    <cellStyle name="Followed Hyperlink" xfId="101" builtinId="9" hidden="1"/>
    <cellStyle name="Followed Hyperlink" xfId="102" builtinId="9" hidden="1"/>
    <cellStyle name="Followed Hyperlink" xfId="104"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9" builtinId="9" hidden="1"/>
    <cellStyle name="Followed Hyperlink" xfId="121" builtinId="9" hidden="1"/>
    <cellStyle name="Followed Hyperlink" xfId="122" builtinId="9" hidden="1"/>
    <cellStyle name="Followed Hyperlink" xfId="124" builtinId="9" hidden="1"/>
    <cellStyle name="Followed Hyperlink" xfId="126" builtinId="9" hidden="1"/>
    <cellStyle name="Hyperlink" xfId="12" builtinId="8" hidden="1"/>
    <cellStyle name="Hyperlink" xfId="14" builtinId="8" hidden="1"/>
    <cellStyle name="Hyperlink" xfId="16" builtinId="8" hidden="1"/>
    <cellStyle name="Hyperlink" xfId="19" builtinId="8" hidden="1"/>
    <cellStyle name="Hyperlink" xfId="21" builtinId="8" hidden="1"/>
    <cellStyle name="Hyperlink" xfId="23" builtinId="8" hidden="1"/>
    <cellStyle name="Hyperlink" xfId="34" builtinId="8" hidden="1"/>
    <cellStyle name="Hyperlink" xfId="36" builtinId="8" hidden="1"/>
    <cellStyle name="Hyperlink" xfId="38" builtinId="8" hidden="1"/>
    <cellStyle name="Hyperlink" xfId="26" builtinId="8" hidden="1"/>
    <cellStyle name="Hyperlink" xfId="42" builtinId="8" hidden="1"/>
    <cellStyle name="Hyperlink" xfId="44" builtinId="8" hidden="1"/>
    <cellStyle name="Hyperlink" xfId="33" builtinId="8" hidden="1"/>
    <cellStyle name="Hyperlink" xfId="48" builtinId="8" hidden="1"/>
    <cellStyle name="Hyperlink" xfId="50" builtinId="8" hidden="1"/>
    <cellStyle name="Hyperlink" xfId="27" builtinId="8" hidden="1"/>
    <cellStyle name="Hyperlink" xfId="54" builtinId="8" hidden="1"/>
    <cellStyle name="Hyperlink" xfId="56" builtinId="8" hidden="1"/>
    <cellStyle name="Hyperlink" xfId="30" builtinId="8" hidden="1"/>
    <cellStyle name="Hyperlink" xfId="60" builtinId="8" hidden="1"/>
    <cellStyle name="Hyperlink" xfId="62" builtinId="8" hidden="1"/>
    <cellStyle name="Hyperlink" xfId="28" builtinId="8" hidden="1"/>
    <cellStyle name="Hyperlink" xfId="66" builtinId="8" hidden="1"/>
    <cellStyle name="Hyperlink" xfId="68" builtinId="8" hidden="1"/>
    <cellStyle name="Hyperlink" xfId="31" builtinId="8" hidden="1"/>
    <cellStyle name="Hyperlink" xfId="72" builtinId="8" hidden="1"/>
    <cellStyle name="Hyperlink" xfId="74" builtinId="8" hidden="1"/>
    <cellStyle name="Hyperlink" xfId="29" builtinId="8" hidden="1"/>
    <cellStyle name="Hyperlink" xfId="78" builtinId="8" hidden="1"/>
    <cellStyle name="Hyperlink" xfId="80" builtinId="8" hidden="1"/>
    <cellStyle name="Hyperlink" xfId="32" builtinId="8" hidden="1"/>
    <cellStyle name="Hyperlink" xfId="83" builtinId="8" hidden="1"/>
    <cellStyle name="Hyperlink" xfId="85" builtinId="8" hidden="1"/>
    <cellStyle name="Hyperlink" xfId="25" builtinId="8" hidden="1"/>
    <cellStyle name="Hyperlink" xfId="88" builtinId="8" hidden="1"/>
    <cellStyle name="Hyperlink" xfId="90" builtinId="8" hidden="1"/>
    <cellStyle name="Hyperlink" xfId="40" builtinId="8" hidden="1"/>
    <cellStyle name="Hyperlink" xfId="93" builtinId="8" hidden="1"/>
    <cellStyle name="Hyperlink" xfId="95" builtinId="8" hidden="1"/>
    <cellStyle name="Hyperlink" xfId="46" builtinId="8" hidden="1"/>
    <cellStyle name="Hyperlink" xfId="98" builtinId="8" hidden="1"/>
    <cellStyle name="Hyperlink" xfId="100" builtinId="8" hidden="1"/>
    <cellStyle name="Hyperlink" xfId="52" builtinId="8" hidden="1"/>
    <cellStyle name="Hyperlink" xfId="103" builtinId="8" hidden="1"/>
    <cellStyle name="Hyperlink" xfId="105" builtinId="8" hidden="1"/>
    <cellStyle name="Hyperlink" xfId="58" builtinId="8" hidden="1"/>
    <cellStyle name="Hyperlink" xfId="108" builtinId="8" hidden="1"/>
    <cellStyle name="Hyperlink" xfId="110" builtinId="8" hidden="1"/>
    <cellStyle name="Hyperlink" xfId="64" builtinId="8" hidden="1"/>
    <cellStyle name="Hyperlink" xfId="113" builtinId="8" hidden="1"/>
    <cellStyle name="Hyperlink" xfId="115" builtinId="8" hidden="1"/>
    <cellStyle name="Hyperlink" xfId="70" builtinId="8" hidden="1"/>
    <cellStyle name="Hyperlink" xfId="118" builtinId="8" hidden="1"/>
    <cellStyle name="Hyperlink" xfId="120" builtinId="8" hidden="1"/>
    <cellStyle name="Hyperlink" xfId="76" builtinId="8" hidden="1"/>
    <cellStyle name="Hyperlink" xfId="123" builtinId="8" hidden="1"/>
    <cellStyle name="Hyperlink" xfId="125" builtinId="8" hidden="1"/>
    <cellStyle name="Normal" xfId="0" builtinId="0"/>
    <cellStyle name="Normal 2" xfId="7"/>
    <cellStyle name="Normal 2 3" xfId="5"/>
    <cellStyle name="Normal_9505BQE2" xfId="9"/>
    <cellStyle name="Normal_Bill 3" xfId="3"/>
    <cellStyle name="Normal_Book2" xfId="10"/>
    <cellStyle name="Normal_DIV.3" xfId="4"/>
    <cellStyle name="Normal_DIV.3 2" xfId="8"/>
    <cellStyle name="Normal_Saifi structural" xfId="6"/>
    <cellStyle name="Normal_Saifi structural 2" xfId="11"/>
    <cellStyle name="Percent" xfId="18" builtinId="5"/>
  </cellStyles>
  <dxfs count="2">
    <dxf>
      <font>
        <condense val="0"/>
        <extend val="0"/>
        <color indexed="9"/>
      </font>
    </dxf>
    <dxf>
      <font>
        <condense val="0"/>
        <extend val="0"/>
        <color indexed="9"/>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278"/>
  <sheetViews>
    <sheetView tabSelected="1" view="pageBreakPreview" zoomScale="80" zoomScaleSheetLayoutView="80" workbookViewId="0">
      <pane ySplit="4" topLeftCell="A48" activePane="bottomLeft" state="frozen"/>
      <selection pane="bottomLeft" activeCell="B63" sqref="B63"/>
    </sheetView>
  </sheetViews>
  <sheetFormatPr defaultColWidth="9.109375" defaultRowHeight="14.4" outlineLevelCol="1"/>
  <cols>
    <col min="1" max="1" width="10.88671875" style="1" customWidth="1"/>
    <col min="2" max="2" width="57.88671875" style="15" customWidth="1"/>
    <col min="3" max="3" width="11.5546875" style="1" customWidth="1"/>
    <col min="4" max="4" width="7.5546875" style="1" customWidth="1"/>
    <col min="5" max="5" width="16.33203125" style="1" customWidth="1"/>
    <col min="6" max="6" width="28.109375" style="1" hidden="1" customWidth="1" outlineLevel="1"/>
    <col min="7" max="7" width="16.109375" style="1" bestFit="1" customWidth="1" collapsed="1"/>
    <col min="8" max="8" width="17.109375" style="68" customWidth="1"/>
    <col min="9" max="10" width="9.109375" style="16"/>
    <col min="11" max="22" width="8.88671875" customWidth="1"/>
    <col min="23" max="16384" width="9.109375" style="16"/>
  </cols>
  <sheetData>
    <row r="1" spans="1:8" ht="29.25" customHeight="1">
      <c r="A1" s="103" t="s">
        <v>269</v>
      </c>
      <c r="B1" s="104"/>
      <c r="C1" s="104"/>
      <c r="D1" s="104"/>
      <c r="E1" s="104"/>
      <c r="F1" s="104"/>
      <c r="G1" s="105"/>
    </row>
    <row r="2" spans="1:8" ht="35.25" customHeight="1">
      <c r="A2" s="106" t="s">
        <v>243</v>
      </c>
      <c r="B2" s="107"/>
      <c r="C2" s="107"/>
      <c r="D2" s="107"/>
      <c r="E2" s="107"/>
      <c r="F2" s="107"/>
      <c r="G2" s="108"/>
    </row>
    <row r="3" spans="1:8" ht="28.5" customHeight="1">
      <c r="A3" s="109" t="s">
        <v>75</v>
      </c>
      <c r="B3" s="109" t="s">
        <v>79</v>
      </c>
      <c r="C3" s="110" t="s">
        <v>76</v>
      </c>
      <c r="D3" s="111" t="s">
        <v>77</v>
      </c>
      <c r="E3" s="112" t="s">
        <v>81</v>
      </c>
      <c r="F3" s="113"/>
      <c r="G3" s="92" t="s">
        <v>82</v>
      </c>
    </row>
    <row r="4" spans="1:8">
      <c r="A4" s="109"/>
      <c r="B4" s="109"/>
      <c r="C4" s="110"/>
      <c r="D4" s="111"/>
      <c r="E4" s="92" t="s">
        <v>80</v>
      </c>
      <c r="F4" s="97" t="s">
        <v>268</v>
      </c>
      <c r="G4" s="97" t="s">
        <v>80</v>
      </c>
    </row>
    <row r="5" spans="1:8" s="85" customFormat="1" ht="15.6">
      <c r="A5" s="23"/>
      <c r="B5" s="84" t="s">
        <v>78</v>
      </c>
      <c r="C5" s="26"/>
      <c r="D5" s="23"/>
      <c r="E5" s="24"/>
      <c r="F5" s="24"/>
      <c r="G5" s="24"/>
      <c r="H5" s="69"/>
    </row>
    <row r="6" spans="1:8" s="85" customFormat="1" ht="27.6">
      <c r="A6" s="87" t="s">
        <v>208</v>
      </c>
      <c r="B6" s="86" t="s">
        <v>146</v>
      </c>
      <c r="C6" s="89">
        <f>(210*7.5-300+32.5*1.5+C26)</f>
        <v>1395.75</v>
      </c>
      <c r="D6" s="89" t="s">
        <v>94</v>
      </c>
      <c r="E6" s="89">
        <v>7</v>
      </c>
      <c r="F6" s="89"/>
      <c r="G6" s="90">
        <f t="shared" ref="G6:G67" si="0">E6*C6</f>
        <v>9770.25</v>
      </c>
      <c r="H6" s="69">
        <f>0.2+0.3+2.8+0.3+2.8+1+0.1</f>
        <v>7.4999999999999991</v>
      </c>
    </row>
    <row r="7" spans="1:8" s="85" customFormat="1" ht="27.6">
      <c r="A7" s="87" t="s">
        <v>209</v>
      </c>
      <c r="B7" s="86" t="s">
        <v>93</v>
      </c>
      <c r="C7" s="89">
        <f>C6</f>
        <v>1395.75</v>
      </c>
      <c r="D7" s="89" t="s">
        <v>94</v>
      </c>
      <c r="E7" s="89">
        <v>10</v>
      </c>
      <c r="F7" s="89"/>
      <c r="G7" s="90">
        <f t="shared" si="0"/>
        <v>13957.5</v>
      </c>
      <c r="H7" s="69"/>
    </row>
    <row r="8" spans="1:8" s="85" customFormat="1" ht="18" customHeight="1">
      <c r="A8" s="87" t="s">
        <v>123</v>
      </c>
      <c r="B8" s="86" t="s">
        <v>147</v>
      </c>
      <c r="C8" s="89">
        <v>30</v>
      </c>
      <c r="D8" s="89" t="s">
        <v>8</v>
      </c>
      <c r="E8" s="89">
        <v>75</v>
      </c>
      <c r="F8" s="89"/>
      <c r="G8" s="90">
        <f t="shared" si="0"/>
        <v>2250</v>
      </c>
      <c r="H8" s="70">
        <f>14/0.45</f>
        <v>31.111111111111111</v>
      </c>
    </row>
    <row r="9" spans="1:8" s="85" customFormat="1" ht="27.6">
      <c r="A9" s="87" t="s">
        <v>210</v>
      </c>
      <c r="B9" s="86" t="s">
        <v>148</v>
      </c>
      <c r="C9" s="89">
        <v>45</v>
      </c>
      <c r="D9" s="89" t="s">
        <v>88</v>
      </c>
      <c r="E9" s="89">
        <v>60</v>
      </c>
      <c r="F9" s="89"/>
      <c r="G9" s="90">
        <f t="shared" si="0"/>
        <v>2700</v>
      </c>
      <c r="H9" s="69"/>
    </row>
    <row r="10" spans="1:8" s="85" customFormat="1" ht="13.8">
      <c r="A10" s="83" t="s">
        <v>233</v>
      </c>
      <c r="B10" s="86" t="s">
        <v>235</v>
      </c>
      <c r="C10" s="89">
        <v>4</v>
      </c>
      <c r="D10" s="89" t="s">
        <v>88</v>
      </c>
      <c r="E10" s="89">
        <v>750</v>
      </c>
      <c r="F10" s="89"/>
      <c r="G10" s="90">
        <f t="shared" si="0"/>
        <v>3000</v>
      </c>
      <c r="H10" s="69"/>
    </row>
    <row r="11" spans="1:8" s="85" customFormat="1" ht="13.8">
      <c r="A11" s="87" t="s">
        <v>234</v>
      </c>
      <c r="B11" s="41" t="s">
        <v>283</v>
      </c>
      <c r="C11" s="89"/>
      <c r="D11" s="89"/>
      <c r="E11" s="89"/>
      <c r="F11" s="89"/>
      <c r="G11" s="90">
        <f t="shared" si="0"/>
        <v>0</v>
      </c>
      <c r="H11" s="69">
        <f>8+3</f>
        <v>11</v>
      </c>
    </row>
    <row r="12" spans="1:8" s="73" customFormat="1" ht="41.4">
      <c r="A12" s="87" t="s">
        <v>236</v>
      </c>
      <c r="B12" s="86" t="s">
        <v>285</v>
      </c>
      <c r="C12" s="89">
        <f>(26+11+5)*9</f>
        <v>378</v>
      </c>
      <c r="D12" s="89" t="s">
        <v>88</v>
      </c>
      <c r="E12" s="75">
        <f>105*1.14</f>
        <v>119.69999999999999</v>
      </c>
      <c r="F12" s="75"/>
      <c r="G12" s="90">
        <f t="shared" si="0"/>
        <v>45246.6</v>
      </c>
      <c r="H12" s="73">
        <f>26+11+5</f>
        <v>42</v>
      </c>
    </row>
    <row r="13" spans="1:8" s="73" customFormat="1">
      <c r="A13" s="87" t="s">
        <v>237</v>
      </c>
      <c r="B13" s="86" t="s">
        <v>284</v>
      </c>
      <c r="C13" s="89">
        <f>12*15</f>
        <v>180</v>
      </c>
      <c r="D13" s="89" t="s">
        <v>88</v>
      </c>
      <c r="E13" s="75">
        <v>60</v>
      </c>
      <c r="F13" s="75"/>
      <c r="G13" s="90">
        <f>E13*C13</f>
        <v>10800</v>
      </c>
    </row>
    <row r="14" spans="1:8" s="73" customFormat="1">
      <c r="A14" s="87" t="s">
        <v>238</v>
      </c>
      <c r="B14" s="86" t="s">
        <v>271</v>
      </c>
      <c r="C14" s="89">
        <v>1</v>
      </c>
      <c r="D14" s="89" t="s">
        <v>8</v>
      </c>
      <c r="E14" s="89">
        <v>2000</v>
      </c>
      <c r="F14" s="89"/>
      <c r="G14" s="90">
        <f t="shared" si="0"/>
        <v>2000</v>
      </c>
    </row>
    <row r="15" spans="1:8" s="73" customFormat="1">
      <c r="A15" s="87" t="s">
        <v>239</v>
      </c>
      <c r="B15" s="86" t="s">
        <v>272</v>
      </c>
      <c r="C15" s="89">
        <v>1</v>
      </c>
      <c r="D15" s="89" t="s">
        <v>8</v>
      </c>
      <c r="E15" s="89">
        <v>2000</v>
      </c>
      <c r="F15" s="89"/>
      <c r="G15" s="90">
        <f t="shared" si="0"/>
        <v>2000</v>
      </c>
    </row>
    <row r="16" spans="1:8" s="73" customFormat="1">
      <c r="A16" s="87" t="s">
        <v>240</v>
      </c>
      <c r="B16" s="86" t="s">
        <v>231</v>
      </c>
      <c r="C16" s="89">
        <f>42*0.65</f>
        <v>27.3</v>
      </c>
      <c r="D16" s="89" t="s">
        <v>88</v>
      </c>
      <c r="E16" s="89">
        <v>260</v>
      </c>
      <c r="F16" s="89"/>
      <c r="G16" s="90">
        <f t="shared" si="0"/>
        <v>7098</v>
      </c>
    </row>
    <row r="17" spans="1:8" s="73" customFormat="1">
      <c r="A17" s="87" t="s">
        <v>270</v>
      </c>
      <c r="B17" s="86" t="s">
        <v>232</v>
      </c>
      <c r="C17" s="89">
        <v>20</v>
      </c>
      <c r="D17" s="89" t="s">
        <v>88</v>
      </c>
      <c r="E17" s="89">
        <v>100</v>
      </c>
      <c r="F17" s="89"/>
      <c r="G17" s="90">
        <f t="shared" si="0"/>
        <v>2000</v>
      </c>
      <c r="H17" s="74">
        <f>SUM(G12:G17)</f>
        <v>69144.600000000006</v>
      </c>
    </row>
    <row r="18" spans="1:8" s="73" customFormat="1">
      <c r="A18" s="87" t="s">
        <v>244</v>
      </c>
      <c r="B18" s="41" t="s">
        <v>245</v>
      </c>
      <c r="C18" s="89"/>
      <c r="D18" s="89"/>
      <c r="E18" s="89"/>
      <c r="F18" s="89"/>
      <c r="G18" s="90">
        <f t="shared" si="0"/>
        <v>0</v>
      </c>
      <c r="H18" s="74"/>
    </row>
    <row r="19" spans="1:8" s="73" customFormat="1">
      <c r="A19" s="87" t="s">
        <v>249</v>
      </c>
      <c r="B19" s="86" t="s">
        <v>246</v>
      </c>
      <c r="C19" s="89">
        <f>(8.3+5.3+5.3)*2</f>
        <v>37.800000000000004</v>
      </c>
      <c r="D19" s="89" t="s">
        <v>88</v>
      </c>
      <c r="E19" s="89">
        <v>65</v>
      </c>
      <c r="F19" s="89"/>
      <c r="G19" s="90">
        <f t="shared" si="0"/>
        <v>2457.0000000000005</v>
      </c>
      <c r="H19" s="74"/>
    </row>
    <row r="20" spans="1:8" s="73" customFormat="1">
      <c r="A20" s="87" t="s">
        <v>250</v>
      </c>
      <c r="B20" s="86" t="s">
        <v>247</v>
      </c>
      <c r="C20" s="89">
        <f>26</f>
        <v>26</v>
      </c>
      <c r="D20" s="89" t="s">
        <v>88</v>
      </c>
      <c r="E20" s="89">
        <v>55</v>
      </c>
      <c r="F20" s="89"/>
      <c r="G20" s="90">
        <f t="shared" si="0"/>
        <v>1430</v>
      </c>
      <c r="H20" s="74"/>
    </row>
    <row r="21" spans="1:8" s="73" customFormat="1">
      <c r="A21" s="87" t="s">
        <v>251</v>
      </c>
      <c r="B21" s="86" t="s">
        <v>253</v>
      </c>
      <c r="C21" s="89">
        <f>26</f>
        <v>26</v>
      </c>
      <c r="D21" s="89" t="s">
        <v>88</v>
      </c>
      <c r="E21" s="89">
        <v>50</v>
      </c>
      <c r="F21" s="89"/>
      <c r="G21" s="90">
        <f t="shared" si="0"/>
        <v>1300</v>
      </c>
      <c r="H21" s="74"/>
    </row>
    <row r="22" spans="1:8" s="94" customFormat="1" ht="27.6">
      <c r="A22" s="87" t="s">
        <v>248</v>
      </c>
      <c r="B22" s="86" t="s">
        <v>254</v>
      </c>
      <c r="C22" s="89">
        <v>2300</v>
      </c>
      <c r="D22" s="89" t="s">
        <v>252</v>
      </c>
      <c r="E22" s="89">
        <v>2.5</v>
      </c>
      <c r="F22" s="89"/>
      <c r="G22" s="90">
        <f t="shared" si="0"/>
        <v>5750</v>
      </c>
      <c r="H22" s="93"/>
    </row>
    <row r="23" spans="1:8" s="85" customFormat="1" ht="15.6">
      <c r="A23" s="23"/>
      <c r="B23" s="84" t="s">
        <v>42</v>
      </c>
      <c r="C23" s="26"/>
      <c r="D23" s="23"/>
      <c r="E23" s="24"/>
      <c r="F23" s="24"/>
      <c r="G23" s="90">
        <f t="shared" si="0"/>
        <v>0</v>
      </c>
      <c r="H23" s="69"/>
    </row>
    <row r="24" spans="1:8" s="85" customFormat="1" ht="27.6">
      <c r="A24" s="87" t="s">
        <v>16</v>
      </c>
      <c r="B24" s="86" t="s">
        <v>110</v>
      </c>
      <c r="C24" s="89">
        <f>210*0.1*1.05-((10.6*14)*0.1)</f>
        <v>7.2099999999999991</v>
      </c>
      <c r="D24" s="89" t="s">
        <v>4</v>
      </c>
      <c r="E24" s="89">
        <v>100</v>
      </c>
      <c r="F24" s="89"/>
      <c r="G24" s="90">
        <f t="shared" si="0"/>
        <v>720.99999999999989</v>
      </c>
      <c r="H24" s="69"/>
    </row>
    <row r="25" spans="1:8" s="85" customFormat="1" ht="27.6">
      <c r="A25" s="87" t="s">
        <v>61</v>
      </c>
      <c r="B25" s="86" t="s">
        <v>200</v>
      </c>
      <c r="C25" s="89">
        <f>124+46</f>
        <v>170</v>
      </c>
      <c r="D25" s="89" t="s">
        <v>4</v>
      </c>
      <c r="E25" s="89">
        <v>325</v>
      </c>
      <c r="F25" s="89"/>
      <c r="G25" s="90">
        <f t="shared" si="0"/>
        <v>55250</v>
      </c>
      <c r="H25" s="70">
        <f>(58.3*0.3+(6+11.5+4+1.2+8+4.1)*0.2)*7.05</f>
        <v>172.3725</v>
      </c>
    </row>
    <row r="26" spans="1:8" s="85" customFormat="1" ht="27.6">
      <c r="A26" s="87" t="s">
        <v>137</v>
      </c>
      <c r="B26" s="86" t="s">
        <v>185</v>
      </c>
      <c r="C26" s="89">
        <v>72</v>
      </c>
      <c r="D26" s="89" t="s">
        <v>4</v>
      </c>
      <c r="E26" s="89">
        <v>80</v>
      </c>
      <c r="F26" s="89"/>
      <c r="G26" s="90">
        <f t="shared" si="0"/>
        <v>5760</v>
      </c>
      <c r="H26" s="72">
        <f>72/(16*7)</f>
        <v>0.6428571428571429</v>
      </c>
    </row>
    <row r="27" spans="1:8" s="85" customFormat="1" ht="13.8">
      <c r="A27" s="87" t="s">
        <v>17</v>
      </c>
      <c r="B27" s="86" t="s">
        <v>95</v>
      </c>
      <c r="C27" s="89">
        <f>(200-151.2)</f>
        <v>48.800000000000011</v>
      </c>
      <c r="D27" s="89" t="s">
        <v>4</v>
      </c>
      <c r="E27" s="89">
        <v>325</v>
      </c>
      <c r="F27" s="89"/>
      <c r="G27" s="90">
        <f t="shared" si="0"/>
        <v>15860.000000000004</v>
      </c>
      <c r="H27" s="69"/>
    </row>
    <row r="28" spans="1:8" s="85" customFormat="1" ht="13.8">
      <c r="A28" s="87" t="s">
        <v>70</v>
      </c>
      <c r="B28" s="86" t="s">
        <v>139</v>
      </c>
      <c r="C28" s="89">
        <f>(11*3.3*7+1)*0.075*2</f>
        <v>38.264999999999993</v>
      </c>
      <c r="D28" s="89" t="s">
        <v>4</v>
      </c>
      <c r="E28" s="89">
        <v>100</v>
      </c>
      <c r="F28" s="89"/>
      <c r="G28" s="90">
        <f t="shared" si="0"/>
        <v>3826.4999999999995</v>
      </c>
      <c r="H28" s="69"/>
    </row>
    <row r="29" spans="1:8" s="85" customFormat="1" ht="27.6">
      <c r="A29" s="87" t="s">
        <v>96</v>
      </c>
      <c r="B29" s="86" t="s">
        <v>107</v>
      </c>
      <c r="C29" s="89">
        <f>(197-4*3-3.6*1.9)*0.3*2</f>
        <v>106.896</v>
      </c>
      <c r="D29" s="89" t="s">
        <v>4</v>
      </c>
      <c r="E29" s="89">
        <v>300</v>
      </c>
      <c r="F29" s="89"/>
      <c r="G29" s="90">
        <f t="shared" si="0"/>
        <v>32068.799999999999</v>
      </c>
      <c r="H29" s="69"/>
    </row>
    <row r="30" spans="1:8" s="85" customFormat="1" ht="27.6">
      <c r="A30" s="87" t="s">
        <v>138</v>
      </c>
      <c r="B30" s="86" t="s">
        <v>111</v>
      </c>
      <c r="C30" s="89">
        <f>ROUNDUP(12.8,0)</f>
        <v>13</v>
      </c>
      <c r="D30" s="89" t="s">
        <v>4</v>
      </c>
      <c r="E30" s="89">
        <v>400</v>
      </c>
      <c r="F30" s="89"/>
      <c r="G30" s="90">
        <f t="shared" si="0"/>
        <v>5200</v>
      </c>
      <c r="H30" s="69"/>
    </row>
    <row r="31" spans="1:8" s="85" customFormat="1" ht="27.6">
      <c r="A31" s="87" t="s">
        <v>205</v>
      </c>
      <c r="B31" s="86" t="s">
        <v>206</v>
      </c>
      <c r="C31" s="89">
        <f>C27+151.2+C25</f>
        <v>370</v>
      </c>
      <c r="D31" s="89" t="s">
        <v>4</v>
      </c>
      <c r="E31" s="89">
        <v>11</v>
      </c>
      <c r="F31" s="89"/>
      <c r="G31" s="90">
        <f t="shared" si="0"/>
        <v>4070</v>
      </c>
      <c r="H31" s="69"/>
    </row>
    <row r="32" spans="1:8" s="85" customFormat="1" ht="15.6">
      <c r="A32" s="23"/>
      <c r="B32" s="84" t="s">
        <v>6</v>
      </c>
      <c r="C32" s="26"/>
      <c r="D32" s="23"/>
      <c r="E32" s="24"/>
      <c r="F32" s="24"/>
      <c r="G32" s="90">
        <f t="shared" si="0"/>
        <v>0</v>
      </c>
      <c r="H32" s="69"/>
    </row>
    <row r="33" spans="1:8" s="85" customFormat="1" ht="41.4">
      <c r="A33" s="87" t="s">
        <v>173</v>
      </c>
      <c r="B33" s="86" t="s">
        <v>89</v>
      </c>
      <c r="C33" s="89">
        <v>20</v>
      </c>
      <c r="D33" s="89" t="s">
        <v>88</v>
      </c>
      <c r="E33" s="89">
        <v>100</v>
      </c>
      <c r="F33" s="89"/>
      <c r="G33" s="90">
        <f t="shared" si="0"/>
        <v>2000</v>
      </c>
      <c r="H33" s="69"/>
    </row>
    <row r="34" spans="1:8" s="85" customFormat="1" ht="13.8">
      <c r="A34" s="29"/>
      <c r="B34" s="35"/>
      <c r="C34" s="36"/>
      <c r="D34" s="37"/>
      <c r="E34" s="38"/>
      <c r="F34" s="38"/>
      <c r="G34" s="90">
        <f t="shared" si="0"/>
        <v>0</v>
      </c>
      <c r="H34" s="69"/>
    </row>
    <row r="35" spans="1:8" s="85" customFormat="1" ht="60" customHeight="1">
      <c r="A35" s="87"/>
      <c r="B35" s="86" t="s">
        <v>186</v>
      </c>
      <c r="C35" s="89"/>
      <c r="D35" s="89"/>
      <c r="E35" s="89"/>
      <c r="F35" s="89"/>
      <c r="G35" s="90">
        <f t="shared" si="0"/>
        <v>0</v>
      </c>
      <c r="H35" s="69"/>
    </row>
    <row r="36" spans="1:8" s="85" customFormat="1" ht="13.8">
      <c r="A36" s="87" t="s">
        <v>18</v>
      </c>
      <c r="B36" s="86" t="s">
        <v>187</v>
      </c>
      <c r="C36" s="89">
        <f>39+(6+4)*2.7*2</f>
        <v>93</v>
      </c>
      <c r="D36" s="89" t="s">
        <v>5</v>
      </c>
      <c r="E36" s="89">
        <v>34</v>
      </c>
      <c r="F36" s="89"/>
      <c r="G36" s="90">
        <f t="shared" si="0"/>
        <v>3162</v>
      </c>
      <c r="H36" s="69"/>
    </row>
    <row r="37" spans="1:8" s="85" customFormat="1" ht="13.8">
      <c r="A37" s="29"/>
      <c r="B37" s="30"/>
      <c r="C37" s="31"/>
      <c r="D37" s="32"/>
      <c r="E37" s="33"/>
      <c r="F37" s="33"/>
      <c r="G37" s="90">
        <f t="shared" si="0"/>
        <v>0</v>
      </c>
      <c r="H37" s="69"/>
    </row>
    <row r="38" spans="1:8" s="85" customFormat="1" ht="15.6">
      <c r="A38" s="23"/>
      <c r="B38" s="84" t="s">
        <v>105</v>
      </c>
      <c r="C38" s="26"/>
      <c r="D38" s="23"/>
      <c r="E38" s="24"/>
      <c r="F38" s="24"/>
      <c r="G38" s="90">
        <f t="shared" si="0"/>
        <v>0</v>
      </c>
      <c r="H38" s="69"/>
    </row>
    <row r="39" spans="1:8" s="85" customFormat="1" ht="13.8">
      <c r="A39" s="87"/>
      <c r="B39" s="86" t="s">
        <v>126</v>
      </c>
      <c r="C39" s="89"/>
      <c r="D39" s="89"/>
      <c r="E39" s="89"/>
      <c r="F39" s="89"/>
      <c r="G39" s="90">
        <f t="shared" si="0"/>
        <v>0</v>
      </c>
      <c r="H39" s="69"/>
    </row>
    <row r="40" spans="1:8" s="85" customFormat="1" ht="13.8">
      <c r="A40" s="87" t="s">
        <v>19</v>
      </c>
      <c r="B40" s="86" t="s">
        <v>127</v>
      </c>
      <c r="C40" s="89">
        <f>((19*2+11*2)*4+6.3*6)*1.05</f>
        <v>291.69</v>
      </c>
      <c r="D40" s="89" t="s">
        <v>7</v>
      </c>
      <c r="E40" s="89">
        <v>16</v>
      </c>
      <c r="F40" s="89"/>
      <c r="G40" s="90">
        <f t="shared" si="0"/>
        <v>4667.04</v>
      </c>
      <c r="H40" s="69"/>
    </row>
    <row r="41" spans="1:8" s="85" customFormat="1" ht="27.6">
      <c r="A41" s="87" t="s">
        <v>179</v>
      </c>
      <c r="B41" s="86" t="s">
        <v>177</v>
      </c>
      <c r="C41" s="89">
        <f>12.5*2</f>
        <v>25</v>
      </c>
      <c r="D41" s="89" t="s">
        <v>5</v>
      </c>
      <c r="E41" s="89">
        <v>13</v>
      </c>
      <c r="F41" s="89"/>
      <c r="G41" s="90">
        <f t="shared" si="0"/>
        <v>325</v>
      </c>
      <c r="H41" s="69"/>
    </row>
    <row r="42" spans="1:8" s="85" customFormat="1" ht="27.6">
      <c r="A42" s="87" t="s">
        <v>180</v>
      </c>
      <c r="B42" s="86" t="s">
        <v>178</v>
      </c>
      <c r="C42" s="89">
        <f>14.8*2</f>
        <v>29.6</v>
      </c>
      <c r="D42" s="89" t="s">
        <v>7</v>
      </c>
      <c r="E42" s="89">
        <v>12</v>
      </c>
      <c r="F42" s="89"/>
      <c r="G42" s="90">
        <f t="shared" si="0"/>
        <v>355.20000000000005</v>
      </c>
      <c r="H42" s="69"/>
    </row>
    <row r="43" spans="1:8" s="85" customFormat="1" ht="13.8">
      <c r="A43" s="27"/>
      <c r="B43" s="28"/>
      <c r="C43" s="31"/>
      <c r="D43" s="34"/>
      <c r="E43" s="79"/>
      <c r="F43" s="79"/>
      <c r="G43" s="90">
        <f t="shared" si="0"/>
        <v>0</v>
      </c>
      <c r="H43" s="69"/>
    </row>
    <row r="44" spans="1:8" s="85" customFormat="1" ht="15.6">
      <c r="A44" s="23"/>
      <c r="B44" s="84" t="s">
        <v>112</v>
      </c>
      <c r="C44" s="26"/>
      <c r="D44" s="23"/>
      <c r="E44" s="24"/>
      <c r="F44" s="24"/>
      <c r="G44" s="90">
        <f t="shared" si="0"/>
        <v>0</v>
      </c>
      <c r="H44" s="69"/>
    </row>
    <row r="45" spans="1:8" s="85" customFormat="1" ht="41.4">
      <c r="A45" s="87"/>
      <c r="B45" s="86" t="s">
        <v>63</v>
      </c>
      <c r="C45" s="89"/>
      <c r="D45" s="89"/>
      <c r="E45" s="89"/>
      <c r="F45" s="89"/>
      <c r="G45" s="90">
        <f t="shared" si="0"/>
        <v>0</v>
      </c>
      <c r="H45" s="69"/>
    </row>
    <row r="46" spans="1:8" s="85" customFormat="1" ht="27.6">
      <c r="A46" s="87" t="s">
        <v>211</v>
      </c>
      <c r="B46" s="86" t="s">
        <v>128</v>
      </c>
      <c r="C46" s="89">
        <f>4*2+1</f>
        <v>9</v>
      </c>
      <c r="D46" s="89" t="s">
        <v>8</v>
      </c>
      <c r="E46" s="89">
        <v>500</v>
      </c>
      <c r="F46" s="89"/>
      <c r="G46" s="90">
        <f t="shared" si="0"/>
        <v>4500</v>
      </c>
      <c r="H46" s="69"/>
    </row>
    <row r="47" spans="1:8" s="85" customFormat="1" ht="55.2">
      <c r="A47" s="87" t="s">
        <v>212</v>
      </c>
      <c r="B47" s="86" t="s">
        <v>276</v>
      </c>
      <c r="C47" s="89">
        <v>1</v>
      </c>
      <c r="D47" s="89" t="s">
        <v>8</v>
      </c>
      <c r="E47" s="89">
        <f>6*4*150 + 2400</f>
        <v>6000</v>
      </c>
      <c r="F47" s="89"/>
      <c r="G47" s="90">
        <f t="shared" si="0"/>
        <v>6000</v>
      </c>
      <c r="H47" s="69"/>
    </row>
    <row r="48" spans="1:8" s="85" customFormat="1" ht="15.6">
      <c r="A48" s="23"/>
      <c r="B48" s="84" t="s">
        <v>201</v>
      </c>
      <c r="C48" s="26"/>
      <c r="D48" s="23"/>
      <c r="E48" s="24"/>
      <c r="F48" s="24"/>
      <c r="G48" s="90">
        <f t="shared" si="0"/>
        <v>0</v>
      </c>
      <c r="H48" s="69"/>
    </row>
    <row r="49" spans="1:8" s="85" customFormat="1" ht="55.2">
      <c r="A49" s="37"/>
      <c r="B49" s="30" t="s">
        <v>202</v>
      </c>
      <c r="C49" s="31"/>
      <c r="D49" s="39"/>
      <c r="E49" s="79"/>
      <c r="F49" s="79"/>
      <c r="G49" s="90">
        <f t="shared" si="0"/>
        <v>0</v>
      </c>
      <c r="H49" s="69"/>
    </row>
    <row r="50" spans="1:8" s="85" customFormat="1" ht="13.8">
      <c r="A50" s="37"/>
      <c r="B50" s="30"/>
      <c r="C50" s="31"/>
      <c r="D50" s="39"/>
      <c r="E50" s="79"/>
      <c r="F50" s="79"/>
      <c r="G50" s="90">
        <f t="shared" si="0"/>
        <v>0</v>
      </c>
      <c r="H50" s="69"/>
    </row>
    <row r="51" spans="1:8" s="85" customFormat="1" ht="13.8">
      <c r="A51" s="29" t="s">
        <v>20</v>
      </c>
      <c r="B51" s="30" t="s">
        <v>203</v>
      </c>
      <c r="C51" s="31">
        <v>2</v>
      </c>
      <c r="D51" s="39" t="s">
        <v>204</v>
      </c>
      <c r="E51" s="79">
        <v>50</v>
      </c>
      <c r="F51" s="79"/>
      <c r="G51" s="90">
        <f t="shared" si="0"/>
        <v>100</v>
      </c>
      <c r="H51" s="69"/>
    </row>
    <row r="52" spans="1:8" s="85" customFormat="1" ht="13.8">
      <c r="A52" s="29"/>
      <c r="B52" s="35"/>
      <c r="C52" s="36"/>
      <c r="D52" s="37"/>
      <c r="E52" s="38"/>
      <c r="F52" s="38"/>
      <c r="G52" s="90">
        <f t="shared" si="0"/>
        <v>0</v>
      </c>
      <c r="H52" s="69"/>
    </row>
    <row r="53" spans="1:8" s="85" customFormat="1" ht="15.6">
      <c r="A53" s="23"/>
      <c r="B53" s="84" t="s">
        <v>151</v>
      </c>
      <c r="C53" s="26"/>
      <c r="D53" s="23"/>
      <c r="E53" s="24"/>
      <c r="F53" s="24"/>
      <c r="G53" s="90">
        <f t="shared" si="0"/>
        <v>0</v>
      </c>
      <c r="H53" s="69"/>
    </row>
    <row r="54" spans="1:8" s="85" customFormat="1" ht="27.6">
      <c r="A54" s="87"/>
      <c r="B54" s="86" t="s">
        <v>152</v>
      </c>
      <c r="C54" s="89"/>
      <c r="D54" s="89"/>
      <c r="E54" s="89"/>
      <c r="F54" s="89"/>
      <c r="G54" s="90">
        <f t="shared" si="0"/>
        <v>0</v>
      </c>
      <c r="H54" s="69"/>
    </row>
    <row r="55" spans="1:8" s="85" customFormat="1" ht="13.8">
      <c r="A55" s="37"/>
      <c r="B55" s="30" t="s">
        <v>174</v>
      </c>
      <c r="C55" s="31"/>
      <c r="D55" s="39"/>
      <c r="E55" s="79"/>
      <c r="F55" s="79"/>
      <c r="G55" s="90">
        <f t="shared" si="0"/>
        <v>0</v>
      </c>
      <c r="H55" s="69"/>
    </row>
    <row r="56" spans="1:8" s="85" customFormat="1" ht="13.8">
      <c r="A56" s="87" t="s">
        <v>213</v>
      </c>
      <c r="B56" s="86" t="s">
        <v>175</v>
      </c>
      <c r="C56" s="89">
        <v>4</v>
      </c>
      <c r="D56" s="89" t="s">
        <v>8</v>
      </c>
      <c r="E56" s="89">
        <v>450</v>
      </c>
      <c r="F56" s="89"/>
      <c r="G56" s="90">
        <f t="shared" si="0"/>
        <v>1800</v>
      </c>
      <c r="H56" s="69"/>
    </row>
    <row r="57" spans="1:8" s="85" customFormat="1" ht="13.8">
      <c r="A57" s="87" t="s">
        <v>214</v>
      </c>
      <c r="B57" s="86" t="s">
        <v>176</v>
      </c>
      <c r="C57" s="89">
        <v>2</v>
      </c>
      <c r="D57" s="89" t="s">
        <v>8</v>
      </c>
      <c r="E57" s="89">
        <v>500</v>
      </c>
      <c r="F57" s="89"/>
      <c r="G57" s="90">
        <f t="shared" si="0"/>
        <v>1000</v>
      </c>
      <c r="H57" s="69"/>
    </row>
    <row r="58" spans="1:8" s="85" customFormat="1" ht="41.4">
      <c r="A58" s="87" t="s">
        <v>153</v>
      </c>
      <c r="B58" s="86" t="s">
        <v>241</v>
      </c>
      <c r="C58" s="89">
        <v>23</v>
      </c>
      <c r="D58" s="89" t="s">
        <v>8</v>
      </c>
      <c r="E58" s="89">
        <v>300</v>
      </c>
      <c r="F58" s="89"/>
      <c r="G58" s="90">
        <f t="shared" si="0"/>
        <v>6900</v>
      </c>
      <c r="H58" s="69"/>
    </row>
    <row r="59" spans="1:8" s="85" customFormat="1" ht="13.8">
      <c r="A59" s="40"/>
      <c r="B59" s="30"/>
      <c r="C59" s="31"/>
      <c r="D59" s="39"/>
      <c r="E59" s="79"/>
      <c r="F59" s="79"/>
      <c r="G59" s="90">
        <f t="shared" si="0"/>
        <v>0</v>
      </c>
      <c r="H59" s="69"/>
    </row>
    <row r="60" spans="1:8" s="85" customFormat="1" ht="15.6">
      <c r="A60" s="23"/>
      <c r="B60" s="84" t="s">
        <v>43</v>
      </c>
      <c r="C60" s="26"/>
      <c r="D60" s="23"/>
      <c r="E60" s="24"/>
      <c r="F60" s="24"/>
      <c r="G60" s="90">
        <f t="shared" si="0"/>
        <v>0</v>
      </c>
      <c r="H60" s="69"/>
    </row>
    <row r="61" spans="1:8" s="85" customFormat="1" ht="13.8">
      <c r="A61" s="37"/>
      <c r="B61" s="30" t="s">
        <v>113</v>
      </c>
      <c r="C61" s="31"/>
      <c r="D61" s="39"/>
      <c r="E61" s="79"/>
      <c r="F61" s="79"/>
      <c r="G61" s="90">
        <f t="shared" si="0"/>
        <v>0</v>
      </c>
      <c r="H61" s="69"/>
    </row>
    <row r="62" spans="1:8" s="85" customFormat="1" ht="55.2">
      <c r="A62" s="87"/>
      <c r="B62" s="86" t="s">
        <v>129</v>
      </c>
      <c r="C62" s="89"/>
      <c r="D62" s="89"/>
      <c r="E62" s="89"/>
      <c r="F62" s="89"/>
      <c r="G62" s="90">
        <f t="shared" si="0"/>
        <v>0</v>
      </c>
      <c r="H62" s="69"/>
    </row>
    <row r="63" spans="1:8" s="85" customFormat="1" ht="30" customHeight="1">
      <c r="A63" s="87"/>
      <c r="B63" s="86" t="s">
        <v>90</v>
      </c>
      <c r="C63" s="89"/>
      <c r="D63" s="89"/>
      <c r="E63" s="89"/>
      <c r="F63" s="89"/>
      <c r="G63" s="90">
        <f t="shared" si="0"/>
        <v>0</v>
      </c>
      <c r="H63" s="88"/>
    </row>
    <row r="64" spans="1:8" s="85" customFormat="1" ht="13.8">
      <c r="A64" s="87" t="s">
        <v>21</v>
      </c>
      <c r="B64" s="86" t="s">
        <v>51</v>
      </c>
      <c r="C64" s="89">
        <f>700+(C36-39)*2</f>
        <v>808</v>
      </c>
      <c r="D64" s="89" t="s">
        <v>5</v>
      </c>
      <c r="E64" s="89">
        <v>9</v>
      </c>
      <c r="F64" s="89"/>
      <c r="G64" s="90">
        <f t="shared" si="0"/>
        <v>7272</v>
      </c>
      <c r="H64" s="69"/>
    </row>
    <row r="65" spans="1:8" s="85" customFormat="1" ht="13.8">
      <c r="A65" s="87" t="s">
        <v>22</v>
      </c>
      <c r="B65" s="86" t="s">
        <v>65</v>
      </c>
      <c r="C65" s="89">
        <f>(171-15)*2</f>
        <v>312</v>
      </c>
      <c r="D65" s="89" t="s">
        <v>5</v>
      </c>
      <c r="E65" s="89">
        <v>9</v>
      </c>
      <c r="F65" s="89"/>
      <c r="G65" s="90">
        <f t="shared" si="0"/>
        <v>2808</v>
      </c>
      <c r="H65" s="69"/>
    </row>
    <row r="66" spans="1:8" s="85" customFormat="1" ht="27.6">
      <c r="A66" s="87" t="s">
        <v>23</v>
      </c>
      <c r="B66" s="86" t="s">
        <v>91</v>
      </c>
      <c r="C66" s="89">
        <v>30</v>
      </c>
      <c r="D66" s="89" t="s">
        <v>5</v>
      </c>
      <c r="E66" s="89">
        <v>10</v>
      </c>
      <c r="F66" s="89"/>
      <c r="G66" s="90">
        <f t="shared" si="0"/>
        <v>300</v>
      </c>
      <c r="H66" s="69"/>
    </row>
    <row r="67" spans="1:8" s="85" customFormat="1" ht="13.8">
      <c r="A67" s="29"/>
      <c r="B67" s="30"/>
      <c r="C67" s="31"/>
      <c r="D67" s="39"/>
      <c r="E67" s="79"/>
      <c r="F67" s="79"/>
      <c r="G67" s="90">
        <f t="shared" si="0"/>
        <v>0</v>
      </c>
      <c r="H67" s="69"/>
    </row>
    <row r="68" spans="1:8" s="85" customFormat="1" ht="15.6">
      <c r="A68" s="23"/>
      <c r="B68" s="84" t="s">
        <v>44</v>
      </c>
      <c r="C68" s="26"/>
      <c r="D68" s="23"/>
      <c r="E68" s="24"/>
      <c r="F68" s="24"/>
      <c r="G68" s="90">
        <f t="shared" ref="G68:G131" si="1">E68*C68</f>
        <v>0</v>
      </c>
      <c r="H68" s="69"/>
    </row>
    <row r="69" spans="1:8" s="85" customFormat="1" ht="13.8">
      <c r="A69" s="37"/>
      <c r="B69" s="41" t="s">
        <v>114</v>
      </c>
      <c r="C69" s="31"/>
      <c r="D69" s="39"/>
      <c r="E69" s="79"/>
      <c r="F69" s="79"/>
      <c r="G69" s="90">
        <f t="shared" si="1"/>
        <v>0</v>
      </c>
      <c r="H69" s="69"/>
    </row>
    <row r="70" spans="1:8" s="85" customFormat="1" ht="27.6">
      <c r="A70" s="87"/>
      <c r="B70" s="86" t="s">
        <v>169</v>
      </c>
      <c r="C70" s="89"/>
      <c r="D70" s="89"/>
      <c r="E70" s="89"/>
      <c r="F70" s="89"/>
      <c r="G70" s="90">
        <f t="shared" si="1"/>
        <v>0</v>
      </c>
      <c r="H70" s="69"/>
    </row>
    <row r="71" spans="1:8" s="85" customFormat="1" ht="13.8">
      <c r="A71" s="37"/>
      <c r="B71" s="42"/>
      <c r="C71" s="31"/>
      <c r="D71" s="39"/>
      <c r="E71" s="79"/>
      <c r="F71" s="79"/>
      <c r="G71" s="90">
        <f t="shared" si="1"/>
        <v>0</v>
      </c>
      <c r="H71" s="69"/>
    </row>
    <row r="72" spans="1:8" s="85" customFormat="1" ht="13.8">
      <c r="A72" s="87" t="s">
        <v>215</v>
      </c>
      <c r="B72" s="86" t="s">
        <v>192</v>
      </c>
      <c r="C72" s="89">
        <f>(156+8.2)*2</f>
        <v>328.4</v>
      </c>
      <c r="D72" s="89" t="s">
        <v>5</v>
      </c>
      <c r="E72" s="89">
        <v>45</v>
      </c>
      <c r="F72" s="89"/>
      <c r="G72" s="90">
        <f t="shared" si="1"/>
        <v>14777.999999999998</v>
      </c>
      <c r="H72" s="69"/>
    </row>
    <row r="73" spans="1:8" s="85" customFormat="1" ht="13.8">
      <c r="A73" s="87"/>
      <c r="B73" s="86" t="s">
        <v>193</v>
      </c>
      <c r="C73" s="89"/>
      <c r="D73" s="89"/>
      <c r="E73" s="89"/>
      <c r="F73" s="89"/>
      <c r="G73" s="90">
        <f t="shared" si="1"/>
        <v>0</v>
      </c>
      <c r="H73" s="69"/>
    </row>
    <row r="74" spans="1:8" s="85" customFormat="1" ht="13.8">
      <c r="A74" s="87" t="s">
        <v>216</v>
      </c>
      <c r="B74" s="86" t="s">
        <v>92</v>
      </c>
      <c r="C74" s="89">
        <f>(102.5+3.7+2.9+2.5+6+6+4+4)*2</f>
        <v>263.20000000000005</v>
      </c>
      <c r="D74" s="89" t="s">
        <v>7</v>
      </c>
      <c r="E74" s="89">
        <v>15</v>
      </c>
      <c r="F74" s="89"/>
      <c r="G74" s="90">
        <f t="shared" si="1"/>
        <v>3948.0000000000009</v>
      </c>
      <c r="H74" s="69"/>
    </row>
    <row r="75" spans="1:8" s="85" customFormat="1" ht="13.8">
      <c r="A75" s="87" t="s">
        <v>217</v>
      </c>
      <c r="B75" s="86" t="s">
        <v>149</v>
      </c>
      <c r="C75" s="89">
        <f>4*2</f>
        <v>8</v>
      </c>
      <c r="D75" s="89" t="s">
        <v>5</v>
      </c>
      <c r="E75" s="89">
        <v>33</v>
      </c>
      <c r="F75" s="89"/>
      <c r="G75" s="90">
        <f t="shared" si="1"/>
        <v>264</v>
      </c>
      <c r="H75" s="69"/>
    </row>
    <row r="76" spans="1:8" s="85" customFormat="1" ht="15.6">
      <c r="A76" s="23"/>
      <c r="B76" s="84" t="s">
        <v>170</v>
      </c>
      <c r="C76" s="26"/>
      <c r="D76" s="23"/>
      <c r="E76" s="24"/>
      <c r="F76" s="24"/>
      <c r="G76" s="90">
        <f t="shared" si="1"/>
        <v>0</v>
      </c>
      <c r="H76" s="69"/>
    </row>
    <row r="77" spans="1:8" s="85" customFormat="1" ht="13.8">
      <c r="A77" s="34"/>
      <c r="B77" s="41" t="s">
        <v>171</v>
      </c>
      <c r="C77" s="43"/>
      <c r="D77" s="44"/>
      <c r="E77" s="44"/>
      <c r="F77" s="44"/>
      <c r="G77" s="90">
        <f t="shared" si="1"/>
        <v>0</v>
      </c>
      <c r="H77" s="69"/>
    </row>
    <row r="78" spans="1:8" s="85" customFormat="1" ht="41.4">
      <c r="A78" s="87"/>
      <c r="B78" s="86" t="s">
        <v>168</v>
      </c>
      <c r="C78" s="89"/>
      <c r="D78" s="89"/>
      <c r="E78" s="89"/>
      <c r="F78" s="89"/>
      <c r="G78" s="90">
        <f t="shared" si="1"/>
        <v>0</v>
      </c>
      <c r="H78" s="69"/>
    </row>
    <row r="79" spans="1:8" s="85" customFormat="1" ht="13.8">
      <c r="A79" s="87" t="s">
        <v>24</v>
      </c>
      <c r="B79" s="86" t="s">
        <v>150</v>
      </c>
      <c r="C79" s="76">
        <f>(4.6*2.8+3*2.8+(5.38+1.3+1.5+1)*2.8)*2</f>
        <v>93.967999999999989</v>
      </c>
      <c r="D79" s="89" t="s">
        <v>5</v>
      </c>
      <c r="E79" s="89">
        <v>33</v>
      </c>
      <c r="F79" s="89"/>
      <c r="G79" s="90">
        <f t="shared" si="1"/>
        <v>3100.9439999999995</v>
      </c>
      <c r="H79" s="69"/>
    </row>
    <row r="80" spans="1:8" s="85" customFormat="1" ht="15.6">
      <c r="A80" s="23"/>
      <c r="B80" s="84" t="s">
        <v>195</v>
      </c>
      <c r="C80" s="26"/>
      <c r="D80" s="23"/>
      <c r="E80" s="24"/>
      <c r="F80" s="24"/>
      <c r="G80" s="90">
        <f t="shared" si="1"/>
        <v>0</v>
      </c>
      <c r="H80" s="69"/>
    </row>
    <row r="81" spans="1:8" s="85" customFormat="1" ht="13.8">
      <c r="A81" s="37"/>
      <c r="B81" s="41" t="s">
        <v>196</v>
      </c>
      <c r="C81" s="31"/>
      <c r="D81" s="39"/>
      <c r="E81" s="79"/>
      <c r="F81" s="79"/>
      <c r="G81" s="90">
        <f t="shared" si="1"/>
        <v>0</v>
      </c>
      <c r="H81" s="69"/>
    </row>
    <row r="82" spans="1:8" s="85" customFormat="1" ht="41.4">
      <c r="A82" s="87"/>
      <c r="B82" s="86" t="s">
        <v>197</v>
      </c>
      <c r="C82" s="89"/>
      <c r="D82" s="89"/>
      <c r="E82" s="89"/>
      <c r="F82" s="89"/>
      <c r="G82" s="90">
        <f t="shared" si="1"/>
        <v>0</v>
      </c>
      <c r="H82" s="69"/>
    </row>
    <row r="83" spans="1:8" s="85" customFormat="1" ht="13.8">
      <c r="A83" s="87" t="s">
        <v>25</v>
      </c>
      <c r="B83" s="86" t="s">
        <v>199</v>
      </c>
      <c r="C83" s="89">
        <f>C75+C72</f>
        <v>336.4</v>
      </c>
      <c r="D83" s="89" t="s">
        <v>5</v>
      </c>
      <c r="E83" s="89">
        <v>21</v>
      </c>
      <c r="F83" s="89"/>
      <c r="G83" s="90">
        <f t="shared" si="1"/>
        <v>7064.4</v>
      </c>
      <c r="H83" s="69"/>
    </row>
    <row r="84" spans="1:8" s="85" customFormat="1" ht="13.8">
      <c r="A84" s="29"/>
      <c r="B84" s="28"/>
      <c r="C84" s="31"/>
      <c r="D84" s="39"/>
      <c r="E84" s="79"/>
      <c r="F84" s="79"/>
      <c r="G84" s="90">
        <f t="shared" si="1"/>
        <v>0</v>
      </c>
      <c r="H84" s="69"/>
    </row>
    <row r="85" spans="1:8" s="85" customFormat="1" ht="13.8">
      <c r="A85" s="29"/>
      <c r="B85" s="28"/>
      <c r="C85" s="31"/>
      <c r="D85" s="39"/>
      <c r="E85" s="79"/>
      <c r="F85" s="79"/>
      <c r="G85" s="90">
        <f t="shared" si="1"/>
        <v>0</v>
      </c>
      <c r="H85" s="69"/>
    </row>
    <row r="86" spans="1:8" s="85" customFormat="1" ht="15.6">
      <c r="A86" s="23"/>
      <c r="B86" s="84" t="s">
        <v>45</v>
      </c>
      <c r="C86" s="26"/>
      <c r="D86" s="23"/>
      <c r="E86" s="24"/>
      <c r="F86" s="24"/>
      <c r="G86" s="90">
        <f t="shared" si="1"/>
        <v>0</v>
      </c>
      <c r="H86" s="69"/>
    </row>
    <row r="87" spans="1:8" s="85" customFormat="1" ht="13.8">
      <c r="A87" s="34"/>
      <c r="B87" s="41" t="s">
        <v>115</v>
      </c>
      <c r="C87" s="43"/>
      <c r="D87" s="34"/>
      <c r="E87" s="44"/>
      <c r="F87" s="44"/>
      <c r="G87" s="90">
        <f t="shared" si="1"/>
        <v>0</v>
      </c>
      <c r="H87" s="69"/>
    </row>
    <row r="88" spans="1:8" s="85" customFormat="1" ht="27.6">
      <c r="A88" s="87"/>
      <c r="B88" s="86" t="s">
        <v>50</v>
      </c>
      <c r="C88" s="89"/>
      <c r="D88" s="89"/>
      <c r="E88" s="89"/>
      <c r="F88" s="89"/>
      <c r="G88" s="90">
        <f t="shared" si="1"/>
        <v>0</v>
      </c>
      <c r="H88" s="69"/>
    </row>
    <row r="89" spans="1:8" s="85" customFormat="1" ht="13.8">
      <c r="A89" s="87" t="s">
        <v>194</v>
      </c>
      <c r="B89" s="86" t="s">
        <v>97</v>
      </c>
      <c r="C89" s="89">
        <f>3.5*2</f>
        <v>7</v>
      </c>
      <c r="D89" s="89" t="s">
        <v>5</v>
      </c>
      <c r="E89" s="89">
        <v>50</v>
      </c>
      <c r="F89" s="89"/>
      <c r="G89" s="90">
        <f t="shared" si="1"/>
        <v>350</v>
      </c>
      <c r="H89" s="69"/>
    </row>
    <row r="90" spans="1:8" s="85" customFormat="1" ht="13.8">
      <c r="A90" s="87" t="s">
        <v>198</v>
      </c>
      <c r="B90" s="86" t="s">
        <v>98</v>
      </c>
      <c r="C90" s="89">
        <v>41</v>
      </c>
      <c r="D90" s="89" t="s">
        <v>41</v>
      </c>
      <c r="E90" s="89">
        <v>50</v>
      </c>
      <c r="F90" s="89"/>
      <c r="G90" s="90">
        <f t="shared" si="1"/>
        <v>2050</v>
      </c>
      <c r="H90" s="69"/>
    </row>
    <row r="91" spans="1:8" s="85" customFormat="1" ht="13.8">
      <c r="A91" s="87" t="s">
        <v>26</v>
      </c>
      <c r="B91" s="86" t="s">
        <v>99</v>
      </c>
      <c r="C91" s="89">
        <v>40</v>
      </c>
      <c r="D91" s="89" t="s">
        <v>41</v>
      </c>
      <c r="E91" s="89">
        <v>25</v>
      </c>
      <c r="F91" s="89"/>
      <c r="G91" s="90">
        <f t="shared" si="1"/>
        <v>1000</v>
      </c>
      <c r="H91" s="69"/>
    </row>
    <row r="92" spans="1:8" s="85" customFormat="1" ht="13.8">
      <c r="A92" s="87" t="s">
        <v>27</v>
      </c>
      <c r="B92" s="86" t="s">
        <v>100</v>
      </c>
      <c r="C92" s="89">
        <v>26</v>
      </c>
      <c r="D92" s="89" t="s">
        <v>41</v>
      </c>
      <c r="E92" s="89">
        <v>20</v>
      </c>
      <c r="F92" s="89"/>
      <c r="G92" s="90">
        <f t="shared" si="1"/>
        <v>520</v>
      </c>
      <c r="H92" s="69"/>
    </row>
    <row r="93" spans="1:8" s="85" customFormat="1" ht="13.8">
      <c r="A93" s="87" t="s">
        <v>28</v>
      </c>
      <c r="B93" s="86" t="s">
        <v>101</v>
      </c>
      <c r="C93" s="89">
        <v>10</v>
      </c>
      <c r="D93" s="89" t="s">
        <v>41</v>
      </c>
      <c r="E93" s="89">
        <v>20</v>
      </c>
      <c r="F93" s="89"/>
      <c r="G93" s="90">
        <f t="shared" si="1"/>
        <v>200</v>
      </c>
      <c r="H93" s="69"/>
    </row>
    <row r="94" spans="1:8" s="85" customFormat="1" ht="13.8">
      <c r="A94" s="29"/>
      <c r="B94" s="28"/>
      <c r="C94" s="43"/>
      <c r="D94" s="34"/>
      <c r="E94" s="79"/>
      <c r="F94" s="79"/>
      <c r="G94" s="90">
        <f t="shared" si="1"/>
        <v>0</v>
      </c>
      <c r="H94" s="69"/>
    </row>
    <row r="95" spans="1:8" s="85" customFormat="1" ht="15.6">
      <c r="A95" s="23"/>
      <c r="B95" s="84" t="s">
        <v>46</v>
      </c>
      <c r="C95" s="23"/>
      <c r="D95" s="23"/>
      <c r="E95" s="24"/>
      <c r="F95" s="24"/>
      <c r="G95" s="90">
        <f t="shared" si="1"/>
        <v>0</v>
      </c>
      <c r="H95" s="69"/>
    </row>
    <row r="96" spans="1:8" s="85" customFormat="1" ht="13.8">
      <c r="A96" s="87"/>
      <c r="B96" s="86" t="s">
        <v>188</v>
      </c>
      <c r="C96" s="89"/>
      <c r="D96" s="89"/>
      <c r="E96" s="89"/>
      <c r="F96" s="89"/>
      <c r="G96" s="90">
        <f t="shared" si="1"/>
        <v>0</v>
      </c>
      <c r="H96" s="69"/>
    </row>
    <row r="97" spans="1:8" s="85" customFormat="1" ht="13.8">
      <c r="A97" s="87" t="s">
        <v>29</v>
      </c>
      <c r="B97" s="86" t="s">
        <v>130</v>
      </c>
      <c r="C97" s="89">
        <f>C65+C66</f>
        <v>342</v>
      </c>
      <c r="D97" s="89" t="s">
        <v>5</v>
      </c>
      <c r="E97" s="89">
        <v>8</v>
      </c>
      <c r="F97" s="89"/>
      <c r="G97" s="90">
        <f t="shared" si="1"/>
        <v>2736</v>
      </c>
      <c r="H97" s="69"/>
    </row>
    <row r="98" spans="1:8" s="85" customFormat="1" ht="13.8">
      <c r="A98" s="29"/>
      <c r="B98" s="30" t="s">
        <v>131</v>
      </c>
      <c r="C98" s="31"/>
      <c r="D98" s="39"/>
      <c r="E98" s="79"/>
      <c r="F98" s="79"/>
      <c r="G98" s="90">
        <f t="shared" si="1"/>
        <v>0</v>
      </c>
      <c r="H98" s="69"/>
    </row>
    <row r="99" spans="1:8" s="85" customFormat="1" ht="13.8">
      <c r="A99" s="29"/>
      <c r="B99" s="30"/>
      <c r="C99" s="31"/>
      <c r="D99" s="39"/>
      <c r="E99" s="79"/>
      <c r="F99" s="79"/>
      <c r="G99" s="90">
        <f t="shared" si="1"/>
        <v>0</v>
      </c>
      <c r="H99" s="69"/>
    </row>
    <row r="100" spans="1:8" s="85" customFormat="1" ht="13.8">
      <c r="A100" s="87"/>
      <c r="B100" s="86" t="s">
        <v>116</v>
      </c>
      <c r="C100" s="89"/>
      <c r="D100" s="89"/>
      <c r="E100" s="89"/>
      <c r="F100" s="89"/>
      <c r="G100" s="90">
        <f t="shared" si="1"/>
        <v>0</v>
      </c>
      <c r="H100" s="69"/>
    </row>
    <row r="101" spans="1:8" s="85" customFormat="1" ht="13.8">
      <c r="A101" s="87" t="s">
        <v>30</v>
      </c>
      <c r="B101" s="86" t="s">
        <v>9</v>
      </c>
      <c r="C101" s="89">
        <f>C64</f>
        <v>808</v>
      </c>
      <c r="D101" s="89" t="s">
        <v>5</v>
      </c>
      <c r="E101" s="89">
        <v>7</v>
      </c>
      <c r="F101" s="89"/>
      <c r="G101" s="90">
        <f t="shared" si="1"/>
        <v>5656</v>
      </c>
      <c r="H101" s="69"/>
    </row>
    <row r="102" spans="1:8" s="85" customFormat="1" ht="13.8">
      <c r="A102" s="29"/>
      <c r="B102" s="30"/>
      <c r="C102" s="31"/>
      <c r="D102" s="39"/>
      <c r="E102" s="79"/>
      <c r="F102" s="79"/>
      <c r="G102" s="90">
        <f t="shared" si="1"/>
        <v>0</v>
      </c>
      <c r="H102" s="69"/>
    </row>
    <row r="103" spans="1:8" s="85" customFormat="1" ht="15.6">
      <c r="A103" s="23"/>
      <c r="B103" s="84" t="s">
        <v>109</v>
      </c>
      <c r="C103" s="26"/>
      <c r="D103" s="23"/>
      <c r="E103" s="24"/>
      <c r="F103" s="24"/>
      <c r="G103" s="90">
        <f t="shared" si="1"/>
        <v>0</v>
      </c>
      <c r="H103" s="69"/>
    </row>
    <row r="104" spans="1:8" s="85" customFormat="1" ht="13.8">
      <c r="A104" s="87"/>
      <c r="B104" s="86"/>
      <c r="C104" s="89"/>
      <c r="D104" s="89"/>
      <c r="E104" s="79"/>
      <c r="F104" s="79"/>
      <c r="G104" s="90">
        <f t="shared" si="1"/>
        <v>0</v>
      </c>
      <c r="H104" s="69"/>
    </row>
    <row r="105" spans="1:8" s="85" customFormat="1" ht="110.4">
      <c r="A105" s="87" t="s">
        <v>218</v>
      </c>
      <c r="B105" s="86" t="s">
        <v>226</v>
      </c>
      <c r="C105" s="89">
        <v>2</v>
      </c>
      <c r="D105" s="89" t="s">
        <v>8</v>
      </c>
      <c r="E105" s="79">
        <f>70000/10*12-70000</f>
        <v>14000</v>
      </c>
      <c r="F105" s="79"/>
      <c r="G105" s="90">
        <f t="shared" si="1"/>
        <v>28000</v>
      </c>
      <c r="H105" s="69"/>
    </row>
    <row r="106" spans="1:8" s="85" customFormat="1" ht="13.8">
      <c r="A106" s="89"/>
      <c r="B106" s="86" t="s">
        <v>55</v>
      </c>
      <c r="C106" s="45"/>
      <c r="D106" s="89"/>
      <c r="E106" s="91"/>
      <c r="F106" s="91"/>
      <c r="G106" s="90">
        <f t="shared" si="1"/>
        <v>0</v>
      </c>
      <c r="H106" s="69"/>
    </row>
    <row r="107" spans="1:8" s="85" customFormat="1" ht="41.4">
      <c r="A107" s="89"/>
      <c r="B107" s="86" t="s">
        <v>118</v>
      </c>
      <c r="C107" s="45"/>
      <c r="D107" s="89"/>
      <c r="E107" s="91"/>
      <c r="F107" s="91"/>
      <c r="G107" s="90">
        <f t="shared" si="1"/>
        <v>0</v>
      </c>
      <c r="H107" s="69"/>
    </row>
    <row r="108" spans="1:8" s="85" customFormat="1" ht="13.8">
      <c r="A108" s="89"/>
      <c r="B108" s="86"/>
      <c r="C108" s="45"/>
      <c r="D108" s="89"/>
      <c r="E108" s="91"/>
      <c r="F108" s="91"/>
      <c r="G108" s="90">
        <f t="shared" si="1"/>
        <v>0</v>
      </c>
      <c r="H108" s="69"/>
    </row>
    <row r="109" spans="1:8" s="85" customFormat="1" ht="15.6">
      <c r="A109" s="23"/>
      <c r="B109" s="84" t="s">
        <v>154</v>
      </c>
      <c r="C109" s="26"/>
      <c r="D109" s="23"/>
      <c r="E109" s="24"/>
      <c r="F109" s="24"/>
      <c r="G109" s="90">
        <f t="shared" si="1"/>
        <v>0</v>
      </c>
      <c r="H109" s="69"/>
    </row>
    <row r="110" spans="1:8" s="85" customFormat="1" ht="15.6">
      <c r="A110" s="23"/>
      <c r="B110" s="86" t="s">
        <v>155</v>
      </c>
      <c r="C110" s="26"/>
      <c r="D110" s="23"/>
      <c r="E110" s="24"/>
      <c r="F110" s="24"/>
      <c r="G110" s="90">
        <f t="shared" si="1"/>
        <v>0</v>
      </c>
      <c r="H110" s="69"/>
    </row>
    <row r="111" spans="1:8" s="85" customFormat="1" ht="55.2">
      <c r="A111" s="87" t="s">
        <v>31</v>
      </c>
      <c r="B111" s="86" t="s">
        <v>157</v>
      </c>
      <c r="C111" s="89">
        <v>2</v>
      </c>
      <c r="D111" s="89" t="s">
        <v>8</v>
      </c>
      <c r="E111" s="89">
        <v>350</v>
      </c>
      <c r="F111" s="89"/>
      <c r="G111" s="90">
        <f t="shared" si="1"/>
        <v>700</v>
      </c>
      <c r="H111" s="69"/>
    </row>
    <row r="112" spans="1:8" s="85" customFormat="1" ht="13.8">
      <c r="A112" s="87"/>
      <c r="B112" s="86"/>
      <c r="C112" s="89"/>
      <c r="D112" s="89"/>
      <c r="E112" s="89"/>
      <c r="F112" s="89"/>
      <c r="G112" s="90">
        <f t="shared" si="1"/>
        <v>0</v>
      </c>
      <c r="H112" s="69"/>
    </row>
    <row r="113" spans="1:8" s="85" customFormat="1" ht="15.6">
      <c r="A113" s="23"/>
      <c r="B113" s="86" t="s">
        <v>158</v>
      </c>
      <c r="C113" s="89"/>
      <c r="D113" s="89"/>
      <c r="E113" s="89"/>
      <c r="F113" s="89"/>
      <c r="G113" s="90">
        <f t="shared" si="1"/>
        <v>0</v>
      </c>
      <c r="H113" s="69"/>
    </row>
    <row r="114" spans="1:8" s="85" customFormat="1" ht="27.6">
      <c r="A114" s="87" t="s">
        <v>156</v>
      </c>
      <c r="B114" s="86" t="s">
        <v>160</v>
      </c>
      <c r="C114" s="89">
        <v>2</v>
      </c>
      <c r="D114" s="89" t="s">
        <v>10</v>
      </c>
      <c r="E114" s="89">
        <v>375</v>
      </c>
      <c r="F114" s="89"/>
      <c r="G114" s="90">
        <f t="shared" si="1"/>
        <v>750</v>
      </c>
      <c r="H114" s="69"/>
    </row>
    <row r="115" spans="1:8" s="85" customFormat="1" ht="13.8">
      <c r="A115" s="87"/>
      <c r="B115" s="86"/>
      <c r="C115" s="89"/>
      <c r="D115" s="89"/>
      <c r="E115" s="89"/>
      <c r="F115" s="89"/>
      <c r="G115" s="90">
        <f t="shared" si="1"/>
        <v>0</v>
      </c>
      <c r="H115" s="69"/>
    </row>
    <row r="116" spans="1:8" s="85" customFormat="1" ht="15.6">
      <c r="A116" s="23"/>
      <c r="B116" s="86" t="s">
        <v>161</v>
      </c>
      <c r="C116" s="89"/>
      <c r="D116" s="89"/>
      <c r="E116" s="89"/>
      <c r="F116" s="89"/>
      <c r="G116" s="90">
        <f t="shared" si="1"/>
        <v>0</v>
      </c>
      <c r="H116" s="69"/>
    </row>
    <row r="117" spans="1:8" s="85" customFormat="1" ht="13.8">
      <c r="A117" s="87" t="s">
        <v>219</v>
      </c>
      <c r="B117" s="86" t="s">
        <v>163</v>
      </c>
      <c r="C117" s="89">
        <v>2</v>
      </c>
      <c r="D117" s="89" t="s">
        <v>8</v>
      </c>
      <c r="E117" s="89">
        <v>275</v>
      </c>
      <c r="F117" s="89"/>
      <c r="G117" s="90">
        <f t="shared" si="1"/>
        <v>550</v>
      </c>
      <c r="H117" s="69"/>
    </row>
    <row r="118" spans="1:8" s="85" customFormat="1" ht="13.8">
      <c r="A118" s="87"/>
      <c r="B118" s="86"/>
      <c r="C118" s="89"/>
      <c r="D118" s="89"/>
      <c r="E118" s="89"/>
      <c r="F118" s="89"/>
      <c r="G118" s="90">
        <f t="shared" si="1"/>
        <v>0</v>
      </c>
      <c r="H118" s="69"/>
    </row>
    <row r="119" spans="1:8" s="85" customFormat="1" ht="15.6">
      <c r="A119" s="23"/>
      <c r="B119" s="86" t="s">
        <v>164</v>
      </c>
      <c r="C119" s="89"/>
      <c r="D119" s="89"/>
      <c r="E119" s="89"/>
      <c r="F119" s="89"/>
      <c r="G119" s="90">
        <f t="shared" si="1"/>
        <v>0</v>
      </c>
      <c r="H119" s="69"/>
    </row>
    <row r="120" spans="1:8" s="85" customFormat="1" ht="27.6">
      <c r="A120" s="87" t="s">
        <v>159</v>
      </c>
      <c r="B120" s="86" t="s">
        <v>166</v>
      </c>
      <c r="C120" s="89">
        <v>2</v>
      </c>
      <c r="D120" s="89" t="s">
        <v>8</v>
      </c>
      <c r="E120" s="89">
        <v>480</v>
      </c>
      <c r="F120" s="89"/>
      <c r="G120" s="90">
        <f t="shared" si="1"/>
        <v>960</v>
      </c>
      <c r="H120" s="69"/>
    </row>
    <row r="121" spans="1:8" s="85" customFormat="1" ht="13.8">
      <c r="A121" s="87"/>
      <c r="B121" s="86" t="s">
        <v>167</v>
      </c>
      <c r="C121" s="89"/>
      <c r="D121" s="89"/>
      <c r="E121" s="89"/>
      <c r="F121" s="89"/>
      <c r="G121" s="90">
        <f t="shared" si="1"/>
        <v>0</v>
      </c>
      <c r="H121" s="69"/>
    </row>
    <row r="122" spans="1:8" s="85" customFormat="1" ht="31.2">
      <c r="A122" s="23"/>
      <c r="B122" s="84" t="s">
        <v>47</v>
      </c>
      <c r="C122" s="26"/>
      <c r="D122" s="23"/>
      <c r="E122" s="24"/>
      <c r="F122" s="24"/>
      <c r="G122" s="90">
        <f t="shared" si="1"/>
        <v>0</v>
      </c>
      <c r="H122" s="69"/>
    </row>
    <row r="123" spans="1:8" s="85" customFormat="1" ht="13.8">
      <c r="A123" s="89"/>
      <c r="B123" s="86" t="s">
        <v>117</v>
      </c>
      <c r="C123" s="89"/>
      <c r="D123" s="89"/>
      <c r="E123" s="91"/>
      <c r="F123" s="91"/>
      <c r="G123" s="90">
        <f t="shared" si="1"/>
        <v>0</v>
      </c>
      <c r="H123" s="69"/>
    </row>
    <row r="124" spans="1:8" s="85" customFormat="1" ht="41.4">
      <c r="A124" s="87" t="s">
        <v>162</v>
      </c>
      <c r="B124" s="86" t="s">
        <v>181</v>
      </c>
      <c r="C124" s="89">
        <v>2</v>
      </c>
      <c r="D124" s="89" t="s">
        <v>0</v>
      </c>
      <c r="E124" s="89">
        <v>2250</v>
      </c>
      <c r="F124" s="89"/>
      <c r="G124" s="90">
        <f t="shared" si="1"/>
        <v>4500</v>
      </c>
      <c r="H124" s="69"/>
    </row>
    <row r="125" spans="1:8" s="85" customFormat="1" ht="13.8">
      <c r="A125" s="87"/>
      <c r="B125" s="86"/>
      <c r="C125" s="89"/>
      <c r="D125" s="89"/>
      <c r="E125" s="89"/>
      <c r="F125" s="89"/>
      <c r="G125" s="90">
        <f t="shared" si="1"/>
        <v>0</v>
      </c>
      <c r="H125" s="69"/>
    </row>
    <row r="126" spans="1:8" s="85" customFormat="1" ht="15.75" customHeight="1">
      <c r="A126" s="23"/>
      <c r="B126" s="84" t="s">
        <v>48</v>
      </c>
      <c r="C126" s="23"/>
      <c r="D126" s="23"/>
      <c r="E126" s="24"/>
      <c r="F126" s="24"/>
      <c r="G126" s="90">
        <f t="shared" si="1"/>
        <v>0</v>
      </c>
      <c r="H126" s="69"/>
    </row>
    <row r="127" spans="1:8" s="85" customFormat="1" ht="27.6">
      <c r="A127" s="23"/>
      <c r="B127" s="86" t="s">
        <v>52</v>
      </c>
      <c r="C127" s="89"/>
      <c r="D127" s="89"/>
      <c r="E127" s="89"/>
      <c r="F127" s="89"/>
      <c r="G127" s="90">
        <f t="shared" si="1"/>
        <v>0</v>
      </c>
      <c r="H127" s="69"/>
    </row>
    <row r="128" spans="1:8" s="85" customFormat="1" ht="15.6">
      <c r="A128" s="23"/>
      <c r="B128" s="86" t="s">
        <v>119</v>
      </c>
      <c r="C128" s="89"/>
      <c r="D128" s="89"/>
      <c r="E128" s="89"/>
      <c r="F128" s="89"/>
      <c r="G128" s="90">
        <f t="shared" si="1"/>
        <v>0</v>
      </c>
      <c r="H128" s="69"/>
    </row>
    <row r="129" spans="1:8" s="85" customFormat="1" ht="15.6">
      <c r="A129" s="23"/>
      <c r="B129" s="86"/>
      <c r="C129" s="89"/>
      <c r="D129" s="89"/>
      <c r="E129" s="89"/>
      <c r="F129" s="89"/>
      <c r="G129" s="90">
        <f t="shared" si="1"/>
        <v>0</v>
      </c>
      <c r="H129" s="69"/>
    </row>
    <row r="130" spans="1:8" s="85" customFormat="1" ht="27.6">
      <c r="A130" s="87" t="s">
        <v>165</v>
      </c>
      <c r="B130" s="86" t="s">
        <v>190</v>
      </c>
      <c r="C130" s="89">
        <v>2</v>
      </c>
      <c r="D130" s="89" t="s">
        <v>8</v>
      </c>
      <c r="E130" s="89">
        <v>2500</v>
      </c>
      <c r="F130" s="89"/>
      <c r="G130" s="90">
        <f t="shared" si="1"/>
        <v>5000</v>
      </c>
      <c r="H130" s="69"/>
    </row>
    <row r="131" spans="1:8" s="85" customFormat="1" ht="27.6">
      <c r="A131" s="87"/>
      <c r="B131" s="86" t="s">
        <v>191</v>
      </c>
      <c r="C131" s="89"/>
      <c r="D131" s="89"/>
      <c r="E131" s="89"/>
      <c r="F131" s="89"/>
      <c r="G131" s="90">
        <f t="shared" si="1"/>
        <v>0</v>
      </c>
      <c r="H131" s="69"/>
    </row>
    <row r="132" spans="1:8" s="85" customFormat="1" ht="15.6">
      <c r="A132" s="23"/>
      <c r="B132" s="86"/>
      <c r="C132" s="89"/>
      <c r="D132" s="89"/>
      <c r="E132" s="89"/>
      <c r="F132" s="89"/>
      <c r="G132" s="90">
        <f t="shared" ref="G132:G195" si="2">E132*C132</f>
        <v>0</v>
      </c>
      <c r="H132" s="69"/>
    </row>
    <row r="133" spans="1:8" s="85" customFormat="1" ht="13.8">
      <c r="A133" s="87" t="s">
        <v>220</v>
      </c>
      <c r="B133" s="86" t="s">
        <v>120</v>
      </c>
      <c r="C133" s="89">
        <f>4*2</f>
        <v>8</v>
      </c>
      <c r="D133" s="89" t="s">
        <v>8</v>
      </c>
      <c r="E133" s="89">
        <v>35</v>
      </c>
      <c r="F133" s="89"/>
      <c r="G133" s="90">
        <f t="shared" si="2"/>
        <v>280</v>
      </c>
      <c r="H133" s="69"/>
    </row>
    <row r="134" spans="1:8" s="85" customFormat="1" ht="15.6">
      <c r="A134" s="23"/>
      <c r="B134" s="86"/>
      <c r="C134" s="89"/>
      <c r="D134" s="89"/>
      <c r="E134" s="89"/>
      <c r="F134" s="89"/>
      <c r="G134" s="90">
        <f t="shared" si="2"/>
        <v>0</v>
      </c>
      <c r="H134" s="69"/>
    </row>
    <row r="135" spans="1:8" s="85" customFormat="1" ht="41.4">
      <c r="A135" s="23"/>
      <c r="B135" s="86" t="s">
        <v>53</v>
      </c>
      <c r="C135" s="89"/>
      <c r="D135" s="89"/>
      <c r="E135" s="79"/>
      <c r="F135" s="79"/>
      <c r="G135" s="90">
        <f t="shared" si="2"/>
        <v>0</v>
      </c>
      <c r="H135" s="69"/>
    </row>
    <row r="136" spans="1:8" s="85" customFormat="1" ht="15.6">
      <c r="A136" s="23"/>
      <c r="B136" s="86"/>
      <c r="C136" s="89"/>
      <c r="D136" s="89"/>
      <c r="E136" s="79"/>
      <c r="F136" s="79"/>
      <c r="G136" s="90">
        <f t="shared" si="2"/>
        <v>0</v>
      </c>
      <c r="H136" s="69"/>
    </row>
    <row r="137" spans="1:8" s="85" customFormat="1" ht="13.8">
      <c r="A137" s="87" t="s">
        <v>221</v>
      </c>
      <c r="B137" s="86" t="s">
        <v>120</v>
      </c>
      <c r="C137" s="89">
        <v>60</v>
      </c>
      <c r="D137" s="89" t="s">
        <v>7</v>
      </c>
      <c r="E137" s="89">
        <v>25</v>
      </c>
      <c r="F137" s="89"/>
      <c r="G137" s="90">
        <f t="shared" si="2"/>
        <v>1500</v>
      </c>
      <c r="H137" s="69"/>
    </row>
    <row r="138" spans="1:8" s="85" customFormat="1" ht="15.6">
      <c r="A138" s="23"/>
      <c r="B138" s="25"/>
      <c r="C138" s="26"/>
      <c r="D138" s="23"/>
      <c r="E138" s="24"/>
      <c r="F138" s="24"/>
      <c r="G138" s="90">
        <f t="shared" si="2"/>
        <v>0</v>
      </c>
      <c r="H138" s="69"/>
    </row>
    <row r="139" spans="1:8" s="85" customFormat="1" ht="15.75" customHeight="1">
      <c r="A139" s="23"/>
      <c r="B139" s="84" t="s">
        <v>140</v>
      </c>
      <c r="C139" s="26"/>
      <c r="D139" s="23"/>
      <c r="E139" s="24"/>
      <c r="F139" s="24"/>
      <c r="G139" s="90">
        <f t="shared" si="2"/>
        <v>0</v>
      </c>
      <c r="H139" s="69"/>
    </row>
    <row r="140" spans="1:8" s="85" customFormat="1" ht="46.8">
      <c r="A140" s="23"/>
      <c r="B140" s="25" t="s">
        <v>207</v>
      </c>
      <c r="C140" s="23"/>
      <c r="D140" s="23"/>
      <c r="E140" s="24"/>
      <c r="F140" s="24"/>
      <c r="G140" s="90">
        <f t="shared" si="2"/>
        <v>0</v>
      </c>
      <c r="H140" s="69"/>
    </row>
    <row r="141" spans="1:8" s="85" customFormat="1" ht="31.2">
      <c r="A141" s="23"/>
      <c r="B141" s="25" t="s">
        <v>141</v>
      </c>
      <c r="C141" s="23"/>
      <c r="D141" s="23"/>
      <c r="E141" s="24"/>
      <c r="F141" s="24"/>
      <c r="G141" s="90">
        <f t="shared" si="2"/>
        <v>0</v>
      </c>
      <c r="H141" s="69"/>
    </row>
    <row r="142" spans="1:8" s="85" customFormat="1" ht="31.5" customHeight="1">
      <c r="A142" s="89"/>
      <c r="B142" s="84" t="s">
        <v>142</v>
      </c>
      <c r="C142" s="89"/>
      <c r="D142" s="89"/>
      <c r="E142" s="91"/>
      <c r="F142" s="91"/>
      <c r="G142" s="90">
        <f t="shared" si="2"/>
        <v>0</v>
      </c>
      <c r="H142" s="69"/>
    </row>
    <row r="143" spans="1:8" s="85" customFormat="1" ht="15.6">
      <c r="A143" s="23"/>
      <c r="B143" s="25"/>
      <c r="C143" s="23"/>
      <c r="D143" s="23"/>
      <c r="E143" s="24"/>
      <c r="F143" s="24"/>
      <c r="G143" s="90">
        <f t="shared" si="2"/>
        <v>0</v>
      </c>
      <c r="H143" s="69"/>
    </row>
    <row r="144" spans="1:8" s="85" customFormat="1" ht="15.6">
      <c r="A144" s="23"/>
      <c r="B144" s="25"/>
      <c r="C144" s="26"/>
      <c r="D144" s="23"/>
      <c r="E144" s="24"/>
      <c r="F144" s="24"/>
      <c r="G144" s="90">
        <f t="shared" si="2"/>
        <v>0</v>
      </c>
      <c r="H144" s="69"/>
    </row>
    <row r="145" spans="1:8" s="85" customFormat="1" ht="15.6">
      <c r="A145" s="23"/>
      <c r="B145" s="25" t="s">
        <v>144</v>
      </c>
      <c r="C145" s="26"/>
      <c r="D145" s="23"/>
      <c r="E145" s="24"/>
      <c r="F145" s="24"/>
      <c r="G145" s="90">
        <f t="shared" si="2"/>
        <v>0</v>
      </c>
      <c r="H145" s="69"/>
    </row>
    <row r="146" spans="1:8" s="85" customFormat="1" ht="15.6">
      <c r="A146" s="87" t="s">
        <v>222</v>
      </c>
      <c r="B146" s="25" t="s">
        <v>145</v>
      </c>
      <c r="C146" s="23">
        <v>8</v>
      </c>
      <c r="D146" s="23" t="s">
        <v>10</v>
      </c>
      <c r="E146" s="24">
        <v>2975</v>
      </c>
      <c r="F146" s="24"/>
      <c r="G146" s="90">
        <f t="shared" si="2"/>
        <v>23800</v>
      </c>
      <c r="H146" s="69"/>
    </row>
    <row r="147" spans="1:8" s="85" customFormat="1" ht="15.6">
      <c r="A147" s="87" t="s">
        <v>223</v>
      </c>
      <c r="B147" s="25" t="s">
        <v>143</v>
      </c>
      <c r="C147" s="23">
        <f>(3.3*12+7+0.4)*C146</f>
        <v>375.99999999999994</v>
      </c>
      <c r="D147" s="23" t="s">
        <v>88</v>
      </c>
      <c r="E147" s="24">
        <v>33</v>
      </c>
      <c r="F147" s="24"/>
      <c r="G147" s="90">
        <f t="shared" si="2"/>
        <v>12407.999999999998</v>
      </c>
      <c r="H147" s="69"/>
    </row>
    <row r="148" spans="1:8" s="85" customFormat="1" ht="15.6">
      <c r="A148" s="23"/>
      <c r="B148" s="25"/>
      <c r="C148" s="26"/>
      <c r="D148" s="23"/>
      <c r="E148" s="24"/>
      <c r="F148" s="24"/>
      <c r="G148" s="90">
        <f t="shared" si="2"/>
        <v>0</v>
      </c>
      <c r="H148" s="69"/>
    </row>
    <row r="149" spans="1:8" s="85" customFormat="1" ht="15.6">
      <c r="A149" s="23"/>
      <c r="B149" s="25"/>
      <c r="C149" s="23"/>
      <c r="D149" s="23"/>
      <c r="E149" s="24"/>
      <c r="F149" s="24"/>
      <c r="G149" s="90">
        <f t="shared" si="2"/>
        <v>0</v>
      </c>
      <c r="H149" s="69"/>
    </row>
    <row r="150" spans="1:8" s="85" customFormat="1" ht="15.6">
      <c r="A150" s="23"/>
      <c r="B150" s="84" t="s">
        <v>57</v>
      </c>
      <c r="C150" s="26"/>
      <c r="D150" s="23"/>
      <c r="E150" s="24"/>
      <c r="F150" s="24"/>
      <c r="G150" s="90">
        <f t="shared" si="2"/>
        <v>0</v>
      </c>
      <c r="H150" s="69"/>
    </row>
    <row r="151" spans="1:8" s="85" customFormat="1" ht="15.6">
      <c r="A151" s="89"/>
      <c r="B151" s="86"/>
      <c r="C151" s="23"/>
      <c r="D151" s="23"/>
      <c r="E151" s="24"/>
      <c r="F151" s="24"/>
      <c r="G151" s="90">
        <f t="shared" si="2"/>
        <v>0</v>
      </c>
      <c r="H151" s="69"/>
    </row>
    <row r="152" spans="1:8" s="85" customFormat="1" ht="46.8">
      <c r="A152" s="87" t="s">
        <v>224</v>
      </c>
      <c r="B152" s="25" t="s">
        <v>277</v>
      </c>
      <c r="C152" s="23">
        <v>2</v>
      </c>
      <c r="D152" s="23" t="s">
        <v>10</v>
      </c>
      <c r="E152" s="24">
        <v>1250</v>
      </c>
      <c r="F152" s="24"/>
      <c r="G152" s="90">
        <f t="shared" si="2"/>
        <v>2500</v>
      </c>
      <c r="H152" s="69"/>
    </row>
    <row r="153" spans="1:8" s="85" customFormat="1" ht="15.6">
      <c r="A153" s="87"/>
      <c r="B153" s="25"/>
      <c r="C153" s="23"/>
      <c r="D153" s="23"/>
      <c r="E153" s="24"/>
      <c r="F153" s="24"/>
      <c r="G153" s="90">
        <f t="shared" si="2"/>
        <v>0</v>
      </c>
      <c r="H153" s="69"/>
    </row>
    <row r="154" spans="1:8" s="85" customFormat="1" ht="46.8">
      <c r="A154" s="87" t="s">
        <v>189</v>
      </c>
      <c r="B154" s="25" t="s">
        <v>278</v>
      </c>
      <c r="C154" s="23">
        <v>2</v>
      </c>
      <c r="D154" s="23" t="s">
        <v>10</v>
      </c>
      <c r="E154" s="24">
        <v>1500</v>
      </c>
      <c r="F154" s="24"/>
      <c r="G154" s="90">
        <f t="shared" si="2"/>
        <v>3000</v>
      </c>
      <c r="H154" s="69"/>
    </row>
    <row r="155" spans="1:8" s="85" customFormat="1" ht="15.6">
      <c r="A155" s="87"/>
      <c r="B155" s="25"/>
      <c r="C155" s="23"/>
      <c r="D155" s="23"/>
      <c r="E155" s="24"/>
      <c r="F155" s="24"/>
      <c r="G155" s="90">
        <f t="shared" si="2"/>
        <v>0</v>
      </c>
      <c r="H155" s="69"/>
    </row>
    <row r="156" spans="1:8" s="85" customFormat="1" ht="15.6">
      <c r="A156" s="23"/>
      <c r="B156" s="84" t="s">
        <v>49</v>
      </c>
      <c r="C156" s="26"/>
      <c r="D156" s="23"/>
      <c r="E156" s="24"/>
      <c r="F156" s="24"/>
      <c r="G156" s="90">
        <f t="shared" si="2"/>
        <v>0</v>
      </c>
      <c r="H156" s="69"/>
    </row>
    <row r="157" spans="1:8" s="85" customFormat="1" ht="41.4">
      <c r="A157" s="89"/>
      <c r="B157" s="46" t="s">
        <v>54</v>
      </c>
      <c r="C157" s="89"/>
      <c r="D157" s="89"/>
      <c r="E157" s="91"/>
      <c r="F157" s="91"/>
      <c r="G157" s="90">
        <f t="shared" si="2"/>
        <v>0</v>
      </c>
      <c r="H157" s="69"/>
    </row>
    <row r="158" spans="1:8" s="85" customFormat="1" ht="13.8">
      <c r="A158" s="89"/>
      <c r="B158" s="86" t="s">
        <v>11</v>
      </c>
      <c r="C158" s="89"/>
      <c r="D158" s="89"/>
      <c r="E158" s="91"/>
      <c r="F158" s="91"/>
      <c r="G158" s="90">
        <f t="shared" si="2"/>
        <v>0</v>
      </c>
      <c r="H158" s="69"/>
    </row>
    <row r="159" spans="1:8" s="85" customFormat="1" ht="15.6">
      <c r="A159" s="89"/>
      <c r="B159" s="99" t="s">
        <v>121</v>
      </c>
      <c r="C159" s="89"/>
      <c r="D159" s="89"/>
      <c r="E159" s="91"/>
      <c r="F159" s="91"/>
      <c r="G159" s="90">
        <f t="shared" si="2"/>
        <v>0</v>
      </c>
      <c r="H159" s="69"/>
    </row>
    <row r="160" spans="1:8" s="85" customFormat="1" ht="13.8">
      <c r="A160" s="89"/>
      <c r="B160" s="88"/>
      <c r="C160" s="89"/>
      <c r="D160" s="89"/>
      <c r="E160" s="91"/>
      <c r="F160" s="91"/>
      <c r="G160" s="90">
        <f t="shared" si="2"/>
        <v>0</v>
      </c>
      <c r="H160" s="69"/>
    </row>
    <row r="161" spans="1:8" s="85" customFormat="1" ht="13.8">
      <c r="A161" s="87" t="s">
        <v>32</v>
      </c>
      <c r="B161" s="86" t="s">
        <v>132</v>
      </c>
      <c r="C161" s="89">
        <v>1</v>
      </c>
      <c r="D161" s="89" t="s">
        <v>8</v>
      </c>
      <c r="E161" s="91">
        <f>8000/8*2</f>
        <v>2000</v>
      </c>
      <c r="F161" s="91"/>
      <c r="G161" s="90">
        <f t="shared" si="2"/>
        <v>2000</v>
      </c>
      <c r="H161" s="69"/>
    </row>
    <row r="162" spans="1:8" s="85" customFormat="1" ht="10.5" customHeight="1">
      <c r="A162" s="89"/>
      <c r="B162" s="86"/>
      <c r="C162" s="89"/>
      <c r="D162" s="89"/>
      <c r="E162" s="91"/>
      <c r="F162" s="91"/>
      <c r="G162" s="90">
        <f t="shared" si="2"/>
        <v>0</v>
      </c>
      <c r="H162" s="69"/>
    </row>
    <row r="163" spans="1:8" s="85" customFormat="1" ht="13.8">
      <c r="A163" s="87" t="s">
        <v>33</v>
      </c>
      <c r="B163" s="86" t="s">
        <v>133</v>
      </c>
      <c r="C163" s="89">
        <v>1</v>
      </c>
      <c r="D163" s="89" t="s">
        <v>8</v>
      </c>
      <c r="E163" s="91">
        <f>8000/8*2</f>
        <v>2000</v>
      </c>
      <c r="F163" s="91"/>
      <c r="G163" s="90">
        <f t="shared" si="2"/>
        <v>2000</v>
      </c>
      <c r="H163" s="69"/>
    </row>
    <row r="164" spans="1:8" s="85" customFormat="1" ht="10.5" customHeight="1">
      <c r="A164" s="89"/>
      <c r="B164" s="86"/>
      <c r="C164" s="89"/>
      <c r="D164" s="89"/>
      <c r="E164" s="91"/>
      <c r="F164" s="91"/>
      <c r="G164" s="90">
        <f t="shared" si="2"/>
        <v>0</v>
      </c>
      <c r="H164" s="69"/>
    </row>
    <row r="165" spans="1:8" s="85" customFormat="1" ht="13.8">
      <c r="A165" s="87" t="s">
        <v>182</v>
      </c>
      <c r="B165" s="86" t="s">
        <v>183</v>
      </c>
      <c r="C165" s="89">
        <v>1</v>
      </c>
      <c r="D165" s="89" t="s">
        <v>8</v>
      </c>
      <c r="E165" s="91">
        <f>8000/8*2</f>
        <v>2000</v>
      </c>
      <c r="F165" s="91"/>
      <c r="G165" s="90">
        <f t="shared" si="2"/>
        <v>2000</v>
      </c>
      <c r="H165" s="69"/>
    </row>
    <row r="166" spans="1:8" s="85" customFormat="1" ht="10.5" customHeight="1">
      <c r="A166" s="89"/>
      <c r="B166" s="86"/>
      <c r="C166" s="89"/>
      <c r="D166" s="89"/>
      <c r="E166" s="91"/>
      <c r="F166" s="91"/>
      <c r="G166" s="90">
        <f t="shared" si="2"/>
        <v>0</v>
      </c>
      <c r="H166" s="69"/>
    </row>
    <row r="167" spans="1:8" s="85" customFormat="1" ht="13.8">
      <c r="A167" s="87" t="s">
        <v>34</v>
      </c>
      <c r="B167" s="86" t="s">
        <v>134</v>
      </c>
      <c r="C167" s="89">
        <v>1</v>
      </c>
      <c r="D167" s="89" t="s">
        <v>8</v>
      </c>
      <c r="E167" s="91">
        <f>8000/8*2</f>
        <v>2000</v>
      </c>
      <c r="F167" s="91"/>
      <c r="G167" s="90">
        <f t="shared" si="2"/>
        <v>2000</v>
      </c>
      <c r="H167" s="69"/>
    </row>
    <row r="168" spans="1:8" s="85" customFormat="1" ht="10.5" customHeight="1">
      <c r="A168" s="89"/>
      <c r="B168" s="86"/>
      <c r="C168" s="89"/>
      <c r="D168" s="89"/>
      <c r="E168" s="91"/>
      <c r="F168" s="91"/>
      <c r="G168" s="90">
        <f t="shared" si="2"/>
        <v>0</v>
      </c>
      <c r="H168" s="69"/>
    </row>
    <row r="169" spans="1:8" s="85" customFormat="1" ht="15.6">
      <c r="A169" s="23"/>
      <c r="B169" s="84" t="s">
        <v>12</v>
      </c>
      <c r="C169" s="26"/>
      <c r="D169" s="23"/>
      <c r="E169" s="24"/>
      <c r="F169" s="24"/>
      <c r="G169" s="90">
        <f t="shared" si="2"/>
        <v>0</v>
      </c>
      <c r="H169" s="69"/>
    </row>
    <row r="170" spans="1:8" s="85" customFormat="1" ht="10.5" customHeight="1">
      <c r="A170" s="87"/>
      <c r="B170" s="86"/>
      <c r="C170" s="89"/>
      <c r="D170" s="89"/>
      <c r="E170" s="91"/>
      <c r="F170" s="91"/>
      <c r="G170" s="90">
        <f t="shared" si="2"/>
        <v>0</v>
      </c>
      <c r="H170" s="69"/>
    </row>
    <row r="171" spans="1:8" s="85" customFormat="1" ht="27.6">
      <c r="A171" s="87" t="s">
        <v>225</v>
      </c>
      <c r="B171" s="86" t="s">
        <v>135</v>
      </c>
      <c r="C171" s="89">
        <v>2</v>
      </c>
      <c r="D171" s="89" t="s">
        <v>8</v>
      </c>
      <c r="E171" s="91">
        <v>125</v>
      </c>
      <c r="F171" s="91"/>
      <c r="G171" s="90">
        <f t="shared" si="2"/>
        <v>250</v>
      </c>
      <c r="H171" s="69"/>
    </row>
    <row r="172" spans="1:8" s="85" customFormat="1" ht="10.5" customHeight="1">
      <c r="A172" s="89"/>
      <c r="B172" s="86"/>
      <c r="C172" s="89"/>
      <c r="D172" s="89"/>
      <c r="E172" s="91"/>
      <c r="F172" s="91"/>
      <c r="G172" s="90">
        <f t="shared" si="2"/>
        <v>0</v>
      </c>
      <c r="H172" s="69"/>
    </row>
    <row r="173" spans="1:8" s="85" customFormat="1" ht="27.6">
      <c r="A173" s="87" t="s">
        <v>35</v>
      </c>
      <c r="B173" s="86" t="s">
        <v>184</v>
      </c>
      <c r="C173" s="89">
        <v>8</v>
      </c>
      <c r="D173" s="89" t="s">
        <v>8</v>
      </c>
      <c r="E173" s="91">
        <v>125</v>
      </c>
      <c r="F173" s="91"/>
      <c r="G173" s="90">
        <f t="shared" si="2"/>
        <v>1000</v>
      </c>
      <c r="H173" s="69"/>
    </row>
    <row r="174" spans="1:8" s="85" customFormat="1" ht="13.8">
      <c r="A174" s="87"/>
      <c r="B174" s="86"/>
      <c r="C174" s="89"/>
      <c r="D174" s="89"/>
      <c r="E174" s="91"/>
      <c r="F174" s="91"/>
      <c r="G174" s="90">
        <f t="shared" si="2"/>
        <v>0</v>
      </c>
      <c r="H174" s="69"/>
    </row>
    <row r="175" spans="1:8" s="85" customFormat="1" ht="15.6">
      <c r="A175" s="23"/>
      <c r="B175" s="84" t="s">
        <v>106</v>
      </c>
      <c r="C175" s="26"/>
      <c r="D175" s="23"/>
      <c r="E175" s="24"/>
      <c r="F175" s="24"/>
      <c r="G175" s="90">
        <f t="shared" si="2"/>
        <v>0</v>
      </c>
      <c r="H175" s="69"/>
    </row>
    <row r="176" spans="1:8" s="85" customFormat="1" ht="55.2">
      <c r="A176" s="89"/>
      <c r="B176" s="47" t="s">
        <v>108</v>
      </c>
      <c r="C176" s="89"/>
      <c r="D176" s="89"/>
      <c r="E176" s="91"/>
      <c r="F176" s="91"/>
      <c r="G176" s="90">
        <f t="shared" si="2"/>
        <v>0</v>
      </c>
      <c r="H176" s="69"/>
    </row>
    <row r="177" spans="1:8" s="85" customFormat="1" ht="13.8">
      <c r="A177" s="89"/>
      <c r="B177" s="48" t="s">
        <v>122</v>
      </c>
      <c r="C177" s="89"/>
      <c r="D177" s="89"/>
      <c r="E177" s="91"/>
      <c r="F177" s="91"/>
      <c r="G177" s="90">
        <f t="shared" si="2"/>
        <v>0</v>
      </c>
      <c r="H177" s="69"/>
    </row>
    <row r="178" spans="1:8" s="85" customFormat="1" ht="13.8">
      <c r="A178" s="87" t="s">
        <v>36</v>
      </c>
      <c r="B178" s="86" t="s">
        <v>13</v>
      </c>
      <c r="C178" s="89">
        <v>60</v>
      </c>
      <c r="D178" s="89" t="s">
        <v>8</v>
      </c>
      <c r="E178" s="91">
        <v>60</v>
      </c>
      <c r="F178" s="91"/>
      <c r="G178" s="90">
        <f t="shared" si="2"/>
        <v>3600</v>
      </c>
      <c r="H178" s="69"/>
    </row>
    <row r="179" spans="1:8" s="85" customFormat="1" ht="10.5" customHeight="1">
      <c r="A179" s="89"/>
      <c r="B179" s="86"/>
      <c r="C179" s="89"/>
      <c r="D179" s="89"/>
      <c r="E179" s="91"/>
      <c r="F179" s="91"/>
      <c r="G179" s="90">
        <f t="shared" si="2"/>
        <v>0</v>
      </c>
      <c r="H179" s="69"/>
    </row>
    <row r="180" spans="1:8" s="85" customFormat="1" ht="13.8">
      <c r="A180" s="87" t="s">
        <v>37</v>
      </c>
      <c r="B180" s="86" t="s">
        <v>14</v>
      </c>
      <c r="C180" s="89">
        <v>60</v>
      </c>
      <c r="D180" s="89" t="s">
        <v>8</v>
      </c>
      <c r="E180" s="91">
        <v>60</v>
      </c>
      <c r="F180" s="91"/>
      <c r="G180" s="90">
        <f t="shared" si="2"/>
        <v>3600</v>
      </c>
      <c r="H180" s="69"/>
    </row>
    <row r="181" spans="1:8" s="85" customFormat="1" ht="10.5" customHeight="1">
      <c r="A181" s="89"/>
      <c r="B181" s="86"/>
      <c r="C181" s="89"/>
      <c r="D181" s="89"/>
      <c r="E181" s="91"/>
      <c r="F181" s="91"/>
      <c r="G181" s="90">
        <f t="shared" si="2"/>
        <v>0</v>
      </c>
      <c r="H181" s="69"/>
    </row>
    <row r="182" spans="1:8" s="85" customFormat="1" ht="13.8">
      <c r="A182" s="87" t="s">
        <v>38</v>
      </c>
      <c r="B182" s="86" t="s">
        <v>56</v>
      </c>
      <c r="C182" s="89">
        <v>4</v>
      </c>
      <c r="D182" s="89" t="s">
        <v>8</v>
      </c>
      <c r="E182" s="91">
        <v>90</v>
      </c>
      <c r="F182" s="91"/>
      <c r="G182" s="90">
        <f t="shared" si="2"/>
        <v>360</v>
      </c>
      <c r="H182" s="69"/>
    </row>
    <row r="183" spans="1:8" s="85" customFormat="1" ht="10.5" customHeight="1">
      <c r="A183" s="89"/>
      <c r="B183" s="86"/>
      <c r="C183" s="89"/>
      <c r="D183" s="89"/>
      <c r="E183" s="91"/>
      <c r="F183" s="91"/>
      <c r="G183" s="90">
        <f t="shared" si="2"/>
        <v>0</v>
      </c>
      <c r="H183" s="69"/>
    </row>
    <row r="184" spans="1:8" s="85" customFormat="1" ht="15.6">
      <c r="A184" s="23"/>
      <c r="B184" s="84" t="s">
        <v>15</v>
      </c>
      <c r="C184" s="26"/>
      <c r="D184" s="23"/>
      <c r="E184" s="24"/>
      <c r="F184" s="24"/>
      <c r="G184" s="90">
        <f t="shared" si="2"/>
        <v>0</v>
      </c>
      <c r="H184" s="69"/>
    </row>
    <row r="185" spans="1:8" s="85" customFormat="1" ht="41.4">
      <c r="A185" s="89"/>
      <c r="B185" s="47" t="s">
        <v>66</v>
      </c>
      <c r="C185" s="89"/>
      <c r="D185" s="89"/>
      <c r="E185" s="91"/>
      <c r="F185" s="91"/>
      <c r="G185" s="90">
        <f t="shared" si="2"/>
        <v>0</v>
      </c>
      <c r="H185" s="69"/>
    </row>
    <row r="186" spans="1:8" s="85" customFormat="1" ht="27.6">
      <c r="A186" s="87" t="s">
        <v>39</v>
      </c>
      <c r="B186" s="86" t="s">
        <v>69</v>
      </c>
      <c r="C186" s="89">
        <v>80</v>
      </c>
      <c r="D186" s="89" t="s">
        <v>8</v>
      </c>
      <c r="E186" s="91">
        <v>40</v>
      </c>
      <c r="F186" s="91"/>
      <c r="G186" s="90">
        <f t="shared" si="2"/>
        <v>3200</v>
      </c>
      <c r="H186" s="69"/>
    </row>
    <row r="187" spans="1:8" s="85" customFormat="1" ht="13.8">
      <c r="A187" s="89"/>
      <c r="B187" s="88"/>
      <c r="C187" s="89"/>
      <c r="D187" s="89"/>
      <c r="E187" s="91"/>
      <c r="F187" s="91"/>
      <c r="G187" s="90">
        <f t="shared" si="2"/>
        <v>0</v>
      </c>
      <c r="H187" s="69"/>
    </row>
    <row r="188" spans="1:8" s="85" customFormat="1" ht="31.2">
      <c r="A188" s="23"/>
      <c r="B188" s="84" t="s">
        <v>58</v>
      </c>
      <c r="C188" s="26"/>
      <c r="D188" s="23"/>
      <c r="E188" s="24"/>
      <c r="F188" s="24"/>
      <c r="G188" s="90">
        <f t="shared" si="2"/>
        <v>0</v>
      </c>
      <c r="H188" s="69"/>
    </row>
    <row r="189" spans="1:8" s="85" customFormat="1" ht="41.4">
      <c r="A189" s="89"/>
      <c r="B189" s="86" t="s">
        <v>124</v>
      </c>
      <c r="C189" s="89"/>
      <c r="D189" s="89"/>
      <c r="E189" s="91"/>
      <c r="F189" s="91"/>
      <c r="G189" s="90">
        <f t="shared" si="2"/>
        <v>0</v>
      </c>
      <c r="H189" s="69"/>
    </row>
    <row r="190" spans="1:8" s="85" customFormat="1" ht="27.6">
      <c r="A190" s="87" t="s">
        <v>71</v>
      </c>
      <c r="B190" s="86" t="s">
        <v>67</v>
      </c>
      <c r="C190" s="89">
        <v>12</v>
      </c>
      <c r="D190" s="89" t="s">
        <v>8</v>
      </c>
      <c r="E190" s="91">
        <v>75</v>
      </c>
      <c r="F190" s="91"/>
      <c r="G190" s="90">
        <f t="shared" si="2"/>
        <v>900</v>
      </c>
      <c r="H190" s="88"/>
    </row>
    <row r="191" spans="1:8" s="85" customFormat="1" ht="27.6">
      <c r="A191" s="87" t="s">
        <v>72</v>
      </c>
      <c r="B191" s="86" t="s">
        <v>60</v>
      </c>
      <c r="C191" s="89">
        <v>60</v>
      </c>
      <c r="D191" s="89" t="s">
        <v>8</v>
      </c>
      <c r="E191" s="91">
        <v>75</v>
      </c>
      <c r="F191" s="91"/>
      <c r="G191" s="90">
        <f t="shared" si="2"/>
        <v>4500</v>
      </c>
      <c r="H191" s="69"/>
    </row>
    <row r="192" spans="1:8" s="85" customFormat="1" ht="27.6">
      <c r="A192" s="87" t="s">
        <v>73</v>
      </c>
      <c r="B192" s="86" t="s">
        <v>59</v>
      </c>
      <c r="C192" s="89">
        <v>22</v>
      </c>
      <c r="D192" s="89" t="s">
        <v>8</v>
      </c>
      <c r="E192" s="91">
        <v>75</v>
      </c>
      <c r="F192" s="91"/>
      <c r="G192" s="90">
        <f t="shared" si="2"/>
        <v>1650</v>
      </c>
      <c r="H192" s="69"/>
    </row>
    <row r="193" spans="1:8" s="85" customFormat="1" ht="41.4">
      <c r="A193" s="87" t="s">
        <v>228</v>
      </c>
      <c r="B193" s="86" t="s">
        <v>227</v>
      </c>
      <c r="C193" s="89">
        <v>14</v>
      </c>
      <c r="D193" s="89" t="s">
        <v>8</v>
      </c>
      <c r="E193" s="91">
        <v>250</v>
      </c>
      <c r="F193" s="91"/>
      <c r="G193" s="90">
        <f t="shared" si="2"/>
        <v>3500</v>
      </c>
      <c r="H193" s="69"/>
    </row>
    <row r="194" spans="1:8" s="85" customFormat="1" ht="13.8">
      <c r="A194" s="87"/>
      <c r="B194" s="86"/>
      <c r="C194" s="89"/>
      <c r="D194" s="89"/>
      <c r="E194" s="91"/>
      <c r="F194" s="91"/>
      <c r="G194" s="90">
        <f t="shared" si="2"/>
        <v>0</v>
      </c>
      <c r="H194" s="69"/>
    </row>
    <row r="195" spans="1:8" s="85" customFormat="1" ht="15.6">
      <c r="A195" s="23"/>
      <c r="B195" s="84" t="s">
        <v>104</v>
      </c>
      <c r="C195" s="26"/>
      <c r="D195" s="23"/>
      <c r="E195" s="24"/>
      <c r="F195" s="24"/>
      <c r="G195" s="90">
        <f t="shared" si="2"/>
        <v>0</v>
      </c>
      <c r="H195" s="69"/>
    </row>
    <row r="196" spans="1:8" s="85" customFormat="1" ht="82.8">
      <c r="A196" s="87"/>
      <c r="B196" s="30" t="s">
        <v>280</v>
      </c>
      <c r="C196" s="89"/>
      <c r="D196" s="89"/>
      <c r="E196" s="91"/>
      <c r="F196" s="91"/>
      <c r="G196" s="90">
        <f>E196*C196</f>
        <v>0</v>
      </c>
      <c r="H196" s="69"/>
    </row>
    <row r="197" spans="1:8" s="85" customFormat="1" ht="284.25" customHeight="1">
      <c r="A197" s="87"/>
      <c r="B197" s="30" t="s">
        <v>279</v>
      </c>
      <c r="C197" s="89"/>
      <c r="D197" s="89"/>
      <c r="E197" s="91"/>
      <c r="F197" s="91"/>
      <c r="G197" s="90"/>
      <c r="H197" s="69"/>
    </row>
    <row r="198" spans="1:8" s="85" customFormat="1" ht="82.8">
      <c r="A198" s="87"/>
      <c r="B198" s="30" t="s">
        <v>281</v>
      </c>
      <c r="C198" s="89"/>
      <c r="D198" s="89"/>
      <c r="E198" s="91"/>
      <c r="F198" s="91"/>
      <c r="G198" s="90"/>
      <c r="H198" s="69"/>
    </row>
    <row r="199" spans="1:8" s="85" customFormat="1" ht="27.6">
      <c r="A199" s="87" t="s">
        <v>40</v>
      </c>
      <c r="B199" s="30" t="s">
        <v>64</v>
      </c>
      <c r="C199" s="89">
        <f>6*2+1+4</f>
        <v>17</v>
      </c>
      <c r="D199" s="89" t="s">
        <v>8</v>
      </c>
      <c r="E199" s="91">
        <v>30</v>
      </c>
      <c r="F199" s="91"/>
      <c r="G199" s="90">
        <f t="shared" ref="G199:G209" si="3">E199*C199</f>
        <v>510</v>
      </c>
      <c r="H199" s="69"/>
    </row>
    <row r="200" spans="1:8" s="85" customFormat="1" ht="27.6">
      <c r="A200" s="89" t="s">
        <v>229</v>
      </c>
      <c r="B200" s="30" t="s">
        <v>273</v>
      </c>
      <c r="C200" s="89">
        <v>2</v>
      </c>
      <c r="D200" s="89" t="s">
        <v>8</v>
      </c>
      <c r="E200" s="91">
        <v>6875</v>
      </c>
      <c r="F200" s="91"/>
      <c r="G200" s="90">
        <f t="shared" si="3"/>
        <v>13750</v>
      </c>
      <c r="H200" s="69">
        <f>55000/8</f>
        <v>6875</v>
      </c>
    </row>
    <row r="201" spans="1:8" s="85" customFormat="1" ht="15.6">
      <c r="A201" s="23"/>
      <c r="B201" s="84" t="s">
        <v>68</v>
      </c>
      <c r="C201" s="26"/>
      <c r="D201" s="23"/>
      <c r="E201" s="24"/>
      <c r="F201" s="24"/>
      <c r="G201" s="90">
        <f t="shared" si="3"/>
        <v>0</v>
      </c>
      <c r="H201" s="69"/>
    </row>
    <row r="202" spans="1:8" s="85" customFormat="1" ht="289.8">
      <c r="A202" s="23"/>
      <c r="B202" s="30" t="s">
        <v>282</v>
      </c>
      <c r="C202" s="26"/>
      <c r="D202" s="23"/>
      <c r="E202" s="24"/>
      <c r="F202" s="24"/>
      <c r="G202" s="90"/>
      <c r="H202" s="69"/>
    </row>
    <row r="203" spans="1:8" s="85" customFormat="1" ht="55.2">
      <c r="A203" s="87" t="s">
        <v>230</v>
      </c>
      <c r="B203" s="30" t="s">
        <v>275</v>
      </c>
      <c r="C203" s="89">
        <v>2</v>
      </c>
      <c r="D203" s="89" t="s">
        <v>2</v>
      </c>
      <c r="E203" s="91">
        <f>118000/8</f>
        <v>14750</v>
      </c>
      <c r="F203" s="91"/>
      <c r="G203" s="90">
        <f t="shared" si="3"/>
        <v>29500</v>
      </c>
      <c r="H203" s="69"/>
    </row>
    <row r="204" spans="1:8" s="85" customFormat="1" ht="13.8">
      <c r="A204" s="87"/>
      <c r="B204" s="30"/>
      <c r="C204" s="89"/>
      <c r="D204" s="89"/>
      <c r="E204" s="91"/>
      <c r="F204" s="91"/>
      <c r="G204" s="90">
        <f t="shared" si="3"/>
        <v>0</v>
      </c>
      <c r="H204" s="69"/>
    </row>
    <row r="205" spans="1:8" s="85" customFormat="1" ht="15.6">
      <c r="A205" s="23"/>
      <c r="B205" s="84" t="s">
        <v>103</v>
      </c>
      <c r="C205" s="26"/>
      <c r="D205" s="23"/>
      <c r="E205" s="24"/>
      <c r="F205" s="24"/>
      <c r="G205" s="90">
        <f t="shared" si="3"/>
        <v>0</v>
      </c>
      <c r="H205" s="69"/>
    </row>
    <row r="206" spans="1:8" s="85" customFormat="1" ht="27.6">
      <c r="A206" s="87" t="s">
        <v>62</v>
      </c>
      <c r="B206" s="30" t="s">
        <v>136</v>
      </c>
      <c r="C206" s="89">
        <v>1</v>
      </c>
      <c r="D206" s="89" t="s">
        <v>2</v>
      </c>
      <c r="E206" s="91">
        <v>950</v>
      </c>
      <c r="F206" s="91"/>
      <c r="G206" s="90">
        <f t="shared" si="3"/>
        <v>950</v>
      </c>
      <c r="H206" s="69"/>
    </row>
    <row r="207" spans="1:8" s="85" customFormat="1" ht="69">
      <c r="A207" s="87" t="s">
        <v>74</v>
      </c>
      <c r="B207" s="30" t="s">
        <v>102</v>
      </c>
      <c r="C207" s="89">
        <v>35</v>
      </c>
      <c r="D207" s="89" t="s">
        <v>41</v>
      </c>
      <c r="E207" s="91">
        <v>40</v>
      </c>
      <c r="F207" s="91"/>
      <c r="G207" s="90">
        <f t="shared" si="3"/>
        <v>1400</v>
      </c>
      <c r="H207" s="69"/>
    </row>
    <row r="208" spans="1:8" s="85" customFormat="1" ht="15.6">
      <c r="A208" s="23"/>
      <c r="B208" s="84" t="s">
        <v>125</v>
      </c>
      <c r="C208" s="26"/>
      <c r="D208" s="23"/>
      <c r="E208" s="24"/>
      <c r="F208" s="24"/>
      <c r="G208" s="90">
        <f t="shared" si="3"/>
        <v>0</v>
      </c>
      <c r="H208" s="69"/>
    </row>
    <row r="209" spans="1:8" s="85" customFormat="1" ht="41.4">
      <c r="A209" s="87" t="s">
        <v>172</v>
      </c>
      <c r="B209" s="80" t="s">
        <v>274</v>
      </c>
      <c r="C209" s="81">
        <v>1</v>
      </c>
      <c r="D209" s="82" t="s">
        <v>8</v>
      </c>
      <c r="E209" s="79">
        <f>SUM(G6:G208)*5/100</f>
        <v>23899.511700000003</v>
      </c>
      <c r="F209" s="79"/>
      <c r="G209" s="90">
        <f t="shared" si="3"/>
        <v>23899.511700000003</v>
      </c>
      <c r="H209" s="77">
        <f>SUM(G54:G209)</f>
        <v>246264.85570000001</v>
      </c>
    </row>
    <row r="210" spans="1:8" s="85" customFormat="1" ht="13.8">
      <c r="A210" s="87"/>
      <c r="B210" s="80"/>
      <c r="C210" s="81"/>
      <c r="D210" s="82"/>
      <c r="E210" s="79"/>
      <c r="F210" s="79"/>
      <c r="G210" s="90"/>
      <c r="H210" s="77"/>
    </row>
    <row r="211" spans="1:8" s="85" customFormat="1" ht="15.6">
      <c r="A211" s="87"/>
      <c r="B211" s="49" t="s">
        <v>83</v>
      </c>
      <c r="C211" s="89"/>
      <c r="D211" s="89"/>
      <c r="E211" s="91"/>
      <c r="F211" s="91"/>
      <c r="G211" s="50">
        <f>SUM(G5:G209)</f>
        <v>501889.74570000009</v>
      </c>
      <c r="H211" s="69"/>
    </row>
    <row r="212" spans="1:8" s="85" customFormat="1" ht="15" customHeight="1">
      <c r="A212" s="52"/>
      <c r="B212" s="86"/>
      <c r="C212" s="89"/>
      <c r="D212" s="89"/>
      <c r="E212" s="91"/>
      <c r="F212" s="91"/>
      <c r="G212" s="50"/>
      <c r="H212" s="69"/>
    </row>
    <row r="213" spans="1:8" s="85" customFormat="1" ht="35.25" customHeight="1">
      <c r="A213" s="89"/>
      <c r="B213" s="49" t="s">
        <v>84</v>
      </c>
      <c r="C213" s="100"/>
      <c r="D213" s="101"/>
      <c r="E213" s="101"/>
      <c r="F213" s="101"/>
      <c r="G213" s="102"/>
      <c r="H213" s="69"/>
    </row>
    <row r="214" spans="1:8" s="85" customFormat="1" ht="15.6">
      <c r="A214" s="89"/>
      <c r="B214" s="49"/>
      <c r="C214" s="89"/>
      <c r="D214" s="89"/>
      <c r="E214" s="89"/>
      <c r="F214" s="89"/>
      <c r="G214" s="53"/>
      <c r="H214" s="69"/>
    </row>
    <row r="215" spans="1:8" s="85" customFormat="1" ht="15.6">
      <c r="A215" s="89"/>
      <c r="B215" s="49" t="s">
        <v>85</v>
      </c>
      <c r="C215" s="36"/>
      <c r="D215" s="37"/>
      <c r="E215" s="38"/>
      <c r="F215" s="38"/>
      <c r="G215" s="51">
        <f>G211*0.1</f>
        <v>50188.974570000013</v>
      </c>
      <c r="H215" s="69"/>
    </row>
    <row r="216" spans="1:8" s="85" customFormat="1" ht="15.6">
      <c r="A216" s="89"/>
      <c r="B216" s="49"/>
      <c r="C216" s="36"/>
      <c r="D216" s="37"/>
      <c r="E216" s="38"/>
      <c r="F216" s="38"/>
      <c r="G216" s="53"/>
      <c r="H216" s="69"/>
    </row>
    <row r="217" spans="1:8" s="85" customFormat="1" ht="15.6">
      <c r="A217" s="52"/>
      <c r="B217" s="49" t="s">
        <v>86</v>
      </c>
      <c r="C217" s="78"/>
      <c r="D217" s="89"/>
      <c r="E217" s="79"/>
      <c r="F217" s="79"/>
      <c r="G217" s="50">
        <f>G215+G211</f>
        <v>552078.72027000005</v>
      </c>
      <c r="H217" s="69"/>
    </row>
    <row r="218" spans="1:8" s="85" customFormat="1" ht="15.6">
      <c r="A218" s="52"/>
      <c r="B218" s="49"/>
      <c r="C218" s="78"/>
      <c r="D218" s="89"/>
      <c r="E218" s="79"/>
      <c r="F218" s="79"/>
      <c r="G218" s="90"/>
      <c r="H218" s="69"/>
    </row>
    <row r="219" spans="1:8" s="85" customFormat="1" ht="38.25" customHeight="1">
      <c r="A219" s="52"/>
      <c r="B219" s="49" t="s">
        <v>87</v>
      </c>
      <c r="C219" s="100"/>
      <c r="D219" s="101"/>
      <c r="E219" s="101"/>
      <c r="F219" s="101"/>
      <c r="G219" s="102"/>
      <c r="H219" s="69"/>
    </row>
    <row r="220" spans="1:8" s="85" customFormat="1" ht="13.8">
      <c r="A220" s="54"/>
      <c r="B220" s="55"/>
      <c r="C220" s="56"/>
      <c r="D220" s="57"/>
      <c r="E220" s="58"/>
      <c r="F220" s="58"/>
      <c r="G220" s="59"/>
      <c r="H220" s="69"/>
    </row>
    <row r="221" spans="1:8" s="85" customFormat="1" ht="13.8">
      <c r="A221" s="54"/>
      <c r="B221" s="55"/>
      <c r="C221" s="56"/>
      <c r="D221" s="57"/>
      <c r="E221" s="58"/>
      <c r="F221" s="58"/>
      <c r="G221" s="60"/>
      <c r="H221" s="69"/>
    </row>
    <row r="222" spans="1:8" s="85" customFormat="1" ht="13.8">
      <c r="A222" s="54"/>
      <c r="B222" s="55"/>
      <c r="C222" s="56"/>
      <c r="D222" s="57"/>
      <c r="E222" s="58"/>
      <c r="F222" s="58"/>
      <c r="G222" s="59"/>
      <c r="H222" s="69"/>
    </row>
    <row r="223" spans="1:8" s="67" customFormat="1" ht="13.8">
      <c r="A223" s="61"/>
      <c r="B223" s="62"/>
      <c r="C223" s="63"/>
      <c r="D223" s="64"/>
      <c r="E223" s="65"/>
      <c r="F223" s="65"/>
      <c r="G223" s="66"/>
      <c r="H223" s="71"/>
    </row>
    <row r="224" spans="1:8" s="67" customFormat="1" ht="13.8">
      <c r="A224" s="61"/>
      <c r="B224" s="62"/>
      <c r="C224" s="63"/>
      <c r="D224" s="64"/>
      <c r="E224" s="65"/>
      <c r="F224" s="65"/>
      <c r="G224" s="66"/>
      <c r="H224" s="71"/>
    </row>
    <row r="225" spans="1:8" s="67" customFormat="1" ht="13.8">
      <c r="A225" s="61"/>
      <c r="B225" s="62"/>
      <c r="C225" s="63"/>
      <c r="D225" s="64"/>
      <c r="E225" s="65"/>
      <c r="F225" s="65"/>
      <c r="G225" s="66"/>
      <c r="H225" s="71"/>
    </row>
    <row r="226" spans="1:8" s="67" customFormat="1" ht="13.8">
      <c r="A226" s="61"/>
      <c r="B226" s="62"/>
      <c r="C226" s="63"/>
      <c r="D226" s="64"/>
      <c r="E226" s="65"/>
      <c r="F226" s="65"/>
      <c r="G226" s="66"/>
      <c r="H226" s="71"/>
    </row>
    <row r="227" spans="1:8" s="67" customFormat="1" ht="13.8">
      <c r="A227" s="61"/>
      <c r="B227" s="62"/>
      <c r="C227" s="63"/>
      <c r="D227" s="64"/>
      <c r="E227" s="65"/>
      <c r="F227" s="65"/>
      <c r="G227" s="66"/>
      <c r="H227" s="71"/>
    </row>
    <row r="228" spans="1:8" s="67" customFormat="1" ht="13.8">
      <c r="A228" s="61"/>
      <c r="B228" s="62"/>
      <c r="C228" s="63"/>
      <c r="D228" s="64"/>
      <c r="E228" s="65"/>
      <c r="F228" s="65"/>
      <c r="G228" s="66"/>
      <c r="H228" s="71"/>
    </row>
    <row r="229" spans="1:8" s="67" customFormat="1" ht="13.8">
      <c r="A229" s="61"/>
      <c r="B229" s="62"/>
      <c r="C229" s="63"/>
      <c r="D229" s="64"/>
      <c r="E229" s="65"/>
      <c r="F229" s="65"/>
      <c r="G229" s="66"/>
      <c r="H229" s="71"/>
    </row>
    <row r="230" spans="1:8" s="67" customFormat="1" ht="13.8">
      <c r="A230" s="61"/>
      <c r="B230" s="62"/>
      <c r="C230" s="63"/>
      <c r="D230" s="64"/>
      <c r="E230" s="65"/>
      <c r="F230" s="65"/>
      <c r="G230" s="66"/>
      <c r="H230" s="71"/>
    </row>
    <row r="231" spans="1:8" s="67" customFormat="1" ht="13.8">
      <c r="A231" s="61"/>
      <c r="B231" s="62"/>
      <c r="C231" s="63"/>
      <c r="D231" s="64"/>
      <c r="E231" s="65"/>
      <c r="F231" s="65"/>
      <c r="G231" s="66"/>
      <c r="H231" s="71"/>
    </row>
    <row r="232" spans="1:8" s="67" customFormat="1" ht="13.8">
      <c r="A232" s="61"/>
      <c r="B232" s="62"/>
      <c r="C232" s="63"/>
      <c r="D232" s="64"/>
      <c r="E232" s="65"/>
      <c r="F232" s="65"/>
      <c r="G232" s="66"/>
      <c r="H232" s="71"/>
    </row>
    <row r="233" spans="1:8" s="67" customFormat="1" ht="13.8">
      <c r="A233" s="61"/>
      <c r="B233" s="62"/>
      <c r="C233" s="63"/>
      <c r="D233" s="64"/>
      <c r="E233" s="65"/>
      <c r="F233" s="65"/>
      <c r="G233" s="66"/>
      <c r="H233" s="71"/>
    </row>
    <row r="234" spans="1:8" s="67" customFormat="1" ht="13.8">
      <c r="A234" s="61"/>
      <c r="B234" s="62"/>
      <c r="C234" s="63"/>
      <c r="D234" s="64"/>
      <c r="E234" s="65"/>
      <c r="F234" s="65"/>
      <c r="G234" s="66"/>
      <c r="H234" s="71"/>
    </row>
    <row r="235" spans="1:8" s="67" customFormat="1" ht="13.8">
      <c r="A235" s="61"/>
      <c r="B235" s="62"/>
      <c r="C235" s="63"/>
      <c r="D235" s="64"/>
      <c r="E235" s="65"/>
      <c r="F235" s="65"/>
      <c r="G235" s="66"/>
      <c r="H235" s="71"/>
    </row>
    <row r="236" spans="1:8" s="67" customFormat="1" ht="13.8">
      <c r="A236" s="61"/>
      <c r="B236" s="62"/>
      <c r="C236" s="63"/>
      <c r="D236" s="64"/>
      <c r="E236" s="65"/>
      <c r="F236" s="65"/>
      <c r="G236" s="66"/>
      <c r="H236" s="71"/>
    </row>
    <row r="237" spans="1:8" s="67" customFormat="1" ht="13.8">
      <c r="A237" s="61"/>
      <c r="B237" s="62"/>
      <c r="C237" s="63"/>
      <c r="D237" s="64"/>
      <c r="E237" s="65"/>
      <c r="F237" s="65"/>
      <c r="G237" s="66"/>
      <c r="H237" s="71"/>
    </row>
    <row r="238" spans="1:8" s="67" customFormat="1" ht="13.8">
      <c r="A238" s="61"/>
      <c r="B238" s="62"/>
      <c r="C238" s="63"/>
      <c r="D238" s="64"/>
      <c r="E238" s="65"/>
      <c r="F238" s="65"/>
      <c r="G238" s="66"/>
      <c r="H238" s="71"/>
    </row>
    <row r="239" spans="1:8" s="67" customFormat="1" ht="13.8">
      <c r="A239" s="10"/>
      <c r="B239" s="17"/>
      <c r="C239" s="2"/>
      <c r="D239" s="3"/>
      <c r="E239" s="4"/>
      <c r="F239" s="4"/>
      <c r="G239" s="66"/>
      <c r="H239" s="71"/>
    </row>
    <row r="240" spans="1:8" s="67" customFormat="1" ht="13.8">
      <c r="A240" s="61"/>
      <c r="B240" s="62"/>
      <c r="C240" s="63"/>
      <c r="D240" s="64"/>
      <c r="E240" s="65"/>
      <c r="F240" s="65"/>
      <c r="G240" s="66"/>
      <c r="H240" s="71"/>
    </row>
    <row r="241" spans="1:22" s="67" customFormat="1" ht="13.8">
      <c r="A241" s="61"/>
      <c r="B241" s="62"/>
      <c r="C241" s="63"/>
      <c r="D241" s="64"/>
      <c r="E241" s="65"/>
      <c r="F241" s="65"/>
      <c r="G241" s="66"/>
      <c r="H241" s="71"/>
    </row>
    <row r="242" spans="1:22" s="67" customFormat="1" ht="13.8">
      <c r="A242" s="61"/>
      <c r="B242" s="62"/>
      <c r="C242" s="63"/>
      <c r="D242" s="64"/>
      <c r="E242" s="65"/>
      <c r="F242" s="65"/>
      <c r="G242" s="66"/>
      <c r="H242" s="71"/>
    </row>
    <row r="243" spans="1:22" s="67" customFormat="1" ht="13.8">
      <c r="A243" s="61"/>
      <c r="B243" s="62"/>
      <c r="C243" s="63"/>
      <c r="D243" s="64"/>
      <c r="E243" s="65"/>
      <c r="F243" s="65"/>
      <c r="G243" s="66"/>
      <c r="H243" s="71"/>
    </row>
    <row r="244" spans="1:22" s="67" customFormat="1" ht="13.8">
      <c r="A244" s="61"/>
      <c r="B244" s="62"/>
      <c r="C244" s="63"/>
      <c r="D244" s="64"/>
      <c r="E244" s="65"/>
      <c r="F244" s="65"/>
      <c r="G244" s="66"/>
      <c r="H244" s="71"/>
    </row>
    <row r="245" spans="1:22" s="67" customFormat="1" ht="13.8">
      <c r="A245" s="61"/>
      <c r="B245" s="62"/>
      <c r="C245" s="63"/>
      <c r="D245" s="64"/>
      <c r="E245" s="65"/>
      <c r="F245" s="65"/>
      <c r="G245" s="66"/>
      <c r="H245" s="71"/>
    </row>
    <row r="246" spans="1:22" s="67" customFormat="1" ht="13.8">
      <c r="A246" s="61"/>
      <c r="B246" s="62"/>
      <c r="C246" s="63"/>
      <c r="D246" s="64"/>
      <c r="E246" s="65"/>
      <c r="F246" s="65"/>
      <c r="G246" s="66"/>
      <c r="H246" s="71"/>
    </row>
    <row r="247" spans="1:22" s="67" customFormat="1" ht="13.8">
      <c r="A247" s="61"/>
      <c r="B247" s="62"/>
      <c r="C247" s="63"/>
      <c r="D247" s="64"/>
      <c r="E247" s="65"/>
      <c r="F247" s="65"/>
      <c r="G247" s="66"/>
      <c r="H247" s="71"/>
    </row>
    <row r="248" spans="1:22" s="67" customFormat="1" ht="13.8">
      <c r="A248" s="61"/>
      <c r="B248" s="62"/>
      <c r="C248" s="63"/>
      <c r="D248" s="64"/>
      <c r="E248" s="65"/>
      <c r="F248" s="65"/>
      <c r="G248" s="66"/>
      <c r="H248" s="71"/>
    </row>
    <row r="249" spans="1:22" s="67" customFormat="1" ht="13.8">
      <c r="A249" s="61"/>
      <c r="B249" s="62"/>
      <c r="C249" s="63"/>
      <c r="D249" s="64"/>
      <c r="E249" s="65"/>
      <c r="F249" s="65"/>
      <c r="G249" s="66"/>
      <c r="H249" s="71"/>
    </row>
    <row r="250" spans="1:22">
      <c r="A250" s="10"/>
      <c r="B250" s="17"/>
      <c r="C250" s="2"/>
      <c r="D250" s="3"/>
      <c r="E250" s="4"/>
      <c r="F250" s="4"/>
      <c r="G250" s="5"/>
    </row>
    <row r="251" spans="1:22">
      <c r="A251" s="10"/>
      <c r="B251" s="17"/>
      <c r="C251" s="2"/>
      <c r="D251" s="3"/>
      <c r="E251" s="4"/>
      <c r="F251" s="4"/>
      <c r="G251" s="5"/>
    </row>
    <row r="252" spans="1:22">
      <c r="A252" s="10"/>
      <c r="B252" s="17"/>
      <c r="C252" s="2"/>
      <c r="D252" s="3"/>
      <c r="E252" s="4"/>
      <c r="F252" s="4"/>
      <c r="G252" s="5"/>
    </row>
    <row r="253" spans="1:22">
      <c r="A253" s="10"/>
      <c r="B253" s="17"/>
      <c r="C253" s="2"/>
      <c r="D253" s="3"/>
      <c r="E253" s="4"/>
      <c r="F253" s="4"/>
      <c r="G253" s="5"/>
    </row>
    <row r="254" spans="1:22">
      <c r="A254" s="10"/>
      <c r="B254" s="17"/>
      <c r="C254" s="2"/>
      <c r="D254" s="3"/>
      <c r="E254" s="4"/>
      <c r="F254" s="4"/>
      <c r="G254" s="5"/>
    </row>
    <row r="255" spans="1:22">
      <c r="A255" s="10"/>
      <c r="B255" s="17"/>
      <c r="C255" s="2"/>
      <c r="D255" s="3"/>
      <c r="E255" s="4"/>
      <c r="F255" s="4"/>
      <c r="G255" s="5"/>
    </row>
    <row r="256" spans="1:22" s="68" customFormat="1">
      <c r="A256" s="10"/>
      <c r="B256" s="17"/>
      <c r="C256" s="2"/>
      <c r="D256" s="3"/>
      <c r="E256" s="4"/>
      <c r="F256" s="4"/>
      <c r="G256" s="5"/>
      <c r="I256" s="16"/>
      <c r="J256" s="16"/>
      <c r="K256"/>
      <c r="L256"/>
      <c r="M256"/>
      <c r="N256"/>
      <c r="O256"/>
      <c r="P256"/>
      <c r="Q256"/>
      <c r="R256"/>
      <c r="S256"/>
      <c r="T256"/>
      <c r="U256"/>
      <c r="V256"/>
    </row>
    <row r="257" spans="1:22" s="68" customFormat="1">
      <c r="A257" s="10"/>
      <c r="B257" s="17"/>
      <c r="C257" s="2"/>
      <c r="D257" s="3"/>
      <c r="E257" s="4"/>
      <c r="F257" s="4"/>
      <c r="G257" s="5"/>
      <c r="I257" s="16"/>
      <c r="J257" s="16"/>
      <c r="K257"/>
      <c r="L257"/>
      <c r="M257"/>
      <c r="N257"/>
      <c r="O257"/>
      <c r="P257"/>
      <c r="Q257"/>
      <c r="R257"/>
      <c r="S257"/>
      <c r="T257"/>
      <c r="U257"/>
      <c r="V257"/>
    </row>
    <row r="258" spans="1:22" s="68" customFormat="1">
      <c r="A258" s="10"/>
      <c r="B258" s="17"/>
      <c r="C258" s="2"/>
      <c r="D258" s="3"/>
      <c r="E258" s="4"/>
      <c r="F258" s="4"/>
      <c r="G258" s="5"/>
      <c r="I258" s="16"/>
      <c r="J258" s="16"/>
      <c r="K258"/>
      <c r="L258"/>
      <c r="M258"/>
      <c r="N258"/>
      <c r="O258"/>
      <c r="P258"/>
      <c r="Q258"/>
      <c r="R258"/>
      <c r="S258"/>
      <c r="T258"/>
      <c r="U258"/>
      <c r="V258"/>
    </row>
    <row r="259" spans="1:22" s="68" customFormat="1">
      <c r="A259" s="10"/>
      <c r="B259" s="17"/>
      <c r="C259" s="2"/>
      <c r="D259" s="3"/>
      <c r="E259" s="4"/>
      <c r="F259" s="4"/>
      <c r="G259" s="5"/>
      <c r="I259" s="16"/>
      <c r="J259" s="16"/>
      <c r="K259"/>
      <c r="L259"/>
      <c r="M259"/>
      <c r="N259"/>
      <c r="O259"/>
      <c r="P259"/>
      <c r="Q259"/>
      <c r="R259"/>
      <c r="S259"/>
      <c r="T259"/>
      <c r="U259"/>
      <c r="V259"/>
    </row>
    <row r="260" spans="1:22" s="68" customFormat="1">
      <c r="A260" s="10"/>
      <c r="B260" s="17"/>
      <c r="C260" s="2"/>
      <c r="D260" s="3"/>
      <c r="E260" s="4"/>
      <c r="F260" s="4"/>
      <c r="G260" s="5"/>
      <c r="I260" s="16"/>
      <c r="J260" s="16"/>
      <c r="K260"/>
      <c r="L260"/>
      <c r="M260"/>
      <c r="N260"/>
      <c r="O260"/>
      <c r="P260"/>
      <c r="Q260"/>
      <c r="R260"/>
      <c r="S260"/>
      <c r="T260"/>
      <c r="U260"/>
      <c r="V260"/>
    </row>
    <row r="261" spans="1:22" s="68" customFormat="1">
      <c r="A261" s="10"/>
      <c r="B261" s="17"/>
      <c r="C261" s="2"/>
      <c r="D261" s="3"/>
      <c r="E261" s="4"/>
      <c r="F261" s="4"/>
      <c r="G261" s="5"/>
      <c r="I261" s="16"/>
      <c r="J261" s="16"/>
      <c r="K261"/>
      <c r="L261"/>
      <c r="M261"/>
      <c r="N261"/>
      <c r="O261"/>
      <c r="P261"/>
      <c r="Q261"/>
      <c r="R261"/>
      <c r="S261"/>
      <c r="T261"/>
      <c r="U261"/>
      <c r="V261"/>
    </row>
    <row r="262" spans="1:22" s="68" customFormat="1">
      <c r="A262" s="10"/>
      <c r="B262" s="17"/>
      <c r="C262" s="2"/>
      <c r="D262" s="3"/>
      <c r="E262" s="4"/>
      <c r="F262" s="4"/>
      <c r="G262" s="5"/>
      <c r="I262" s="16"/>
      <c r="J262" s="16"/>
      <c r="K262"/>
      <c r="L262"/>
      <c r="M262"/>
      <c r="N262"/>
      <c r="O262"/>
      <c r="P262"/>
      <c r="Q262"/>
      <c r="R262"/>
      <c r="S262"/>
      <c r="T262"/>
      <c r="U262"/>
      <c r="V262"/>
    </row>
    <row r="263" spans="1:22" s="68" customFormat="1">
      <c r="A263" s="10"/>
      <c r="B263" s="17"/>
      <c r="C263" s="2"/>
      <c r="D263" s="3"/>
      <c r="E263" s="4"/>
      <c r="F263" s="4"/>
      <c r="G263" s="5"/>
      <c r="I263" s="16"/>
      <c r="J263" s="16"/>
      <c r="K263"/>
      <c r="L263"/>
      <c r="M263"/>
      <c r="N263"/>
      <c r="O263"/>
      <c r="P263"/>
      <c r="Q263"/>
      <c r="R263"/>
      <c r="S263"/>
      <c r="T263"/>
      <c r="U263"/>
      <c r="V263"/>
    </row>
    <row r="264" spans="1:22" s="68" customFormat="1">
      <c r="A264" s="10"/>
      <c r="B264" s="17"/>
      <c r="C264" s="2"/>
      <c r="D264" s="3"/>
      <c r="E264" s="4"/>
      <c r="F264" s="4"/>
      <c r="G264" s="5"/>
      <c r="I264" s="16"/>
      <c r="J264" s="16"/>
      <c r="K264"/>
      <c r="L264"/>
      <c r="M264"/>
      <c r="N264"/>
      <c r="O264"/>
      <c r="P264"/>
      <c r="Q264"/>
      <c r="R264"/>
      <c r="S264"/>
      <c r="T264"/>
      <c r="U264"/>
      <c r="V264"/>
    </row>
    <row r="265" spans="1:22" s="68" customFormat="1">
      <c r="A265" s="10"/>
      <c r="B265" s="17"/>
      <c r="C265" s="2"/>
      <c r="D265" s="3"/>
      <c r="E265" s="4"/>
      <c r="F265" s="4"/>
      <c r="G265" s="5"/>
      <c r="I265" s="16"/>
      <c r="J265" s="16"/>
      <c r="K265"/>
      <c r="L265"/>
      <c r="M265"/>
      <c r="N265"/>
      <c r="O265"/>
      <c r="P265"/>
      <c r="Q265"/>
      <c r="R265"/>
      <c r="S265"/>
      <c r="T265"/>
      <c r="U265"/>
      <c r="V265"/>
    </row>
    <row r="266" spans="1:22" s="68" customFormat="1">
      <c r="A266" s="10"/>
      <c r="B266" s="17"/>
      <c r="C266" s="2"/>
      <c r="D266" s="3"/>
      <c r="E266" s="4"/>
      <c r="F266" s="4"/>
      <c r="G266" s="5"/>
      <c r="I266" s="16"/>
      <c r="J266" s="16"/>
      <c r="K266"/>
      <c r="L266"/>
      <c r="M266"/>
      <c r="N266"/>
      <c r="O266"/>
      <c r="P266"/>
      <c r="Q266"/>
      <c r="R266"/>
      <c r="S266"/>
      <c r="T266"/>
      <c r="U266"/>
      <c r="V266"/>
    </row>
    <row r="267" spans="1:22" s="68" customFormat="1">
      <c r="A267" s="10"/>
      <c r="B267" s="17"/>
      <c r="C267" s="2"/>
      <c r="D267" s="3"/>
      <c r="E267" s="4"/>
      <c r="F267" s="4"/>
      <c r="G267" s="5"/>
      <c r="I267" s="16"/>
      <c r="J267" s="16"/>
      <c r="K267"/>
      <c r="L267"/>
      <c r="M267"/>
      <c r="N267"/>
      <c r="O267"/>
      <c r="P267"/>
      <c r="Q267"/>
      <c r="R267"/>
      <c r="S267"/>
      <c r="T267"/>
      <c r="U267"/>
      <c r="V267"/>
    </row>
    <row r="268" spans="1:22" s="68" customFormat="1">
      <c r="A268" s="10"/>
      <c r="B268" s="17"/>
      <c r="C268" s="2"/>
      <c r="D268" s="3"/>
      <c r="E268" s="4"/>
      <c r="F268" s="4"/>
      <c r="G268" s="5"/>
      <c r="I268" s="16"/>
      <c r="J268" s="16"/>
      <c r="K268"/>
      <c r="L268"/>
      <c r="M268"/>
      <c r="N268"/>
      <c r="O268"/>
      <c r="P268"/>
      <c r="Q268"/>
      <c r="R268"/>
      <c r="S268"/>
      <c r="T268"/>
      <c r="U268"/>
      <c r="V268"/>
    </row>
    <row r="269" spans="1:22" s="68" customFormat="1">
      <c r="A269" s="10"/>
      <c r="B269" s="17"/>
      <c r="C269" s="2"/>
      <c r="D269" s="3"/>
      <c r="E269" s="4"/>
      <c r="F269" s="4"/>
      <c r="G269" s="5"/>
      <c r="I269" s="16"/>
      <c r="J269" s="16"/>
      <c r="K269"/>
      <c r="L269"/>
      <c r="M269"/>
      <c r="N269"/>
      <c r="O269"/>
      <c r="P269"/>
      <c r="Q269"/>
      <c r="R269"/>
      <c r="S269"/>
      <c r="T269"/>
      <c r="U269"/>
      <c r="V269"/>
    </row>
    <row r="270" spans="1:22" s="68" customFormat="1">
      <c r="A270" s="10"/>
      <c r="B270" s="17"/>
      <c r="C270" s="2"/>
      <c r="D270" s="3"/>
      <c r="E270" s="4"/>
      <c r="F270" s="4"/>
      <c r="G270" s="5"/>
      <c r="I270" s="16"/>
      <c r="J270" s="16"/>
      <c r="K270"/>
      <c r="L270"/>
      <c r="M270"/>
      <c r="N270"/>
      <c r="O270"/>
      <c r="P270"/>
      <c r="Q270"/>
      <c r="R270"/>
      <c r="S270"/>
      <c r="T270"/>
      <c r="U270"/>
      <c r="V270"/>
    </row>
    <row r="271" spans="1:22" s="68" customFormat="1">
      <c r="A271" s="10"/>
      <c r="B271" s="17"/>
      <c r="C271" s="2"/>
      <c r="D271" s="3"/>
      <c r="E271" s="4"/>
      <c r="F271" s="4"/>
      <c r="G271" s="5"/>
      <c r="I271" s="16"/>
      <c r="J271" s="16"/>
      <c r="K271"/>
      <c r="L271"/>
      <c r="M271"/>
      <c r="N271"/>
      <c r="O271"/>
      <c r="P271"/>
      <c r="Q271"/>
      <c r="R271"/>
      <c r="S271"/>
      <c r="T271"/>
      <c r="U271"/>
      <c r="V271"/>
    </row>
    <row r="272" spans="1:22" s="68" customFormat="1">
      <c r="A272" s="10"/>
      <c r="B272" s="17"/>
      <c r="C272" s="2"/>
      <c r="D272" s="3"/>
      <c r="E272" s="4"/>
      <c r="F272" s="4"/>
      <c r="G272" s="5"/>
      <c r="I272" s="16"/>
      <c r="J272" s="16"/>
      <c r="K272"/>
      <c r="L272"/>
      <c r="M272"/>
      <c r="N272"/>
      <c r="O272"/>
      <c r="P272"/>
      <c r="Q272"/>
      <c r="R272"/>
      <c r="S272"/>
      <c r="T272"/>
      <c r="U272"/>
      <c r="V272"/>
    </row>
    <row r="273" spans="1:22" s="68" customFormat="1">
      <c r="A273" s="10"/>
      <c r="B273" s="17"/>
      <c r="C273" s="2"/>
      <c r="D273" s="3"/>
      <c r="E273" s="4"/>
      <c r="F273" s="4"/>
      <c r="G273" s="5"/>
      <c r="I273" s="16"/>
      <c r="J273" s="16"/>
      <c r="K273"/>
      <c r="L273"/>
      <c r="M273"/>
      <c r="N273"/>
      <c r="O273"/>
      <c r="P273"/>
      <c r="Q273"/>
      <c r="R273"/>
      <c r="S273"/>
      <c r="T273"/>
      <c r="U273"/>
      <c r="V273"/>
    </row>
    <row r="274" spans="1:22" s="68" customFormat="1">
      <c r="A274" s="10"/>
      <c r="B274" s="17"/>
      <c r="C274" s="2"/>
      <c r="D274" s="3"/>
      <c r="E274" s="4"/>
      <c r="F274" s="4"/>
      <c r="G274" s="5"/>
      <c r="I274" s="16"/>
      <c r="J274" s="16"/>
      <c r="K274"/>
      <c r="L274"/>
      <c r="M274"/>
      <c r="N274"/>
      <c r="O274"/>
      <c r="P274"/>
      <c r="Q274"/>
      <c r="R274"/>
      <c r="S274"/>
      <c r="T274"/>
      <c r="U274"/>
      <c r="V274"/>
    </row>
    <row r="275" spans="1:22" s="68" customFormat="1">
      <c r="A275" s="10"/>
      <c r="B275" s="17"/>
      <c r="C275" s="2"/>
      <c r="D275" s="3"/>
      <c r="E275" s="4"/>
      <c r="F275" s="4"/>
      <c r="G275" s="5"/>
      <c r="I275" s="16"/>
      <c r="J275" s="16"/>
      <c r="K275"/>
      <c r="L275"/>
      <c r="M275"/>
      <c r="N275"/>
      <c r="O275"/>
      <c r="P275"/>
      <c r="Q275"/>
      <c r="R275"/>
      <c r="S275"/>
      <c r="T275"/>
      <c r="U275"/>
      <c r="V275"/>
    </row>
    <row r="276" spans="1:22" s="68" customFormat="1">
      <c r="A276" s="10"/>
      <c r="B276" s="17"/>
      <c r="C276" s="2"/>
      <c r="D276" s="3"/>
      <c r="E276" s="4"/>
      <c r="F276" s="4"/>
      <c r="G276" s="5"/>
      <c r="I276" s="16"/>
      <c r="J276" s="16"/>
      <c r="K276"/>
      <c r="L276"/>
      <c r="M276"/>
      <c r="N276"/>
      <c r="O276"/>
      <c r="P276"/>
      <c r="Q276"/>
      <c r="R276"/>
      <c r="S276"/>
      <c r="T276"/>
      <c r="U276"/>
      <c r="V276"/>
    </row>
    <row r="277" spans="1:22" s="68" customFormat="1">
      <c r="A277" s="10"/>
      <c r="B277" s="17"/>
      <c r="C277" s="2"/>
      <c r="D277" s="3"/>
      <c r="E277" s="4"/>
      <c r="F277" s="4"/>
      <c r="G277" s="5"/>
      <c r="I277" s="16"/>
      <c r="J277" s="16"/>
      <c r="K277"/>
      <c r="L277"/>
      <c r="M277"/>
      <c r="N277"/>
      <c r="O277"/>
      <c r="P277"/>
      <c r="Q277"/>
      <c r="R277"/>
      <c r="S277"/>
      <c r="T277"/>
      <c r="U277"/>
      <c r="V277"/>
    </row>
    <row r="278" spans="1:22" s="68" customFormat="1">
      <c r="A278" s="10"/>
      <c r="B278" s="17"/>
      <c r="C278" s="2"/>
      <c r="D278" s="3"/>
      <c r="E278" s="4"/>
      <c r="F278" s="4"/>
      <c r="G278" s="5"/>
      <c r="I278" s="16"/>
      <c r="J278" s="16"/>
      <c r="K278"/>
      <c r="L278"/>
      <c r="M278"/>
      <c r="N278"/>
      <c r="O278"/>
      <c r="P278"/>
      <c r="Q278"/>
      <c r="R278"/>
      <c r="S278"/>
      <c r="T278"/>
      <c r="U278"/>
      <c r="V278"/>
    </row>
    <row r="279" spans="1:22" s="68" customFormat="1">
      <c r="A279" s="10"/>
      <c r="B279" s="17"/>
      <c r="C279" s="2"/>
      <c r="D279" s="3"/>
      <c r="E279" s="4"/>
      <c r="F279" s="4"/>
      <c r="G279" s="5"/>
      <c r="I279" s="16"/>
      <c r="J279" s="16"/>
      <c r="K279"/>
      <c r="L279"/>
      <c r="M279"/>
      <c r="N279"/>
      <c r="O279"/>
      <c r="P279"/>
      <c r="Q279"/>
      <c r="R279"/>
      <c r="S279"/>
      <c r="T279"/>
      <c r="U279"/>
      <c r="V279"/>
    </row>
    <row r="280" spans="1:22" s="68" customFormat="1">
      <c r="A280" s="10"/>
      <c r="B280" s="17"/>
      <c r="C280" s="2"/>
      <c r="D280" s="3"/>
      <c r="E280" s="4"/>
      <c r="F280" s="4"/>
      <c r="G280" s="5"/>
      <c r="I280" s="16"/>
      <c r="J280" s="16"/>
      <c r="K280"/>
      <c r="L280"/>
      <c r="M280"/>
      <c r="N280"/>
      <c r="O280"/>
      <c r="P280"/>
      <c r="Q280"/>
      <c r="R280"/>
      <c r="S280"/>
      <c r="T280"/>
      <c r="U280"/>
      <c r="V280"/>
    </row>
    <row r="281" spans="1:22" s="68" customFormat="1">
      <c r="A281" s="10"/>
      <c r="B281" s="17"/>
      <c r="C281" s="2"/>
      <c r="D281" s="3"/>
      <c r="E281" s="4"/>
      <c r="F281" s="4"/>
      <c r="G281" s="5"/>
      <c r="I281" s="16"/>
      <c r="J281" s="16"/>
      <c r="K281"/>
      <c r="L281"/>
      <c r="M281"/>
      <c r="N281"/>
      <c r="O281"/>
      <c r="P281"/>
      <c r="Q281"/>
      <c r="R281"/>
      <c r="S281"/>
      <c r="T281"/>
      <c r="U281"/>
      <c r="V281"/>
    </row>
    <row r="282" spans="1:22" s="68" customFormat="1">
      <c r="A282" s="10"/>
      <c r="B282" s="17"/>
      <c r="C282" s="2"/>
      <c r="D282" s="3"/>
      <c r="E282" s="4"/>
      <c r="F282" s="4"/>
      <c r="G282" s="5"/>
      <c r="I282" s="16"/>
      <c r="J282" s="16"/>
      <c r="K282"/>
      <c r="L282"/>
      <c r="M282"/>
      <c r="N282"/>
      <c r="O282"/>
      <c r="P282"/>
      <c r="Q282"/>
      <c r="R282"/>
      <c r="S282"/>
      <c r="T282"/>
      <c r="U282"/>
      <c r="V282"/>
    </row>
    <row r="283" spans="1:22" s="68" customFormat="1">
      <c r="A283" s="10"/>
      <c r="B283" s="17"/>
      <c r="C283" s="2"/>
      <c r="D283" s="3"/>
      <c r="E283" s="4"/>
      <c r="F283" s="4"/>
      <c r="G283" s="5"/>
      <c r="I283" s="16"/>
      <c r="J283" s="16"/>
      <c r="K283"/>
      <c r="L283"/>
      <c r="M283"/>
      <c r="N283"/>
      <c r="O283"/>
      <c r="P283"/>
      <c r="Q283"/>
      <c r="R283"/>
      <c r="S283"/>
      <c r="T283"/>
      <c r="U283"/>
      <c r="V283"/>
    </row>
    <row r="284" spans="1:22" s="68" customFormat="1">
      <c r="A284" s="10"/>
      <c r="B284" s="17"/>
      <c r="C284" s="2"/>
      <c r="D284" s="3"/>
      <c r="E284" s="4"/>
      <c r="F284" s="4"/>
      <c r="G284" s="5"/>
      <c r="I284" s="16"/>
      <c r="J284" s="16"/>
      <c r="K284"/>
      <c r="L284"/>
      <c r="M284"/>
      <c r="N284"/>
      <c r="O284"/>
      <c r="P284"/>
      <c r="Q284"/>
      <c r="R284"/>
      <c r="S284"/>
      <c r="T284"/>
      <c r="U284"/>
      <c r="V284"/>
    </row>
    <row r="285" spans="1:22" s="68" customFormat="1">
      <c r="A285" s="10"/>
      <c r="B285" s="17"/>
      <c r="C285" s="2"/>
      <c r="D285" s="3"/>
      <c r="E285" s="4"/>
      <c r="F285" s="4"/>
      <c r="G285" s="5"/>
      <c r="I285" s="16"/>
      <c r="J285" s="16"/>
      <c r="K285"/>
      <c r="L285"/>
      <c r="M285"/>
      <c r="N285"/>
      <c r="O285"/>
      <c r="P285"/>
      <c r="Q285"/>
      <c r="R285"/>
      <c r="S285"/>
      <c r="T285"/>
      <c r="U285"/>
      <c r="V285"/>
    </row>
    <row r="286" spans="1:22" s="68" customFormat="1">
      <c r="A286" s="10"/>
      <c r="B286" s="17"/>
      <c r="C286" s="2"/>
      <c r="D286" s="3"/>
      <c r="E286" s="4"/>
      <c r="F286" s="4"/>
      <c r="G286" s="5"/>
      <c r="I286" s="16"/>
      <c r="J286" s="16"/>
      <c r="K286"/>
      <c r="L286"/>
      <c r="M286"/>
      <c r="N286"/>
      <c r="O286"/>
      <c r="P286"/>
      <c r="Q286"/>
      <c r="R286"/>
      <c r="S286"/>
      <c r="T286"/>
      <c r="U286"/>
      <c r="V286"/>
    </row>
    <row r="287" spans="1:22" s="68" customFormat="1">
      <c r="A287" s="10"/>
      <c r="B287" s="17"/>
      <c r="C287" s="2"/>
      <c r="D287" s="3"/>
      <c r="E287" s="4"/>
      <c r="F287" s="4"/>
      <c r="G287" s="5"/>
      <c r="I287" s="16"/>
      <c r="J287" s="16"/>
      <c r="K287"/>
      <c r="L287"/>
      <c r="M287"/>
      <c r="N287"/>
      <c r="O287"/>
      <c r="P287"/>
      <c r="Q287"/>
      <c r="R287"/>
      <c r="S287"/>
      <c r="T287"/>
      <c r="U287"/>
      <c r="V287"/>
    </row>
    <row r="288" spans="1:22" s="68" customFormat="1">
      <c r="A288" s="10"/>
      <c r="B288" s="17"/>
      <c r="C288" s="2"/>
      <c r="D288" s="3"/>
      <c r="E288" s="4"/>
      <c r="F288" s="4"/>
      <c r="G288" s="5"/>
      <c r="I288" s="16"/>
      <c r="J288" s="16"/>
      <c r="K288"/>
      <c r="L288"/>
      <c r="M288"/>
      <c r="N288"/>
      <c r="O288"/>
      <c r="P288"/>
      <c r="Q288"/>
      <c r="R288"/>
      <c r="S288"/>
      <c r="T288"/>
      <c r="U288"/>
      <c r="V288"/>
    </row>
    <row r="289" spans="1:22" s="68" customFormat="1">
      <c r="A289" s="10"/>
      <c r="B289" s="17"/>
      <c r="C289" s="2"/>
      <c r="D289" s="3"/>
      <c r="E289" s="4"/>
      <c r="F289" s="4"/>
      <c r="G289" s="5"/>
      <c r="I289" s="16"/>
      <c r="J289" s="16"/>
      <c r="K289"/>
      <c r="L289"/>
      <c r="M289"/>
      <c r="N289"/>
      <c r="O289"/>
      <c r="P289"/>
      <c r="Q289"/>
      <c r="R289"/>
      <c r="S289"/>
      <c r="T289"/>
      <c r="U289"/>
      <c r="V289"/>
    </row>
    <row r="290" spans="1:22" s="68" customFormat="1">
      <c r="A290" s="10"/>
      <c r="B290" s="17"/>
      <c r="C290" s="2"/>
      <c r="D290" s="3"/>
      <c r="E290" s="4"/>
      <c r="F290" s="4"/>
      <c r="G290" s="5"/>
      <c r="I290" s="16"/>
      <c r="J290" s="16"/>
      <c r="K290"/>
      <c r="L290"/>
      <c r="M290"/>
      <c r="N290"/>
      <c r="O290"/>
      <c r="P290"/>
      <c r="Q290"/>
      <c r="R290"/>
      <c r="S290"/>
      <c r="T290"/>
      <c r="U290"/>
      <c r="V290"/>
    </row>
    <row r="291" spans="1:22" s="68" customFormat="1">
      <c r="A291" s="10"/>
      <c r="B291" s="17"/>
      <c r="C291" s="2"/>
      <c r="D291" s="3"/>
      <c r="E291" s="4"/>
      <c r="F291" s="4"/>
      <c r="G291" s="5"/>
      <c r="I291" s="16"/>
      <c r="J291" s="16"/>
      <c r="K291"/>
      <c r="L291"/>
      <c r="M291"/>
      <c r="N291"/>
      <c r="O291"/>
      <c r="P291"/>
      <c r="Q291"/>
      <c r="R291"/>
      <c r="S291"/>
      <c r="T291"/>
      <c r="U291"/>
      <c r="V291"/>
    </row>
    <row r="292" spans="1:22" s="68" customFormat="1">
      <c r="A292" s="10"/>
      <c r="B292" s="17"/>
      <c r="C292" s="2"/>
      <c r="D292" s="3"/>
      <c r="E292" s="4"/>
      <c r="F292" s="4"/>
      <c r="G292" s="5"/>
      <c r="I292" s="16"/>
      <c r="J292" s="16"/>
      <c r="K292"/>
      <c r="L292"/>
      <c r="M292"/>
      <c r="N292"/>
      <c r="O292"/>
      <c r="P292"/>
      <c r="Q292"/>
      <c r="R292"/>
      <c r="S292"/>
      <c r="T292"/>
      <c r="U292"/>
      <c r="V292"/>
    </row>
    <row r="293" spans="1:22" s="68" customFormat="1">
      <c r="A293" s="10"/>
      <c r="B293" s="17"/>
      <c r="C293" s="2"/>
      <c r="D293" s="3"/>
      <c r="E293" s="4"/>
      <c r="F293" s="4"/>
      <c r="G293" s="5"/>
      <c r="I293" s="16"/>
      <c r="J293" s="16"/>
      <c r="K293"/>
      <c r="L293"/>
      <c r="M293"/>
      <c r="N293"/>
      <c r="O293"/>
      <c r="P293"/>
      <c r="Q293"/>
      <c r="R293"/>
      <c r="S293"/>
      <c r="T293"/>
      <c r="U293"/>
      <c r="V293"/>
    </row>
    <row r="294" spans="1:22" s="68" customFormat="1">
      <c r="A294" s="10"/>
      <c r="B294" s="17"/>
      <c r="C294" s="2"/>
      <c r="D294" s="3"/>
      <c r="E294" s="4"/>
      <c r="F294" s="4"/>
      <c r="G294" s="5"/>
      <c r="I294" s="16"/>
      <c r="J294" s="16"/>
      <c r="K294"/>
      <c r="L294"/>
      <c r="M294"/>
      <c r="N294"/>
      <c r="O294"/>
      <c r="P294"/>
      <c r="Q294"/>
      <c r="R294"/>
      <c r="S294"/>
      <c r="T294"/>
      <c r="U294"/>
      <c r="V294"/>
    </row>
    <row r="295" spans="1:22" s="68" customFormat="1">
      <c r="A295" s="10"/>
      <c r="B295" s="17"/>
      <c r="C295" s="2"/>
      <c r="D295" s="3"/>
      <c r="E295" s="4"/>
      <c r="F295" s="4"/>
      <c r="G295" s="5"/>
      <c r="I295" s="16"/>
      <c r="J295" s="16"/>
      <c r="K295"/>
      <c r="L295"/>
      <c r="M295"/>
      <c r="N295"/>
      <c r="O295"/>
      <c r="P295"/>
      <c r="Q295"/>
      <c r="R295"/>
      <c r="S295"/>
      <c r="T295"/>
      <c r="U295"/>
      <c r="V295"/>
    </row>
    <row r="296" spans="1:22" s="68" customFormat="1">
      <c r="A296" s="10"/>
      <c r="B296" s="17"/>
      <c r="C296" s="2"/>
      <c r="D296" s="3"/>
      <c r="E296" s="4"/>
      <c r="F296" s="4"/>
      <c r="G296" s="5"/>
      <c r="I296" s="16"/>
      <c r="J296" s="16"/>
      <c r="K296"/>
      <c r="L296"/>
      <c r="M296"/>
      <c r="N296"/>
      <c r="O296"/>
      <c r="P296"/>
      <c r="Q296"/>
      <c r="R296"/>
      <c r="S296"/>
      <c r="T296"/>
      <c r="U296"/>
      <c r="V296"/>
    </row>
    <row r="297" spans="1:22" s="68" customFormat="1">
      <c r="A297" s="10"/>
      <c r="B297" s="17"/>
      <c r="C297" s="2"/>
      <c r="D297" s="3"/>
      <c r="E297" s="4"/>
      <c r="F297" s="4"/>
      <c r="G297" s="5"/>
      <c r="I297" s="16"/>
      <c r="J297" s="16"/>
      <c r="K297"/>
      <c r="L297"/>
      <c r="M297"/>
      <c r="N297"/>
      <c r="O297"/>
      <c r="P297"/>
      <c r="Q297"/>
      <c r="R297"/>
      <c r="S297"/>
      <c r="T297"/>
      <c r="U297"/>
      <c r="V297"/>
    </row>
    <row r="298" spans="1:22" s="68" customFormat="1">
      <c r="A298" s="10"/>
      <c r="B298" s="17"/>
      <c r="C298" s="2"/>
      <c r="D298" s="3"/>
      <c r="E298" s="4"/>
      <c r="F298" s="4"/>
      <c r="G298" s="5"/>
      <c r="I298" s="16"/>
      <c r="J298" s="16"/>
      <c r="K298"/>
      <c r="L298"/>
      <c r="M298"/>
      <c r="N298"/>
      <c r="O298"/>
      <c r="P298"/>
      <c r="Q298"/>
      <c r="R298"/>
      <c r="S298"/>
      <c r="T298"/>
      <c r="U298"/>
      <c r="V298"/>
    </row>
    <row r="299" spans="1:22" s="68" customFormat="1">
      <c r="A299" s="10"/>
      <c r="B299" s="17"/>
      <c r="C299" s="2"/>
      <c r="D299" s="3"/>
      <c r="E299" s="4"/>
      <c r="F299" s="4"/>
      <c r="G299" s="5"/>
      <c r="I299" s="16"/>
      <c r="J299" s="16"/>
      <c r="K299"/>
      <c r="L299"/>
      <c r="M299"/>
      <c r="N299"/>
      <c r="O299"/>
      <c r="P299"/>
      <c r="Q299"/>
      <c r="R299"/>
      <c r="S299"/>
      <c r="T299"/>
      <c r="U299"/>
      <c r="V299"/>
    </row>
    <row r="300" spans="1:22" s="68" customFormat="1">
      <c r="A300" s="10"/>
      <c r="B300" s="17"/>
      <c r="C300" s="2"/>
      <c r="D300" s="3"/>
      <c r="E300" s="4"/>
      <c r="F300" s="4"/>
      <c r="G300" s="5"/>
      <c r="I300" s="16"/>
      <c r="J300" s="16"/>
      <c r="K300"/>
      <c r="L300"/>
      <c r="M300"/>
      <c r="N300"/>
      <c r="O300"/>
      <c r="P300"/>
      <c r="Q300"/>
      <c r="R300"/>
      <c r="S300"/>
      <c r="T300"/>
      <c r="U300"/>
      <c r="V300"/>
    </row>
    <row r="301" spans="1:22" s="68" customFormat="1">
      <c r="A301" s="10"/>
      <c r="B301" s="17"/>
      <c r="C301" s="2"/>
      <c r="D301" s="3"/>
      <c r="E301" s="4"/>
      <c r="F301" s="4"/>
      <c r="G301" s="5"/>
      <c r="I301" s="16"/>
      <c r="J301" s="16"/>
      <c r="K301"/>
      <c r="L301"/>
      <c r="M301"/>
      <c r="N301"/>
      <c r="O301"/>
      <c r="P301"/>
      <c r="Q301"/>
      <c r="R301"/>
      <c r="S301"/>
      <c r="T301"/>
      <c r="U301"/>
      <c r="V301"/>
    </row>
    <row r="302" spans="1:22" s="68" customFormat="1">
      <c r="A302" s="10"/>
      <c r="B302" s="17"/>
      <c r="C302" s="2"/>
      <c r="D302" s="3"/>
      <c r="E302" s="4"/>
      <c r="F302" s="4"/>
      <c r="G302" s="5"/>
      <c r="I302" s="16"/>
      <c r="J302" s="16"/>
      <c r="K302"/>
      <c r="L302"/>
      <c r="M302"/>
      <c r="N302"/>
      <c r="O302"/>
      <c r="P302"/>
      <c r="Q302"/>
      <c r="R302"/>
      <c r="S302"/>
      <c r="T302"/>
      <c r="U302"/>
      <c r="V302"/>
    </row>
    <row r="303" spans="1:22" s="68" customFormat="1">
      <c r="A303" s="10"/>
      <c r="B303" s="17"/>
      <c r="C303" s="2"/>
      <c r="D303" s="3"/>
      <c r="E303" s="4"/>
      <c r="F303" s="4"/>
      <c r="G303" s="5"/>
      <c r="I303" s="16"/>
      <c r="J303" s="16"/>
      <c r="K303"/>
      <c r="L303"/>
      <c r="M303"/>
      <c r="N303"/>
      <c r="O303"/>
      <c r="P303"/>
      <c r="Q303"/>
      <c r="R303"/>
      <c r="S303"/>
      <c r="T303"/>
      <c r="U303"/>
      <c r="V303"/>
    </row>
    <row r="304" spans="1:22" s="68" customFormat="1">
      <c r="A304" s="10"/>
      <c r="B304" s="17"/>
      <c r="C304" s="2"/>
      <c r="D304" s="3"/>
      <c r="E304" s="4"/>
      <c r="F304" s="4"/>
      <c r="G304" s="5"/>
      <c r="I304" s="16"/>
      <c r="J304" s="16"/>
      <c r="K304"/>
      <c r="L304"/>
      <c r="M304"/>
      <c r="N304"/>
      <c r="O304"/>
      <c r="P304"/>
      <c r="Q304"/>
      <c r="R304"/>
      <c r="S304"/>
      <c r="T304"/>
      <c r="U304"/>
      <c r="V304"/>
    </row>
    <row r="305" spans="1:22" s="68" customFormat="1">
      <c r="A305" s="10"/>
      <c r="B305" s="17"/>
      <c r="C305" s="2"/>
      <c r="D305" s="3"/>
      <c r="E305" s="4"/>
      <c r="F305" s="4"/>
      <c r="G305" s="5"/>
      <c r="I305" s="16"/>
      <c r="J305" s="16"/>
      <c r="K305"/>
      <c r="L305"/>
      <c r="M305"/>
      <c r="N305"/>
      <c r="O305"/>
      <c r="P305"/>
      <c r="Q305"/>
      <c r="R305"/>
      <c r="S305"/>
      <c r="T305"/>
      <c r="U305"/>
      <c r="V305"/>
    </row>
    <row r="306" spans="1:22" s="68" customFormat="1">
      <c r="A306" s="10"/>
      <c r="B306" s="17"/>
      <c r="C306" s="2"/>
      <c r="D306" s="3"/>
      <c r="E306" s="4"/>
      <c r="F306" s="4"/>
      <c r="G306" s="5"/>
      <c r="I306" s="16"/>
      <c r="J306" s="16"/>
      <c r="K306"/>
      <c r="L306"/>
      <c r="M306"/>
      <c r="N306"/>
      <c r="O306"/>
      <c r="P306"/>
      <c r="Q306"/>
      <c r="R306"/>
      <c r="S306"/>
      <c r="T306"/>
      <c r="U306"/>
      <c r="V306"/>
    </row>
    <row r="307" spans="1:22" s="68" customFormat="1">
      <c r="A307" s="10"/>
      <c r="B307" s="17"/>
      <c r="C307" s="2"/>
      <c r="D307" s="3"/>
      <c r="E307" s="4"/>
      <c r="F307" s="4"/>
      <c r="G307" s="5"/>
      <c r="I307" s="16"/>
      <c r="J307" s="16"/>
      <c r="K307"/>
      <c r="L307"/>
      <c r="M307"/>
      <c r="N307"/>
      <c r="O307"/>
      <c r="P307"/>
      <c r="Q307"/>
      <c r="R307"/>
      <c r="S307"/>
      <c r="T307"/>
      <c r="U307"/>
      <c r="V307"/>
    </row>
    <row r="308" spans="1:22" s="68" customFormat="1">
      <c r="A308" s="10"/>
      <c r="B308" s="17"/>
      <c r="C308" s="2"/>
      <c r="D308" s="3"/>
      <c r="E308" s="4"/>
      <c r="F308" s="4"/>
      <c r="G308" s="5"/>
      <c r="I308" s="16"/>
      <c r="J308" s="16"/>
      <c r="K308"/>
      <c r="L308"/>
      <c r="M308"/>
      <c r="N308"/>
      <c r="O308"/>
      <c r="P308"/>
      <c r="Q308"/>
      <c r="R308"/>
      <c r="S308"/>
      <c r="T308"/>
      <c r="U308"/>
      <c r="V308"/>
    </row>
    <row r="309" spans="1:22" s="68" customFormat="1">
      <c r="A309" s="10"/>
      <c r="B309" s="17"/>
      <c r="C309" s="2"/>
      <c r="D309" s="3"/>
      <c r="E309" s="4"/>
      <c r="F309" s="4"/>
      <c r="G309" s="5"/>
      <c r="I309" s="16"/>
      <c r="J309" s="16"/>
      <c r="K309"/>
      <c r="L309"/>
      <c r="M309"/>
      <c r="N309"/>
      <c r="O309"/>
      <c r="P309"/>
      <c r="Q309"/>
      <c r="R309"/>
      <c r="S309"/>
      <c r="T309"/>
      <c r="U309"/>
      <c r="V309"/>
    </row>
    <row r="310" spans="1:22" s="68" customFormat="1">
      <c r="A310" s="10"/>
      <c r="B310" s="17"/>
      <c r="C310" s="2"/>
      <c r="D310" s="3"/>
      <c r="E310" s="4"/>
      <c r="F310" s="4"/>
      <c r="G310" s="5"/>
      <c r="I310" s="16"/>
      <c r="J310" s="16"/>
      <c r="K310"/>
      <c r="L310"/>
      <c r="M310"/>
      <c r="N310"/>
      <c r="O310"/>
      <c r="P310"/>
      <c r="Q310"/>
      <c r="R310"/>
      <c r="S310"/>
      <c r="T310"/>
      <c r="U310"/>
      <c r="V310"/>
    </row>
    <row r="311" spans="1:22" s="68" customFormat="1">
      <c r="A311" s="10"/>
      <c r="B311" s="17"/>
      <c r="C311" s="2"/>
      <c r="D311" s="3"/>
      <c r="E311" s="4"/>
      <c r="F311" s="4"/>
      <c r="G311" s="5"/>
      <c r="I311" s="16"/>
      <c r="J311" s="16"/>
      <c r="K311"/>
      <c r="L311"/>
      <c r="M311"/>
      <c r="N311"/>
      <c r="O311"/>
      <c r="P311"/>
      <c r="Q311"/>
      <c r="R311"/>
      <c r="S311"/>
      <c r="T311"/>
      <c r="U311"/>
      <c r="V311"/>
    </row>
    <row r="312" spans="1:22" s="68" customFormat="1">
      <c r="A312" s="10"/>
      <c r="B312" s="17"/>
      <c r="C312" s="2"/>
      <c r="D312" s="3"/>
      <c r="E312" s="4"/>
      <c r="F312" s="4"/>
      <c r="G312" s="5"/>
      <c r="I312" s="16"/>
      <c r="J312" s="16"/>
      <c r="K312"/>
      <c r="L312"/>
      <c r="M312"/>
      <c r="N312"/>
      <c r="O312"/>
      <c r="P312"/>
      <c r="Q312"/>
      <c r="R312"/>
      <c r="S312"/>
      <c r="T312"/>
      <c r="U312"/>
      <c r="V312"/>
    </row>
    <row r="313" spans="1:22" s="68" customFormat="1">
      <c r="A313" s="10"/>
      <c r="B313" s="17"/>
      <c r="C313" s="2"/>
      <c r="D313" s="3"/>
      <c r="E313" s="4"/>
      <c r="F313" s="4"/>
      <c r="G313" s="5"/>
      <c r="I313" s="16"/>
      <c r="J313" s="16"/>
      <c r="K313"/>
      <c r="L313"/>
      <c r="M313"/>
      <c r="N313"/>
      <c r="O313"/>
      <c r="P313"/>
      <c r="Q313"/>
      <c r="R313"/>
      <c r="S313"/>
      <c r="T313"/>
      <c r="U313"/>
      <c r="V313"/>
    </row>
    <row r="314" spans="1:22" s="68" customFormat="1">
      <c r="A314" s="10"/>
      <c r="B314" s="17"/>
      <c r="C314" s="2"/>
      <c r="D314" s="3"/>
      <c r="E314" s="4"/>
      <c r="F314" s="4"/>
      <c r="G314" s="5"/>
      <c r="I314" s="16"/>
      <c r="J314" s="16"/>
      <c r="K314"/>
      <c r="L314"/>
      <c r="M314"/>
      <c r="N314"/>
      <c r="O314"/>
      <c r="P314"/>
      <c r="Q314"/>
      <c r="R314"/>
      <c r="S314"/>
      <c r="T314"/>
      <c r="U314"/>
      <c r="V314"/>
    </row>
    <row r="315" spans="1:22" s="68" customFormat="1">
      <c r="A315" s="10"/>
      <c r="B315" s="17"/>
      <c r="C315" s="2"/>
      <c r="D315" s="3"/>
      <c r="E315" s="4"/>
      <c r="F315" s="4"/>
      <c r="G315" s="5"/>
      <c r="I315" s="16"/>
      <c r="J315" s="16"/>
      <c r="K315"/>
      <c r="L315"/>
      <c r="M315"/>
      <c r="N315"/>
      <c r="O315"/>
      <c r="P315"/>
      <c r="Q315"/>
      <c r="R315"/>
      <c r="S315"/>
      <c r="T315"/>
      <c r="U315"/>
      <c r="V315"/>
    </row>
    <row r="316" spans="1:22" s="68" customFormat="1">
      <c r="A316" s="10"/>
      <c r="B316" s="17"/>
      <c r="C316" s="2"/>
      <c r="D316" s="3"/>
      <c r="E316" s="4"/>
      <c r="F316" s="4"/>
      <c r="G316" s="5"/>
      <c r="I316" s="16"/>
      <c r="J316" s="16"/>
      <c r="K316"/>
      <c r="L316"/>
      <c r="M316"/>
      <c r="N316"/>
      <c r="O316"/>
      <c r="P316"/>
      <c r="Q316"/>
      <c r="R316"/>
      <c r="S316"/>
      <c r="T316"/>
      <c r="U316"/>
      <c r="V316"/>
    </row>
    <row r="317" spans="1:22" s="68" customFormat="1">
      <c r="A317" s="10"/>
      <c r="B317" s="17"/>
      <c r="C317" s="2"/>
      <c r="D317" s="3"/>
      <c r="E317" s="4"/>
      <c r="F317" s="4"/>
      <c r="G317" s="5"/>
      <c r="I317" s="16"/>
      <c r="J317" s="16"/>
      <c r="K317"/>
      <c r="L317"/>
      <c r="M317"/>
      <c r="N317"/>
      <c r="O317"/>
      <c r="P317"/>
      <c r="Q317"/>
      <c r="R317"/>
      <c r="S317"/>
      <c r="T317"/>
      <c r="U317"/>
      <c r="V317"/>
    </row>
    <row r="318" spans="1:22" s="68" customFormat="1">
      <c r="A318" s="10"/>
      <c r="B318" s="17"/>
      <c r="C318" s="2"/>
      <c r="D318" s="3"/>
      <c r="E318" s="4"/>
      <c r="F318" s="4"/>
      <c r="G318" s="5"/>
      <c r="I318" s="16"/>
      <c r="J318" s="16"/>
      <c r="K318"/>
      <c r="L318"/>
      <c r="M318"/>
      <c r="N318"/>
      <c r="O318"/>
      <c r="P318"/>
      <c r="Q318"/>
      <c r="R318"/>
      <c r="S318"/>
      <c r="T318"/>
      <c r="U318"/>
      <c r="V318"/>
    </row>
    <row r="319" spans="1:22" s="68" customFormat="1">
      <c r="A319" s="10"/>
      <c r="B319" s="17"/>
      <c r="C319" s="2"/>
      <c r="D319" s="3"/>
      <c r="E319" s="4"/>
      <c r="F319" s="4"/>
      <c r="G319" s="5"/>
      <c r="I319" s="16"/>
      <c r="J319" s="16"/>
      <c r="K319"/>
      <c r="L319"/>
      <c r="M319"/>
      <c r="N319"/>
      <c r="O319"/>
      <c r="P319"/>
      <c r="Q319"/>
      <c r="R319"/>
      <c r="S319"/>
      <c r="T319"/>
      <c r="U319"/>
      <c r="V319"/>
    </row>
    <row r="320" spans="1:22" s="68" customFormat="1">
      <c r="A320" s="10"/>
      <c r="B320" s="17"/>
      <c r="C320" s="2"/>
      <c r="D320" s="3"/>
      <c r="E320" s="4"/>
      <c r="F320" s="4"/>
      <c r="G320" s="5"/>
      <c r="I320" s="16"/>
      <c r="J320" s="16"/>
      <c r="K320"/>
      <c r="L320"/>
      <c r="M320"/>
      <c r="N320"/>
      <c r="O320"/>
      <c r="P320"/>
      <c r="Q320"/>
      <c r="R320"/>
      <c r="S320"/>
      <c r="T320"/>
      <c r="U320"/>
      <c r="V320"/>
    </row>
    <row r="321" spans="1:22" s="68" customFormat="1">
      <c r="A321" s="10"/>
      <c r="B321" s="17"/>
      <c r="C321" s="2"/>
      <c r="D321" s="3"/>
      <c r="E321" s="4"/>
      <c r="F321" s="4"/>
      <c r="G321" s="5"/>
      <c r="I321" s="16"/>
      <c r="J321" s="16"/>
      <c r="K321"/>
      <c r="L321"/>
      <c r="M321"/>
      <c r="N321"/>
      <c r="O321"/>
      <c r="P321"/>
      <c r="Q321"/>
      <c r="R321"/>
      <c r="S321"/>
      <c r="T321"/>
      <c r="U321"/>
      <c r="V321"/>
    </row>
    <row r="322" spans="1:22" s="68" customFormat="1">
      <c r="A322" s="10"/>
      <c r="B322" s="17"/>
      <c r="C322" s="2"/>
      <c r="D322" s="3"/>
      <c r="E322" s="4"/>
      <c r="F322" s="4"/>
      <c r="G322" s="5"/>
      <c r="I322" s="16"/>
      <c r="J322" s="16"/>
      <c r="K322"/>
      <c r="L322"/>
      <c r="M322"/>
      <c r="N322"/>
      <c r="O322"/>
      <c r="P322"/>
      <c r="Q322"/>
      <c r="R322"/>
      <c r="S322"/>
      <c r="T322"/>
      <c r="U322"/>
      <c r="V322"/>
    </row>
    <row r="323" spans="1:22" s="68" customFormat="1">
      <c r="A323" s="10"/>
      <c r="B323" s="17"/>
      <c r="C323" s="2"/>
      <c r="D323" s="3"/>
      <c r="E323" s="4"/>
      <c r="F323" s="4"/>
      <c r="G323" s="5"/>
      <c r="I323" s="16"/>
      <c r="J323" s="16"/>
      <c r="K323"/>
      <c r="L323"/>
      <c r="M323"/>
      <c r="N323"/>
      <c r="O323"/>
      <c r="P323"/>
      <c r="Q323"/>
      <c r="R323"/>
      <c r="S323"/>
      <c r="T323"/>
      <c r="U323"/>
      <c r="V323"/>
    </row>
    <row r="324" spans="1:22" s="68" customFormat="1">
      <c r="A324" s="10"/>
      <c r="B324" s="17"/>
      <c r="C324" s="2"/>
      <c r="D324" s="3"/>
      <c r="E324" s="4"/>
      <c r="F324" s="4"/>
      <c r="G324" s="5"/>
      <c r="I324" s="16"/>
      <c r="J324" s="16"/>
      <c r="K324"/>
      <c r="L324"/>
      <c r="M324"/>
      <c r="N324"/>
      <c r="O324"/>
      <c r="P324"/>
      <c r="Q324"/>
      <c r="R324"/>
      <c r="S324"/>
      <c r="T324"/>
      <c r="U324"/>
      <c r="V324"/>
    </row>
    <row r="325" spans="1:22" s="68" customFormat="1">
      <c r="A325" s="10"/>
      <c r="B325" s="17"/>
      <c r="C325" s="2"/>
      <c r="D325" s="3"/>
      <c r="E325" s="4"/>
      <c r="F325" s="4"/>
      <c r="G325" s="5"/>
      <c r="I325" s="16"/>
      <c r="J325" s="16"/>
      <c r="K325"/>
      <c r="L325"/>
      <c r="M325"/>
      <c r="N325"/>
      <c r="O325"/>
      <c r="P325"/>
      <c r="Q325"/>
      <c r="R325"/>
      <c r="S325"/>
      <c r="T325"/>
      <c r="U325"/>
      <c r="V325"/>
    </row>
    <row r="326" spans="1:22" s="68" customFormat="1">
      <c r="A326" s="10"/>
      <c r="B326" s="17"/>
      <c r="C326" s="2"/>
      <c r="D326" s="3"/>
      <c r="E326" s="4"/>
      <c r="F326" s="4"/>
      <c r="G326" s="5"/>
      <c r="I326" s="16"/>
      <c r="J326" s="16"/>
      <c r="K326"/>
      <c r="L326"/>
      <c r="M326"/>
      <c r="N326"/>
      <c r="O326"/>
      <c r="P326"/>
      <c r="Q326"/>
      <c r="R326"/>
      <c r="S326"/>
      <c r="T326"/>
      <c r="U326"/>
      <c r="V326"/>
    </row>
    <row r="327" spans="1:22" s="68" customFormat="1">
      <c r="A327" s="10"/>
      <c r="B327" s="17"/>
      <c r="C327" s="2"/>
      <c r="D327" s="3"/>
      <c r="E327" s="4"/>
      <c r="F327" s="4"/>
      <c r="G327" s="5"/>
      <c r="I327" s="16"/>
      <c r="J327" s="16"/>
      <c r="K327"/>
      <c r="L327"/>
      <c r="M327"/>
      <c r="N327"/>
      <c r="O327"/>
      <c r="P327"/>
      <c r="Q327"/>
      <c r="R327"/>
      <c r="S327"/>
      <c r="T327"/>
      <c r="U327"/>
      <c r="V327"/>
    </row>
    <row r="328" spans="1:22" s="68" customFormat="1">
      <c r="A328" s="10"/>
      <c r="B328" s="17"/>
      <c r="C328" s="2"/>
      <c r="D328" s="3"/>
      <c r="E328" s="4"/>
      <c r="F328" s="4"/>
      <c r="G328" s="5"/>
      <c r="I328" s="16"/>
      <c r="J328" s="16"/>
      <c r="K328"/>
      <c r="L328"/>
      <c r="M328"/>
      <c r="N328"/>
      <c r="O328"/>
      <c r="P328"/>
      <c r="Q328"/>
      <c r="R328"/>
      <c r="S328"/>
      <c r="T328"/>
      <c r="U328"/>
      <c r="V328"/>
    </row>
    <row r="329" spans="1:22" s="68" customFormat="1">
      <c r="A329" s="10"/>
      <c r="B329" s="17"/>
      <c r="C329" s="2"/>
      <c r="D329" s="3"/>
      <c r="E329" s="4"/>
      <c r="F329" s="4"/>
      <c r="G329" s="5"/>
      <c r="I329" s="16"/>
      <c r="J329" s="16"/>
      <c r="K329"/>
      <c r="L329"/>
      <c r="M329"/>
      <c r="N329"/>
      <c r="O329"/>
      <c r="P329"/>
      <c r="Q329"/>
      <c r="R329"/>
      <c r="S329"/>
      <c r="T329"/>
      <c r="U329"/>
      <c r="V329"/>
    </row>
    <row r="330" spans="1:22" s="68" customFormat="1">
      <c r="A330" s="10"/>
      <c r="B330" s="17"/>
      <c r="C330" s="2"/>
      <c r="D330" s="3"/>
      <c r="E330" s="4"/>
      <c r="F330" s="4"/>
      <c r="G330" s="5"/>
      <c r="I330" s="16"/>
      <c r="J330" s="16"/>
      <c r="K330"/>
      <c r="L330"/>
      <c r="M330"/>
      <c r="N330"/>
      <c r="O330"/>
      <c r="P330"/>
      <c r="Q330"/>
      <c r="R330"/>
      <c r="S330"/>
      <c r="T330"/>
      <c r="U330"/>
      <c r="V330"/>
    </row>
    <row r="331" spans="1:22" s="68" customFormat="1">
      <c r="A331" s="10"/>
      <c r="B331" s="17"/>
      <c r="C331" s="2"/>
      <c r="D331" s="3"/>
      <c r="E331" s="4"/>
      <c r="F331" s="4"/>
      <c r="G331" s="5"/>
      <c r="I331" s="16"/>
      <c r="J331" s="16"/>
      <c r="K331"/>
      <c r="L331"/>
      <c r="M331"/>
      <c r="N331"/>
      <c r="O331"/>
      <c r="P331"/>
      <c r="Q331"/>
      <c r="R331"/>
      <c r="S331"/>
      <c r="T331"/>
      <c r="U331"/>
      <c r="V331"/>
    </row>
    <row r="332" spans="1:22" s="68" customFormat="1">
      <c r="A332" s="10"/>
      <c r="B332" s="17"/>
      <c r="C332" s="2"/>
      <c r="D332" s="3"/>
      <c r="E332" s="4"/>
      <c r="F332" s="4"/>
      <c r="G332" s="5"/>
      <c r="I332" s="16"/>
      <c r="J332" s="16"/>
      <c r="K332"/>
      <c r="L332"/>
      <c r="M332"/>
      <c r="N332"/>
      <c r="O332"/>
      <c r="P332"/>
      <c r="Q332"/>
      <c r="R332"/>
      <c r="S332"/>
      <c r="T332"/>
      <c r="U332"/>
      <c r="V332"/>
    </row>
    <row r="333" spans="1:22" s="68" customFormat="1">
      <c r="A333" s="10"/>
      <c r="B333" s="17"/>
      <c r="C333" s="2"/>
      <c r="D333" s="3"/>
      <c r="E333" s="4"/>
      <c r="F333" s="4"/>
      <c r="G333" s="5"/>
      <c r="I333" s="16"/>
      <c r="J333" s="16"/>
      <c r="K333"/>
      <c r="L333"/>
      <c r="M333"/>
      <c r="N333"/>
      <c r="O333"/>
      <c r="P333"/>
      <c r="Q333"/>
      <c r="R333"/>
      <c r="S333"/>
      <c r="T333"/>
      <c r="U333"/>
      <c r="V333"/>
    </row>
    <row r="334" spans="1:22" s="68" customFormat="1">
      <c r="A334" s="10"/>
      <c r="B334" s="17"/>
      <c r="C334" s="2"/>
      <c r="D334" s="3"/>
      <c r="E334" s="4"/>
      <c r="F334" s="4"/>
      <c r="G334" s="5"/>
      <c r="I334" s="16"/>
      <c r="J334" s="16"/>
      <c r="K334"/>
      <c r="L334"/>
      <c r="M334"/>
      <c r="N334"/>
      <c r="O334"/>
      <c r="P334"/>
      <c r="Q334"/>
      <c r="R334"/>
      <c r="S334"/>
      <c r="T334"/>
      <c r="U334"/>
      <c r="V334"/>
    </row>
    <row r="335" spans="1:22" s="68" customFormat="1">
      <c r="A335" s="10"/>
      <c r="B335" s="17"/>
      <c r="C335" s="2"/>
      <c r="D335" s="3"/>
      <c r="E335" s="4"/>
      <c r="F335" s="4"/>
      <c r="G335" s="5"/>
      <c r="I335" s="16"/>
      <c r="J335" s="16"/>
      <c r="K335"/>
      <c r="L335"/>
      <c r="M335"/>
      <c r="N335"/>
      <c r="O335"/>
      <c r="P335"/>
      <c r="Q335"/>
      <c r="R335"/>
      <c r="S335"/>
      <c r="T335"/>
      <c r="U335"/>
      <c r="V335"/>
    </row>
    <row r="336" spans="1:22" s="68" customFormat="1">
      <c r="A336" s="10"/>
      <c r="B336" s="17"/>
      <c r="C336" s="2"/>
      <c r="D336" s="3"/>
      <c r="E336" s="4"/>
      <c r="F336" s="4"/>
      <c r="G336" s="5"/>
      <c r="I336" s="16"/>
      <c r="J336" s="16"/>
      <c r="K336"/>
      <c r="L336"/>
      <c r="M336"/>
      <c r="N336"/>
      <c r="O336"/>
      <c r="P336"/>
      <c r="Q336"/>
      <c r="R336"/>
      <c r="S336"/>
      <c r="T336"/>
      <c r="U336"/>
      <c r="V336"/>
    </row>
    <row r="337" spans="1:22" s="68" customFormat="1">
      <c r="A337" s="10"/>
      <c r="B337" s="17"/>
      <c r="C337" s="2"/>
      <c r="D337" s="3"/>
      <c r="E337" s="4"/>
      <c r="F337" s="4"/>
      <c r="G337" s="5"/>
      <c r="I337" s="16"/>
      <c r="J337" s="16"/>
      <c r="K337"/>
      <c r="L337"/>
      <c r="M337"/>
      <c r="N337"/>
      <c r="O337"/>
      <c r="P337"/>
      <c r="Q337"/>
      <c r="R337"/>
      <c r="S337"/>
      <c r="T337"/>
      <c r="U337"/>
      <c r="V337"/>
    </row>
    <row r="338" spans="1:22" s="68" customFormat="1">
      <c r="A338" s="10"/>
      <c r="B338" s="17"/>
      <c r="C338" s="2"/>
      <c r="D338" s="3"/>
      <c r="E338" s="4"/>
      <c r="F338" s="4"/>
      <c r="G338" s="5"/>
      <c r="I338" s="16"/>
      <c r="J338" s="16"/>
      <c r="K338"/>
      <c r="L338"/>
      <c r="M338"/>
      <c r="N338"/>
      <c r="O338"/>
      <c r="P338"/>
      <c r="Q338"/>
      <c r="R338"/>
      <c r="S338"/>
      <c r="T338"/>
      <c r="U338"/>
      <c r="V338"/>
    </row>
    <row r="339" spans="1:22" s="68" customFormat="1">
      <c r="A339" s="10"/>
      <c r="B339" s="17"/>
      <c r="C339" s="2"/>
      <c r="D339" s="3"/>
      <c r="E339" s="4"/>
      <c r="F339" s="4"/>
      <c r="G339" s="5"/>
      <c r="I339" s="16"/>
      <c r="J339" s="16"/>
      <c r="K339"/>
      <c r="L339"/>
      <c r="M339"/>
      <c r="N339"/>
      <c r="O339"/>
      <c r="P339"/>
      <c r="Q339"/>
      <c r="R339"/>
      <c r="S339"/>
      <c r="T339"/>
      <c r="U339"/>
      <c r="V339"/>
    </row>
    <row r="340" spans="1:22" s="68" customFormat="1">
      <c r="A340" s="10"/>
      <c r="B340" s="17"/>
      <c r="C340" s="2"/>
      <c r="D340" s="3"/>
      <c r="E340" s="4"/>
      <c r="F340" s="4"/>
      <c r="G340" s="5"/>
      <c r="I340" s="16"/>
      <c r="J340" s="16"/>
      <c r="K340"/>
      <c r="L340"/>
      <c r="M340"/>
      <c r="N340"/>
      <c r="O340"/>
      <c r="P340"/>
      <c r="Q340"/>
      <c r="R340"/>
      <c r="S340"/>
      <c r="T340"/>
      <c r="U340"/>
      <c r="V340"/>
    </row>
    <row r="341" spans="1:22" s="68" customFormat="1">
      <c r="A341" s="10"/>
      <c r="B341" s="17"/>
      <c r="C341" s="2"/>
      <c r="D341" s="3"/>
      <c r="E341" s="4"/>
      <c r="F341" s="4"/>
      <c r="G341" s="5"/>
      <c r="I341" s="16"/>
      <c r="J341" s="16"/>
      <c r="K341"/>
      <c r="L341"/>
      <c r="M341"/>
      <c r="N341"/>
      <c r="O341"/>
      <c r="P341"/>
      <c r="Q341"/>
      <c r="R341"/>
      <c r="S341"/>
      <c r="T341"/>
      <c r="U341"/>
      <c r="V341"/>
    </row>
    <row r="342" spans="1:22" s="68" customFormat="1">
      <c r="A342" s="10"/>
      <c r="B342" s="17"/>
      <c r="C342" s="2"/>
      <c r="D342" s="3"/>
      <c r="E342" s="4"/>
      <c r="F342" s="4"/>
      <c r="G342" s="5"/>
      <c r="I342" s="16"/>
      <c r="J342" s="16"/>
      <c r="K342"/>
      <c r="L342"/>
      <c r="M342"/>
      <c r="N342"/>
      <c r="O342"/>
      <c r="P342"/>
      <c r="Q342"/>
      <c r="R342"/>
      <c r="S342"/>
      <c r="T342"/>
      <c r="U342"/>
      <c r="V342"/>
    </row>
    <row r="343" spans="1:22" s="68" customFormat="1">
      <c r="A343" s="10"/>
      <c r="B343" s="17"/>
      <c r="C343" s="2"/>
      <c r="D343" s="3"/>
      <c r="E343" s="4"/>
      <c r="F343" s="4"/>
      <c r="G343" s="5"/>
      <c r="I343" s="16"/>
      <c r="J343" s="16"/>
      <c r="K343"/>
      <c r="L343"/>
      <c r="M343"/>
      <c r="N343"/>
      <c r="O343"/>
      <c r="P343"/>
      <c r="Q343"/>
      <c r="R343"/>
      <c r="S343"/>
      <c r="T343"/>
      <c r="U343"/>
      <c r="V343"/>
    </row>
    <row r="344" spans="1:22" s="68" customFormat="1">
      <c r="A344" s="10"/>
      <c r="B344" s="17"/>
      <c r="C344" s="2"/>
      <c r="D344" s="3"/>
      <c r="E344" s="4"/>
      <c r="F344" s="4"/>
      <c r="G344" s="5"/>
      <c r="I344" s="16"/>
      <c r="J344" s="16"/>
      <c r="K344"/>
      <c r="L344"/>
      <c r="M344"/>
      <c r="N344"/>
      <c r="O344"/>
      <c r="P344"/>
      <c r="Q344"/>
      <c r="R344"/>
      <c r="S344"/>
      <c r="T344"/>
      <c r="U344"/>
      <c r="V344"/>
    </row>
    <row r="345" spans="1:22" s="68" customFormat="1">
      <c r="A345" s="10"/>
      <c r="B345" s="17"/>
      <c r="C345" s="2"/>
      <c r="D345" s="3"/>
      <c r="E345" s="4"/>
      <c r="F345" s="4"/>
      <c r="G345" s="5"/>
      <c r="I345" s="16"/>
      <c r="J345" s="16"/>
      <c r="K345"/>
      <c r="L345"/>
      <c r="M345"/>
      <c r="N345"/>
      <c r="O345"/>
      <c r="P345"/>
      <c r="Q345"/>
      <c r="R345"/>
      <c r="S345"/>
      <c r="T345"/>
      <c r="U345"/>
      <c r="V345"/>
    </row>
    <row r="346" spans="1:22" s="68" customFormat="1">
      <c r="A346" s="10"/>
      <c r="B346" s="17"/>
      <c r="C346" s="2"/>
      <c r="D346" s="3"/>
      <c r="E346" s="4"/>
      <c r="F346" s="4"/>
      <c r="G346" s="5"/>
      <c r="I346" s="16"/>
      <c r="J346" s="16"/>
      <c r="K346"/>
      <c r="L346"/>
      <c r="M346"/>
      <c r="N346"/>
      <c r="O346"/>
      <c r="P346"/>
      <c r="Q346"/>
      <c r="R346"/>
      <c r="S346"/>
      <c r="T346"/>
      <c r="U346"/>
      <c r="V346"/>
    </row>
    <row r="347" spans="1:22" s="68" customFormat="1">
      <c r="A347" s="10"/>
      <c r="B347" s="17"/>
      <c r="C347" s="2"/>
      <c r="D347" s="3"/>
      <c r="E347" s="4"/>
      <c r="F347" s="4"/>
      <c r="G347" s="5"/>
      <c r="I347" s="16"/>
      <c r="J347" s="16"/>
      <c r="K347"/>
      <c r="L347"/>
      <c r="M347"/>
      <c r="N347"/>
      <c r="O347"/>
      <c r="P347"/>
      <c r="Q347"/>
      <c r="R347"/>
      <c r="S347"/>
      <c r="T347"/>
      <c r="U347"/>
      <c r="V347"/>
    </row>
    <row r="348" spans="1:22" s="68" customFormat="1">
      <c r="A348" s="10"/>
      <c r="B348" s="17"/>
      <c r="C348" s="2"/>
      <c r="D348" s="3"/>
      <c r="E348" s="4"/>
      <c r="F348" s="4"/>
      <c r="G348" s="5"/>
      <c r="I348" s="16"/>
      <c r="J348" s="16"/>
      <c r="K348"/>
      <c r="L348"/>
      <c r="M348"/>
      <c r="N348"/>
      <c r="O348"/>
      <c r="P348"/>
      <c r="Q348"/>
      <c r="R348"/>
      <c r="S348"/>
      <c r="T348"/>
      <c r="U348"/>
      <c r="V348"/>
    </row>
    <row r="349" spans="1:22" s="68" customFormat="1">
      <c r="A349" s="10"/>
      <c r="B349" s="17"/>
      <c r="C349" s="2"/>
      <c r="D349" s="3"/>
      <c r="E349" s="4"/>
      <c r="F349" s="4"/>
      <c r="G349" s="5"/>
      <c r="I349" s="16"/>
      <c r="J349" s="16"/>
      <c r="K349"/>
      <c r="L349"/>
      <c r="M349"/>
      <c r="N349"/>
      <c r="O349"/>
      <c r="P349"/>
      <c r="Q349"/>
      <c r="R349"/>
      <c r="S349"/>
      <c r="T349"/>
      <c r="U349"/>
      <c r="V349"/>
    </row>
    <row r="350" spans="1:22" s="68" customFormat="1">
      <c r="A350" s="10"/>
      <c r="B350" s="17"/>
      <c r="C350" s="2"/>
      <c r="D350" s="3"/>
      <c r="E350" s="4"/>
      <c r="F350" s="4"/>
      <c r="G350" s="5"/>
      <c r="I350" s="16"/>
      <c r="J350" s="16"/>
      <c r="K350"/>
      <c r="L350"/>
      <c r="M350"/>
      <c r="N350"/>
      <c r="O350"/>
      <c r="P350"/>
      <c r="Q350"/>
      <c r="R350"/>
      <c r="S350"/>
      <c r="T350"/>
      <c r="U350"/>
      <c r="V350"/>
    </row>
    <row r="351" spans="1:22" s="68" customFormat="1">
      <c r="A351" s="10"/>
      <c r="B351" s="17"/>
      <c r="C351" s="2"/>
      <c r="D351" s="3"/>
      <c r="E351" s="4"/>
      <c r="F351" s="4"/>
      <c r="G351" s="5"/>
      <c r="I351" s="16"/>
      <c r="J351" s="16"/>
      <c r="K351"/>
      <c r="L351"/>
      <c r="M351"/>
      <c r="N351"/>
      <c r="O351"/>
      <c r="P351"/>
      <c r="Q351"/>
      <c r="R351"/>
      <c r="S351"/>
      <c r="T351"/>
      <c r="U351"/>
      <c r="V351"/>
    </row>
    <row r="352" spans="1:22" s="68" customFormat="1">
      <c r="A352" s="10"/>
      <c r="B352" s="17"/>
      <c r="C352" s="2"/>
      <c r="D352" s="3"/>
      <c r="E352" s="4"/>
      <c r="F352" s="4"/>
      <c r="G352" s="5"/>
      <c r="I352" s="16"/>
      <c r="J352" s="16"/>
      <c r="K352"/>
      <c r="L352"/>
      <c r="M352"/>
      <c r="N352"/>
      <c r="O352"/>
      <c r="P352"/>
      <c r="Q352"/>
      <c r="R352"/>
      <c r="S352"/>
      <c r="T352"/>
      <c r="U352"/>
      <c r="V352"/>
    </row>
    <row r="353" spans="1:22" s="68" customFormat="1">
      <c r="A353" s="10"/>
      <c r="B353" s="17"/>
      <c r="C353" s="2"/>
      <c r="D353" s="3"/>
      <c r="E353" s="4"/>
      <c r="F353" s="4"/>
      <c r="G353" s="5"/>
      <c r="I353" s="16"/>
      <c r="J353" s="16"/>
      <c r="K353"/>
      <c r="L353"/>
      <c r="M353"/>
      <c r="N353"/>
      <c r="O353"/>
      <c r="P353"/>
      <c r="Q353"/>
      <c r="R353"/>
      <c r="S353"/>
      <c r="T353"/>
      <c r="U353"/>
      <c r="V353"/>
    </row>
    <row r="354" spans="1:22" s="68" customFormat="1">
      <c r="A354" s="10"/>
      <c r="B354" s="17"/>
      <c r="C354" s="2"/>
      <c r="D354" s="3"/>
      <c r="E354" s="4"/>
      <c r="F354" s="4"/>
      <c r="G354" s="5"/>
      <c r="I354" s="16"/>
      <c r="J354" s="16"/>
      <c r="K354"/>
      <c r="L354"/>
      <c r="M354"/>
      <c r="N354"/>
      <c r="O354"/>
      <c r="P354"/>
      <c r="Q354"/>
      <c r="R354"/>
      <c r="S354"/>
      <c r="T354"/>
      <c r="U354"/>
      <c r="V354"/>
    </row>
    <row r="355" spans="1:22" s="68" customFormat="1">
      <c r="A355" s="10"/>
      <c r="B355" s="17"/>
      <c r="C355" s="2"/>
      <c r="D355" s="3"/>
      <c r="E355" s="4"/>
      <c r="F355" s="4"/>
      <c r="G355" s="5"/>
      <c r="I355" s="16"/>
      <c r="J355" s="16"/>
      <c r="K355"/>
      <c r="L355"/>
      <c r="M355"/>
      <c r="N355"/>
      <c r="O355"/>
      <c r="P355"/>
      <c r="Q355"/>
      <c r="R355"/>
      <c r="S355"/>
      <c r="T355"/>
      <c r="U355"/>
      <c r="V355"/>
    </row>
    <row r="356" spans="1:22" s="68" customFormat="1">
      <c r="A356" s="10"/>
      <c r="B356" s="17"/>
      <c r="C356" s="2"/>
      <c r="D356" s="3"/>
      <c r="E356" s="4"/>
      <c r="F356" s="4"/>
      <c r="G356" s="5"/>
      <c r="I356" s="16"/>
      <c r="J356" s="16"/>
      <c r="K356"/>
      <c r="L356"/>
      <c r="M356"/>
      <c r="N356"/>
      <c r="O356"/>
      <c r="P356"/>
      <c r="Q356"/>
      <c r="R356"/>
      <c r="S356"/>
      <c r="T356"/>
      <c r="U356"/>
      <c r="V356"/>
    </row>
    <row r="357" spans="1:22" s="68" customFormat="1">
      <c r="A357" s="10"/>
      <c r="B357" s="17"/>
      <c r="C357" s="2"/>
      <c r="D357" s="3"/>
      <c r="E357" s="4"/>
      <c r="F357" s="4"/>
      <c r="G357" s="5"/>
      <c r="I357" s="16"/>
      <c r="J357" s="16"/>
      <c r="K357"/>
      <c r="L357"/>
      <c r="M357"/>
      <c r="N357"/>
      <c r="O357"/>
      <c r="P357"/>
      <c r="Q357"/>
      <c r="R357"/>
      <c r="S357"/>
      <c r="T357"/>
      <c r="U357"/>
      <c r="V357"/>
    </row>
    <row r="358" spans="1:22" s="68" customFormat="1">
      <c r="A358" s="10"/>
      <c r="B358" s="17"/>
      <c r="C358" s="2"/>
      <c r="D358" s="3"/>
      <c r="E358" s="4"/>
      <c r="F358" s="4"/>
      <c r="G358" s="5"/>
      <c r="I358" s="16"/>
      <c r="J358" s="16"/>
      <c r="K358"/>
      <c r="L358"/>
      <c r="M358"/>
      <c r="N358"/>
      <c r="O358"/>
      <c r="P358"/>
      <c r="Q358"/>
      <c r="R358"/>
      <c r="S358"/>
      <c r="T358"/>
      <c r="U358"/>
      <c r="V358"/>
    </row>
    <row r="359" spans="1:22" s="68" customFormat="1">
      <c r="A359" s="10"/>
      <c r="B359" s="17"/>
      <c r="C359" s="2"/>
      <c r="D359" s="3"/>
      <c r="E359" s="4"/>
      <c r="F359" s="4"/>
      <c r="G359" s="5"/>
      <c r="I359" s="16"/>
      <c r="J359" s="16"/>
      <c r="K359"/>
      <c r="L359"/>
      <c r="M359"/>
      <c r="N359"/>
      <c r="O359"/>
      <c r="P359"/>
      <c r="Q359"/>
      <c r="R359"/>
      <c r="S359"/>
      <c r="T359"/>
      <c r="U359"/>
      <c r="V359"/>
    </row>
    <row r="360" spans="1:22" s="68" customFormat="1">
      <c r="A360" s="10"/>
      <c r="B360" s="17"/>
      <c r="C360" s="2"/>
      <c r="D360" s="3"/>
      <c r="E360" s="4"/>
      <c r="F360" s="4"/>
      <c r="G360" s="5"/>
      <c r="I360" s="16"/>
      <c r="J360" s="16"/>
      <c r="K360"/>
      <c r="L360"/>
      <c r="M360"/>
      <c r="N360"/>
      <c r="O360"/>
      <c r="P360"/>
      <c r="Q360"/>
      <c r="R360"/>
      <c r="S360"/>
      <c r="T360"/>
      <c r="U360"/>
      <c r="V360"/>
    </row>
    <row r="361" spans="1:22" s="68" customFormat="1">
      <c r="A361" s="10"/>
      <c r="B361" s="17"/>
      <c r="C361" s="2"/>
      <c r="D361" s="3"/>
      <c r="E361" s="4"/>
      <c r="F361" s="4"/>
      <c r="G361" s="5"/>
      <c r="I361" s="16"/>
      <c r="J361" s="16"/>
      <c r="K361"/>
      <c r="L361"/>
      <c r="M361"/>
      <c r="N361"/>
      <c r="O361"/>
      <c r="P361"/>
      <c r="Q361"/>
      <c r="R361"/>
      <c r="S361"/>
      <c r="T361"/>
      <c r="U361"/>
      <c r="V361"/>
    </row>
    <row r="362" spans="1:22" s="68" customFormat="1">
      <c r="A362" s="10"/>
      <c r="B362" s="17"/>
      <c r="C362" s="2"/>
      <c r="D362" s="3"/>
      <c r="E362" s="4"/>
      <c r="F362" s="4"/>
      <c r="G362" s="5"/>
      <c r="I362" s="16"/>
      <c r="J362" s="16"/>
      <c r="K362"/>
      <c r="L362"/>
      <c r="M362"/>
      <c r="N362"/>
      <c r="O362"/>
      <c r="P362"/>
      <c r="Q362"/>
      <c r="R362"/>
      <c r="S362"/>
      <c r="T362"/>
      <c r="U362"/>
      <c r="V362"/>
    </row>
    <row r="363" spans="1:22" s="68" customFormat="1">
      <c r="A363" s="10"/>
      <c r="B363" s="17"/>
      <c r="C363" s="2"/>
      <c r="D363" s="3"/>
      <c r="E363" s="4"/>
      <c r="F363" s="4"/>
      <c r="G363" s="5"/>
      <c r="I363" s="16"/>
      <c r="J363" s="16"/>
      <c r="K363"/>
      <c r="L363"/>
      <c r="M363"/>
      <c r="N363"/>
      <c r="O363"/>
      <c r="P363"/>
      <c r="Q363"/>
      <c r="R363"/>
      <c r="S363"/>
      <c r="T363"/>
      <c r="U363"/>
      <c r="V363"/>
    </row>
    <row r="364" spans="1:22" s="68" customFormat="1">
      <c r="A364" s="10"/>
      <c r="B364" s="17"/>
      <c r="C364" s="2"/>
      <c r="D364" s="3"/>
      <c r="E364" s="4"/>
      <c r="F364" s="4"/>
      <c r="G364" s="5"/>
      <c r="I364" s="16"/>
      <c r="J364" s="16"/>
      <c r="K364"/>
      <c r="L364"/>
      <c r="M364"/>
      <c r="N364"/>
      <c r="O364"/>
      <c r="P364"/>
      <c r="Q364"/>
      <c r="R364"/>
      <c r="S364"/>
      <c r="T364"/>
      <c r="U364"/>
      <c r="V364"/>
    </row>
    <row r="365" spans="1:22" s="68" customFormat="1">
      <c r="A365" s="10"/>
      <c r="B365" s="17"/>
      <c r="C365" s="2"/>
      <c r="D365" s="3"/>
      <c r="E365" s="4"/>
      <c r="F365" s="4"/>
      <c r="G365" s="5"/>
      <c r="I365" s="16"/>
      <c r="J365" s="16"/>
      <c r="K365"/>
      <c r="L365"/>
      <c r="M365"/>
      <c r="N365"/>
      <c r="O365"/>
      <c r="P365"/>
      <c r="Q365"/>
      <c r="R365"/>
      <c r="S365"/>
      <c r="T365"/>
      <c r="U365"/>
      <c r="V365"/>
    </row>
    <row r="366" spans="1:22" s="68" customFormat="1">
      <c r="A366" s="10"/>
      <c r="B366" s="17"/>
      <c r="C366" s="2"/>
      <c r="D366" s="3"/>
      <c r="E366" s="4"/>
      <c r="F366" s="4"/>
      <c r="G366" s="5"/>
      <c r="I366" s="16"/>
      <c r="J366" s="16"/>
      <c r="K366"/>
      <c r="L366"/>
      <c r="M366"/>
      <c r="N366"/>
      <c r="O366"/>
      <c r="P366"/>
      <c r="Q366"/>
      <c r="R366"/>
      <c r="S366"/>
      <c r="T366"/>
      <c r="U366"/>
      <c r="V366"/>
    </row>
    <row r="367" spans="1:22" s="68" customFormat="1">
      <c r="A367" s="10"/>
      <c r="B367" s="17"/>
      <c r="C367" s="2"/>
      <c r="D367" s="3"/>
      <c r="E367" s="4"/>
      <c r="F367" s="4"/>
      <c r="G367" s="5"/>
      <c r="I367" s="16"/>
      <c r="J367" s="16"/>
      <c r="K367"/>
      <c r="L367"/>
      <c r="M367"/>
      <c r="N367"/>
      <c r="O367"/>
      <c r="P367"/>
      <c r="Q367"/>
      <c r="R367"/>
      <c r="S367"/>
      <c r="T367"/>
      <c r="U367"/>
      <c r="V367"/>
    </row>
    <row r="368" spans="1:22" s="68" customFormat="1">
      <c r="A368" s="10"/>
      <c r="B368" s="17"/>
      <c r="C368" s="2"/>
      <c r="D368" s="3"/>
      <c r="E368" s="4"/>
      <c r="F368" s="4"/>
      <c r="G368" s="5"/>
      <c r="I368" s="16"/>
      <c r="J368" s="16"/>
      <c r="K368"/>
      <c r="L368"/>
      <c r="M368"/>
      <c r="N368"/>
      <c r="O368"/>
      <c r="P368"/>
      <c r="Q368"/>
      <c r="R368"/>
      <c r="S368"/>
      <c r="T368"/>
      <c r="U368"/>
      <c r="V368"/>
    </row>
    <row r="369" spans="1:22" s="68" customFormat="1">
      <c r="A369" s="10"/>
      <c r="B369" s="17"/>
      <c r="C369" s="2"/>
      <c r="D369" s="3"/>
      <c r="E369" s="4"/>
      <c r="F369" s="4"/>
      <c r="G369" s="5"/>
      <c r="I369" s="16"/>
      <c r="J369" s="16"/>
      <c r="K369"/>
      <c r="L369"/>
      <c r="M369"/>
      <c r="N369"/>
      <c r="O369"/>
      <c r="P369"/>
      <c r="Q369"/>
      <c r="R369"/>
      <c r="S369"/>
      <c r="T369"/>
      <c r="U369"/>
      <c r="V369"/>
    </row>
    <row r="370" spans="1:22" s="68" customFormat="1">
      <c r="A370" s="10"/>
      <c r="B370" s="17"/>
      <c r="C370" s="2"/>
      <c r="D370" s="3"/>
      <c r="E370" s="4"/>
      <c r="F370" s="4"/>
      <c r="G370" s="5"/>
      <c r="I370" s="16"/>
      <c r="J370" s="16"/>
      <c r="K370"/>
      <c r="L370"/>
      <c r="M370"/>
      <c r="N370"/>
      <c r="O370"/>
      <c r="P370"/>
      <c r="Q370"/>
      <c r="R370"/>
      <c r="S370"/>
      <c r="T370"/>
      <c r="U370"/>
      <c r="V370"/>
    </row>
    <row r="371" spans="1:22" s="68" customFormat="1">
      <c r="A371" s="10"/>
      <c r="B371" s="17"/>
      <c r="C371" s="2"/>
      <c r="D371" s="3"/>
      <c r="E371" s="4"/>
      <c r="F371" s="4"/>
      <c r="G371" s="5"/>
      <c r="I371" s="16"/>
      <c r="J371" s="16"/>
      <c r="K371"/>
      <c r="L371"/>
      <c r="M371"/>
      <c r="N371"/>
      <c r="O371"/>
      <c r="P371"/>
      <c r="Q371"/>
      <c r="R371"/>
      <c r="S371"/>
      <c r="T371"/>
      <c r="U371"/>
      <c r="V371"/>
    </row>
    <row r="372" spans="1:22" s="68" customFormat="1">
      <c r="A372" s="10"/>
      <c r="B372" s="17"/>
      <c r="C372" s="2"/>
      <c r="D372" s="3"/>
      <c r="E372" s="4"/>
      <c r="F372" s="4"/>
      <c r="G372" s="5"/>
      <c r="I372" s="16"/>
      <c r="J372" s="16"/>
      <c r="K372"/>
      <c r="L372"/>
      <c r="M372"/>
      <c r="N372"/>
      <c r="O372"/>
      <c r="P372"/>
      <c r="Q372"/>
      <c r="R372"/>
      <c r="S372"/>
      <c r="T372"/>
      <c r="U372"/>
      <c r="V372"/>
    </row>
    <row r="373" spans="1:22" s="68" customFormat="1">
      <c r="A373" s="10"/>
      <c r="B373" s="17"/>
      <c r="C373" s="2"/>
      <c r="D373" s="3"/>
      <c r="E373" s="4"/>
      <c r="F373" s="4"/>
      <c r="G373" s="5"/>
      <c r="I373" s="16"/>
      <c r="J373" s="16"/>
      <c r="K373"/>
      <c r="L373"/>
      <c r="M373"/>
      <c r="N373"/>
      <c r="O373"/>
      <c r="P373"/>
      <c r="Q373"/>
      <c r="R373"/>
      <c r="S373"/>
      <c r="T373"/>
      <c r="U373"/>
      <c r="V373"/>
    </row>
    <row r="374" spans="1:22" s="68" customFormat="1">
      <c r="A374" s="10"/>
      <c r="B374" s="17"/>
      <c r="C374" s="2"/>
      <c r="D374" s="3"/>
      <c r="E374" s="4"/>
      <c r="F374" s="4"/>
      <c r="G374" s="5"/>
      <c r="I374" s="16"/>
      <c r="J374" s="16"/>
      <c r="K374"/>
      <c r="L374"/>
      <c r="M374"/>
      <c r="N374"/>
      <c r="O374"/>
      <c r="P374"/>
      <c r="Q374"/>
      <c r="R374"/>
      <c r="S374"/>
      <c r="T374"/>
      <c r="U374"/>
      <c r="V374"/>
    </row>
    <row r="375" spans="1:22" s="68" customFormat="1">
      <c r="A375" s="10"/>
      <c r="B375" s="17"/>
      <c r="C375" s="2"/>
      <c r="D375" s="3"/>
      <c r="E375" s="4"/>
      <c r="F375" s="4"/>
      <c r="G375" s="5"/>
      <c r="I375" s="16"/>
      <c r="J375" s="16"/>
      <c r="K375"/>
      <c r="L375"/>
      <c r="M375"/>
      <c r="N375"/>
      <c r="O375"/>
      <c r="P375"/>
      <c r="Q375"/>
      <c r="R375"/>
      <c r="S375"/>
      <c r="T375"/>
      <c r="U375"/>
      <c r="V375"/>
    </row>
    <row r="376" spans="1:22" s="68" customFormat="1">
      <c r="A376" s="10"/>
      <c r="B376" s="17"/>
      <c r="C376" s="2"/>
      <c r="D376" s="3"/>
      <c r="E376" s="4"/>
      <c r="F376" s="4"/>
      <c r="G376" s="5"/>
      <c r="I376" s="16"/>
      <c r="J376" s="16"/>
      <c r="K376"/>
      <c r="L376"/>
      <c r="M376"/>
      <c r="N376"/>
      <c r="O376"/>
      <c r="P376"/>
      <c r="Q376"/>
      <c r="R376"/>
      <c r="S376"/>
      <c r="T376"/>
      <c r="U376"/>
      <c r="V376"/>
    </row>
    <row r="377" spans="1:22" s="68" customFormat="1">
      <c r="A377" s="10"/>
      <c r="B377" s="17"/>
      <c r="C377" s="2"/>
      <c r="D377" s="3"/>
      <c r="E377" s="4"/>
      <c r="F377" s="4"/>
      <c r="G377" s="5"/>
      <c r="I377" s="16"/>
      <c r="J377" s="16"/>
      <c r="K377"/>
      <c r="L377"/>
      <c r="M377"/>
      <c r="N377"/>
      <c r="O377"/>
      <c r="P377"/>
      <c r="Q377"/>
      <c r="R377"/>
      <c r="S377"/>
      <c r="T377"/>
      <c r="U377"/>
      <c r="V377"/>
    </row>
    <row r="378" spans="1:22" s="68" customFormat="1">
      <c r="A378" s="10"/>
      <c r="B378" s="17"/>
      <c r="C378" s="2"/>
      <c r="D378" s="3"/>
      <c r="E378" s="4"/>
      <c r="F378" s="4"/>
      <c r="G378" s="5"/>
      <c r="I378" s="16"/>
      <c r="J378" s="16"/>
      <c r="K378"/>
      <c r="L378"/>
      <c r="M378"/>
      <c r="N378"/>
      <c r="O378"/>
      <c r="P378"/>
      <c r="Q378"/>
      <c r="R378"/>
      <c r="S378"/>
      <c r="T378"/>
      <c r="U378"/>
      <c r="V378"/>
    </row>
    <row r="379" spans="1:22" s="68" customFormat="1">
      <c r="A379" s="10"/>
      <c r="B379" s="17"/>
      <c r="C379" s="2"/>
      <c r="D379" s="3"/>
      <c r="E379" s="4"/>
      <c r="F379" s="4"/>
      <c r="G379" s="5"/>
      <c r="I379" s="16"/>
      <c r="J379" s="16"/>
      <c r="K379"/>
      <c r="L379"/>
      <c r="M379"/>
      <c r="N379"/>
      <c r="O379"/>
      <c r="P379"/>
      <c r="Q379"/>
      <c r="R379"/>
      <c r="S379"/>
      <c r="T379"/>
      <c r="U379"/>
      <c r="V379"/>
    </row>
    <row r="380" spans="1:22" s="68" customFormat="1">
      <c r="A380" s="10"/>
      <c r="B380" s="17"/>
      <c r="C380" s="2"/>
      <c r="D380" s="3"/>
      <c r="E380" s="4"/>
      <c r="F380" s="4"/>
      <c r="G380" s="5"/>
      <c r="I380" s="16"/>
      <c r="J380" s="16"/>
      <c r="K380"/>
      <c r="L380"/>
      <c r="M380"/>
      <c r="N380"/>
      <c r="O380"/>
      <c r="P380"/>
      <c r="Q380"/>
      <c r="R380"/>
      <c r="S380"/>
      <c r="T380"/>
      <c r="U380"/>
      <c r="V380"/>
    </row>
    <row r="381" spans="1:22" s="68" customFormat="1">
      <c r="A381" s="10"/>
      <c r="B381" s="17"/>
      <c r="C381" s="2"/>
      <c r="D381" s="3"/>
      <c r="E381" s="4"/>
      <c r="F381" s="4"/>
      <c r="G381" s="5"/>
      <c r="I381" s="16"/>
      <c r="J381" s="16"/>
      <c r="K381"/>
      <c r="L381"/>
      <c r="M381"/>
      <c r="N381"/>
      <c r="O381"/>
      <c r="P381"/>
      <c r="Q381"/>
      <c r="R381"/>
      <c r="S381"/>
      <c r="T381"/>
      <c r="U381"/>
      <c r="V381"/>
    </row>
    <row r="382" spans="1:22" s="68" customFormat="1">
      <c r="A382" s="10"/>
      <c r="B382" s="17"/>
      <c r="C382" s="2"/>
      <c r="D382" s="3"/>
      <c r="E382" s="4"/>
      <c r="F382" s="4"/>
      <c r="G382" s="5"/>
      <c r="I382" s="16"/>
      <c r="J382" s="16"/>
      <c r="K382"/>
      <c r="L382"/>
      <c r="M382"/>
      <c r="N382"/>
      <c r="O382"/>
      <c r="P382"/>
      <c r="Q382"/>
      <c r="R382"/>
      <c r="S382"/>
      <c r="T382"/>
      <c r="U382"/>
      <c r="V382"/>
    </row>
    <row r="383" spans="1:22" s="68" customFormat="1">
      <c r="A383" s="10"/>
      <c r="B383" s="17"/>
      <c r="C383" s="2"/>
      <c r="D383" s="3"/>
      <c r="E383" s="4"/>
      <c r="F383" s="4"/>
      <c r="G383" s="5"/>
      <c r="I383" s="16"/>
      <c r="J383" s="16"/>
      <c r="K383"/>
      <c r="L383"/>
      <c r="M383"/>
      <c r="N383"/>
      <c r="O383"/>
      <c r="P383"/>
      <c r="Q383"/>
      <c r="R383"/>
      <c r="S383"/>
      <c r="T383"/>
      <c r="U383"/>
      <c r="V383"/>
    </row>
    <row r="384" spans="1:22" s="68" customFormat="1">
      <c r="A384" s="10"/>
      <c r="B384" s="17"/>
      <c r="C384" s="2"/>
      <c r="D384" s="3"/>
      <c r="E384" s="4"/>
      <c r="F384" s="4"/>
      <c r="G384" s="5"/>
      <c r="I384" s="16"/>
      <c r="J384" s="16"/>
      <c r="K384"/>
      <c r="L384"/>
      <c r="M384"/>
      <c r="N384"/>
      <c r="O384"/>
      <c r="P384"/>
      <c r="Q384"/>
      <c r="R384"/>
      <c r="S384"/>
      <c r="T384"/>
      <c r="U384"/>
      <c r="V384"/>
    </row>
    <row r="385" spans="1:22" s="68" customFormat="1">
      <c r="A385" s="10"/>
      <c r="B385" s="17"/>
      <c r="C385" s="2"/>
      <c r="D385" s="3"/>
      <c r="E385" s="4"/>
      <c r="F385" s="4"/>
      <c r="G385" s="5"/>
      <c r="I385" s="16"/>
      <c r="J385" s="16"/>
      <c r="K385"/>
      <c r="L385"/>
      <c r="M385"/>
      <c r="N385"/>
      <c r="O385"/>
      <c r="P385"/>
      <c r="Q385"/>
      <c r="R385"/>
      <c r="S385"/>
      <c r="T385"/>
      <c r="U385"/>
      <c r="V385"/>
    </row>
    <row r="386" spans="1:22" s="68" customFormat="1">
      <c r="A386" s="10"/>
      <c r="B386" s="17"/>
      <c r="C386" s="2"/>
      <c r="D386" s="3"/>
      <c r="E386" s="4"/>
      <c r="F386" s="4"/>
      <c r="G386" s="5"/>
      <c r="I386" s="16"/>
      <c r="J386" s="16"/>
      <c r="K386"/>
      <c r="L386"/>
      <c r="M386"/>
      <c r="N386"/>
      <c r="O386"/>
      <c r="P386"/>
      <c r="Q386"/>
      <c r="R386"/>
      <c r="S386"/>
      <c r="T386"/>
      <c r="U386"/>
      <c r="V386"/>
    </row>
    <row r="387" spans="1:22" s="68" customFormat="1">
      <c r="A387" s="10"/>
      <c r="B387" s="17"/>
      <c r="C387" s="2"/>
      <c r="D387" s="3"/>
      <c r="E387" s="4"/>
      <c r="F387" s="4"/>
      <c r="G387" s="5"/>
      <c r="I387" s="16"/>
      <c r="J387" s="16"/>
      <c r="K387"/>
      <c r="L387"/>
      <c r="M387"/>
      <c r="N387"/>
      <c r="O387"/>
      <c r="P387"/>
      <c r="Q387"/>
      <c r="R387"/>
      <c r="S387"/>
      <c r="T387"/>
      <c r="U387"/>
      <c r="V387"/>
    </row>
    <row r="388" spans="1:22" s="68" customFormat="1">
      <c r="A388" s="10"/>
      <c r="B388" s="17"/>
      <c r="C388" s="2"/>
      <c r="D388" s="3"/>
      <c r="E388" s="4"/>
      <c r="F388" s="4"/>
      <c r="G388" s="5"/>
      <c r="I388" s="16"/>
      <c r="J388" s="16"/>
      <c r="K388"/>
      <c r="L388"/>
      <c r="M388"/>
      <c r="N388"/>
      <c r="O388"/>
      <c r="P388"/>
      <c r="Q388"/>
      <c r="R388"/>
      <c r="S388"/>
      <c r="T388"/>
      <c r="U388"/>
      <c r="V388"/>
    </row>
    <row r="389" spans="1:22" s="68" customFormat="1">
      <c r="A389" s="10"/>
      <c r="B389" s="17"/>
      <c r="C389" s="2"/>
      <c r="D389" s="3"/>
      <c r="E389" s="4"/>
      <c r="F389" s="4"/>
      <c r="G389" s="5"/>
      <c r="I389" s="16"/>
      <c r="J389" s="16"/>
      <c r="K389"/>
      <c r="L389"/>
      <c r="M389"/>
      <c r="N389"/>
      <c r="O389"/>
      <c r="P389"/>
      <c r="Q389"/>
      <c r="R389"/>
      <c r="S389"/>
      <c r="T389"/>
      <c r="U389"/>
      <c r="V389"/>
    </row>
    <row r="390" spans="1:22" s="68" customFormat="1">
      <c r="A390" s="10"/>
      <c r="B390" s="17"/>
      <c r="C390" s="2"/>
      <c r="D390" s="3"/>
      <c r="E390" s="4"/>
      <c r="F390" s="4"/>
      <c r="G390" s="5"/>
      <c r="I390" s="16"/>
      <c r="J390" s="16"/>
      <c r="K390"/>
      <c r="L390"/>
      <c r="M390"/>
      <c r="N390"/>
      <c r="O390"/>
      <c r="P390"/>
      <c r="Q390"/>
      <c r="R390"/>
      <c r="S390"/>
      <c r="T390"/>
      <c r="U390"/>
      <c r="V390"/>
    </row>
    <row r="391" spans="1:22" s="68" customFormat="1">
      <c r="A391" s="10"/>
      <c r="B391" s="17"/>
      <c r="C391" s="2"/>
      <c r="D391" s="3"/>
      <c r="E391" s="4"/>
      <c r="F391" s="4"/>
      <c r="G391" s="5"/>
      <c r="I391" s="16"/>
      <c r="J391" s="16"/>
      <c r="K391"/>
      <c r="L391"/>
      <c r="M391"/>
      <c r="N391"/>
      <c r="O391"/>
      <c r="P391"/>
      <c r="Q391"/>
      <c r="R391"/>
      <c r="S391"/>
      <c r="T391"/>
      <c r="U391"/>
      <c r="V391"/>
    </row>
    <row r="392" spans="1:22" s="68" customFormat="1">
      <c r="A392" s="10"/>
      <c r="B392" s="17"/>
      <c r="C392" s="2"/>
      <c r="D392" s="3"/>
      <c r="E392" s="4"/>
      <c r="F392" s="4"/>
      <c r="G392" s="5"/>
      <c r="I392" s="16"/>
      <c r="J392" s="16"/>
      <c r="K392"/>
      <c r="L392"/>
      <c r="M392"/>
      <c r="N392"/>
      <c r="O392"/>
      <c r="P392"/>
      <c r="Q392"/>
      <c r="R392"/>
      <c r="S392"/>
      <c r="T392"/>
      <c r="U392"/>
      <c r="V392"/>
    </row>
    <row r="393" spans="1:22" s="68" customFormat="1">
      <c r="A393" s="10"/>
      <c r="B393" s="17"/>
      <c r="C393" s="2"/>
      <c r="D393" s="3"/>
      <c r="E393" s="4"/>
      <c r="F393" s="4"/>
      <c r="G393" s="5"/>
      <c r="I393" s="16"/>
      <c r="J393" s="16"/>
      <c r="K393"/>
      <c r="L393"/>
      <c r="M393"/>
      <c r="N393"/>
      <c r="O393"/>
      <c r="P393"/>
      <c r="Q393"/>
      <c r="R393"/>
      <c r="S393"/>
      <c r="T393"/>
      <c r="U393"/>
      <c r="V393"/>
    </row>
    <row r="394" spans="1:22" s="68" customFormat="1">
      <c r="A394" s="10"/>
      <c r="B394" s="17"/>
      <c r="C394" s="2"/>
      <c r="D394" s="3"/>
      <c r="E394" s="4"/>
      <c r="F394" s="4"/>
      <c r="G394" s="5"/>
      <c r="I394" s="16"/>
      <c r="J394" s="16"/>
      <c r="K394"/>
      <c r="L394"/>
      <c r="M394"/>
      <c r="N394"/>
      <c r="O394"/>
      <c r="P394"/>
      <c r="Q394"/>
      <c r="R394"/>
      <c r="S394"/>
      <c r="T394"/>
      <c r="U394"/>
      <c r="V394"/>
    </row>
    <row r="395" spans="1:22" s="68" customFormat="1">
      <c r="A395" s="10"/>
      <c r="B395" s="17"/>
      <c r="C395" s="2"/>
      <c r="D395" s="3"/>
      <c r="E395" s="4"/>
      <c r="F395" s="4"/>
      <c r="G395" s="5"/>
      <c r="I395" s="16"/>
      <c r="J395" s="16"/>
      <c r="K395"/>
      <c r="L395"/>
      <c r="M395"/>
      <c r="N395"/>
      <c r="O395"/>
      <c r="P395"/>
      <c r="Q395"/>
      <c r="R395"/>
      <c r="S395"/>
      <c r="T395"/>
      <c r="U395"/>
      <c r="V395"/>
    </row>
    <row r="396" spans="1:22" s="68" customFormat="1">
      <c r="A396" s="10"/>
      <c r="B396" s="17"/>
      <c r="C396" s="2"/>
      <c r="D396" s="3"/>
      <c r="E396" s="4"/>
      <c r="F396" s="4"/>
      <c r="G396" s="5"/>
      <c r="I396" s="16"/>
      <c r="J396" s="16"/>
      <c r="K396"/>
      <c r="L396"/>
      <c r="M396"/>
      <c r="N396"/>
      <c r="O396"/>
      <c r="P396"/>
      <c r="Q396"/>
      <c r="R396"/>
      <c r="S396"/>
      <c r="T396"/>
      <c r="U396"/>
      <c r="V396"/>
    </row>
    <row r="397" spans="1:22" s="68" customFormat="1">
      <c r="A397" s="10"/>
      <c r="B397" s="17"/>
      <c r="C397" s="2"/>
      <c r="D397" s="3"/>
      <c r="E397" s="4"/>
      <c r="F397" s="4"/>
      <c r="G397" s="5"/>
      <c r="I397" s="16"/>
      <c r="J397" s="16"/>
      <c r="K397"/>
      <c r="L397"/>
      <c r="M397"/>
      <c r="N397"/>
      <c r="O397"/>
      <c r="P397"/>
      <c r="Q397"/>
      <c r="R397"/>
      <c r="S397"/>
      <c r="T397"/>
      <c r="U397"/>
      <c r="V397"/>
    </row>
    <row r="398" spans="1:22" s="68" customFormat="1">
      <c r="A398" s="10"/>
      <c r="B398" s="17"/>
      <c r="C398" s="2"/>
      <c r="D398" s="3"/>
      <c r="E398" s="4"/>
      <c r="F398" s="4"/>
      <c r="G398" s="5"/>
      <c r="I398" s="16"/>
      <c r="J398" s="16"/>
      <c r="K398"/>
      <c r="L398"/>
      <c r="M398"/>
      <c r="N398"/>
      <c r="O398"/>
      <c r="P398"/>
      <c r="Q398"/>
      <c r="R398"/>
      <c r="S398"/>
      <c r="T398"/>
      <c r="U398"/>
      <c r="V398"/>
    </row>
    <row r="399" spans="1:22" s="68" customFormat="1">
      <c r="A399" s="10"/>
      <c r="B399" s="17"/>
      <c r="C399" s="2"/>
      <c r="D399" s="3"/>
      <c r="E399" s="4"/>
      <c r="F399" s="4"/>
      <c r="G399" s="5"/>
      <c r="I399" s="16"/>
      <c r="J399" s="16"/>
      <c r="K399"/>
      <c r="L399"/>
      <c r="M399"/>
      <c r="N399"/>
      <c r="O399"/>
      <c r="P399"/>
      <c r="Q399"/>
      <c r="R399"/>
      <c r="S399"/>
      <c r="T399"/>
      <c r="U399"/>
      <c r="V399"/>
    </row>
    <row r="400" spans="1:22" s="68" customFormat="1">
      <c r="A400" s="10"/>
      <c r="B400" s="17"/>
      <c r="C400" s="2"/>
      <c r="D400" s="3"/>
      <c r="E400" s="4"/>
      <c r="F400" s="4"/>
      <c r="G400" s="5"/>
      <c r="I400" s="16"/>
      <c r="J400" s="16"/>
      <c r="K400"/>
      <c r="L400"/>
      <c r="M400"/>
      <c r="N400"/>
      <c r="O400"/>
      <c r="P400"/>
      <c r="Q400"/>
      <c r="R400"/>
      <c r="S400"/>
      <c r="T400"/>
      <c r="U400"/>
      <c r="V400"/>
    </row>
    <row r="401" spans="1:22" s="68" customFormat="1">
      <c r="A401" s="10"/>
      <c r="B401" s="17"/>
      <c r="C401" s="2"/>
      <c r="D401" s="3"/>
      <c r="E401" s="4"/>
      <c r="F401" s="4"/>
      <c r="G401" s="5"/>
      <c r="I401" s="16"/>
      <c r="J401" s="16"/>
      <c r="K401"/>
      <c r="L401"/>
      <c r="M401"/>
      <c r="N401"/>
      <c r="O401"/>
      <c r="P401"/>
      <c r="Q401"/>
      <c r="R401"/>
      <c r="S401"/>
      <c r="T401"/>
      <c r="U401"/>
      <c r="V401"/>
    </row>
    <row r="402" spans="1:22" s="68" customFormat="1">
      <c r="A402" s="10"/>
      <c r="B402" s="17"/>
      <c r="C402" s="2"/>
      <c r="D402" s="3"/>
      <c r="E402" s="4"/>
      <c r="F402" s="4"/>
      <c r="G402" s="5"/>
      <c r="I402" s="16"/>
      <c r="J402" s="16"/>
      <c r="K402"/>
      <c r="L402"/>
      <c r="M402"/>
      <c r="N402"/>
      <c r="O402"/>
      <c r="P402"/>
      <c r="Q402"/>
      <c r="R402"/>
      <c r="S402"/>
      <c r="T402"/>
      <c r="U402"/>
      <c r="V402"/>
    </row>
    <row r="403" spans="1:22" s="68" customFormat="1">
      <c r="A403" s="10"/>
      <c r="B403" s="17"/>
      <c r="C403" s="2"/>
      <c r="D403" s="3"/>
      <c r="E403" s="4"/>
      <c r="F403" s="4"/>
      <c r="G403" s="5"/>
      <c r="I403" s="16"/>
      <c r="J403" s="16"/>
      <c r="K403"/>
      <c r="L403"/>
      <c r="M403"/>
      <c r="N403"/>
      <c r="O403"/>
      <c r="P403"/>
      <c r="Q403"/>
      <c r="R403"/>
      <c r="S403"/>
      <c r="T403"/>
      <c r="U403"/>
      <c r="V403"/>
    </row>
    <row r="404" spans="1:22" s="68" customFormat="1">
      <c r="A404" s="10"/>
      <c r="B404" s="17"/>
      <c r="C404" s="2"/>
      <c r="D404" s="3"/>
      <c r="E404" s="4"/>
      <c r="F404" s="4"/>
      <c r="G404" s="5"/>
      <c r="I404" s="16"/>
      <c r="J404" s="16"/>
      <c r="K404"/>
      <c r="L404"/>
      <c r="M404"/>
      <c r="N404"/>
      <c r="O404"/>
      <c r="P404"/>
      <c r="Q404"/>
      <c r="R404"/>
      <c r="S404"/>
      <c r="T404"/>
      <c r="U404"/>
      <c r="V404"/>
    </row>
    <row r="405" spans="1:22" s="68" customFormat="1">
      <c r="A405" s="10"/>
      <c r="B405" s="17"/>
      <c r="C405" s="2"/>
      <c r="D405" s="3"/>
      <c r="E405" s="4"/>
      <c r="F405" s="4"/>
      <c r="G405" s="5"/>
      <c r="I405" s="16"/>
      <c r="J405" s="16"/>
      <c r="K405"/>
      <c r="L405"/>
      <c r="M405"/>
      <c r="N405"/>
      <c r="O405"/>
      <c r="P405"/>
      <c r="Q405"/>
      <c r="R405"/>
      <c r="S405"/>
      <c r="T405"/>
      <c r="U405"/>
      <c r="V405"/>
    </row>
    <row r="406" spans="1:22" s="68" customFormat="1">
      <c r="A406" s="10"/>
      <c r="B406" s="17"/>
      <c r="C406" s="2"/>
      <c r="D406" s="3"/>
      <c r="E406" s="4"/>
      <c r="F406" s="4"/>
      <c r="G406" s="5"/>
      <c r="I406" s="16"/>
      <c r="J406" s="16"/>
      <c r="K406"/>
      <c r="L406"/>
      <c r="M406"/>
      <c r="N406"/>
      <c r="O406"/>
      <c r="P406"/>
      <c r="Q406"/>
      <c r="R406"/>
      <c r="S406"/>
      <c r="T406"/>
      <c r="U406"/>
      <c r="V406"/>
    </row>
    <row r="407" spans="1:22" s="68" customFormat="1">
      <c r="A407" s="10"/>
      <c r="B407" s="17"/>
      <c r="C407" s="2"/>
      <c r="D407" s="3"/>
      <c r="E407" s="4"/>
      <c r="F407" s="4"/>
      <c r="G407" s="5"/>
      <c r="I407" s="16"/>
      <c r="J407" s="16"/>
      <c r="K407"/>
      <c r="L407"/>
      <c r="M407"/>
      <c r="N407"/>
      <c r="O407"/>
      <c r="P407"/>
      <c r="Q407"/>
      <c r="R407"/>
      <c r="S407"/>
      <c r="T407"/>
      <c r="U407"/>
      <c r="V407"/>
    </row>
    <row r="408" spans="1:22" s="68" customFormat="1">
      <c r="A408" s="10"/>
      <c r="B408" s="17"/>
      <c r="C408" s="2"/>
      <c r="D408" s="3"/>
      <c r="E408" s="4"/>
      <c r="F408" s="4"/>
      <c r="G408" s="5"/>
      <c r="I408" s="16"/>
      <c r="J408" s="16"/>
      <c r="K408"/>
      <c r="L408"/>
      <c r="M408"/>
      <c r="N408"/>
      <c r="O408"/>
      <c r="P408"/>
      <c r="Q408"/>
      <c r="R408"/>
      <c r="S408"/>
      <c r="T408"/>
      <c r="U408"/>
      <c r="V408"/>
    </row>
    <row r="409" spans="1:22" s="68" customFormat="1">
      <c r="A409" s="10"/>
      <c r="B409" s="17"/>
      <c r="C409" s="2"/>
      <c r="D409" s="3"/>
      <c r="E409" s="4"/>
      <c r="F409" s="4"/>
      <c r="G409" s="5"/>
      <c r="I409" s="16"/>
      <c r="J409" s="16"/>
      <c r="K409"/>
      <c r="L409"/>
      <c r="M409"/>
      <c r="N409"/>
      <c r="O409"/>
      <c r="P409"/>
      <c r="Q409"/>
      <c r="R409"/>
      <c r="S409"/>
      <c r="T409"/>
      <c r="U409"/>
      <c r="V409"/>
    </row>
    <row r="410" spans="1:22" s="68" customFormat="1">
      <c r="A410" s="10"/>
      <c r="B410" s="17"/>
      <c r="C410" s="2"/>
      <c r="D410" s="3"/>
      <c r="E410" s="4"/>
      <c r="F410" s="4"/>
      <c r="G410" s="5"/>
      <c r="I410" s="16"/>
      <c r="J410" s="16"/>
      <c r="K410"/>
      <c r="L410"/>
      <c r="M410"/>
      <c r="N410"/>
      <c r="O410"/>
      <c r="P410"/>
      <c r="Q410"/>
      <c r="R410"/>
      <c r="S410"/>
      <c r="T410"/>
      <c r="U410"/>
      <c r="V410"/>
    </row>
    <row r="411" spans="1:22" s="68" customFormat="1">
      <c r="A411" s="10"/>
      <c r="B411" s="17"/>
      <c r="C411" s="2"/>
      <c r="D411" s="3"/>
      <c r="E411" s="4"/>
      <c r="F411" s="4"/>
      <c r="G411" s="5"/>
      <c r="I411" s="16"/>
      <c r="J411" s="16"/>
      <c r="K411"/>
      <c r="L411"/>
      <c r="M411"/>
      <c r="N411"/>
      <c r="O411"/>
      <c r="P411"/>
      <c r="Q411"/>
      <c r="R411"/>
      <c r="S411"/>
      <c r="T411"/>
      <c r="U411"/>
      <c r="V411"/>
    </row>
    <row r="412" spans="1:22" s="68" customFormat="1">
      <c r="A412" s="10"/>
      <c r="B412" s="17"/>
      <c r="C412" s="2"/>
      <c r="D412" s="3"/>
      <c r="E412" s="4"/>
      <c r="F412" s="4"/>
      <c r="G412" s="5"/>
      <c r="I412" s="16"/>
      <c r="J412" s="16"/>
      <c r="K412"/>
      <c r="L412"/>
      <c r="M412"/>
      <c r="N412"/>
      <c r="O412"/>
      <c r="P412"/>
      <c r="Q412"/>
      <c r="R412"/>
      <c r="S412"/>
      <c r="T412"/>
      <c r="U412"/>
      <c r="V412"/>
    </row>
    <row r="413" spans="1:22" s="68" customFormat="1">
      <c r="A413" s="10"/>
      <c r="B413" s="17"/>
      <c r="C413" s="2"/>
      <c r="D413" s="3"/>
      <c r="E413" s="4"/>
      <c r="F413" s="4"/>
      <c r="G413" s="5"/>
      <c r="I413" s="16"/>
      <c r="J413" s="16"/>
      <c r="K413"/>
      <c r="L413"/>
      <c r="M413"/>
      <c r="N413"/>
      <c r="O413"/>
      <c r="P413"/>
      <c r="Q413"/>
      <c r="R413"/>
      <c r="S413"/>
      <c r="T413"/>
      <c r="U413"/>
      <c r="V413"/>
    </row>
    <row r="414" spans="1:22" s="68" customFormat="1">
      <c r="A414" s="10"/>
      <c r="B414" s="17"/>
      <c r="C414" s="2"/>
      <c r="D414" s="3"/>
      <c r="E414" s="4"/>
      <c r="F414" s="4"/>
      <c r="G414" s="5"/>
      <c r="I414" s="16"/>
      <c r="J414" s="16"/>
      <c r="K414"/>
      <c r="L414"/>
      <c r="M414"/>
      <c r="N414"/>
      <c r="O414"/>
      <c r="P414"/>
      <c r="Q414"/>
      <c r="R414"/>
      <c r="S414"/>
      <c r="T414"/>
      <c r="U414"/>
      <c r="V414"/>
    </row>
    <row r="415" spans="1:22" s="68" customFormat="1">
      <c r="A415" s="10"/>
      <c r="B415" s="17"/>
      <c r="C415" s="2"/>
      <c r="D415" s="3"/>
      <c r="E415" s="4"/>
      <c r="F415" s="4"/>
      <c r="G415" s="5"/>
      <c r="I415" s="16"/>
      <c r="J415" s="16"/>
      <c r="K415"/>
      <c r="L415"/>
      <c r="M415"/>
      <c r="N415"/>
      <c r="O415"/>
      <c r="P415"/>
      <c r="Q415"/>
      <c r="R415"/>
      <c r="S415"/>
      <c r="T415"/>
      <c r="U415"/>
      <c r="V415"/>
    </row>
    <row r="416" spans="1:22" s="68" customFormat="1">
      <c r="A416" s="10"/>
      <c r="B416" s="17"/>
      <c r="C416" s="2"/>
      <c r="D416" s="3"/>
      <c r="E416" s="4"/>
      <c r="F416" s="4"/>
      <c r="G416" s="5"/>
      <c r="I416" s="16"/>
      <c r="J416" s="16"/>
      <c r="K416"/>
      <c r="L416"/>
      <c r="M416"/>
      <c r="N416"/>
      <c r="O416"/>
      <c r="P416"/>
      <c r="Q416"/>
      <c r="R416"/>
      <c r="S416"/>
      <c r="T416"/>
      <c r="U416"/>
      <c r="V416"/>
    </row>
    <row r="417" spans="1:22" s="68" customFormat="1">
      <c r="A417" s="10"/>
      <c r="B417" s="17"/>
      <c r="C417" s="2"/>
      <c r="D417" s="3"/>
      <c r="E417" s="4"/>
      <c r="F417" s="4"/>
      <c r="G417" s="5"/>
      <c r="I417" s="16"/>
      <c r="J417" s="16"/>
      <c r="K417"/>
      <c r="L417"/>
      <c r="M417"/>
      <c r="N417"/>
      <c r="O417"/>
      <c r="P417"/>
      <c r="Q417"/>
      <c r="R417"/>
      <c r="S417"/>
      <c r="T417"/>
      <c r="U417"/>
      <c r="V417"/>
    </row>
    <row r="418" spans="1:22" s="68" customFormat="1">
      <c r="A418" s="10"/>
      <c r="B418" s="17"/>
      <c r="C418" s="2"/>
      <c r="D418" s="3"/>
      <c r="E418" s="4"/>
      <c r="F418" s="4"/>
      <c r="G418" s="5"/>
      <c r="I418" s="16"/>
      <c r="J418" s="16"/>
      <c r="K418"/>
      <c r="L418"/>
      <c r="M418"/>
      <c r="N418"/>
      <c r="O418"/>
      <c r="P418"/>
      <c r="Q418"/>
      <c r="R418"/>
      <c r="S418"/>
      <c r="T418"/>
      <c r="U418"/>
      <c r="V418"/>
    </row>
    <row r="419" spans="1:22" s="68" customFormat="1">
      <c r="A419" s="10"/>
      <c r="B419" s="17"/>
      <c r="C419" s="2"/>
      <c r="D419" s="3"/>
      <c r="E419" s="4"/>
      <c r="F419" s="4"/>
      <c r="G419" s="5"/>
      <c r="I419" s="16"/>
      <c r="J419" s="16"/>
      <c r="K419"/>
      <c r="L419"/>
      <c r="M419"/>
      <c r="N419"/>
      <c r="O419"/>
      <c r="P419"/>
      <c r="Q419"/>
      <c r="R419"/>
      <c r="S419"/>
      <c r="T419"/>
      <c r="U419"/>
      <c r="V419"/>
    </row>
    <row r="420" spans="1:22" s="68" customFormat="1">
      <c r="A420" s="10"/>
      <c r="B420" s="17"/>
      <c r="C420" s="2"/>
      <c r="D420" s="3"/>
      <c r="E420" s="4"/>
      <c r="F420" s="4"/>
      <c r="G420" s="5"/>
      <c r="I420" s="16"/>
      <c r="J420" s="16"/>
      <c r="K420"/>
      <c r="L420"/>
      <c r="M420"/>
      <c r="N420"/>
      <c r="O420"/>
      <c r="P420"/>
      <c r="Q420"/>
      <c r="R420"/>
      <c r="S420"/>
      <c r="T420"/>
      <c r="U420"/>
      <c r="V420"/>
    </row>
    <row r="421" spans="1:22" s="68" customFormat="1">
      <c r="A421" s="10"/>
      <c r="B421" s="17"/>
      <c r="C421" s="2"/>
      <c r="D421" s="3"/>
      <c r="E421" s="4"/>
      <c r="F421" s="4"/>
      <c r="G421" s="5"/>
      <c r="I421" s="16"/>
      <c r="J421" s="16"/>
      <c r="K421"/>
      <c r="L421"/>
      <c r="M421"/>
      <c r="N421"/>
      <c r="O421"/>
      <c r="P421"/>
      <c r="Q421"/>
      <c r="R421"/>
      <c r="S421"/>
      <c r="T421"/>
      <c r="U421"/>
      <c r="V421"/>
    </row>
    <row r="422" spans="1:22" s="68" customFormat="1">
      <c r="A422" s="10"/>
      <c r="B422" s="17"/>
      <c r="C422" s="2"/>
      <c r="D422" s="3"/>
      <c r="E422" s="4"/>
      <c r="F422" s="4"/>
      <c r="G422" s="5"/>
      <c r="I422" s="16"/>
      <c r="J422" s="16"/>
      <c r="K422"/>
      <c r="L422"/>
      <c r="M422"/>
      <c r="N422"/>
      <c r="O422"/>
      <c r="P422"/>
      <c r="Q422"/>
      <c r="R422"/>
      <c r="S422"/>
      <c r="T422"/>
      <c r="U422"/>
      <c r="V422"/>
    </row>
    <row r="423" spans="1:22" s="68" customFormat="1">
      <c r="A423" s="10"/>
      <c r="B423" s="17"/>
      <c r="C423" s="2"/>
      <c r="D423" s="3"/>
      <c r="E423" s="4"/>
      <c r="F423" s="4"/>
      <c r="G423" s="5"/>
      <c r="I423" s="16"/>
      <c r="J423" s="16"/>
      <c r="K423"/>
      <c r="L423"/>
      <c r="M423"/>
      <c r="N423"/>
      <c r="O423"/>
      <c r="P423"/>
      <c r="Q423"/>
      <c r="R423"/>
      <c r="S423"/>
      <c r="T423"/>
      <c r="U423"/>
      <c r="V423"/>
    </row>
    <row r="424" spans="1:22" s="68" customFormat="1">
      <c r="A424" s="10"/>
      <c r="B424" s="17"/>
      <c r="C424" s="2"/>
      <c r="D424" s="3"/>
      <c r="E424" s="4"/>
      <c r="F424" s="4"/>
      <c r="G424" s="5"/>
      <c r="I424" s="16"/>
      <c r="J424" s="16"/>
      <c r="K424"/>
      <c r="L424"/>
      <c r="M424"/>
      <c r="N424"/>
      <c r="O424"/>
      <c r="P424"/>
      <c r="Q424"/>
      <c r="R424"/>
      <c r="S424"/>
      <c r="T424"/>
      <c r="U424"/>
      <c r="V424"/>
    </row>
    <row r="425" spans="1:22" s="68" customFormat="1">
      <c r="A425" s="10"/>
      <c r="B425" s="17"/>
      <c r="C425" s="2"/>
      <c r="D425" s="3"/>
      <c r="E425" s="4"/>
      <c r="F425" s="4"/>
      <c r="G425" s="5"/>
      <c r="I425" s="16"/>
      <c r="J425" s="16"/>
      <c r="K425"/>
      <c r="L425"/>
      <c r="M425"/>
      <c r="N425"/>
      <c r="O425"/>
      <c r="P425"/>
      <c r="Q425"/>
      <c r="R425"/>
      <c r="S425"/>
      <c r="T425"/>
      <c r="U425"/>
      <c r="V425"/>
    </row>
    <row r="426" spans="1:22" s="68" customFormat="1">
      <c r="A426" s="10"/>
      <c r="B426" s="17"/>
      <c r="C426" s="2"/>
      <c r="D426" s="3"/>
      <c r="E426" s="4"/>
      <c r="F426" s="4"/>
      <c r="G426" s="5"/>
      <c r="I426" s="16"/>
      <c r="J426" s="16"/>
      <c r="K426"/>
      <c r="L426"/>
      <c r="M426"/>
      <c r="N426"/>
      <c r="O426"/>
      <c r="P426"/>
      <c r="Q426"/>
      <c r="R426"/>
      <c r="S426"/>
      <c r="T426"/>
      <c r="U426"/>
      <c r="V426"/>
    </row>
    <row r="427" spans="1:22" s="68" customFormat="1">
      <c r="A427" s="10"/>
      <c r="B427" s="17"/>
      <c r="C427" s="2"/>
      <c r="D427" s="3"/>
      <c r="E427" s="4"/>
      <c r="F427" s="4"/>
      <c r="G427" s="5"/>
      <c r="I427" s="16"/>
      <c r="J427" s="16"/>
      <c r="K427"/>
      <c r="L427"/>
      <c r="M427"/>
      <c r="N427"/>
      <c r="O427"/>
      <c r="P427"/>
      <c r="Q427"/>
      <c r="R427"/>
      <c r="S427"/>
      <c r="T427"/>
      <c r="U427"/>
      <c r="V427"/>
    </row>
    <row r="428" spans="1:22" s="68" customFormat="1">
      <c r="A428" s="10"/>
      <c r="B428" s="17"/>
      <c r="C428" s="2"/>
      <c r="D428" s="3"/>
      <c r="E428" s="4"/>
      <c r="F428" s="4"/>
      <c r="G428" s="5"/>
      <c r="I428" s="16"/>
      <c r="J428" s="16"/>
      <c r="K428"/>
      <c r="L428"/>
      <c r="M428"/>
      <c r="N428"/>
      <c r="O428"/>
      <c r="P428"/>
      <c r="Q428"/>
      <c r="R428"/>
      <c r="S428"/>
      <c r="T428"/>
      <c r="U428"/>
      <c r="V428"/>
    </row>
    <row r="429" spans="1:22" s="68" customFormat="1">
      <c r="A429" s="10"/>
      <c r="B429" s="17"/>
      <c r="C429" s="2"/>
      <c r="D429" s="3"/>
      <c r="E429" s="4"/>
      <c r="F429" s="4"/>
      <c r="G429" s="5"/>
      <c r="I429" s="16"/>
      <c r="J429" s="16"/>
      <c r="K429"/>
      <c r="L429"/>
      <c r="M429"/>
      <c r="N429"/>
      <c r="O429"/>
      <c r="P429"/>
      <c r="Q429"/>
      <c r="R429"/>
      <c r="S429"/>
      <c r="T429"/>
      <c r="U429"/>
      <c r="V429"/>
    </row>
    <row r="430" spans="1:22" s="68" customFormat="1">
      <c r="A430" s="10"/>
      <c r="B430" s="17"/>
      <c r="C430" s="2"/>
      <c r="D430" s="3"/>
      <c r="E430" s="4"/>
      <c r="F430" s="4"/>
      <c r="G430" s="5"/>
      <c r="I430" s="16"/>
      <c r="J430" s="16"/>
      <c r="K430"/>
      <c r="L430"/>
      <c r="M430"/>
      <c r="N430"/>
      <c r="O430"/>
      <c r="P430"/>
      <c r="Q430"/>
      <c r="R430"/>
      <c r="S430"/>
      <c r="T430"/>
      <c r="U430"/>
      <c r="V430"/>
    </row>
    <row r="431" spans="1:22" s="68" customFormat="1">
      <c r="A431" s="10"/>
      <c r="B431" s="17"/>
      <c r="C431" s="2"/>
      <c r="D431" s="3"/>
      <c r="E431" s="4"/>
      <c r="F431" s="4"/>
      <c r="G431" s="5"/>
      <c r="I431" s="16"/>
      <c r="J431" s="16"/>
      <c r="K431"/>
      <c r="L431"/>
      <c r="M431"/>
      <c r="N431"/>
      <c r="O431"/>
      <c r="P431"/>
      <c r="Q431"/>
      <c r="R431"/>
      <c r="S431"/>
      <c r="T431"/>
      <c r="U431"/>
      <c r="V431"/>
    </row>
    <row r="432" spans="1:22" s="68" customFormat="1">
      <c r="A432" s="10"/>
      <c r="B432" s="17"/>
      <c r="C432" s="2"/>
      <c r="D432" s="3"/>
      <c r="E432" s="4"/>
      <c r="F432" s="4"/>
      <c r="G432" s="5"/>
      <c r="I432" s="16"/>
      <c r="J432" s="16"/>
      <c r="K432"/>
      <c r="L432"/>
      <c r="M432"/>
      <c r="N432"/>
      <c r="O432"/>
      <c r="P432"/>
      <c r="Q432"/>
      <c r="R432"/>
      <c r="S432"/>
      <c r="T432"/>
      <c r="U432"/>
      <c r="V432"/>
    </row>
    <row r="433" spans="1:22" s="68" customFormat="1">
      <c r="A433" s="10"/>
      <c r="B433" s="17"/>
      <c r="C433" s="2"/>
      <c r="D433" s="3"/>
      <c r="E433" s="4"/>
      <c r="F433" s="4"/>
      <c r="G433" s="5"/>
      <c r="I433" s="16"/>
      <c r="J433" s="16"/>
      <c r="K433"/>
      <c r="L433"/>
      <c r="M433"/>
      <c r="N433"/>
      <c r="O433"/>
      <c r="P433"/>
      <c r="Q433"/>
      <c r="R433"/>
      <c r="S433"/>
      <c r="T433"/>
      <c r="U433"/>
      <c r="V433"/>
    </row>
    <row r="434" spans="1:22" s="68" customFormat="1">
      <c r="A434" s="10"/>
      <c r="B434" s="17"/>
      <c r="C434" s="2"/>
      <c r="D434" s="3"/>
      <c r="E434" s="4"/>
      <c r="F434" s="4"/>
      <c r="G434" s="5"/>
      <c r="I434" s="16"/>
      <c r="J434" s="16"/>
      <c r="K434"/>
      <c r="L434"/>
      <c r="M434"/>
      <c r="N434"/>
      <c r="O434"/>
      <c r="P434"/>
      <c r="Q434"/>
      <c r="R434"/>
      <c r="S434"/>
      <c r="T434"/>
      <c r="U434"/>
      <c r="V434"/>
    </row>
    <row r="435" spans="1:22" s="68" customFormat="1">
      <c r="A435" s="10"/>
      <c r="B435" s="17"/>
      <c r="C435" s="2"/>
      <c r="D435" s="3"/>
      <c r="E435" s="4"/>
      <c r="F435" s="4"/>
      <c r="G435" s="5"/>
      <c r="I435" s="16"/>
      <c r="J435" s="16"/>
      <c r="K435"/>
      <c r="L435"/>
      <c r="M435"/>
      <c r="N435"/>
      <c r="O435"/>
      <c r="P435"/>
      <c r="Q435"/>
      <c r="R435"/>
      <c r="S435"/>
      <c r="T435"/>
      <c r="U435"/>
      <c r="V435"/>
    </row>
    <row r="436" spans="1:22" s="68" customFormat="1">
      <c r="A436" s="10"/>
      <c r="B436" s="17"/>
      <c r="C436" s="2"/>
      <c r="D436" s="3"/>
      <c r="E436" s="4"/>
      <c r="F436" s="4"/>
      <c r="G436" s="5"/>
      <c r="I436" s="16"/>
      <c r="J436" s="16"/>
      <c r="K436"/>
      <c r="L436"/>
      <c r="M436"/>
      <c r="N436"/>
      <c r="O436"/>
      <c r="P436"/>
      <c r="Q436"/>
      <c r="R436"/>
      <c r="S436"/>
      <c r="T436"/>
      <c r="U436"/>
      <c r="V436"/>
    </row>
    <row r="437" spans="1:22" s="68" customFormat="1">
      <c r="A437" s="10"/>
      <c r="B437" s="17"/>
      <c r="C437" s="2"/>
      <c r="D437" s="3"/>
      <c r="E437" s="4"/>
      <c r="F437" s="4"/>
      <c r="G437" s="5"/>
      <c r="I437" s="16"/>
      <c r="J437" s="16"/>
      <c r="K437"/>
      <c r="L437"/>
      <c r="M437"/>
      <c r="N437"/>
      <c r="O437"/>
      <c r="P437"/>
      <c r="Q437"/>
      <c r="R437"/>
      <c r="S437"/>
      <c r="T437"/>
      <c r="U437"/>
      <c r="V437"/>
    </row>
    <row r="438" spans="1:22" s="68" customFormat="1">
      <c r="A438" s="10"/>
      <c r="B438" s="17"/>
      <c r="C438" s="2"/>
      <c r="D438" s="3"/>
      <c r="E438" s="4"/>
      <c r="F438" s="4"/>
      <c r="G438" s="5"/>
      <c r="I438" s="16"/>
      <c r="J438" s="16"/>
      <c r="K438"/>
      <c r="L438"/>
      <c r="M438"/>
      <c r="N438"/>
      <c r="O438"/>
      <c r="P438"/>
      <c r="Q438"/>
      <c r="R438"/>
      <c r="S438"/>
      <c r="T438"/>
      <c r="U438"/>
      <c r="V438"/>
    </row>
    <row r="439" spans="1:22" s="68" customFormat="1">
      <c r="A439" s="10"/>
      <c r="B439" s="17"/>
      <c r="C439" s="2"/>
      <c r="D439" s="3"/>
      <c r="E439" s="4"/>
      <c r="F439" s="4"/>
      <c r="G439" s="5"/>
      <c r="I439" s="16"/>
      <c r="J439" s="16"/>
      <c r="K439"/>
      <c r="L439"/>
      <c r="M439"/>
      <c r="N439"/>
      <c r="O439"/>
      <c r="P439"/>
      <c r="Q439"/>
      <c r="R439"/>
      <c r="S439"/>
      <c r="T439"/>
      <c r="U439"/>
      <c r="V439"/>
    </row>
    <row r="440" spans="1:22" s="68" customFormat="1">
      <c r="A440" s="10"/>
      <c r="B440" s="17"/>
      <c r="C440" s="2"/>
      <c r="D440" s="3"/>
      <c r="E440" s="4"/>
      <c r="F440" s="4"/>
      <c r="G440" s="5"/>
      <c r="I440" s="16"/>
      <c r="J440" s="16"/>
      <c r="K440"/>
      <c r="L440"/>
      <c r="M440"/>
      <c r="N440"/>
      <c r="O440"/>
      <c r="P440"/>
      <c r="Q440"/>
      <c r="R440"/>
      <c r="S440"/>
      <c r="T440"/>
      <c r="U440"/>
      <c r="V440"/>
    </row>
    <row r="441" spans="1:22" s="68" customFormat="1">
      <c r="A441" s="10"/>
      <c r="B441" s="17"/>
      <c r="C441" s="2"/>
      <c r="D441" s="3"/>
      <c r="E441" s="4"/>
      <c r="F441" s="4"/>
      <c r="G441" s="5"/>
      <c r="I441" s="16"/>
      <c r="J441" s="16"/>
      <c r="K441"/>
      <c r="L441"/>
      <c r="M441"/>
      <c r="N441"/>
      <c r="O441"/>
      <c r="P441"/>
      <c r="Q441"/>
      <c r="R441"/>
      <c r="S441"/>
      <c r="T441"/>
      <c r="U441"/>
      <c r="V441"/>
    </row>
    <row r="442" spans="1:22" s="68" customFormat="1">
      <c r="A442" s="10"/>
      <c r="B442" s="17"/>
      <c r="C442" s="2"/>
      <c r="D442" s="3"/>
      <c r="E442" s="4"/>
      <c r="F442" s="4"/>
      <c r="G442" s="5"/>
      <c r="I442" s="16"/>
      <c r="J442" s="16"/>
      <c r="K442"/>
      <c r="L442"/>
      <c r="M442"/>
      <c r="N442"/>
      <c r="O442"/>
      <c r="P442"/>
      <c r="Q442"/>
      <c r="R442"/>
      <c r="S442"/>
      <c r="T442"/>
      <c r="U442"/>
      <c r="V442"/>
    </row>
    <row r="443" spans="1:22" s="68" customFormat="1">
      <c r="A443" s="10"/>
      <c r="B443" s="17"/>
      <c r="C443" s="2"/>
      <c r="D443" s="3"/>
      <c r="E443" s="4"/>
      <c r="F443" s="4"/>
      <c r="G443" s="5"/>
      <c r="I443" s="16"/>
      <c r="J443" s="16"/>
      <c r="K443"/>
      <c r="L443"/>
      <c r="M443"/>
      <c r="N443"/>
      <c r="O443"/>
      <c r="P443"/>
      <c r="Q443"/>
      <c r="R443"/>
      <c r="S443"/>
      <c r="T443"/>
      <c r="U443"/>
      <c r="V443"/>
    </row>
    <row r="444" spans="1:22" s="68" customFormat="1">
      <c r="A444" s="10"/>
      <c r="B444" s="17"/>
      <c r="C444" s="2"/>
      <c r="D444" s="3"/>
      <c r="E444" s="4"/>
      <c r="F444" s="4"/>
      <c r="G444" s="5"/>
      <c r="I444" s="16"/>
      <c r="J444" s="16"/>
      <c r="K444"/>
      <c r="L444"/>
      <c r="M444"/>
      <c r="N444"/>
      <c r="O444"/>
      <c r="P444"/>
      <c r="Q444"/>
      <c r="R444"/>
      <c r="S444"/>
      <c r="T444"/>
      <c r="U444"/>
      <c r="V444"/>
    </row>
    <row r="445" spans="1:22" s="68" customFormat="1">
      <c r="A445" s="10"/>
      <c r="B445" s="17"/>
      <c r="C445" s="2"/>
      <c r="D445" s="3"/>
      <c r="E445" s="4"/>
      <c r="F445" s="4"/>
      <c r="G445" s="5"/>
      <c r="I445" s="16"/>
      <c r="J445" s="16"/>
      <c r="K445"/>
      <c r="L445"/>
      <c r="M445"/>
      <c r="N445"/>
      <c r="O445"/>
      <c r="P445"/>
      <c r="Q445"/>
      <c r="R445"/>
      <c r="S445"/>
      <c r="T445"/>
      <c r="U445"/>
      <c r="V445"/>
    </row>
    <row r="446" spans="1:22" s="68" customFormat="1">
      <c r="A446" s="10"/>
      <c r="B446" s="17"/>
      <c r="C446" s="2"/>
      <c r="D446" s="3"/>
      <c r="E446" s="4"/>
      <c r="F446" s="4"/>
      <c r="G446" s="5"/>
      <c r="I446" s="16"/>
      <c r="J446" s="16"/>
      <c r="K446"/>
      <c r="L446"/>
      <c r="M446"/>
      <c r="N446"/>
      <c r="O446"/>
      <c r="P446"/>
      <c r="Q446"/>
      <c r="R446"/>
      <c r="S446"/>
      <c r="T446"/>
      <c r="U446"/>
      <c r="V446"/>
    </row>
    <row r="447" spans="1:22" s="68" customFormat="1">
      <c r="A447" s="10"/>
      <c r="B447" s="17"/>
      <c r="C447" s="2"/>
      <c r="D447" s="3"/>
      <c r="E447" s="4"/>
      <c r="F447" s="4"/>
      <c r="G447" s="5"/>
      <c r="I447" s="16"/>
      <c r="J447" s="16"/>
      <c r="K447"/>
      <c r="L447"/>
      <c r="M447"/>
      <c r="N447"/>
      <c r="O447"/>
      <c r="P447"/>
      <c r="Q447"/>
      <c r="R447"/>
      <c r="S447"/>
      <c r="T447"/>
      <c r="U447"/>
      <c r="V447"/>
    </row>
    <row r="448" spans="1:22" s="68" customFormat="1">
      <c r="A448" s="10"/>
      <c r="B448" s="17"/>
      <c r="C448" s="2"/>
      <c r="D448" s="3"/>
      <c r="E448" s="4"/>
      <c r="F448" s="4"/>
      <c r="G448" s="5"/>
      <c r="I448" s="16"/>
      <c r="J448" s="16"/>
      <c r="K448"/>
      <c r="L448"/>
      <c r="M448"/>
      <c r="N448"/>
      <c r="O448"/>
      <c r="P448"/>
      <c r="Q448"/>
      <c r="R448"/>
      <c r="S448"/>
      <c r="T448"/>
      <c r="U448"/>
      <c r="V448"/>
    </row>
    <row r="449" spans="1:22" s="68" customFormat="1">
      <c r="A449" s="10"/>
      <c r="B449" s="17"/>
      <c r="C449" s="2"/>
      <c r="D449" s="3"/>
      <c r="E449" s="4"/>
      <c r="F449" s="4"/>
      <c r="G449" s="5"/>
      <c r="I449" s="16"/>
      <c r="J449" s="16"/>
      <c r="K449"/>
      <c r="L449"/>
      <c r="M449"/>
      <c r="N449"/>
      <c r="O449"/>
      <c r="P449"/>
      <c r="Q449"/>
      <c r="R449"/>
      <c r="S449"/>
      <c r="T449"/>
      <c r="U449"/>
      <c r="V449"/>
    </row>
    <row r="450" spans="1:22" s="68" customFormat="1">
      <c r="A450" s="10"/>
      <c r="B450" s="17"/>
      <c r="C450" s="2"/>
      <c r="D450" s="3"/>
      <c r="E450" s="4"/>
      <c r="F450" s="4"/>
      <c r="G450" s="5"/>
      <c r="I450" s="16"/>
      <c r="J450" s="16"/>
      <c r="K450"/>
      <c r="L450"/>
      <c r="M450"/>
      <c r="N450"/>
      <c r="O450"/>
      <c r="P450"/>
      <c r="Q450"/>
      <c r="R450"/>
      <c r="S450"/>
      <c r="T450"/>
      <c r="U450"/>
      <c r="V450"/>
    </row>
    <row r="451" spans="1:22" s="68" customFormat="1">
      <c r="A451" s="10"/>
      <c r="B451" s="17"/>
      <c r="C451" s="2"/>
      <c r="D451" s="3"/>
      <c r="E451" s="4"/>
      <c r="F451" s="4"/>
      <c r="G451" s="5"/>
      <c r="I451" s="16"/>
      <c r="J451" s="16"/>
      <c r="K451"/>
      <c r="L451"/>
      <c r="M451"/>
      <c r="N451"/>
      <c r="O451"/>
      <c r="P451"/>
      <c r="Q451"/>
      <c r="R451"/>
      <c r="S451"/>
      <c r="T451"/>
      <c r="U451"/>
      <c r="V451"/>
    </row>
    <row r="452" spans="1:22" s="68" customFormat="1">
      <c r="A452" s="10"/>
      <c r="B452" s="17"/>
      <c r="C452" s="2"/>
      <c r="D452" s="3"/>
      <c r="E452" s="4"/>
      <c r="F452" s="4"/>
      <c r="G452" s="5"/>
      <c r="I452" s="16"/>
      <c r="J452" s="16"/>
      <c r="K452"/>
      <c r="L452"/>
      <c r="M452"/>
      <c r="N452"/>
      <c r="O452"/>
      <c r="P452"/>
      <c r="Q452"/>
      <c r="R452"/>
      <c r="S452"/>
      <c r="T452"/>
      <c r="U452"/>
      <c r="V452"/>
    </row>
    <row r="453" spans="1:22" s="68" customFormat="1">
      <c r="A453" s="10"/>
      <c r="B453" s="17"/>
      <c r="C453" s="2"/>
      <c r="D453" s="3"/>
      <c r="E453" s="4"/>
      <c r="F453" s="4"/>
      <c r="G453" s="5"/>
      <c r="I453" s="16"/>
      <c r="J453" s="16"/>
      <c r="K453"/>
      <c r="L453"/>
      <c r="M453"/>
      <c r="N453"/>
      <c r="O453"/>
      <c r="P453"/>
      <c r="Q453"/>
      <c r="R453"/>
      <c r="S453"/>
      <c r="T453"/>
      <c r="U453"/>
      <c r="V453"/>
    </row>
    <row r="454" spans="1:22" s="68" customFormat="1">
      <c r="A454" s="10"/>
      <c r="B454" s="17"/>
      <c r="C454" s="2"/>
      <c r="D454" s="3"/>
      <c r="E454" s="4"/>
      <c r="F454" s="4"/>
      <c r="G454" s="5"/>
      <c r="I454" s="16"/>
      <c r="J454" s="16"/>
      <c r="K454"/>
      <c r="L454"/>
      <c r="M454"/>
      <c r="N454"/>
      <c r="O454"/>
      <c r="P454"/>
      <c r="Q454"/>
      <c r="R454"/>
      <c r="S454"/>
      <c r="T454"/>
      <c r="U454"/>
      <c r="V454"/>
    </row>
    <row r="455" spans="1:22" s="68" customFormat="1">
      <c r="A455" s="10"/>
      <c r="B455" s="17"/>
      <c r="C455" s="2"/>
      <c r="D455" s="3"/>
      <c r="E455" s="4"/>
      <c r="F455" s="4"/>
      <c r="G455" s="5"/>
      <c r="I455" s="16"/>
      <c r="J455" s="16"/>
      <c r="K455"/>
      <c r="L455"/>
      <c r="M455"/>
      <c r="N455"/>
      <c r="O455"/>
      <c r="P455"/>
      <c r="Q455"/>
      <c r="R455"/>
      <c r="S455"/>
      <c r="T455"/>
      <c r="U455"/>
      <c r="V455"/>
    </row>
    <row r="456" spans="1:22" s="68" customFormat="1">
      <c r="A456" s="10"/>
      <c r="B456" s="17"/>
      <c r="C456" s="2"/>
      <c r="D456" s="3"/>
      <c r="E456" s="4"/>
      <c r="F456" s="4"/>
      <c r="G456" s="5"/>
      <c r="I456" s="16"/>
      <c r="J456" s="16"/>
      <c r="K456"/>
      <c r="L456"/>
      <c r="M456"/>
      <c r="N456"/>
      <c r="O456"/>
      <c r="P456"/>
      <c r="Q456"/>
      <c r="R456"/>
      <c r="S456"/>
      <c r="T456"/>
      <c r="U456"/>
      <c r="V456"/>
    </row>
    <row r="457" spans="1:22" s="68" customFormat="1">
      <c r="A457" s="10"/>
      <c r="B457" s="17"/>
      <c r="C457" s="2"/>
      <c r="D457" s="3"/>
      <c r="E457" s="4"/>
      <c r="F457" s="4"/>
      <c r="G457" s="5"/>
      <c r="I457" s="16"/>
      <c r="J457" s="16"/>
      <c r="K457"/>
      <c r="L457"/>
      <c r="M457"/>
      <c r="N457"/>
      <c r="O457"/>
      <c r="P457"/>
      <c r="Q457"/>
      <c r="R457"/>
      <c r="S457"/>
      <c r="T457"/>
      <c r="U457"/>
      <c r="V457"/>
    </row>
    <row r="458" spans="1:22" s="68" customFormat="1">
      <c r="A458" s="10"/>
      <c r="B458" s="17"/>
      <c r="C458" s="2"/>
      <c r="D458" s="3"/>
      <c r="E458" s="4"/>
      <c r="F458" s="4"/>
      <c r="G458" s="5"/>
      <c r="I458" s="16"/>
      <c r="J458" s="16"/>
      <c r="K458"/>
      <c r="L458"/>
      <c r="M458"/>
      <c r="N458"/>
      <c r="O458"/>
      <c r="P458"/>
      <c r="Q458"/>
      <c r="R458"/>
      <c r="S458"/>
      <c r="T458"/>
      <c r="U458"/>
      <c r="V458"/>
    </row>
    <row r="459" spans="1:22" s="68" customFormat="1">
      <c r="A459" s="10"/>
      <c r="B459" s="17"/>
      <c r="C459" s="2"/>
      <c r="D459" s="3"/>
      <c r="E459" s="4"/>
      <c r="F459" s="4"/>
      <c r="G459" s="5"/>
      <c r="I459" s="16"/>
      <c r="J459" s="16"/>
      <c r="K459"/>
      <c r="L459"/>
      <c r="M459"/>
      <c r="N459"/>
      <c r="O459"/>
      <c r="P459"/>
      <c r="Q459"/>
      <c r="R459"/>
      <c r="S459"/>
      <c r="T459"/>
      <c r="U459"/>
      <c r="V459"/>
    </row>
    <row r="460" spans="1:22" s="68" customFormat="1">
      <c r="A460" s="10"/>
      <c r="B460" s="17"/>
      <c r="C460" s="2"/>
      <c r="D460" s="3"/>
      <c r="E460" s="4"/>
      <c r="F460" s="4"/>
      <c r="G460" s="5"/>
      <c r="I460" s="16"/>
      <c r="J460" s="16"/>
      <c r="K460"/>
      <c r="L460"/>
      <c r="M460"/>
      <c r="N460"/>
      <c r="O460"/>
      <c r="P460"/>
      <c r="Q460"/>
      <c r="R460"/>
      <c r="S460"/>
      <c r="T460"/>
      <c r="U460"/>
      <c r="V460"/>
    </row>
    <row r="461" spans="1:22" s="68" customFormat="1">
      <c r="A461" s="10"/>
      <c r="B461" s="17"/>
      <c r="C461" s="2"/>
      <c r="D461" s="3"/>
      <c r="E461" s="4"/>
      <c r="F461" s="4"/>
      <c r="G461" s="5"/>
      <c r="I461" s="16"/>
      <c r="J461" s="16"/>
      <c r="K461"/>
      <c r="L461"/>
      <c r="M461"/>
      <c r="N461"/>
      <c r="O461"/>
      <c r="P461"/>
      <c r="Q461"/>
      <c r="R461"/>
      <c r="S461"/>
      <c r="T461"/>
      <c r="U461"/>
      <c r="V461"/>
    </row>
    <row r="462" spans="1:22" s="68" customFormat="1">
      <c r="A462" s="10"/>
      <c r="B462" s="17"/>
      <c r="C462" s="2"/>
      <c r="D462" s="3"/>
      <c r="E462" s="4"/>
      <c r="F462" s="4"/>
      <c r="G462" s="5"/>
      <c r="I462" s="16"/>
      <c r="J462" s="16"/>
      <c r="K462"/>
      <c r="L462"/>
      <c r="M462"/>
      <c r="N462"/>
      <c r="O462"/>
      <c r="P462"/>
      <c r="Q462"/>
      <c r="R462"/>
      <c r="S462"/>
      <c r="T462"/>
      <c r="U462"/>
      <c r="V462"/>
    </row>
    <row r="463" spans="1:22" s="68" customFormat="1">
      <c r="A463" s="10"/>
      <c r="B463" s="17"/>
      <c r="C463" s="2"/>
      <c r="D463" s="3"/>
      <c r="E463" s="4"/>
      <c r="F463" s="4"/>
      <c r="G463" s="5"/>
      <c r="I463" s="16"/>
      <c r="J463" s="16"/>
      <c r="K463"/>
      <c r="L463"/>
      <c r="M463"/>
      <c r="N463"/>
      <c r="O463"/>
      <c r="P463"/>
      <c r="Q463"/>
      <c r="R463"/>
      <c r="S463"/>
      <c r="T463"/>
      <c r="U463"/>
      <c r="V463"/>
    </row>
    <row r="464" spans="1:22" s="68" customFormat="1">
      <c r="A464" s="10"/>
      <c r="B464" s="17"/>
      <c r="C464" s="2"/>
      <c r="D464" s="3"/>
      <c r="E464" s="4"/>
      <c r="F464" s="4"/>
      <c r="G464" s="5"/>
      <c r="I464" s="16"/>
      <c r="J464" s="16"/>
      <c r="K464"/>
      <c r="L464"/>
      <c r="M464"/>
      <c r="N464"/>
      <c r="O464"/>
      <c r="P464"/>
      <c r="Q464"/>
      <c r="R464"/>
      <c r="S464"/>
      <c r="T464"/>
      <c r="U464"/>
      <c r="V464"/>
    </row>
    <row r="465" spans="1:22" s="68" customFormat="1">
      <c r="A465" s="10"/>
      <c r="B465" s="17"/>
      <c r="C465" s="2"/>
      <c r="D465" s="3"/>
      <c r="E465" s="4"/>
      <c r="F465" s="4"/>
      <c r="G465" s="5"/>
      <c r="I465" s="16"/>
      <c r="J465" s="16"/>
      <c r="K465"/>
      <c r="L465"/>
      <c r="M465"/>
      <c r="N465"/>
      <c r="O465"/>
      <c r="P465"/>
      <c r="Q465"/>
      <c r="R465"/>
      <c r="S465"/>
      <c r="T465"/>
      <c r="U465"/>
      <c r="V465"/>
    </row>
    <row r="466" spans="1:22" s="68" customFormat="1">
      <c r="A466" s="10"/>
      <c r="B466" s="17"/>
      <c r="C466" s="2"/>
      <c r="D466" s="3"/>
      <c r="E466" s="4"/>
      <c r="F466" s="4"/>
      <c r="G466" s="5"/>
      <c r="I466" s="16"/>
      <c r="J466" s="16"/>
      <c r="K466"/>
      <c r="L466"/>
      <c r="M466"/>
      <c r="N466"/>
      <c r="O466"/>
      <c r="P466"/>
      <c r="Q466"/>
      <c r="R466"/>
      <c r="S466"/>
      <c r="T466"/>
      <c r="U466"/>
      <c r="V466"/>
    </row>
    <row r="467" spans="1:22" s="68" customFormat="1">
      <c r="A467" s="10"/>
      <c r="B467" s="17"/>
      <c r="C467" s="2"/>
      <c r="D467" s="3"/>
      <c r="E467" s="4"/>
      <c r="F467" s="4"/>
      <c r="G467" s="5"/>
      <c r="I467" s="16"/>
      <c r="J467" s="16"/>
      <c r="K467"/>
      <c r="L467"/>
      <c r="M467"/>
      <c r="N467"/>
      <c r="O467"/>
      <c r="P467"/>
      <c r="Q467"/>
      <c r="R467"/>
      <c r="S467"/>
      <c r="T467"/>
      <c r="U467"/>
      <c r="V467"/>
    </row>
    <row r="468" spans="1:22" s="68" customFormat="1">
      <c r="A468" s="10"/>
      <c r="B468" s="17"/>
      <c r="C468" s="2"/>
      <c r="D468" s="3"/>
      <c r="E468" s="4"/>
      <c r="F468" s="4"/>
      <c r="G468" s="5"/>
      <c r="I468" s="16"/>
      <c r="J468" s="16"/>
      <c r="K468"/>
      <c r="L468"/>
      <c r="M468"/>
      <c r="N468"/>
      <c r="O468"/>
      <c r="P468"/>
      <c r="Q468"/>
      <c r="R468"/>
      <c r="S468"/>
      <c r="T468"/>
      <c r="U468"/>
      <c r="V468"/>
    </row>
    <row r="469" spans="1:22" s="68" customFormat="1">
      <c r="A469" s="10"/>
      <c r="B469" s="17"/>
      <c r="C469" s="2"/>
      <c r="D469" s="3"/>
      <c r="E469" s="4"/>
      <c r="F469" s="4"/>
      <c r="G469" s="5"/>
      <c r="I469" s="16"/>
      <c r="J469" s="16"/>
      <c r="K469"/>
      <c r="L469"/>
      <c r="M469"/>
      <c r="N469"/>
      <c r="O469"/>
      <c r="P469"/>
      <c r="Q469"/>
      <c r="R469"/>
      <c r="S469"/>
      <c r="T469"/>
      <c r="U469"/>
      <c r="V469"/>
    </row>
    <row r="470" spans="1:22" s="68" customFormat="1">
      <c r="A470" s="10"/>
      <c r="B470" s="17"/>
      <c r="C470" s="2"/>
      <c r="D470" s="3"/>
      <c r="E470" s="4"/>
      <c r="F470" s="4"/>
      <c r="G470" s="5"/>
      <c r="I470" s="16"/>
      <c r="J470" s="16"/>
      <c r="K470"/>
      <c r="L470"/>
      <c r="M470"/>
      <c r="N470"/>
      <c r="O470"/>
      <c r="P470"/>
      <c r="Q470"/>
      <c r="R470"/>
      <c r="S470"/>
      <c r="T470"/>
      <c r="U470"/>
      <c r="V470"/>
    </row>
    <row r="471" spans="1:22" s="68" customFormat="1">
      <c r="A471" s="10"/>
      <c r="B471" s="17"/>
      <c r="C471" s="2"/>
      <c r="D471" s="3"/>
      <c r="E471" s="4"/>
      <c r="F471" s="4"/>
      <c r="G471" s="5"/>
      <c r="I471" s="16"/>
      <c r="J471" s="16"/>
      <c r="K471"/>
      <c r="L471"/>
      <c r="M471"/>
      <c r="N471"/>
      <c r="O471"/>
      <c r="P471"/>
      <c r="Q471"/>
      <c r="R471"/>
      <c r="S471"/>
      <c r="T471"/>
      <c r="U471"/>
      <c r="V471"/>
    </row>
    <row r="472" spans="1:22" s="68" customFormat="1">
      <c r="A472" s="10"/>
      <c r="B472" s="17"/>
      <c r="C472" s="2"/>
      <c r="D472" s="3"/>
      <c r="E472" s="4"/>
      <c r="F472" s="4"/>
      <c r="G472" s="5"/>
      <c r="I472" s="16"/>
      <c r="J472" s="16"/>
      <c r="K472"/>
      <c r="L472"/>
      <c r="M472"/>
      <c r="N472"/>
      <c r="O472"/>
      <c r="P472"/>
      <c r="Q472"/>
      <c r="R472"/>
      <c r="S472"/>
      <c r="T472"/>
      <c r="U472"/>
      <c r="V472"/>
    </row>
    <row r="473" spans="1:22" s="68" customFormat="1">
      <c r="A473" s="10"/>
      <c r="B473" s="17"/>
      <c r="C473" s="2"/>
      <c r="D473" s="3"/>
      <c r="E473" s="4"/>
      <c r="F473" s="4"/>
      <c r="G473" s="5"/>
      <c r="I473" s="16"/>
      <c r="J473" s="16"/>
      <c r="K473"/>
      <c r="L473"/>
      <c r="M473"/>
      <c r="N473"/>
      <c r="O473"/>
      <c r="P473"/>
      <c r="Q473"/>
      <c r="R473"/>
      <c r="S473"/>
      <c r="T473"/>
      <c r="U473"/>
      <c r="V473"/>
    </row>
    <row r="474" spans="1:22" s="68" customFormat="1">
      <c r="A474" s="10"/>
      <c r="B474" s="17"/>
      <c r="C474" s="2"/>
      <c r="D474" s="3"/>
      <c r="E474" s="4"/>
      <c r="F474" s="4"/>
      <c r="G474" s="5"/>
      <c r="I474" s="16"/>
      <c r="J474" s="16"/>
      <c r="K474"/>
      <c r="L474"/>
      <c r="M474"/>
      <c r="N474"/>
      <c r="O474"/>
      <c r="P474"/>
      <c r="Q474"/>
      <c r="R474"/>
      <c r="S474"/>
      <c r="T474"/>
      <c r="U474"/>
      <c r="V474"/>
    </row>
    <row r="475" spans="1:22" s="68" customFormat="1">
      <c r="A475" s="10"/>
      <c r="B475" s="17"/>
      <c r="C475" s="2"/>
      <c r="D475" s="3"/>
      <c r="E475" s="4"/>
      <c r="F475" s="4"/>
      <c r="G475" s="5"/>
      <c r="I475" s="16"/>
      <c r="J475" s="16"/>
      <c r="K475"/>
      <c r="L475"/>
      <c r="M475"/>
      <c r="N475"/>
      <c r="O475"/>
      <c r="P475"/>
      <c r="Q475"/>
      <c r="R475"/>
      <c r="S475"/>
      <c r="T475"/>
      <c r="U475"/>
      <c r="V475"/>
    </row>
    <row r="476" spans="1:22" s="68" customFormat="1">
      <c r="A476" s="10"/>
      <c r="B476" s="17"/>
      <c r="C476" s="2"/>
      <c r="D476" s="3"/>
      <c r="E476" s="4"/>
      <c r="F476" s="4"/>
      <c r="G476" s="5"/>
      <c r="I476" s="16"/>
      <c r="J476" s="16"/>
      <c r="K476"/>
      <c r="L476"/>
      <c r="M476"/>
      <c r="N476"/>
      <c r="O476"/>
      <c r="P476"/>
      <c r="Q476"/>
      <c r="R476"/>
      <c r="S476"/>
      <c r="T476"/>
      <c r="U476"/>
      <c r="V476"/>
    </row>
    <row r="477" spans="1:22" s="68" customFormat="1">
      <c r="A477" s="10"/>
      <c r="B477" s="17"/>
      <c r="C477" s="2"/>
      <c r="D477" s="3"/>
      <c r="E477" s="4"/>
      <c r="F477" s="4"/>
      <c r="G477" s="5"/>
      <c r="I477" s="16"/>
      <c r="J477" s="16"/>
      <c r="K477"/>
      <c r="L477"/>
      <c r="M477"/>
      <c r="N477"/>
      <c r="O477"/>
      <c r="P477"/>
      <c r="Q477"/>
      <c r="R477"/>
      <c r="S477"/>
      <c r="T477"/>
      <c r="U477"/>
      <c r="V477"/>
    </row>
    <row r="478" spans="1:22" s="68" customFormat="1">
      <c r="A478" s="10"/>
      <c r="B478" s="17"/>
      <c r="C478" s="2"/>
      <c r="D478" s="3"/>
      <c r="E478" s="4"/>
      <c r="F478" s="4"/>
      <c r="G478" s="5"/>
      <c r="I478" s="16"/>
      <c r="J478" s="16"/>
      <c r="K478"/>
      <c r="L478"/>
      <c r="M478"/>
      <c r="N478"/>
      <c r="O478"/>
      <c r="P478"/>
      <c r="Q478"/>
      <c r="R478"/>
      <c r="S478"/>
      <c r="T478"/>
      <c r="U478"/>
      <c r="V478"/>
    </row>
    <row r="479" spans="1:22" s="68" customFormat="1">
      <c r="A479" s="10"/>
      <c r="B479" s="17"/>
      <c r="C479" s="2"/>
      <c r="D479" s="3"/>
      <c r="E479" s="4"/>
      <c r="F479" s="4"/>
      <c r="G479" s="5"/>
      <c r="I479" s="16"/>
      <c r="J479" s="16"/>
      <c r="K479"/>
      <c r="L479"/>
      <c r="M479"/>
      <c r="N479"/>
      <c r="O479"/>
      <c r="P479"/>
      <c r="Q479"/>
      <c r="R479"/>
      <c r="S479"/>
      <c r="T479"/>
      <c r="U479"/>
      <c r="V479"/>
    </row>
    <row r="480" spans="1:22" s="68" customFormat="1">
      <c r="A480" s="10"/>
      <c r="B480" s="17"/>
      <c r="C480" s="2"/>
      <c r="D480" s="3"/>
      <c r="E480" s="4"/>
      <c r="F480" s="4"/>
      <c r="G480" s="5"/>
      <c r="I480" s="16"/>
      <c r="J480" s="16"/>
      <c r="K480"/>
      <c r="L480"/>
      <c r="M480"/>
      <c r="N480"/>
      <c r="O480"/>
      <c r="P480"/>
      <c r="Q480"/>
      <c r="R480"/>
      <c r="S480"/>
      <c r="T480"/>
      <c r="U480"/>
      <c r="V480"/>
    </row>
    <row r="481" spans="1:22" s="68" customFormat="1">
      <c r="A481" s="10"/>
      <c r="B481" s="17"/>
      <c r="C481" s="2"/>
      <c r="D481" s="3"/>
      <c r="E481" s="4"/>
      <c r="F481" s="4"/>
      <c r="G481" s="5"/>
      <c r="I481" s="16"/>
      <c r="J481" s="16"/>
      <c r="K481"/>
      <c r="L481"/>
      <c r="M481"/>
      <c r="N481"/>
      <c r="O481"/>
      <c r="P481"/>
      <c r="Q481"/>
      <c r="R481"/>
      <c r="S481"/>
      <c r="T481"/>
      <c r="U481"/>
      <c r="V481"/>
    </row>
    <row r="482" spans="1:22" s="68" customFormat="1">
      <c r="A482" s="10"/>
      <c r="B482" s="17"/>
      <c r="C482" s="2"/>
      <c r="D482" s="3"/>
      <c r="E482" s="4"/>
      <c r="F482" s="4"/>
      <c r="G482" s="5"/>
      <c r="I482" s="16"/>
      <c r="J482" s="16"/>
      <c r="K482"/>
      <c r="L482"/>
      <c r="M482"/>
      <c r="N482"/>
      <c r="O482"/>
      <c r="P482"/>
      <c r="Q482"/>
      <c r="R482"/>
      <c r="S482"/>
      <c r="T482"/>
      <c r="U482"/>
      <c r="V482"/>
    </row>
    <row r="483" spans="1:22" s="68" customFormat="1">
      <c r="A483" s="10"/>
      <c r="B483" s="17"/>
      <c r="C483" s="2"/>
      <c r="D483" s="3"/>
      <c r="E483" s="4"/>
      <c r="F483" s="4"/>
      <c r="G483" s="5"/>
      <c r="I483" s="16"/>
      <c r="J483" s="16"/>
      <c r="K483"/>
      <c r="L483"/>
      <c r="M483"/>
      <c r="N483"/>
      <c r="O483"/>
      <c r="P483"/>
      <c r="Q483"/>
      <c r="R483"/>
      <c r="S483"/>
      <c r="T483"/>
      <c r="U483"/>
      <c r="V483"/>
    </row>
    <row r="484" spans="1:22" s="68" customFormat="1">
      <c r="A484" s="10"/>
      <c r="B484" s="17"/>
      <c r="C484" s="2"/>
      <c r="D484" s="3"/>
      <c r="E484" s="4"/>
      <c r="F484" s="4"/>
      <c r="G484" s="5"/>
      <c r="I484" s="16"/>
      <c r="J484" s="16"/>
      <c r="K484"/>
      <c r="L484"/>
      <c r="M484"/>
      <c r="N484"/>
      <c r="O484"/>
      <c r="P484"/>
      <c r="Q484"/>
      <c r="R484"/>
      <c r="S484"/>
      <c r="T484"/>
      <c r="U484"/>
      <c r="V484"/>
    </row>
    <row r="485" spans="1:22" s="68" customFormat="1">
      <c r="A485" s="10"/>
      <c r="B485" s="17"/>
      <c r="C485" s="2"/>
      <c r="D485" s="3"/>
      <c r="E485" s="4"/>
      <c r="F485" s="4"/>
      <c r="G485" s="5"/>
      <c r="I485" s="16"/>
      <c r="J485" s="16"/>
      <c r="K485"/>
      <c r="L485"/>
      <c r="M485"/>
      <c r="N485"/>
      <c r="O485"/>
      <c r="P485"/>
      <c r="Q485"/>
      <c r="R485"/>
      <c r="S485"/>
      <c r="T485"/>
      <c r="U485"/>
      <c r="V485"/>
    </row>
    <row r="486" spans="1:22" s="68" customFormat="1">
      <c r="A486" s="10"/>
      <c r="B486" s="17"/>
      <c r="C486" s="2"/>
      <c r="D486" s="3"/>
      <c r="E486" s="4"/>
      <c r="F486" s="4"/>
      <c r="G486" s="5"/>
      <c r="I486" s="16"/>
      <c r="J486" s="16"/>
      <c r="K486"/>
      <c r="L486"/>
      <c r="M486"/>
      <c r="N486"/>
      <c r="O486"/>
      <c r="P486"/>
      <c r="Q486"/>
      <c r="R486"/>
      <c r="S486"/>
      <c r="T486"/>
      <c r="U486"/>
      <c r="V486"/>
    </row>
    <row r="487" spans="1:22" s="68" customFormat="1">
      <c r="A487" s="10"/>
      <c r="B487" s="17"/>
      <c r="C487" s="2"/>
      <c r="D487" s="3"/>
      <c r="E487" s="4"/>
      <c r="F487" s="4"/>
      <c r="G487" s="5"/>
      <c r="I487" s="16"/>
      <c r="J487" s="16"/>
      <c r="K487"/>
      <c r="L487"/>
      <c r="M487"/>
      <c r="N487"/>
      <c r="O487"/>
      <c r="P487"/>
      <c r="Q487"/>
      <c r="R487"/>
      <c r="S487"/>
      <c r="T487"/>
      <c r="U487"/>
      <c r="V487"/>
    </row>
    <row r="488" spans="1:22" s="68" customFormat="1">
      <c r="A488" s="10"/>
      <c r="B488" s="17"/>
      <c r="C488" s="2"/>
      <c r="D488" s="3"/>
      <c r="E488" s="4"/>
      <c r="F488" s="4"/>
      <c r="G488" s="5"/>
      <c r="I488" s="16"/>
      <c r="J488" s="16"/>
      <c r="K488"/>
      <c r="L488"/>
      <c r="M488"/>
      <c r="N488"/>
      <c r="O488"/>
      <c r="P488"/>
      <c r="Q488"/>
      <c r="R488"/>
      <c r="S488"/>
      <c r="T488"/>
      <c r="U488"/>
      <c r="V488"/>
    </row>
    <row r="489" spans="1:22" s="68" customFormat="1">
      <c r="A489" s="10"/>
      <c r="B489" s="17"/>
      <c r="C489" s="2"/>
      <c r="D489" s="3"/>
      <c r="E489" s="4"/>
      <c r="F489" s="4"/>
      <c r="G489" s="5"/>
      <c r="I489" s="16"/>
      <c r="J489" s="16"/>
      <c r="K489"/>
      <c r="L489"/>
      <c r="M489"/>
      <c r="N489"/>
      <c r="O489"/>
      <c r="P489"/>
      <c r="Q489"/>
      <c r="R489"/>
      <c r="S489"/>
      <c r="T489"/>
      <c r="U489"/>
      <c r="V489"/>
    </row>
    <row r="490" spans="1:22" s="68" customFormat="1">
      <c r="A490" s="10"/>
      <c r="B490" s="17"/>
      <c r="C490" s="2"/>
      <c r="D490" s="3"/>
      <c r="E490" s="4"/>
      <c r="F490" s="4"/>
      <c r="G490" s="5"/>
      <c r="I490" s="16"/>
      <c r="J490" s="16"/>
      <c r="K490"/>
      <c r="L490"/>
      <c r="M490"/>
      <c r="N490"/>
      <c r="O490"/>
      <c r="P490"/>
      <c r="Q490"/>
      <c r="R490"/>
      <c r="S490"/>
      <c r="T490"/>
      <c r="U490"/>
      <c r="V490"/>
    </row>
    <row r="491" spans="1:22" s="68" customFormat="1">
      <c r="A491" s="10"/>
      <c r="B491" s="17"/>
      <c r="C491" s="2"/>
      <c r="D491" s="3"/>
      <c r="E491" s="4"/>
      <c r="F491" s="4"/>
      <c r="G491" s="5"/>
      <c r="I491" s="16"/>
      <c r="J491" s="16"/>
      <c r="K491"/>
      <c r="L491"/>
      <c r="M491"/>
      <c r="N491"/>
      <c r="O491"/>
      <c r="P491"/>
      <c r="Q491"/>
      <c r="R491"/>
      <c r="S491"/>
      <c r="T491"/>
      <c r="U491"/>
      <c r="V491"/>
    </row>
    <row r="492" spans="1:22" s="68" customFormat="1">
      <c r="A492" s="10"/>
      <c r="B492" s="17"/>
      <c r="C492" s="2"/>
      <c r="D492" s="3"/>
      <c r="E492" s="4"/>
      <c r="F492" s="4"/>
      <c r="G492" s="5"/>
      <c r="I492" s="16"/>
      <c r="J492" s="16"/>
      <c r="K492"/>
      <c r="L492"/>
      <c r="M492"/>
      <c r="N492"/>
      <c r="O492"/>
      <c r="P492"/>
      <c r="Q492"/>
      <c r="R492"/>
      <c r="S492"/>
      <c r="T492"/>
      <c r="U492"/>
      <c r="V492"/>
    </row>
    <row r="493" spans="1:22" s="68" customFormat="1">
      <c r="A493" s="10"/>
      <c r="B493" s="17"/>
      <c r="C493" s="2"/>
      <c r="D493" s="3"/>
      <c r="E493" s="4"/>
      <c r="F493" s="4"/>
      <c r="G493" s="5"/>
      <c r="I493" s="16"/>
      <c r="J493" s="16"/>
      <c r="K493"/>
      <c r="L493"/>
      <c r="M493"/>
      <c r="N493"/>
      <c r="O493"/>
      <c r="P493"/>
      <c r="Q493"/>
      <c r="R493"/>
      <c r="S493"/>
      <c r="T493"/>
      <c r="U493"/>
      <c r="V493"/>
    </row>
    <row r="494" spans="1:22" s="68" customFormat="1">
      <c r="A494" s="10"/>
      <c r="B494" s="17"/>
      <c r="C494" s="2"/>
      <c r="D494" s="3"/>
      <c r="E494" s="4"/>
      <c r="F494" s="4"/>
      <c r="G494" s="5"/>
      <c r="I494" s="16"/>
      <c r="J494" s="16"/>
      <c r="K494"/>
      <c r="L494"/>
      <c r="M494"/>
      <c r="N494"/>
      <c r="O494"/>
      <c r="P494"/>
      <c r="Q494"/>
      <c r="R494"/>
      <c r="S494"/>
      <c r="T494"/>
      <c r="U494"/>
      <c r="V494"/>
    </row>
    <row r="495" spans="1:22" s="68" customFormat="1">
      <c r="A495" s="10"/>
      <c r="B495" s="17"/>
      <c r="C495" s="2"/>
      <c r="D495" s="3"/>
      <c r="E495" s="4"/>
      <c r="F495" s="4"/>
      <c r="G495" s="5"/>
      <c r="I495" s="16"/>
      <c r="J495" s="16"/>
      <c r="K495"/>
      <c r="L495"/>
      <c r="M495"/>
      <c r="N495"/>
      <c r="O495"/>
      <c r="P495"/>
      <c r="Q495"/>
      <c r="R495"/>
      <c r="S495"/>
      <c r="T495"/>
      <c r="U495"/>
      <c r="V495"/>
    </row>
    <row r="496" spans="1:22" s="68" customFormat="1">
      <c r="A496" s="10"/>
      <c r="B496" s="17"/>
      <c r="C496" s="2"/>
      <c r="D496" s="3"/>
      <c r="E496" s="4"/>
      <c r="F496" s="4"/>
      <c r="G496" s="5"/>
      <c r="I496" s="16"/>
      <c r="J496" s="16"/>
      <c r="K496"/>
      <c r="L496"/>
      <c r="M496"/>
      <c r="N496"/>
      <c r="O496"/>
      <c r="P496"/>
      <c r="Q496"/>
      <c r="R496"/>
      <c r="S496"/>
      <c r="T496"/>
      <c r="U496"/>
      <c r="V496"/>
    </row>
    <row r="497" spans="1:22" s="68" customFormat="1">
      <c r="A497" s="10"/>
      <c r="B497" s="17"/>
      <c r="C497" s="2"/>
      <c r="D497" s="3"/>
      <c r="E497" s="4"/>
      <c r="F497" s="4"/>
      <c r="G497" s="5"/>
      <c r="I497" s="16"/>
      <c r="J497" s="16"/>
      <c r="K497"/>
      <c r="L497"/>
      <c r="M497"/>
      <c r="N497"/>
      <c r="O497"/>
      <c r="P497"/>
      <c r="Q497"/>
      <c r="R497"/>
      <c r="S497"/>
      <c r="T497"/>
      <c r="U497"/>
      <c r="V497"/>
    </row>
    <row r="498" spans="1:22" s="68" customFormat="1">
      <c r="A498" s="10"/>
      <c r="B498" s="17"/>
      <c r="C498" s="2"/>
      <c r="D498" s="3"/>
      <c r="E498" s="4"/>
      <c r="F498" s="4"/>
      <c r="G498" s="5"/>
      <c r="I498" s="16"/>
      <c r="J498" s="16"/>
      <c r="K498"/>
      <c r="L498"/>
      <c r="M498"/>
      <c r="N498"/>
      <c r="O498"/>
      <c r="P498"/>
      <c r="Q498"/>
      <c r="R498"/>
      <c r="S498"/>
      <c r="T498"/>
      <c r="U498"/>
      <c r="V498"/>
    </row>
    <row r="499" spans="1:22" s="68" customFormat="1">
      <c r="A499" s="10"/>
      <c r="B499" s="17"/>
      <c r="C499" s="2"/>
      <c r="D499" s="3"/>
      <c r="E499" s="4"/>
      <c r="F499" s="4"/>
      <c r="G499" s="5"/>
      <c r="I499" s="16"/>
      <c r="J499" s="16"/>
      <c r="K499"/>
      <c r="L499"/>
      <c r="M499"/>
      <c r="N499"/>
      <c r="O499"/>
      <c r="P499"/>
      <c r="Q499"/>
      <c r="R499"/>
      <c r="S499"/>
      <c r="T499"/>
      <c r="U499"/>
      <c r="V499"/>
    </row>
    <row r="500" spans="1:22" s="68" customFormat="1">
      <c r="A500" s="10"/>
      <c r="B500" s="17"/>
      <c r="C500" s="2"/>
      <c r="D500" s="3"/>
      <c r="E500" s="4"/>
      <c r="F500" s="4"/>
      <c r="G500" s="5"/>
      <c r="I500" s="16"/>
      <c r="J500" s="16"/>
      <c r="K500"/>
      <c r="L500"/>
      <c r="M500"/>
      <c r="N500"/>
      <c r="O500"/>
      <c r="P500"/>
      <c r="Q500"/>
      <c r="R500"/>
      <c r="S500"/>
      <c r="T500"/>
      <c r="U500"/>
      <c r="V500"/>
    </row>
    <row r="501" spans="1:22" s="68" customFormat="1">
      <c r="A501" s="10"/>
      <c r="B501" s="17"/>
      <c r="C501" s="2"/>
      <c r="D501" s="3"/>
      <c r="E501" s="4"/>
      <c r="F501" s="4"/>
      <c r="G501" s="5"/>
      <c r="I501" s="16"/>
      <c r="J501" s="16"/>
      <c r="K501"/>
      <c r="L501"/>
      <c r="M501"/>
      <c r="N501"/>
      <c r="O501"/>
      <c r="P501"/>
      <c r="Q501"/>
      <c r="R501"/>
      <c r="S501"/>
      <c r="T501"/>
      <c r="U501"/>
      <c r="V501"/>
    </row>
    <row r="502" spans="1:22" s="68" customFormat="1">
      <c r="A502" s="10"/>
      <c r="B502" s="17"/>
      <c r="C502" s="2"/>
      <c r="D502" s="3"/>
      <c r="E502" s="4"/>
      <c r="F502" s="4"/>
      <c r="G502" s="5"/>
      <c r="I502" s="16"/>
      <c r="J502" s="16"/>
      <c r="K502"/>
      <c r="L502"/>
      <c r="M502"/>
      <c r="N502"/>
      <c r="O502"/>
      <c r="P502"/>
      <c r="Q502"/>
      <c r="R502"/>
      <c r="S502"/>
      <c r="T502"/>
      <c r="U502"/>
      <c r="V502"/>
    </row>
    <row r="503" spans="1:22" s="68" customFormat="1">
      <c r="A503" s="10"/>
      <c r="B503" s="17"/>
      <c r="C503" s="2"/>
      <c r="D503" s="3"/>
      <c r="E503" s="4"/>
      <c r="F503" s="4"/>
      <c r="G503" s="5"/>
      <c r="I503" s="16"/>
      <c r="J503" s="16"/>
      <c r="K503"/>
      <c r="L503"/>
      <c r="M503"/>
      <c r="N503"/>
      <c r="O503"/>
      <c r="P503"/>
      <c r="Q503"/>
      <c r="R503"/>
      <c r="S503"/>
      <c r="T503"/>
      <c r="U503"/>
      <c r="V503"/>
    </row>
    <row r="504" spans="1:22" s="68" customFormat="1">
      <c r="A504" s="10"/>
      <c r="B504" s="17"/>
      <c r="C504" s="2"/>
      <c r="D504" s="3"/>
      <c r="E504" s="4"/>
      <c r="F504" s="4"/>
      <c r="G504" s="5"/>
      <c r="I504" s="16"/>
      <c r="J504" s="16"/>
      <c r="K504"/>
      <c r="L504"/>
      <c r="M504"/>
      <c r="N504"/>
      <c r="O504"/>
      <c r="P504"/>
      <c r="Q504"/>
      <c r="R504"/>
      <c r="S504"/>
      <c r="T504"/>
      <c r="U504"/>
      <c r="V504"/>
    </row>
    <row r="505" spans="1:22" s="68" customFormat="1">
      <c r="A505" s="10"/>
      <c r="B505" s="17"/>
      <c r="C505" s="2"/>
      <c r="D505" s="3"/>
      <c r="E505" s="4"/>
      <c r="F505" s="4"/>
      <c r="G505" s="5"/>
      <c r="I505" s="16"/>
      <c r="J505" s="16"/>
      <c r="K505"/>
      <c r="L505"/>
      <c r="M505"/>
      <c r="N505"/>
      <c r="O505"/>
      <c r="P505"/>
      <c r="Q505"/>
      <c r="R505"/>
      <c r="S505"/>
      <c r="T505"/>
      <c r="U505"/>
      <c r="V505"/>
    </row>
    <row r="506" spans="1:22" s="68" customFormat="1">
      <c r="A506" s="10"/>
      <c r="B506" s="17"/>
      <c r="C506" s="2"/>
      <c r="D506" s="3"/>
      <c r="E506" s="4"/>
      <c r="F506" s="4"/>
      <c r="G506" s="5"/>
      <c r="I506" s="16"/>
      <c r="J506" s="16"/>
      <c r="K506"/>
      <c r="L506"/>
      <c r="M506"/>
      <c r="N506"/>
      <c r="O506"/>
      <c r="P506"/>
      <c r="Q506"/>
      <c r="R506"/>
      <c r="S506"/>
      <c r="T506"/>
      <c r="U506"/>
      <c r="V506"/>
    </row>
    <row r="507" spans="1:22" s="68" customFormat="1">
      <c r="A507" s="10"/>
      <c r="B507" s="17"/>
      <c r="C507" s="2"/>
      <c r="D507" s="3"/>
      <c r="E507" s="4"/>
      <c r="F507" s="4"/>
      <c r="G507" s="5"/>
      <c r="I507" s="16"/>
      <c r="J507" s="16"/>
      <c r="K507"/>
      <c r="L507"/>
      <c r="M507"/>
      <c r="N507"/>
      <c r="O507"/>
      <c r="P507"/>
      <c r="Q507"/>
      <c r="R507"/>
      <c r="S507"/>
      <c r="T507"/>
      <c r="U507"/>
      <c r="V507"/>
    </row>
    <row r="508" spans="1:22" s="68" customFormat="1">
      <c r="A508" s="10"/>
      <c r="B508" s="17"/>
      <c r="C508" s="2"/>
      <c r="D508" s="3"/>
      <c r="E508" s="4"/>
      <c r="F508" s="4"/>
      <c r="G508" s="5"/>
      <c r="I508" s="16"/>
      <c r="J508" s="16"/>
      <c r="K508"/>
      <c r="L508"/>
      <c r="M508"/>
      <c r="N508"/>
      <c r="O508"/>
      <c r="P508"/>
      <c r="Q508"/>
      <c r="R508"/>
      <c r="S508"/>
      <c r="T508"/>
      <c r="U508"/>
      <c r="V508"/>
    </row>
    <row r="509" spans="1:22" s="68" customFormat="1">
      <c r="A509" s="10"/>
      <c r="B509" s="17"/>
      <c r="C509" s="2"/>
      <c r="D509" s="3"/>
      <c r="E509" s="4"/>
      <c r="F509" s="4"/>
      <c r="G509" s="5"/>
      <c r="I509" s="16"/>
      <c r="J509" s="16"/>
      <c r="K509"/>
      <c r="L509"/>
      <c r="M509"/>
      <c r="N509"/>
      <c r="O509"/>
      <c r="P509"/>
      <c r="Q509"/>
      <c r="R509"/>
      <c r="S509"/>
      <c r="T509"/>
      <c r="U509"/>
      <c r="V509"/>
    </row>
    <row r="510" spans="1:22" s="68" customFormat="1">
      <c r="A510" s="10"/>
      <c r="B510" s="17"/>
      <c r="C510" s="2"/>
      <c r="D510" s="3"/>
      <c r="E510" s="4"/>
      <c r="F510" s="4"/>
      <c r="G510" s="5"/>
      <c r="I510" s="16"/>
      <c r="J510" s="16"/>
      <c r="K510"/>
      <c r="L510"/>
      <c r="M510"/>
      <c r="N510"/>
      <c r="O510"/>
      <c r="P510"/>
      <c r="Q510"/>
      <c r="R510"/>
      <c r="S510"/>
      <c r="T510"/>
      <c r="U510"/>
      <c r="V510"/>
    </row>
    <row r="511" spans="1:22" s="68" customFormat="1">
      <c r="A511" s="10"/>
      <c r="B511" s="17"/>
      <c r="C511" s="2"/>
      <c r="D511" s="3"/>
      <c r="E511" s="4"/>
      <c r="F511" s="4"/>
      <c r="G511" s="5"/>
      <c r="I511" s="16"/>
      <c r="J511" s="16"/>
      <c r="K511"/>
      <c r="L511"/>
      <c r="M511"/>
      <c r="N511"/>
      <c r="O511"/>
      <c r="P511"/>
      <c r="Q511"/>
      <c r="R511"/>
      <c r="S511"/>
      <c r="T511"/>
      <c r="U511"/>
      <c r="V511"/>
    </row>
    <row r="512" spans="1:22" s="68" customFormat="1">
      <c r="A512" s="10"/>
      <c r="B512" s="17"/>
      <c r="C512" s="2"/>
      <c r="D512" s="3"/>
      <c r="E512" s="4"/>
      <c r="F512" s="4"/>
      <c r="G512" s="5"/>
      <c r="I512" s="16"/>
      <c r="J512" s="16"/>
      <c r="K512"/>
      <c r="L512"/>
      <c r="M512"/>
      <c r="N512"/>
      <c r="O512"/>
      <c r="P512"/>
      <c r="Q512"/>
      <c r="R512"/>
      <c r="S512"/>
      <c r="T512"/>
      <c r="U512"/>
      <c r="V512"/>
    </row>
    <row r="513" spans="1:22" s="68" customFormat="1">
      <c r="A513" s="10"/>
      <c r="B513" s="17"/>
      <c r="C513" s="2"/>
      <c r="D513" s="3"/>
      <c r="E513" s="4"/>
      <c r="F513" s="4"/>
      <c r="G513" s="5"/>
      <c r="I513" s="16"/>
      <c r="J513" s="16"/>
      <c r="K513"/>
      <c r="L513"/>
      <c r="M513"/>
      <c r="N513"/>
      <c r="O513"/>
      <c r="P513"/>
      <c r="Q513"/>
      <c r="R513"/>
      <c r="S513"/>
      <c r="T513"/>
      <c r="U513"/>
      <c r="V513"/>
    </row>
    <row r="514" spans="1:22" s="68" customFormat="1">
      <c r="A514" s="10"/>
      <c r="B514" s="17"/>
      <c r="C514" s="2"/>
      <c r="D514" s="3"/>
      <c r="E514" s="4"/>
      <c r="F514" s="4"/>
      <c r="G514" s="5"/>
      <c r="I514" s="16"/>
      <c r="J514" s="16"/>
      <c r="K514"/>
      <c r="L514"/>
      <c r="M514"/>
      <c r="N514"/>
      <c r="O514"/>
      <c r="P514"/>
      <c r="Q514"/>
      <c r="R514"/>
      <c r="S514"/>
      <c r="T514"/>
      <c r="U514"/>
      <c r="V514"/>
    </row>
    <row r="515" spans="1:22" s="68" customFormat="1">
      <c r="A515" s="10"/>
      <c r="B515" s="17"/>
      <c r="C515" s="2"/>
      <c r="D515" s="3"/>
      <c r="E515" s="4"/>
      <c r="F515" s="4"/>
      <c r="G515" s="5"/>
      <c r="I515" s="16"/>
      <c r="J515" s="16"/>
      <c r="K515"/>
      <c r="L515"/>
      <c r="M515"/>
      <c r="N515"/>
      <c r="O515"/>
      <c r="P515"/>
      <c r="Q515"/>
      <c r="R515"/>
      <c r="S515"/>
      <c r="T515"/>
      <c r="U515"/>
      <c r="V515"/>
    </row>
    <row r="516" spans="1:22" s="68" customFormat="1">
      <c r="A516" s="10"/>
      <c r="B516" s="17"/>
      <c r="C516" s="2"/>
      <c r="D516" s="3"/>
      <c r="E516" s="4"/>
      <c r="F516" s="4"/>
      <c r="G516" s="5"/>
      <c r="I516" s="16"/>
      <c r="J516" s="16"/>
      <c r="K516"/>
      <c r="L516"/>
      <c r="M516"/>
      <c r="N516"/>
      <c r="O516"/>
      <c r="P516"/>
      <c r="Q516"/>
      <c r="R516"/>
      <c r="S516"/>
      <c r="T516"/>
      <c r="U516"/>
      <c r="V516"/>
    </row>
    <row r="517" spans="1:22" s="68" customFormat="1">
      <c r="A517" s="10"/>
      <c r="B517" s="17"/>
      <c r="C517" s="2"/>
      <c r="D517" s="3"/>
      <c r="E517" s="4"/>
      <c r="F517" s="4"/>
      <c r="G517" s="5"/>
      <c r="I517" s="16"/>
      <c r="J517" s="16"/>
      <c r="K517"/>
      <c r="L517"/>
      <c r="M517"/>
      <c r="N517"/>
      <c r="O517"/>
      <c r="P517"/>
      <c r="Q517"/>
      <c r="R517"/>
      <c r="S517"/>
      <c r="T517"/>
      <c r="U517"/>
      <c r="V517"/>
    </row>
    <row r="518" spans="1:22" s="68" customFormat="1">
      <c r="A518" s="10"/>
      <c r="B518" s="17"/>
      <c r="C518" s="2"/>
      <c r="D518" s="3"/>
      <c r="E518" s="4"/>
      <c r="F518" s="4"/>
      <c r="G518" s="5"/>
      <c r="I518" s="16"/>
      <c r="J518" s="16"/>
      <c r="K518"/>
      <c r="L518"/>
      <c r="M518"/>
      <c r="N518"/>
      <c r="O518"/>
      <c r="P518"/>
      <c r="Q518"/>
      <c r="R518"/>
      <c r="S518"/>
      <c r="T518"/>
      <c r="U518"/>
      <c r="V518"/>
    </row>
    <row r="519" spans="1:22" s="68" customFormat="1">
      <c r="A519" s="10"/>
      <c r="B519" s="17"/>
      <c r="C519" s="2"/>
      <c r="D519" s="3"/>
      <c r="E519" s="4"/>
      <c r="F519" s="4"/>
      <c r="G519" s="5"/>
      <c r="I519" s="16"/>
      <c r="J519" s="16"/>
      <c r="K519"/>
      <c r="L519"/>
      <c r="M519"/>
      <c r="N519"/>
      <c r="O519"/>
      <c r="P519"/>
      <c r="Q519"/>
      <c r="R519"/>
      <c r="S519"/>
      <c r="T519"/>
      <c r="U519"/>
      <c r="V519"/>
    </row>
    <row r="520" spans="1:22" s="68" customFormat="1">
      <c r="A520" s="10"/>
      <c r="B520" s="17"/>
      <c r="C520" s="2"/>
      <c r="D520" s="3"/>
      <c r="E520" s="4"/>
      <c r="F520" s="4"/>
      <c r="G520" s="5"/>
      <c r="I520" s="16"/>
      <c r="J520" s="16"/>
      <c r="K520"/>
      <c r="L520"/>
      <c r="M520"/>
      <c r="N520"/>
      <c r="O520"/>
      <c r="P520"/>
      <c r="Q520"/>
      <c r="R520"/>
      <c r="S520"/>
      <c r="T520"/>
      <c r="U520"/>
      <c r="V520"/>
    </row>
    <row r="521" spans="1:22" s="68" customFormat="1">
      <c r="A521" s="10"/>
      <c r="B521" s="17"/>
      <c r="C521" s="2"/>
      <c r="D521" s="3"/>
      <c r="E521" s="4"/>
      <c r="F521" s="4"/>
      <c r="G521" s="5"/>
      <c r="I521" s="16"/>
      <c r="J521" s="16"/>
      <c r="K521"/>
      <c r="L521"/>
      <c r="M521"/>
      <c r="N521"/>
      <c r="O521"/>
      <c r="P521"/>
      <c r="Q521"/>
      <c r="R521"/>
      <c r="S521"/>
      <c r="T521"/>
      <c r="U521"/>
      <c r="V521"/>
    </row>
    <row r="522" spans="1:22" s="68" customFormat="1">
      <c r="A522" s="10"/>
      <c r="B522" s="17"/>
      <c r="C522" s="2"/>
      <c r="D522" s="3"/>
      <c r="E522" s="4"/>
      <c r="F522" s="4"/>
      <c r="G522" s="5"/>
      <c r="I522" s="16"/>
      <c r="J522" s="16"/>
      <c r="K522"/>
      <c r="L522"/>
      <c r="M522"/>
      <c r="N522"/>
      <c r="O522"/>
      <c r="P522"/>
      <c r="Q522"/>
      <c r="R522"/>
      <c r="S522"/>
      <c r="T522"/>
      <c r="U522"/>
      <c r="V522"/>
    </row>
    <row r="523" spans="1:22" s="68" customFormat="1">
      <c r="A523" s="10"/>
      <c r="B523" s="17"/>
      <c r="C523" s="2"/>
      <c r="D523" s="3"/>
      <c r="E523" s="4"/>
      <c r="F523" s="4"/>
      <c r="G523" s="5"/>
      <c r="I523" s="16"/>
      <c r="J523" s="16"/>
      <c r="K523"/>
      <c r="L523"/>
      <c r="M523"/>
      <c r="N523"/>
      <c r="O523"/>
      <c r="P523"/>
      <c r="Q523"/>
      <c r="R523"/>
      <c r="S523"/>
      <c r="T523"/>
      <c r="U523"/>
      <c r="V523"/>
    </row>
    <row r="524" spans="1:22" s="68" customFormat="1">
      <c r="A524" s="10"/>
      <c r="B524" s="17"/>
      <c r="C524" s="2"/>
      <c r="D524" s="3"/>
      <c r="E524" s="4"/>
      <c r="F524" s="4"/>
      <c r="G524" s="5"/>
      <c r="I524" s="16"/>
      <c r="J524" s="16"/>
      <c r="K524"/>
      <c r="L524"/>
      <c r="M524"/>
      <c r="N524"/>
      <c r="O524"/>
      <c r="P524"/>
      <c r="Q524"/>
      <c r="R524"/>
      <c r="S524"/>
      <c r="T524"/>
      <c r="U524"/>
      <c r="V524"/>
    </row>
    <row r="525" spans="1:22" s="68" customFormat="1">
      <c r="A525" s="10"/>
      <c r="B525" s="17"/>
      <c r="C525" s="2"/>
      <c r="D525" s="3"/>
      <c r="E525" s="4"/>
      <c r="F525" s="4"/>
      <c r="G525" s="5"/>
      <c r="I525" s="16"/>
      <c r="J525" s="16"/>
      <c r="K525"/>
      <c r="L525"/>
      <c r="M525"/>
      <c r="N525"/>
      <c r="O525"/>
      <c r="P525"/>
      <c r="Q525"/>
      <c r="R525"/>
      <c r="S525"/>
      <c r="T525"/>
      <c r="U525"/>
      <c r="V525"/>
    </row>
    <row r="526" spans="1:22" s="68" customFormat="1">
      <c r="A526" s="10"/>
      <c r="B526" s="17"/>
      <c r="C526" s="2"/>
      <c r="D526" s="3"/>
      <c r="E526" s="4"/>
      <c r="F526" s="4"/>
      <c r="G526" s="5"/>
      <c r="I526" s="16"/>
      <c r="J526" s="16"/>
      <c r="K526"/>
      <c r="L526"/>
      <c r="M526"/>
      <c r="N526"/>
      <c r="O526"/>
      <c r="P526"/>
      <c r="Q526"/>
      <c r="R526"/>
      <c r="S526"/>
      <c r="T526"/>
      <c r="U526"/>
      <c r="V526"/>
    </row>
    <row r="527" spans="1:22" s="68" customFormat="1">
      <c r="A527" s="10"/>
      <c r="B527" s="17"/>
      <c r="C527" s="2"/>
      <c r="D527" s="3"/>
      <c r="E527" s="4"/>
      <c r="F527" s="4"/>
      <c r="G527" s="5"/>
      <c r="I527" s="16"/>
      <c r="J527" s="16"/>
      <c r="K527"/>
      <c r="L527"/>
      <c r="M527"/>
      <c r="N527"/>
      <c r="O527"/>
      <c r="P527"/>
      <c r="Q527"/>
      <c r="R527"/>
      <c r="S527"/>
      <c r="T527"/>
      <c r="U527"/>
      <c r="V527"/>
    </row>
    <row r="528" spans="1:22" s="68" customFormat="1">
      <c r="A528" s="10"/>
      <c r="B528" s="17"/>
      <c r="C528" s="2"/>
      <c r="D528" s="3"/>
      <c r="E528" s="4"/>
      <c r="F528" s="4"/>
      <c r="G528" s="5"/>
      <c r="I528" s="16"/>
      <c r="J528" s="16"/>
      <c r="K528"/>
      <c r="L528"/>
      <c r="M528"/>
      <c r="N528"/>
      <c r="O528"/>
      <c r="P528"/>
      <c r="Q528"/>
      <c r="R528"/>
      <c r="S528"/>
      <c r="T528"/>
      <c r="U528"/>
      <c r="V528"/>
    </row>
    <row r="529" spans="1:22" s="68" customFormat="1">
      <c r="A529" s="10"/>
      <c r="B529" s="17"/>
      <c r="C529" s="2"/>
      <c r="D529" s="3"/>
      <c r="E529" s="4"/>
      <c r="F529" s="4"/>
      <c r="G529" s="5"/>
      <c r="I529" s="16"/>
      <c r="J529" s="16"/>
      <c r="K529"/>
      <c r="L529"/>
      <c r="M529"/>
      <c r="N529"/>
      <c r="O529"/>
      <c r="P529"/>
      <c r="Q529"/>
      <c r="R529"/>
      <c r="S529"/>
      <c r="T529"/>
      <c r="U529"/>
      <c r="V529"/>
    </row>
    <row r="530" spans="1:22" s="68" customFormat="1">
      <c r="A530" s="10"/>
      <c r="B530" s="17"/>
      <c r="C530" s="2"/>
      <c r="D530" s="3"/>
      <c r="E530" s="4"/>
      <c r="F530" s="4"/>
      <c r="G530" s="5"/>
      <c r="I530" s="16"/>
      <c r="J530" s="16"/>
      <c r="K530"/>
      <c r="L530"/>
      <c r="M530"/>
      <c r="N530"/>
      <c r="O530"/>
      <c r="P530"/>
      <c r="Q530"/>
      <c r="R530"/>
      <c r="S530"/>
      <c r="T530"/>
      <c r="U530"/>
      <c r="V530"/>
    </row>
    <row r="531" spans="1:22" s="68" customFormat="1">
      <c r="A531" s="10"/>
      <c r="B531" s="17"/>
      <c r="C531" s="2"/>
      <c r="D531" s="3"/>
      <c r="E531" s="4"/>
      <c r="F531" s="4"/>
      <c r="G531" s="5"/>
      <c r="I531" s="16"/>
      <c r="J531" s="16"/>
      <c r="K531"/>
      <c r="L531"/>
      <c r="M531"/>
      <c r="N531"/>
      <c r="O531"/>
      <c r="P531"/>
      <c r="Q531"/>
      <c r="R531"/>
      <c r="S531"/>
      <c r="T531"/>
      <c r="U531"/>
      <c r="V531"/>
    </row>
    <row r="532" spans="1:22" s="68" customFormat="1">
      <c r="A532" s="10"/>
      <c r="B532" s="17"/>
      <c r="C532" s="2"/>
      <c r="D532" s="3"/>
      <c r="E532" s="4"/>
      <c r="F532" s="4"/>
      <c r="G532" s="5"/>
      <c r="I532" s="16"/>
      <c r="J532" s="16"/>
      <c r="K532"/>
      <c r="L532"/>
      <c r="M532"/>
      <c r="N532"/>
      <c r="O532"/>
      <c r="P532"/>
      <c r="Q532"/>
      <c r="R532"/>
      <c r="S532"/>
      <c r="T532"/>
      <c r="U532"/>
      <c r="V532"/>
    </row>
    <row r="533" spans="1:22" s="68" customFormat="1">
      <c r="A533" s="10"/>
      <c r="B533" s="17"/>
      <c r="C533" s="2"/>
      <c r="D533" s="3"/>
      <c r="E533" s="4"/>
      <c r="F533" s="4"/>
      <c r="G533" s="5"/>
      <c r="I533" s="16"/>
      <c r="J533" s="16"/>
      <c r="K533"/>
      <c r="L533"/>
      <c r="M533"/>
      <c r="N533"/>
      <c r="O533"/>
      <c r="P533"/>
      <c r="Q533"/>
      <c r="R533"/>
      <c r="S533"/>
      <c r="T533"/>
      <c r="U533"/>
      <c r="V533"/>
    </row>
    <row r="534" spans="1:22" s="68" customFormat="1">
      <c r="A534" s="10"/>
      <c r="B534" s="17"/>
      <c r="C534" s="2"/>
      <c r="D534" s="3"/>
      <c r="E534" s="4"/>
      <c r="F534" s="4"/>
      <c r="G534" s="5"/>
      <c r="I534" s="16"/>
      <c r="J534" s="16"/>
      <c r="K534"/>
      <c r="L534"/>
      <c r="M534"/>
      <c r="N534"/>
      <c r="O534"/>
      <c r="P534"/>
      <c r="Q534"/>
      <c r="R534"/>
      <c r="S534"/>
      <c r="T534"/>
      <c r="U534"/>
      <c r="V534"/>
    </row>
    <row r="535" spans="1:22" s="68" customFormat="1">
      <c r="A535" s="10"/>
      <c r="B535" s="17"/>
      <c r="C535" s="2"/>
      <c r="D535" s="3"/>
      <c r="E535" s="4"/>
      <c r="F535" s="4"/>
      <c r="G535" s="5"/>
      <c r="I535" s="16"/>
      <c r="J535" s="16"/>
      <c r="K535"/>
      <c r="L535"/>
      <c r="M535"/>
      <c r="N535"/>
      <c r="O535"/>
      <c r="P535"/>
      <c r="Q535"/>
      <c r="R535"/>
      <c r="S535"/>
      <c r="T535"/>
      <c r="U535"/>
      <c r="V535"/>
    </row>
    <row r="536" spans="1:22" s="68" customFormat="1">
      <c r="A536" s="10"/>
      <c r="B536" s="17"/>
      <c r="C536" s="2"/>
      <c r="D536" s="3"/>
      <c r="E536" s="4"/>
      <c r="F536" s="4"/>
      <c r="G536" s="5"/>
      <c r="I536" s="16"/>
      <c r="J536" s="16"/>
      <c r="K536"/>
      <c r="L536"/>
      <c r="M536"/>
      <c r="N536"/>
      <c r="O536"/>
      <c r="P536"/>
      <c r="Q536"/>
      <c r="R536"/>
      <c r="S536"/>
      <c r="T536"/>
      <c r="U536"/>
      <c r="V536"/>
    </row>
    <row r="537" spans="1:22" s="68" customFormat="1">
      <c r="A537" s="10"/>
      <c r="B537" s="17"/>
      <c r="C537" s="2"/>
      <c r="D537" s="3"/>
      <c r="E537" s="4"/>
      <c r="F537" s="4"/>
      <c r="G537" s="5"/>
      <c r="I537" s="16"/>
      <c r="J537" s="16"/>
      <c r="K537"/>
      <c r="L537"/>
      <c r="M537"/>
      <c r="N537"/>
      <c r="O537"/>
      <c r="P537"/>
      <c r="Q537"/>
      <c r="R537"/>
      <c r="S537"/>
      <c r="T537"/>
      <c r="U537"/>
      <c r="V537"/>
    </row>
    <row r="538" spans="1:22" s="68" customFormat="1">
      <c r="A538" s="10"/>
      <c r="B538" s="17"/>
      <c r="C538" s="2"/>
      <c r="D538" s="3"/>
      <c r="E538" s="4"/>
      <c r="F538" s="4"/>
      <c r="G538" s="5"/>
      <c r="I538" s="16"/>
      <c r="J538" s="16"/>
      <c r="K538"/>
      <c r="L538"/>
      <c r="M538"/>
      <c r="N538"/>
      <c r="O538"/>
      <c r="P538"/>
      <c r="Q538"/>
      <c r="R538"/>
      <c r="S538"/>
      <c r="T538"/>
      <c r="U538"/>
      <c r="V538"/>
    </row>
    <row r="539" spans="1:22" s="68" customFormat="1">
      <c r="A539" s="10"/>
      <c r="B539" s="17"/>
      <c r="C539" s="2"/>
      <c r="D539" s="3"/>
      <c r="E539" s="4"/>
      <c r="F539" s="4"/>
      <c r="G539" s="5"/>
      <c r="I539" s="16"/>
      <c r="J539" s="16"/>
      <c r="K539"/>
      <c r="L539"/>
      <c r="M539"/>
      <c r="N539"/>
      <c r="O539"/>
      <c r="P539"/>
      <c r="Q539"/>
      <c r="R539"/>
      <c r="S539"/>
      <c r="T539"/>
      <c r="U539"/>
      <c r="V539"/>
    </row>
    <row r="540" spans="1:22" s="68" customFormat="1">
      <c r="A540" s="10"/>
      <c r="B540" s="17"/>
      <c r="C540" s="2"/>
      <c r="D540" s="3"/>
      <c r="E540" s="4"/>
      <c r="F540" s="4"/>
      <c r="G540" s="5"/>
      <c r="I540" s="16"/>
      <c r="J540" s="16"/>
      <c r="K540"/>
      <c r="L540"/>
      <c r="M540"/>
      <c r="N540"/>
      <c r="O540"/>
      <c r="P540"/>
      <c r="Q540"/>
      <c r="R540"/>
      <c r="S540"/>
      <c r="T540"/>
      <c r="U540"/>
      <c r="V540"/>
    </row>
    <row r="541" spans="1:22" s="68" customFormat="1">
      <c r="A541" s="10"/>
      <c r="B541" s="17"/>
      <c r="C541" s="2"/>
      <c r="D541" s="3"/>
      <c r="E541" s="4"/>
      <c r="F541" s="4"/>
      <c r="G541" s="5"/>
      <c r="I541" s="16"/>
      <c r="J541" s="16"/>
      <c r="K541"/>
      <c r="L541"/>
      <c r="M541"/>
      <c r="N541"/>
      <c r="O541"/>
      <c r="P541"/>
      <c r="Q541"/>
      <c r="R541"/>
      <c r="S541"/>
      <c r="T541"/>
      <c r="U541"/>
      <c r="V541"/>
    </row>
    <row r="542" spans="1:22" s="68" customFormat="1">
      <c r="A542" s="10"/>
      <c r="B542" s="17"/>
      <c r="C542" s="2"/>
      <c r="D542" s="3"/>
      <c r="E542" s="4"/>
      <c r="F542" s="4"/>
      <c r="G542" s="5"/>
      <c r="I542" s="16"/>
      <c r="J542" s="16"/>
      <c r="K542"/>
      <c r="L542"/>
      <c r="M542"/>
      <c r="N542"/>
      <c r="O542"/>
      <c r="P542"/>
      <c r="Q542"/>
      <c r="R542"/>
      <c r="S542"/>
      <c r="T542"/>
      <c r="U542"/>
      <c r="V542"/>
    </row>
    <row r="543" spans="1:22" s="68" customFormat="1">
      <c r="A543" s="10"/>
      <c r="B543" s="17"/>
      <c r="C543" s="2"/>
      <c r="D543" s="3"/>
      <c r="E543" s="4"/>
      <c r="F543" s="4"/>
      <c r="G543" s="5"/>
      <c r="I543" s="16"/>
      <c r="J543" s="16"/>
      <c r="K543"/>
      <c r="L543"/>
      <c r="M543"/>
      <c r="N543"/>
      <c r="O543"/>
      <c r="P543"/>
      <c r="Q543"/>
      <c r="R543"/>
      <c r="S543"/>
      <c r="T543"/>
      <c r="U543"/>
      <c r="V543"/>
    </row>
    <row r="544" spans="1:22" s="68" customFormat="1">
      <c r="A544" s="10"/>
      <c r="B544" s="17"/>
      <c r="C544" s="2"/>
      <c r="D544" s="3"/>
      <c r="E544" s="4"/>
      <c r="F544" s="4"/>
      <c r="G544" s="5"/>
      <c r="I544" s="16"/>
      <c r="J544" s="16"/>
      <c r="K544"/>
      <c r="L544"/>
      <c r="M544"/>
      <c r="N544"/>
      <c r="O544"/>
      <c r="P544"/>
      <c r="Q544"/>
      <c r="R544"/>
      <c r="S544"/>
      <c r="T544"/>
      <c r="U544"/>
      <c r="V544"/>
    </row>
    <row r="545" spans="1:22" s="68" customFormat="1">
      <c r="A545" s="10"/>
      <c r="B545" s="17"/>
      <c r="C545" s="2"/>
      <c r="D545" s="3"/>
      <c r="E545" s="4"/>
      <c r="F545" s="4"/>
      <c r="G545" s="5"/>
      <c r="I545" s="16"/>
      <c r="J545" s="16"/>
      <c r="K545"/>
      <c r="L545"/>
      <c r="M545"/>
      <c r="N545"/>
      <c r="O545"/>
      <c r="P545"/>
      <c r="Q545"/>
      <c r="R545"/>
      <c r="S545"/>
      <c r="T545"/>
      <c r="U545"/>
      <c r="V545"/>
    </row>
    <row r="546" spans="1:22" s="68" customFormat="1">
      <c r="A546" s="10"/>
      <c r="B546" s="17"/>
      <c r="C546" s="2"/>
      <c r="D546" s="3"/>
      <c r="E546" s="4"/>
      <c r="F546" s="4"/>
      <c r="G546" s="5"/>
      <c r="I546" s="16"/>
      <c r="J546" s="16"/>
      <c r="K546"/>
      <c r="L546"/>
      <c r="M546"/>
      <c r="N546"/>
      <c r="O546"/>
      <c r="P546"/>
      <c r="Q546"/>
      <c r="R546"/>
      <c r="S546"/>
      <c r="T546"/>
      <c r="U546"/>
      <c r="V546"/>
    </row>
    <row r="547" spans="1:22" s="68" customFormat="1">
      <c r="A547" s="10"/>
      <c r="B547" s="17"/>
      <c r="C547" s="2"/>
      <c r="D547" s="3"/>
      <c r="E547" s="4"/>
      <c r="F547" s="4"/>
      <c r="G547" s="5"/>
      <c r="I547" s="16"/>
      <c r="J547" s="16"/>
      <c r="K547"/>
      <c r="L547"/>
      <c r="M547"/>
      <c r="N547"/>
      <c r="O547"/>
      <c r="P547"/>
      <c r="Q547"/>
      <c r="R547"/>
      <c r="S547"/>
      <c r="T547"/>
      <c r="U547"/>
      <c r="V547"/>
    </row>
    <row r="548" spans="1:22" s="68" customFormat="1">
      <c r="A548" s="10"/>
      <c r="B548" s="17"/>
      <c r="C548" s="2"/>
      <c r="D548" s="3"/>
      <c r="E548" s="4"/>
      <c r="F548" s="4"/>
      <c r="G548" s="5"/>
      <c r="I548" s="16"/>
      <c r="J548" s="16"/>
      <c r="K548"/>
      <c r="L548"/>
      <c r="M548"/>
      <c r="N548"/>
      <c r="O548"/>
      <c r="P548"/>
      <c r="Q548"/>
      <c r="R548"/>
      <c r="S548"/>
      <c r="T548"/>
      <c r="U548"/>
      <c r="V548"/>
    </row>
    <row r="549" spans="1:22" s="68" customFormat="1">
      <c r="A549" s="10"/>
      <c r="B549" s="17"/>
      <c r="C549" s="2"/>
      <c r="D549" s="3"/>
      <c r="E549" s="4"/>
      <c r="F549" s="4"/>
      <c r="G549" s="5"/>
      <c r="I549" s="16"/>
      <c r="J549" s="16"/>
      <c r="K549"/>
      <c r="L549"/>
      <c r="M549"/>
      <c r="N549"/>
      <c r="O549"/>
      <c r="P549"/>
      <c r="Q549"/>
      <c r="R549"/>
      <c r="S549"/>
      <c r="T549"/>
      <c r="U549"/>
      <c r="V549"/>
    </row>
    <row r="550" spans="1:22" s="68" customFormat="1">
      <c r="A550" s="10"/>
      <c r="B550" s="17"/>
      <c r="C550" s="2"/>
      <c r="D550" s="3"/>
      <c r="E550" s="4"/>
      <c r="F550" s="4"/>
      <c r="G550" s="5"/>
      <c r="I550" s="16"/>
      <c r="J550" s="16"/>
      <c r="K550"/>
      <c r="L550"/>
      <c r="M550"/>
      <c r="N550"/>
      <c r="O550"/>
      <c r="P550"/>
      <c r="Q550"/>
      <c r="R550"/>
      <c r="S550"/>
      <c r="T550"/>
      <c r="U550"/>
      <c r="V550"/>
    </row>
    <row r="551" spans="1:22" s="68" customFormat="1">
      <c r="A551" s="10"/>
      <c r="B551" s="17"/>
      <c r="C551" s="2"/>
      <c r="D551" s="3"/>
      <c r="E551" s="4"/>
      <c r="F551" s="4"/>
      <c r="G551" s="5"/>
      <c r="I551" s="16"/>
      <c r="J551" s="16"/>
      <c r="K551"/>
      <c r="L551"/>
      <c r="M551"/>
      <c r="N551"/>
      <c r="O551"/>
      <c r="P551"/>
      <c r="Q551"/>
      <c r="R551"/>
      <c r="S551"/>
      <c r="T551"/>
      <c r="U551"/>
      <c r="V551"/>
    </row>
    <row r="552" spans="1:22" s="68" customFormat="1">
      <c r="A552" s="10"/>
      <c r="B552" s="17"/>
      <c r="C552" s="2"/>
      <c r="D552" s="3"/>
      <c r="E552" s="4"/>
      <c r="F552" s="4"/>
      <c r="G552" s="5"/>
      <c r="I552" s="16"/>
      <c r="J552" s="16"/>
      <c r="K552"/>
      <c r="L552"/>
      <c r="M552"/>
      <c r="N552"/>
      <c r="O552"/>
      <c r="P552"/>
      <c r="Q552"/>
      <c r="R552"/>
      <c r="S552"/>
      <c r="T552"/>
      <c r="U552"/>
      <c r="V552"/>
    </row>
    <row r="553" spans="1:22" s="68" customFormat="1">
      <c r="A553" s="10"/>
      <c r="B553" s="17"/>
      <c r="C553" s="2"/>
      <c r="D553" s="3"/>
      <c r="E553" s="4"/>
      <c r="F553" s="4"/>
      <c r="G553" s="5"/>
      <c r="I553" s="16"/>
      <c r="J553" s="16"/>
      <c r="K553"/>
      <c r="L553"/>
      <c r="M553"/>
      <c r="N553"/>
      <c r="O553"/>
      <c r="P553"/>
      <c r="Q553"/>
      <c r="R553"/>
      <c r="S553"/>
      <c r="T553"/>
      <c r="U553"/>
      <c r="V553"/>
    </row>
    <row r="554" spans="1:22" s="68" customFormat="1">
      <c r="A554" s="10"/>
      <c r="B554" s="17"/>
      <c r="C554" s="2"/>
      <c r="D554" s="3"/>
      <c r="E554" s="4"/>
      <c r="F554" s="4"/>
      <c r="G554" s="5"/>
      <c r="I554" s="16"/>
      <c r="J554" s="16"/>
      <c r="K554"/>
      <c r="L554"/>
      <c r="M554"/>
      <c r="N554"/>
      <c r="O554"/>
      <c r="P554"/>
      <c r="Q554"/>
      <c r="R554"/>
      <c r="S554"/>
      <c r="T554"/>
      <c r="U554"/>
      <c r="V554"/>
    </row>
    <row r="555" spans="1:22" s="68" customFormat="1">
      <c r="A555" s="10"/>
      <c r="B555" s="17"/>
      <c r="C555" s="2"/>
      <c r="D555" s="3"/>
      <c r="E555" s="4"/>
      <c r="F555" s="4"/>
      <c r="G555" s="5"/>
      <c r="I555" s="16"/>
      <c r="J555" s="16"/>
      <c r="K555"/>
      <c r="L555"/>
      <c r="M555"/>
      <c r="N555"/>
      <c r="O555"/>
      <c r="P555"/>
      <c r="Q555"/>
      <c r="R555"/>
      <c r="S555"/>
      <c r="T555"/>
      <c r="U555"/>
      <c r="V555"/>
    </row>
    <row r="556" spans="1:22" s="68" customFormat="1">
      <c r="A556" s="10"/>
      <c r="B556" s="17"/>
      <c r="C556" s="2"/>
      <c r="D556" s="3"/>
      <c r="E556" s="4"/>
      <c r="F556" s="4"/>
      <c r="G556" s="5"/>
      <c r="I556" s="16"/>
      <c r="J556" s="16"/>
      <c r="K556"/>
      <c r="L556"/>
      <c r="M556"/>
      <c r="N556"/>
      <c r="O556"/>
      <c r="P556"/>
      <c r="Q556"/>
      <c r="R556"/>
      <c r="S556"/>
      <c r="T556"/>
      <c r="U556"/>
      <c r="V556"/>
    </row>
    <row r="557" spans="1:22" s="68" customFormat="1">
      <c r="A557" s="10"/>
      <c r="B557" s="17"/>
      <c r="C557" s="2"/>
      <c r="D557" s="3"/>
      <c r="E557" s="4"/>
      <c r="F557" s="4"/>
      <c r="G557" s="5"/>
      <c r="I557" s="16"/>
      <c r="J557" s="16"/>
      <c r="K557"/>
      <c r="L557"/>
      <c r="M557"/>
      <c r="N557"/>
      <c r="O557"/>
      <c r="P557"/>
      <c r="Q557"/>
      <c r="R557"/>
      <c r="S557"/>
      <c r="T557"/>
      <c r="U557"/>
      <c r="V557"/>
    </row>
    <row r="558" spans="1:22" s="68" customFormat="1">
      <c r="A558" s="10"/>
      <c r="B558" s="17"/>
      <c r="C558" s="2"/>
      <c r="D558" s="3"/>
      <c r="E558" s="4"/>
      <c r="F558" s="4"/>
      <c r="G558" s="5"/>
      <c r="I558" s="16"/>
      <c r="J558" s="16"/>
      <c r="K558"/>
      <c r="L558"/>
      <c r="M558"/>
      <c r="N558"/>
      <c r="O558"/>
      <c r="P558"/>
      <c r="Q558"/>
      <c r="R558"/>
      <c r="S558"/>
      <c r="T558"/>
      <c r="U558"/>
      <c r="V558"/>
    </row>
    <row r="559" spans="1:22" s="68" customFormat="1">
      <c r="A559" s="10"/>
      <c r="B559" s="17"/>
      <c r="C559" s="2"/>
      <c r="D559" s="3"/>
      <c r="E559" s="4"/>
      <c r="F559" s="4"/>
      <c r="G559" s="5"/>
      <c r="I559" s="16"/>
      <c r="J559" s="16"/>
      <c r="K559"/>
      <c r="L559"/>
      <c r="M559"/>
      <c r="N559"/>
      <c r="O559"/>
      <c r="P559"/>
      <c r="Q559"/>
      <c r="R559"/>
      <c r="S559"/>
      <c r="T559"/>
      <c r="U559"/>
      <c r="V559"/>
    </row>
    <row r="560" spans="1:22" s="68" customFormat="1">
      <c r="A560" s="10"/>
      <c r="B560" s="17"/>
      <c r="C560" s="2"/>
      <c r="D560" s="3"/>
      <c r="E560" s="4"/>
      <c r="F560" s="4"/>
      <c r="G560" s="5"/>
      <c r="I560" s="16"/>
      <c r="J560" s="16"/>
      <c r="K560"/>
      <c r="L560"/>
      <c r="M560"/>
      <c r="N560"/>
      <c r="O560"/>
      <c r="P560"/>
      <c r="Q560"/>
      <c r="R560"/>
      <c r="S560"/>
      <c r="T560"/>
      <c r="U560"/>
      <c r="V560"/>
    </row>
    <row r="561" spans="1:22" s="68" customFormat="1">
      <c r="A561" s="10"/>
      <c r="B561" s="17"/>
      <c r="C561" s="2"/>
      <c r="D561" s="3"/>
      <c r="E561" s="4"/>
      <c r="F561" s="4"/>
      <c r="G561" s="5"/>
      <c r="I561" s="16"/>
      <c r="J561" s="16"/>
      <c r="K561"/>
      <c r="L561"/>
      <c r="M561"/>
      <c r="N561"/>
      <c r="O561"/>
      <c r="P561"/>
      <c r="Q561"/>
      <c r="R561"/>
      <c r="S561"/>
      <c r="T561"/>
      <c r="U561"/>
      <c r="V561"/>
    </row>
    <row r="562" spans="1:22" s="68" customFormat="1">
      <c r="A562" s="10"/>
      <c r="B562" s="17"/>
      <c r="C562" s="2"/>
      <c r="D562" s="3"/>
      <c r="E562" s="4"/>
      <c r="F562" s="4"/>
      <c r="G562" s="5"/>
      <c r="I562" s="16"/>
      <c r="J562" s="16"/>
      <c r="K562"/>
      <c r="L562"/>
      <c r="M562"/>
      <c r="N562"/>
      <c r="O562"/>
      <c r="P562"/>
      <c r="Q562"/>
      <c r="R562"/>
      <c r="S562"/>
      <c r="T562"/>
      <c r="U562"/>
      <c r="V562"/>
    </row>
    <row r="563" spans="1:22" s="68" customFormat="1">
      <c r="A563" s="10"/>
      <c r="B563" s="17"/>
      <c r="C563" s="2"/>
      <c r="D563" s="3"/>
      <c r="E563" s="4"/>
      <c r="F563" s="4"/>
      <c r="G563" s="5"/>
      <c r="I563" s="16"/>
      <c r="J563" s="16"/>
      <c r="K563"/>
      <c r="L563"/>
      <c r="M563"/>
      <c r="N563"/>
      <c r="O563"/>
      <c r="P563"/>
      <c r="Q563"/>
      <c r="R563"/>
      <c r="S563"/>
      <c r="T563"/>
      <c r="U563"/>
      <c r="V563"/>
    </row>
    <row r="564" spans="1:22" s="68" customFormat="1">
      <c r="A564" s="10"/>
      <c r="B564" s="17"/>
      <c r="C564" s="2"/>
      <c r="D564" s="3"/>
      <c r="E564" s="4"/>
      <c r="F564" s="4"/>
      <c r="G564" s="5"/>
      <c r="I564" s="16"/>
      <c r="J564" s="16"/>
      <c r="K564"/>
      <c r="L564"/>
      <c r="M564"/>
      <c r="N564"/>
      <c r="O564"/>
      <c r="P564"/>
      <c r="Q564"/>
      <c r="R564"/>
      <c r="S564"/>
      <c r="T564"/>
      <c r="U564"/>
      <c r="V564"/>
    </row>
    <row r="565" spans="1:22" s="68" customFormat="1">
      <c r="A565" s="10"/>
      <c r="B565" s="17"/>
      <c r="C565" s="2"/>
      <c r="D565" s="3"/>
      <c r="E565" s="4"/>
      <c r="F565" s="4"/>
      <c r="G565" s="5"/>
      <c r="I565" s="16"/>
      <c r="J565" s="16"/>
      <c r="K565"/>
      <c r="L565"/>
      <c r="M565"/>
      <c r="N565"/>
      <c r="O565"/>
      <c r="P565"/>
      <c r="Q565"/>
      <c r="R565"/>
      <c r="S565"/>
      <c r="T565"/>
      <c r="U565"/>
      <c r="V565"/>
    </row>
    <row r="566" spans="1:22" s="68" customFormat="1">
      <c r="A566" s="10"/>
      <c r="B566" s="17"/>
      <c r="C566" s="2"/>
      <c r="D566" s="3"/>
      <c r="E566" s="4"/>
      <c r="F566" s="4"/>
      <c r="G566" s="5"/>
      <c r="I566" s="16"/>
      <c r="J566" s="16"/>
      <c r="K566"/>
      <c r="L566"/>
      <c r="M566"/>
      <c r="N566"/>
      <c r="O566"/>
      <c r="P566"/>
      <c r="Q566"/>
      <c r="R566"/>
      <c r="S566"/>
      <c r="T566"/>
      <c r="U566"/>
      <c r="V566"/>
    </row>
    <row r="567" spans="1:22" s="68" customFormat="1">
      <c r="A567" s="10"/>
      <c r="B567" s="17"/>
      <c r="C567" s="2"/>
      <c r="D567" s="3"/>
      <c r="E567" s="4"/>
      <c r="F567" s="4"/>
      <c r="G567" s="5"/>
      <c r="I567" s="16"/>
      <c r="J567" s="16"/>
      <c r="K567"/>
      <c r="L567"/>
      <c r="M567"/>
      <c r="N567"/>
      <c r="O567"/>
      <c r="P567"/>
      <c r="Q567"/>
      <c r="R567"/>
      <c r="S567"/>
      <c r="T567"/>
      <c r="U567"/>
      <c r="V567"/>
    </row>
    <row r="568" spans="1:22" s="68" customFormat="1">
      <c r="A568" s="10"/>
      <c r="B568" s="17"/>
      <c r="C568" s="2"/>
      <c r="D568" s="3"/>
      <c r="E568" s="4"/>
      <c r="F568" s="4"/>
      <c r="G568" s="5"/>
      <c r="I568" s="16"/>
      <c r="J568" s="16"/>
      <c r="K568"/>
      <c r="L568"/>
      <c r="M568"/>
      <c r="N568"/>
      <c r="O568"/>
      <c r="P568"/>
      <c r="Q568"/>
      <c r="R568"/>
      <c r="S568"/>
      <c r="T568"/>
      <c r="U568"/>
      <c r="V568"/>
    </row>
    <row r="569" spans="1:22" s="68" customFormat="1">
      <c r="A569" s="10"/>
      <c r="B569" s="17"/>
      <c r="C569" s="2"/>
      <c r="D569" s="3"/>
      <c r="E569" s="4"/>
      <c r="F569" s="4"/>
      <c r="G569" s="5"/>
      <c r="I569" s="16"/>
      <c r="J569" s="16"/>
      <c r="K569"/>
      <c r="L569"/>
      <c r="M569"/>
      <c r="N569"/>
      <c r="O569"/>
      <c r="P569"/>
      <c r="Q569"/>
      <c r="R569"/>
      <c r="S569"/>
      <c r="T569"/>
      <c r="U569"/>
      <c r="V569"/>
    </row>
    <row r="570" spans="1:22" s="68" customFormat="1">
      <c r="A570" s="10"/>
      <c r="B570" s="17"/>
      <c r="C570" s="2"/>
      <c r="D570" s="3"/>
      <c r="E570" s="4"/>
      <c r="F570" s="4"/>
      <c r="G570" s="5"/>
      <c r="I570" s="16"/>
      <c r="J570" s="16"/>
      <c r="K570"/>
      <c r="L570"/>
      <c r="M570"/>
      <c r="N570"/>
      <c r="O570"/>
      <c r="P570"/>
      <c r="Q570"/>
      <c r="R570"/>
      <c r="S570"/>
      <c r="T570"/>
      <c r="U570"/>
      <c r="V570"/>
    </row>
    <row r="571" spans="1:22" s="68" customFormat="1">
      <c r="A571" s="10"/>
      <c r="B571" s="17"/>
      <c r="C571" s="2"/>
      <c r="D571" s="3"/>
      <c r="E571" s="4"/>
      <c r="F571" s="4"/>
      <c r="G571" s="5"/>
      <c r="I571" s="16"/>
      <c r="J571" s="16"/>
      <c r="K571"/>
      <c r="L571"/>
      <c r="M571"/>
      <c r="N571"/>
      <c r="O571"/>
      <c r="P571"/>
      <c r="Q571"/>
      <c r="R571"/>
      <c r="S571"/>
      <c r="T571"/>
      <c r="U571"/>
      <c r="V571"/>
    </row>
    <row r="572" spans="1:22" s="68" customFormat="1">
      <c r="A572" s="10"/>
      <c r="B572" s="17"/>
      <c r="C572" s="2"/>
      <c r="D572" s="3"/>
      <c r="E572" s="4"/>
      <c r="F572" s="4"/>
      <c r="G572" s="5"/>
      <c r="I572" s="16"/>
      <c r="J572" s="16"/>
      <c r="K572"/>
      <c r="L572"/>
      <c r="M572"/>
      <c r="N572"/>
      <c r="O572"/>
      <c r="P572"/>
      <c r="Q572"/>
      <c r="R572"/>
      <c r="S572"/>
      <c r="T572"/>
      <c r="U572"/>
      <c r="V572"/>
    </row>
    <row r="573" spans="1:22" s="68" customFormat="1">
      <c r="A573" s="10"/>
      <c r="B573" s="17"/>
      <c r="C573" s="2"/>
      <c r="D573" s="3"/>
      <c r="E573" s="4"/>
      <c r="F573" s="4"/>
      <c r="G573" s="5"/>
      <c r="I573" s="16"/>
      <c r="J573" s="16"/>
      <c r="K573"/>
      <c r="L573"/>
      <c r="M573"/>
      <c r="N573"/>
      <c r="O573"/>
      <c r="P573"/>
      <c r="Q573"/>
      <c r="R573"/>
      <c r="S573"/>
      <c r="T573"/>
      <c r="U573"/>
      <c r="V573"/>
    </row>
    <row r="574" spans="1:22" s="68" customFormat="1">
      <c r="A574" s="10"/>
      <c r="B574" s="17"/>
      <c r="C574" s="2"/>
      <c r="D574" s="3"/>
      <c r="E574" s="4"/>
      <c r="F574" s="4"/>
      <c r="G574" s="5"/>
      <c r="I574" s="16"/>
      <c r="J574" s="16"/>
      <c r="K574"/>
      <c r="L574"/>
      <c r="M574"/>
      <c r="N574"/>
      <c r="O574"/>
      <c r="P574"/>
      <c r="Q574"/>
      <c r="R574"/>
      <c r="S574"/>
      <c r="T574"/>
      <c r="U574"/>
      <c r="V574"/>
    </row>
    <row r="575" spans="1:22" s="68" customFormat="1">
      <c r="A575" s="10"/>
      <c r="B575" s="17"/>
      <c r="C575" s="2"/>
      <c r="D575" s="3"/>
      <c r="E575" s="4"/>
      <c r="F575" s="4"/>
      <c r="G575" s="5"/>
      <c r="I575" s="16"/>
      <c r="J575" s="16"/>
      <c r="K575"/>
      <c r="L575"/>
      <c r="M575"/>
      <c r="N575"/>
      <c r="O575"/>
      <c r="P575"/>
      <c r="Q575"/>
      <c r="R575"/>
      <c r="S575"/>
      <c r="T575"/>
      <c r="U575"/>
      <c r="V575"/>
    </row>
    <row r="576" spans="1:22" s="68" customFormat="1">
      <c r="A576" s="10"/>
      <c r="B576" s="17"/>
      <c r="C576" s="2"/>
      <c r="D576" s="3"/>
      <c r="E576" s="4"/>
      <c r="F576" s="4"/>
      <c r="G576" s="5"/>
      <c r="I576" s="16"/>
      <c r="J576" s="16"/>
      <c r="K576"/>
      <c r="L576"/>
      <c r="M576"/>
      <c r="N576"/>
      <c r="O576"/>
      <c r="P576"/>
      <c r="Q576"/>
      <c r="R576"/>
      <c r="S576"/>
      <c r="T576"/>
      <c r="U576"/>
      <c r="V576"/>
    </row>
    <row r="577" spans="1:22" s="68" customFormat="1">
      <c r="A577" s="10"/>
      <c r="B577" s="17"/>
      <c r="C577" s="2"/>
      <c r="D577" s="3"/>
      <c r="E577" s="4"/>
      <c r="F577" s="4"/>
      <c r="G577" s="5"/>
      <c r="I577" s="16"/>
      <c r="J577" s="16"/>
      <c r="K577"/>
      <c r="L577"/>
      <c r="M577"/>
      <c r="N577"/>
      <c r="O577"/>
      <c r="P577"/>
      <c r="Q577"/>
      <c r="R577"/>
      <c r="S577"/>
      <c r="T577"/>
      <c r="U577"/>
      <c r="V577"/>
    </row>
    <row r="578" spans="1:22" s="68" customFormat="1">
      <c r="A578" s="10"/>
      <c r="B578" s="17"/>
      <c r="C578" s="2"/>
      <c r="D578" s="3"/>
      <c r="E578" s="4"/>
      <c r="F578" s="4"/>
      <c r="G578" s="5"/>
      <c r="I578" s="16"/>
      <c r="J578" s="16"/>
      <c r="K578"/>
      <c r="L578"/>
      <c r="M578"/>
      <c r="N578"/>
      <c r="O578"/>
      <c r="P578"/>
      <c r="Q578"/>
      <c r="R578"/>
      <c r="S578"/>
      <c r="T578"/>
      <c r="U578"/>
      <c r="V578"/>
    </row>
    <row r="579" spans="1:22" s="68" customFormat="1">
      <c r="A579" s="10"/>
      <c r="B579" s="17"/>
      <c r="C579" s="2"/>
      <c r="D579" s="3"/>
      <c r="E579" s="4"/>
      <c r="F579" s="4"/>
      <c r="G579" s="5"/>
      <c r="I579" s="16"/>
      <c r="J579" s="16"/>
      <c r="K579"/>
      <c r="L579"/>
      <c r="M579"/>
      <c r="N579"/>
      <c r="O579"/>
      <c r="P579"/>
      <c r="Q579"/>
      <c r="R579"/>
      <c r="S579"/>
      <c r="T579"/>
      <c r="U579"/>
      <c r="V579"/>
    </row>
    <row r="580" spans="1:22" s="68" customFormat="1">
      <c r="A580" s="10"/>
      <c r="B580" s="17"/>
      <c r="C580" s="2"/>
      <c r="D580" s="3"/>
      <c r="E580" s="4"/>
      <c r="F580" s="4"/>
      <c r="G580" s="5"/>
      <c r="I580" s="16"/>
      <c r="J580" s="16"/>
      <c r="K580"/>
      <c r="L580"/>
      <c r="M580"/>
      <c r="N580"/>
      <c r="O580"/>
      <c r="P580"/>
      <c r="Q580"/>
      <c r="R580"/>
      <c r="S580"/>
      <c r="T580"/>
      <c r="U580"/>
      <c r="V580"/>
    </row>
    <row r="581" spans="1:22" s="68" customFormat="1">
      <c r="A581" s="10"/>
      <c r="B581" s="17"/>
      <c r="C581" s="2"/>
      <c r="D581" s="3"/>
      <c r="E581" s="4"/>
      <c r="F581" s="4"/>
      <c r="G581" s="5"/>
      <c r="I581" s="16"/>
      <c r="J581" s="16"/>
      <c r="K581"/>
      <c r="L581"/>
      <c r="M581"/>
      <c r="N581"/>
      <c r="O581"/>
      <c r="P581"/>
      <c r="Q581"/>
      <c r="R581"/>
      <c r="S581"/>
      <c r="T581"/>
      <c r="U581"/>
      <c r="V581"/>
    </row>
    <row r="582" spans="1:22" s="68" customFormat="1">
      <c r="A582" s="10"/>
      <c r="B582" s="17"/>
      <c r="C582" s="2"/>
      <c r="D582" s="3"/>
      <c r="E582" s="4"/>
      <c r="F582" s="4"/>
      <c r="G582" s="5"/>
      <c r="I582" s="16"/>
      <c r="J582" s="16"/>
      <c r="K582"/>
      <c r="L582"/>
      <c r="M582"/>
      <c r="N582"/>
      <c r="O582"/>
      <c r="P582"/>
      <c r="Q582"/>
      <c r="R582"/>
      <c r="S582"/>
      <c r="T582"/>
      <c r="U582"/>
      <c r="V582"/>
    </row>
    <row r="583" spans="1:22" s="68" customFormat="1">
      <c r="A583" s="10"/>
      <c r="B583" s="17"/>
      <c r="C583" s="2"/>
      <c r="D583" s="3"/>
      <c r="E583" s="4"/>
      <c r="F583" s="4"/>
      <c r="G583" s="5"/>
      <c r="I583" s="16"/>
      <c r="J583" s="16"/>
      <c r="K583"/>
      <c r="L583"/>
      <c r="M583"/>
      <c r="N583"/>
      <c r="O583"/>
      <c r="P583"/>
      <c r="Q583"/>
      <c r="R583"/>
      <c r="S583"/>
      <c r="T583"/>
      <c r="U583"/>
      <c r="V583"/>
    </row>
    <row r="584" spans="1:22" s="68" customFormat="1">
      <c r="A584" s="10"/>
      <c r="B584" s="17"/>
      <c r="C584" s="2"/>
      <c r="D584" s="3"/>
      <c r="E584" s="4"/>
      <c r="F584" s="4"/>
      <c r="G584" s="5"/>
      <c r="I584" s="16"/>
      <c r="J584" s="16"/>
      <c r="K584"/>
      <c r="L584"/>
      <c r="M584"/>
      <c r="N584"/>
      <c r="O584"/>
      <c r="P584"/>
      <c r="Q584"/>
      <c r="R584"/>
      <c r="S584"/>
      <c r="T584"/>
      <c r="U584"/>
      <c r="V584"/>
    </row>
    <row r="585" spans="1:22" s="68" customFormat="1">
      <c r="A585" s="10"/>
      <c r="B585" s="17"/>
      <c r="C585" s="2"/>
      <c r="D585" s="3"/>
      <c r="E585" s="4"/>
      <c r="F585" s="4"/>
      <c r="G585" s="5"/>
      <c r="I585" s="16"/>
      <c r="J585" s="16"/>
      <c r="K585"/>
      <c r="L585"/>
      <c r="M585"/>
      <c r="N585"/>
      <c r="O585"/>
      <c r="P585"/>
      <c r="Q585"/>
      <c r="R585"/>
      <c r="S585"/>
      <c r="T585"/>
      <c r="U585"/>
      <c r="V585"/>
    </row>
    <row r="586" spans="1:22" s="68" customFormat="1">
      <c r="A586" s="10"/>
      <c r="B586" s="17"/>
      <c r="C586" s="2"/>
      <c r="D586" s="3"/>
      <c r="E586" s="4"/>
      <c r="F586" s="4"/>
      <c r="G586" s="5"/>
      <c r="I586" s="16"/>
      <c r="J586" s="16"/>
      <c r="K586"/>
      <c r="L586"/>
      <c r="M586"/>
      <c r="N586"/>
      <c r="O586"/>
      <c r="P586"/>
      <c r="Q586"/>
      <c r="R586"/>
      <c r="S586"/>
      <c r="T586"/>
      <c r="U586"/>
      <c r="V586"/>
    </row>
    <row r="587" spans="1:22" s="68" customFormat="1">
      <c r="A587" s="10"/>
      <c r="B587" s="17"/>
      <c r="C587" s="2"/>
      <c r="D587" s="3"/>
      <c r="E587" s="4"/>
      <c r="F587" s="4"/>
      <c r="G587" s="5"/>
      <c r="I587" s="16"/>
      <c r="J587" s="16"/>
      <c r="K587"/>
      <c r="L587"/>
      <c r="M587"/>
      <c r="N587"/>
      <c r="O587"/>
      <c r="P587"/>
      <c r="Q587"/>
      <c r="R587"/>
      <c r="S587"/>
      <c r="T587"/>
      <c r="U587"/>
      <c r="V587"/>
    </row>
    <row r="588" spans="1:22" s="68" customFormat="1">
      <c r="A588" s="10"/>
      <c r="B588" s="17"/>
      <c r="C588" s="2"/>
      <c r="D588" s="3"/>
      <c r="E588" s="4"/>
      <c r="F588" s="4"/>
      <c r="G588" s="5"/>
      <c r="I588" s="16"/>
      <c r="J588" s="16"/>
      <c r="K588"/>
      <c r="L588"/>
      <c r="M588"/>
      <c r="N588"/>
      <c r="O588"/>
      <c r="P588"/>
      <c r="Q588"/>
      <c r="R588"/>
      <c r="S588"/>
      <c r="T588"/>
      <c r="U588"/>
      <c r="V588"/>
    </row>
    <row r="589" spans="1:22" s="68" customFormat="1">
      <c r="A589" s="10"/>
      <c r="B589" s="17"/>
      <c r="C589" s="2"/>
      <c r="D589" s="3"/>
      <c r="E589" s="4"/>
      <c r="F589" s="4"/>
      <c r="G589" s="5"/>
      <c r="I589" s="16"/>
      <c r="J589" s="16"/>
      <c r="K589"/>
      <c r="L589"/>
      <c r="M589"/>
      <c r="N589"/>
      <c r="O589"/>
      <c r="P589"/>
      <c r="Q589"/>
      <c r="R589"/>
      <c r="S589"/>
      <c r="T589"/>
      <c r="U589"/>
      <c r="V589"/>
    </row>
    <row r="590" spans="1:22" s="68" customFormat="1">
      <c r="A590" s="10"/>
      <c r="B590" s="17"/>
      <c r="C590" s="2"/>
      <c r="D590" s="3"/>
      <c r="E590" s="4"/>
      <c r="F590" s="4"/>
      <c r="G590" s="5"/>
      <c r="I590" s="16"/>
      <c r="J590" s="16"/>
      <c r="K590"/>
      <c r="L590"/>
      <c r="M590"/>
      <c r="N590"/>
      <c r="O590"/>
      <c r="P590"/>
      <c r="Q590"/>
      <c r="R590"/>
      <c r="S590"/>
      <c r="T590"/>
      <c r="U590"/>
      <c r="V590"/>
    </row>
    <row r="591" spans="1:22" s="68" customFormat="1">
      <c r="A591" s="10"/>
      <c r="B591" s="17"/>
      <c r="C591" s="2"/>
      <c r="D591" s="3"/>
      <c r="E591" s="4"/>
      <c r="F591" s="4"/>
      <c r="G591" s="5"/>
      <c r="I591" s="16"/>
      <c r="J591" s="16"/>
      <c r="K591"/>
      <c r="L591"/>
      <c r="M591"/>
      <c r="N591"/>
      <c r="O591"/>
      <c r="P591"/>
      <c r="Q591"/>
      <c r="R591"/>
      <c r="S591"/>
      <c r="T591"/>
      <c r="U591"/>
      <c r="V591"/>
    </row>
    <row r="592" spans="1:22" s="68" customFormat="1">
      <c r="A592" s="10"/>
      <c r="B592" s="17"/>
      <c r="C592" s="2"/>
      <c r="D592" s="3"/>
      <c r="E592" s="4"/>
      <c r="F592" s="4"/>
      <c r="G592" s="5"/>
      <c r="I592" s="16"/>
      <c r="J592" s="16"/>
      <c r="K592"/>
      <c r="L592"/>
      <c r="M592"/>
      <c r="N592"/>
      <c r="O592"/>
      <c r="P592"/>
      <c r="Q592"/>
      <c r="R592"/>
      <c r="S592"/>
      <c r="T592"/>
      <c r="U592"/>
      <c r="V592"/>
    </row>
    <row r="593" spans="1:22" s="68" customFormat="1">
      <c r="A593" s="10"/>
      <c r="B593" s="17"/>
      <c r="C593" s="2"/>
      <c r="D593" s="3"/>
      <c r="E593" s="4"/>
      <c r="F593" s="4"/>
      <c r="G593" s="5"/>
      <c r="I593" s="16"/>
      <c r="J593" s="16"/>
      <c r="K593"/>
      <c r="L593"/>
      <c r="M593"/>
      <c r="N593"/>
      <c r="O593"/>
      <c r="P593"/>
      <c r="Q593"/>
      <c r="R593"/>
      <c r="S593"/>
      <c r="T593"/>
      <c r="U593"/>
      <c r="V593"/>
    </row>
    <row r="594" spans="1:22" s="68" customFormat="1">
      <c r="A594" s="10"/>
      <c r="B594" s="17"/>
      <c r="C594" s="2"/>
      <c r="D594" s="3"/>
      <c r="E594" s="4"/>
      <c r="F594" s="4"/>
      <c r="G594" s="5"/>
      <c r="I594" s="16"/>
      <c r="J594" s="16"/>
      <c r="K594"/>
      <c r="L594"/>
      <c r="M594"/>
      <c r="N594"/>
      <c r="O594"/>
      <c r="P594"/>
      <c r="Q594"/>
      <c r="R594"/>
      <c r="S594"/>
      <c r="T594"/>
      <c r="U594"/>
      <c r="V594"/>
    </row>
    <row r="595" spans="1:22" s="68" customFormat="1">
      <c r="A595" s="10"/>
      <c r="B595" s="17"/>
      <c r="C595" s="2"/>
      <c r="D595" s="3"/>
      <c r="E595" s="4"/>
      <c r="F595" s="4"/>
      <c r="G595" s="5"/>
      <c r="I595" s="16"/>
      <c r="J595" s="16"/>
      <c r="K595"/>
      <c r="L595"/>
      <c r="M595"/>
      <c r="N595"/>
      <c r="O595"/>
      <c r="P595"/>
      <c r="Q595"/>
      <c r="R595"/>
      <c r="S595"/>
      <c r="T595"/>
      <c r="U595"/>
      <c r="V595"/>
    </row>
    <row r="596" spans="1:22" s="68" customFormat="1">
      <c r="A596" s="10"/>
      <c r="B596" s="17"/>
      <c r="C596" s="2"/>
      <c r="D596" s="3"/>
      <c r="E596" s="4"/>
      <c r="F596" s="4"/>
      <c r="G596" s="5"/>
      <c r="I596" s="16"/>
      <c r="J596" s="16"/>
      <c r="K596"/>
      <c r="L596"/>
      <c r="M596"/>
      <c r="N596"/>
      <c r="O596"/>
      <c r="P596"/>
      <c r="Q596"/>
      <c r="R596"/>
      <c r="S596"/>
      <c r="T596"/>
      <c r="U596"/>
      <c r="V596"/>
    </row>
    <row r="597" spans="1:22" s="68" customFormat="1">
      <c r="A597" s="10"/>
      <c r="B597" s="17"/>
      <c r="C597" s="2"/>
      <c r="D597" s="3"/>
      <c r="E597" s="4"/>
      <c r="F597" s="4"/>
      <c r="G597" s="5"/>
      <c r="I597" s="16"/>
      <c r="J597" s="16"/>
      <c r="K597"/>
      <c r="L597"/>
      <c r="M597"/>
      <c r="N597"/>
      <c r="O597"/>
      <c r="P597"/>
      <c r="Q597"/>
      <c r="R597"/>
      <c r="S597"/>
      <c r="T597"/>
      <c r="U597"/>
      <c r="V597"/>
    </row>
    <row r="598" spans="1:22" s="68" customFormat="1">
      <c r="A598" s="10"/>
      <c r="B598" s="17"/>
      <c r="C598" s="2"/>
      <c r="D598" s="3"/>
      <c r="E598" s="4"/>
      <c r="F598" s="4"/>
      <c r="G598" s="5"/>
      <c r="I598" s="16"/>
      <c r="J598" s="16"/>
      <c r="K598"/>
      <c r="L598"/>
      <c r="M598"/>
      <c r="N598"/>
      <c r="O598"/>
      <c r="P598"/>
      <c r="Q598"/>
      <c r="R598"/>
      <c r="S598"/>
      <c r="T598"/>
      <c r="U598"/>
      <c r="V598"/>
    </row>
    <row r="599" spans="1:22" s="68" customFormat="1">
      <c r="A599" s="10"/>
      <c r="B599" s="17"/>
      <c r="C599" s="2"/>
      <c r="D599" s="3"/>
      <c r="E599" s="4"/>
      <c r="F599" s="4"/>
      <c r="G599" s="5"/>
      <c r="I599" s="16"/>
      <c r="J599" s="16"/>
      <c r="K599"/>
      <c r="L599"/>
      <c r="M599"/>
      <c r="N599"/>
      <c r="O599"/>
      <c r="P599"/>
      <c r="Q599"/>
      <c r="R599"/>
      <c r="S599"/>
      <c r="T599"/>
      <c r="U599"/>
      <c r="V599"/>
    </row>
    <row r="600" spans="1:22" s="68" customFormat="1">
      <c r="A600" s="10"/>
      <c r="B600" s="17"/>
      <c r="C600" s="2"/>
      <c r="D600" s="3"/>
      <c r="E600" s="4"/>
      <c r="F600" s="4"/>
      <c r="G600" s="5"/>
      <c r="I600" s="16"/>
      <c r="J600" s="16"/>
      <c r="K600"/>
      <c r="L600"/>
      <c r="M600"/>
      <c r="N600"/>
      <c r="O600"/>
      <c r="P600"/>
      <c r="Q600"/>
      <c r="R600"/>
      <c r="S600"/>
      <c r="T600"/>
      <c r="U600"/>
      <c r="V600"/>
    </row>
    <row r="601" spans="1:22" s="68" customFormat="1">
      <c r="A601" s="10"/>
      <c r="B601" s="17"/>
      <c r="C601" s="2"/>
      <c r="D601" s="3"/>
      <c r="E601" s="4"/>
      <c r="F601" s="4"/>
      <c r="G601" s="5"/>
      <c r="I601" s="16"/>
      <c r="J601" s="16"/>
      <c r="K601"/>
      <c r="L601"/>
      <c r="M601"/>
      <c r="N601"/>
      <c r="O601"/>
      <c r="P601"/>
      <c r="Q601"/>
      <c r="R601"/>
      <c r="S601"/>
      <c r="T601"/>
      <c r="U601"/>
      <c r="V601"/>
    </row>
    <row r="602" spans="1:22" s="68" customFormat="1">
      <c r="A602" s="10"/>
      <c r="B602" s="17"/>
      <c r="C602" s="2"/>
      <c r="D602" s="3"/>
      <c r="E602" s="4"/>
      <c r="F602" s="4"/>
      <c r="G602" s="5"/>
      <c r="I602" s="16"/>
      <c r="J602" s="16"/>
      <c r="K602"/>
      <c r="L602"/>
      <c r="M602"/>
      <c r="N602"/>
      <c r="O602"/>
      <c r="P602"/>
      <c r="Q602"/>
      <c r="R602"/>
      <c r="S602"/>
      <c r="T602"/>
      <c r="U602"/>
      <c r="V602"/>
    </row>
    <row r="603" spans="1:22" s="68" customFormat="1">
      <c r="A603" s="10"/>
      <c r="B603" s="17"/>
      <c r="C603" s="2"/>
      <c r="D603" s="3"/>
      <c r="E603" s="4"/>
      <c r="F603" s="4"/>
      <c r="G603" s="5"/>
      <c r="I603" s="16"/>
      <c r="J603" s="16"/>
      <c r="K603"/>
      <c r="L603"/>
      <c r="M603"/>
      <c r="N603"/>
      <c r="O603"/>
      <c r="P603"/>
      <c r="Q603"/>
      <c r="R603"/>
      <c r="S603"/>
      <c r="T603"/>
      <c r="U603"/>
      <c r="V603"/>
    </row>
    <row r="604" spans="1:22" s="68" customFormat="1">
      <c r="A604" s="10"/>
      <c r="B604" s="17"/>
      <c r="C604" s="2"/>
      <c r="D604" s="3"/>
      <c r="E604" s="4"/>
      <c r="F604" s="4"/>
      <c r="G604" s="5"/>
      <c r="I604" s="16"/>
      <c r="J604" s="16"/>
      <c r="K604"/>
      <c r="L604"/>
      <c r="M604"/>
      <c r="N604"/>
      <c r="O604"/>
      <c r="P604"/>
      <c r="Q604"/>
      <c r="R604"/>
      <c r="S604"/>
      <c r="T604"/>
      <c r="U604"/>
      <c r="V604"/>
    </row>
    <row r="605" spans="1:22" s="68" customFormat="1">
      <c r="A605" s="10"/>
      <c r="B605" s="17"/>
      <c r="C605" s="2"/>
      <c r="D605" s="3"/>
      <c r="E605" s="4"/>
      <c r="F605" s="4"/>
      <c r="G605" s="5"/>
      <c r="I605" s="16"/>
      <c r="J605" s="16"/>
      <c r="K605"/>
      <c r="L605"/>
      <c r="M605"/>
      <c r="N605"/>
      <c r="O605"/>
      <c r="P605"/>
      <c r="Q605"/>
      <c r="R605"/>
      <c r="S605"/>
      <c r="T605"/>
      <c r="U605"/>
      <c r="V605"/>
    </row>
    <row r="606" spans="1:22" s="68" customFormat="1">
      <c r="A606" s="10"/>
      <c r="B606" s="17"/>
      <c r="C606" s="2"/>
      <c r="D606" s="3"/>
      <c r="E606" s="4"/>
      <c r="F606" s="4"/>
      <c r="G606" s="5"/>
      <c r="I606" s="16"/>
      <c r="J606" s="16"/>
      <c r="K606"/>
      <c r="L606"/>
      <c r="M606"/>
      <c r="N606"/>
      <c r="O606"/>
      <c r="P606"/>
      <c r="Q606"/>
      <c r="R606"/>
      <c r="S606"/>
      <c r="T606"/>
      <c r="U606"/>
      <c r="V606"/>
    </row>
    <row r="607" spans="1:22" s="68" customFormat="1">
      <c r="A607" s="10"/>
      <c r="B607" s="17"/>
      <c r="C607" s="2"/>
      <c r="D607" s="3"/>
      <c r="E607" s="4"/>
      <c r="F607" s="4"/>
      <c r="G607" s="5"/>
      <c r="I607" s="16"/>
      <c r="J607" s="16"/>
      <c r="K607"/>
      <c r="L607"/>
      <c r="M607"/>
      <c r="N607"/>
      <c r="O607"/>
      <c r="P607"/>
      <c r="Q607"/>
      <c r="R607"/>
      <c r="S607"/>
      <c r="T607"/>
      <c r="U607"/>
      <c r="V607"/>
    </row>
    <row r="608" spans="1:22" s="68" customFormat="1">
      <c r="A608" s="10"/>
      <c r="B608" s="17"/>
      <c r="C608" s="2"/>
      <c r="D608" s="3"/>
      <c r="E608" s="4"/>
      <c r="F608" s="4"/>
      <c r="G608" s="5"/>
      <c r="I608" s="16"/>
      <c r="J608" s="16"/>
      <c r="K608"/>
      <c r="L608"/>
      <c r="M608"/>
      <c r="N608"/>
      <c r="O608"/>
      <c r="P608"/>
      <c r="Q608"/>
      <c r="R608"/>
      <c r="S608"/>
      <c r="T608"/>
      <c r="U608"/>
      <c r="V608"/>
    </row>
    <row r="609" spans="1:22" s="68" customFormat="1">
      <c r="A609" s="10"/>
      <c r="B609" s="17"/>
      <c r="C609" s="2"/>
      <c r="D609" s="3"/>
      <c r="E609" s="4"/>
      <c r="F609" s="4"/>
      <c r="G609" s="5"/>
      <c r="I609" s="16"/>
      <c r="J609" s="16"/>
      <c r="K609"/>
      <c r="L609"/>
      <c r="M609"/>
      <c r="N609"/>
      <c r="O609"/>
      <c r="P609"/>
      <c r="Q609"/>
      <c r="R609"/>
      <c r="S609"/>
      <c r="T609"/>
      <c r="U609"/>
      <c r="V609"/>
    </row>
    <row r="610" spans="1:22" s="68" customFormat="1">
      <c r="A610" s="10"/>
      <c r="B610" s="17"/>
      <c r="C610" s="2"/>
      <c r="D610" s="3"/>
      <c r="E610" s="4"/>
      <c r="F610" s="4"/>
      <c r="G610" s="5"/>
      <c r="I610" s="16"/>
      <c r="J610" s="16"/>
      <c r="K610"/>
      <c r="L610"/>
      <c r="M610"/>
      <c r="N610"/>
      <c r="O610"/>
      <c r="P610"/>
      <c r="Q610"/>
      <c r="R610"/>
      <c r="S610"/>
      <c r="T610"/>
      <c r="U610"/>
      <c r="V610"/>
    </row>
    <row r="611" spans="1:22" s="68" customFormat="1">
      <c r="A611" s="10"/>
      <c r="B611" s="17"/>
      <c r="C611" s="2"/>
      <c r="D611" s="3"/>
      <c r="E611" s="4"/>
      <c r="F611" s="4"/>
      <c r="G611" s="5"/>
      <c r="I611" s="16"/>
      <c r="J611" s="16"/>
      <c r="K611"/>
      <c r="L611"/>
      <c r="M611"/>
      <c r="N611"/>
      <c r="O611"/>
      <c r="P611"/>
      <c r="Q611"/>
      <c r="R611"/>
      <c r="S611"/>
      <c r="T611"/>
      <c r="U611"/>
      <c r="V611"/>
    </row>
    <row r="612" spans="1:22" s="68" customFormat="1">
      <c r="A612" s="10"/>
      <c r="B612" s="17"/>
      <c r="C612" s="2"/>
      <c r="D612" s="3"/>
      <c r="E612" s="4"/>
      <c r="F612" s="4"/>
      <c r="G612" s="5"/>
      <c r="I612" s="16"/>
      <c r="J612" s="16"/>
      <c r="K612"/>
      <c r="L612"/>
      <c r="M612"/>
      <c r="N612"/>
      <c r="O612"/>
      <c r="P612"/>
      <c r="Q612"/>
      <c r="R612"/>
      <c r="S612"/>
      <c r="T612"/>
      <c r="U612"/>
      <c r="V612"/>
    </row>
    <row r="613" spans="1:22" s="68" customFormat="1">
      <c r="A613" s="10"/>
      <c r="B613" s="17"/>
      <c r="C613" s="2"/>
      <c r="D613" s="3"/>
      <c r="E613" s="4"/>
      <c r="F613" s="4"/>
      <c r="G613" s="5"/>
      <c r="I613" s="16"/>
      <c r="J613" s="16"/>
      <c r="K613"/>
      <c r="L613"/>
      <c r="M613"/>
      <c r="N613"/>
      <c r="O613"/>
      <c r="P613"/>
      <c r="Q613"/>
      <c r="R613"/>
      <c r="S613"/>
      <c r="T613"/>
      <c r="U613"/>
      <c r="V613"/>
    </row>
    <row r="614" spans="1:22" s="68" customFormat="1">
      <c r="A614" s="10"/>
      <c r="B614" s="17"/>
      <c r="C614" s="2"/>
      <c r="D614" s="3"/>
      <c r="E614" s="4"/>
      <c r="F614" s="4"/>
      <c r="G614" s="5"/>
      <c r="I614" s="16"/>
      <c r="J614" s="16"/>
      <c r="K614"/>
      <c r="L614"/>
      <c r="M614"/>
      <c r="N614"/>
      <c r="O614"/>
      <c r="P614"/>
      <c r="Q614"/>
      <c r="R614"/>
      <c r="S614"/>
      <c r="T614"/>
      <c r="U614"/>
      <c r="V614"/>
    </row>
    <row r="615" spans="1:22" s="68" customFormat="1">
      <c r="A615" s="10"/>
      <c r="B615" s="17"/>
      <c r="C615" s="2"/>
      <c r="D615" s="3"/>
      <c r="E615" s="4"/>
      <c r="F615" s="4"/>
      <c r="G615" s="5"/>
      <c r="I615" s="16"/>
      <c r="J615" s="16"/>
      <c r="K615"/>
      <c r="L615"/>
      <c r="M615"/>
      <c r="N615"/>
      <c r="O615"/>
      <c r="P615"/>
      <c r="Q615"/>
      <c r="R615"/>
      <c r="S615"/>
      <c r="T615"/>
      <c r="U615"/>
      <c r="V615"/>
    </row>
    <row r="616" spans="1:22" s="68" customFormat="1">
      <c r="A616" s="10"/>
      <c r="B616" s="17"/>
      <c r="C616" s="2"/>
      <c r="D616" s="3"/>
      <c r="E616" s="4"/>
      <c r="F616" s="4"/>
      <c r="G616" s="5"/>
      <c r="I616" s="16"/>
      <c r="J616" s="16"/>
      <c r="K616"/>
      <c r="L616"/>
      <c r="M616"/>
      <c r="N616"/>
      <c r="O616"/>
      <c r="P616"/>
      <c r="Q616"/>
      <c r="R616"/>
      <c r="S616"/>
      <c r="T616"/>
      <c r="U616"/>
      <c r="V616"/>
    </row>
    <row r="617" spans="1:22" s="68" customFormat="1">
      <c r="A617" s="10"/>
      <c r="B617" s="17"/>
      <c r="C617" s="2"/>
      <c r="D617" s="3"/>
      <c r="E617" s="4"/>
      <c r="F617" s="4"/>
      <c r="G617" s="5"/>
      <c r="I617" s="16"/>
      <c r="J617" s="16"/>
      <c r="K617"/>
      <c r="L617"/>
      <c r="M617"/>
      <c r="N617"/>
      <c r="O617"/>
      <c r="P617"/>
      <c r="Q617"/>
      <c r="R617"/>
      <c r="S617"/>
      <c r="T617"/>
      <c r="U617"/>
      <c r="V617"/>
    </row>
    <row r="618" spans="1:22" s="68" customFormat="1">
      <c r="A618" s="10"/>
      <c r="B618" s="17"/>
      <c r="C618" s="2"/>
      <c r="D618" s="3"/>
      <c r="E618" s="4"/>
      <c r="F618" s="4"/>
      <c r="G618" s="5"/>
      <c r="I618" s="16"/>
      <c r="J618" s="16"/>
      <c r="K618"/>
      <c r="L618"/>
      <c r="M618"/>
      <c r="N618"/>
      <c r="O618"/>
      <c r="P618"/>
      <c r="Q618"/>
      <c r="R618"/>
      <c r="S618"/>
      <c r="T618"/>
      <c r="U618"/>
      <c r="V618"/>
    </row>
    <row r="619" spans="1:22" s="68" customFormat="1">
      <c r="A619" s="10"/>
      <c r="B619" s="17"/>
      <c r="C619" s="2"/>
      <c r="D619" s="3"/>
      <c r="E619" s="4"/>
      <c r="F619" s="4"/>
      <c r="G619" s="5"/>
      <c r="I619" s="16"/>
      <c r="J619" s="16"/>
      <c r="K619"/>
      <c r="L619"/>
      <c r="M619"/>
      <c r="N619"/>
      <c r="O619"/>
      <c r="P619"/>
      <c r="Q619"/>
      <c r="R619"/>
      <c r="S619"/>
      <c r="T619"/>
      <c r="U619"/>
      <c r="V619"/>
    </row>
    <row r="620" spans="1:22" s="68" customFormat="1">
      <c r="A620" s="10"/>
      <c r="B620" s="17"/>
      <c r="C620" s="2"/>
      <c r="D620" s="3"/>
      <c r="E620" s="4"/>
      <c r="F620" s="4"/>
      <c r="G620" s="5"/>
      <c r="I620" s="16"/>
      <c r="J620" s="16"/>
      <c r="K620"/>
      <c r="L620"/>
      <c r="M620"/>
      <c r="N620"/>
      <c r="O620"/>
      <c r="P620"/>
      <c r="Q620"/>
      <c r="R620"/>
      <c r="S620"/>
      <c r="T620"/>
      <c r="U620"/>
      <c r="V620"/>
    </row>
    <row r="621" spans="1:22" s="68" customFormat="1">
      <c r="A621" s="10"/>
      <c r="B621" s="17"/>
      <c r="C621" s="2"/>
      <c r="D621" s="3"/>
      <c r="E621" s="4"/>
      <c r="F621" s="4"/>
      <c r="G621" s="5"/>
      <c r="I621" s="16"/>
      <c r="J621" s="16"/>
      <c r="K621"/>
      <c r="L621"/>
      <c r="M621"/>
      <c r="N621"/>
      <c r="O621"/>
      <c r="P621"/>
      <c r="Q621"/>
      <c r="R621"/>
      <c r="S621"/>
      <c r="T621"/>
      <c r="U621"/>
      <c r="V621"/>
    </row>
    <row r="622" spans="1:22" s="68" customFormat="1">
      <c r="A622" s="10"/>
      <c r="B622" s="17"/>
      <c r="C622" s="2"/>
      <c r="D622" s="3"/>
      <c r="E622" s="4"/>
      <c r="F622" s="4"/>
      <c r="G622" s="5"/>
      <c r="I622" s="16"/>
      <c r="J622" s="16"/>
      <c r="K622"/>
      <c r="L622"/>
      <c r="M622"/>
      <c r="N622"/>
      <c r="O622"/>
      <c r="P622"/>
      <c r="Q622"/>
      <c r="R622"/>
      <c r="S622"/>
      <c r="T622"/>
      <c r="U622"/>
      <c r="V622"/>
    </row>
    <row r="623" spans="1:22" s="68" customFormat="1">
      <c r="A623" s="10"/>
      <c r="B623" s="17"/>
      <c r="C623" s="2"/>
      <c r="D623" s="3"/>
      <c r="E623" s="4"/>
      <c r="F623" s="4"/>
      <c r="G623" s="5"/>
      <c r="I623" s="16"/>
      <c r="J623" s="16"/>
      <c r="K623"/>
      <c r="L623"/>
      <c r="M623"/>
      <c r="N623"/>
      <c r="O623"/>
      <c r="P623"/>
      <c r="Q623"/>
      <c r="R623"/>
      <c r="S623"/>
      <c r="T623"/>
      <c r="U623"/>
      <c r="V623"/>
    </row>
    <row r="624" spans="1:22" s="68" customFormat="1">
      <c r="A624" s="10"/>
      <c r="B624" s="17"/>
      <c r="C624" s="2"/>
      <c r="D624" s="3"/>
      <c r="E624" s="4"/>
      <c r="F624" s="4"/>
      <c r="G624" s="5"/>
      <c r="I624" s="16"/>
      <c r="J624" s="16"/>
      <c r="K624"/>
      <c r="L624"/>
      <c r="M624"/>
      <c r="N624"/>
      <c r="O624"/>
      <c r="P624"/>
      <c r="Q624"/>
      <c r="R624"/>
      <c r="S624"/>
      <c r="T624"/>
      <c r="U624"/>
      <c r="V624"/>
    </row>
    <row r="625" spans="1:22" s="68" customFormat="1">
      <c r="A625" s="10"/>
      <c r="B625" s="17"/>
      <c r="C625" s="2"/>
      <c r="D625" s="3"/>
      <c r="E625" s="4"/>
      <c r="F625" s="4"/>
      <c r="G625" s="5"/>
      <c r="I625" s="16"/>
      <c r="J625" s="16"/>
      <c r="K625"/>
      <c r="L625"/>
      <c r="M625"/>
      <c r="N625"/>
      <c r="O625"/>
      <c r="P625"/>
      <c r="Q625"/>
      <c r="R625"/>
      <c r="S625"/>
      <c r="T625"/>
      <c r="U625"/>
      <c r="V625"/>
    </row>
    <row r="626" spans="1:22" s="68" customFormat="1">
      <c r="A626" s="10"/>
      <c r="B626" s="17"/>
      <c r="C626" s="2"/>
      <c r="D626" s="3"/>
      <c r="E626" s="4"/>
      <c r="F626" s="4"/>
      <c r="G626" s="5"/>
      <c r="I626" s="16"/>
      <c r="J626" s="16"/>
      <c r="K626"/>
      <c r="L626"/>
      <c r="M626"/>
      <c r="N626"/>
      <c r="O626"/>
      <c r="P626"/>
      <c r="Q626"/>
      <c r="R626"/>
      <c r="S626"/>
      <c r="T626"/>
      <c r="U626"/>
      <c r="V626"/>
    </row>
    <row r="627" spans="1:22" s="68" customFormat="1">
      <c r="A627" s="10"/>
      <c r="B627" s="17"/>
      <c r="C627" s="2"/>
      <c r="D627" s="3"/>
      <c r="E627" s="4"/>
      <c r="F627" s="4"/>
      <c r="G627" s="5"/>
      <c r="I627" s="16"/>
      <c r="J627" s="16"/>
      <c r="K627"/>
      <c r="L627"/>
      <c r="M627"/>
      <c r="N627"/>
      <c r="O627"/>
      <c r="P627"/>
      <c r="Q627"/>
      <c r="R627"/>
      <c r="S627"/>
      <c r="T627"/>
      <c r="U627"/>
      <c r="V627"/>
    </row>
    <row r="628" spans="1:22" s="68" customFormat="1">
      <c r="A628" s="10"/>
      <c r="B628" s="17"/>
      <c r="C628" s="2"/>
      <c r="D628" s="3"/>
      <c r="E628" s="4"/>
      <c r="F628" s="4"/>
      <c r="G628" s="5"/>
      <c r="I628" s="16"/>
      <c r="J628" s="16"/>
      <c r="K628"/>
      <c r="L628"/>
      <c r="M628"/>
      <c r="N628"/>
      <c r="O628"/>
      <c r="P628"/>
      <c r="Q628"/>
      <c r="R628"/>
      <c r="S628"/>
      <c r="T628"/>
      <c r="U628"/>
      <c r="V628"/>
    </row>
    <row r="629" spans="1:22" s="68" customFormat="1">
      <c r="A629" s="10"/>
      <c r="B629" s="17"/>
      <c r="C629" s="2"/>
      <c r="D629" s="3"/>
      <c r="E629" s="4"/>
      <c r="F629" s="4"/>
      <c r="G629" s="5"/>
      <c r="I629" s="16"/>
      <c r="J629" s="16"/>
      <c r="K629"/>
      <c r="L629"/>
      <c r="M629"/>
      <c r="N629"/>
      <c r="O629"/>
      <c r="P629"/>
      <c r="Q629"/>
      <c r="R629"/>
      <c r="S629"/>
      <c r="T629"/>
      <c r="U629"/>
      <c r="V629"/>
    </row>
    <row r="630" spans="1:22" s="68" customFormat="1">
      <c r="A630" s="10"/>
      <c r="B630" s="17"/>
      <c r="C630" s="2"/>
      <c r="D630" s="3"/>
      <c r="E630" s="4"/>
      <c r="F630" s="4"/>
      <c r="G630" s="5"/>
      <c r="I630" s="16"/>
      <c r="J630" s="16"/>
      <c r="K630"/>
      <c r="L630"/>
      <c r="M630"/>
      <c r="N630"/>
      <c r="O630"/>
      <c r="P630"/>
      <c r="Q630"/>
      <c r="R630"/>
      <c r="S630"/>
      <c r="T630"/>
      <c r="U630"/>
      <c r="V630"/>
    </row>
    <row r="631" spans="1:22" s="68" customFormat="1">
      <c r="A631" s="10"/>
      <c r="B631" s="17"/>
      <c r="C631" s="2"/>
      <c r="D631" s="3"/>
      <c r="E631" s="4"/>
      <c r="F631" s="4"/>
      <c r="G631" s="5"/>
      <c r="I631" s="16"/>
      <c r="J631" s="16"/>
      <c r="K631"/>
      <c r="L631"/>
      <c r="M631"/>
      <c r="N631"/>
      <c r="O631"/>
      <c r="P631"/>
      <c r="Q631"/>
      <c r="R631"/>
      <c r="S631"/>
      <c r="T631"/>
      <c r="U631"/>
      <c r="V631"/>
    </row>
    <row r="632" spans="1:22" s="68" customFormat="1">
      <c r="A632" s="10"/>
      <c r="B632" s="17"/>
      <c r="C632" s="2"/>
      <c r="D632" s="3"/>
      <c r="E632" s="4"/>
      <c r="F632" s="4"/>
      <c r="G632" s="5"/>
      <c r="I632" s="16"/>
      <c r="J632" s="16"/>
      <c r="K632"/>
      <c r="L632"/>
      <c r="M632"/>
      <c r="N632"/>
      <c r="O632"/>
      <c r="P632"/>
      <c r="Q632"/>
      <c r="R632"/>
      <c r="S632"/>
      <c r="T632"/>
      <c r="U632"/>
      <c r="V632"/>
    </row>
    <row r="633" spans="1:22" s="68" customFormat="1">
      <c r="A633" s="10"/>
      <c r="B633" s="17"/>
      <c r="C633" s="2"/>
      <c r="D633" s="3"/>
      <c r="E633" s="4"/>
      <c r="F633" s="4"/>
      <c r="G633" s="5"/>
      <c r="I633" s="16"/>
      <c r="J633" s="16"/>
      <c r="K633"/>
      <c r="L633"/>
      <c r="M633"/>
      <c r="N633"/>
      <c r="O633"/>
      <c r="P633"/>
      <c r="Q633"/>
      <c r="R633"/>
      <c r="S633"/>
      <c r="T633"/>
      <c r="U633"/>
      <c r="V633"/>
    </row>
    <row r="634" spans="1:22" s="68" customFormat="1">
      <c r="A634" s="10"/>
      <c r="B634" s="17"/>
      <c r="C634" s="2"/>
      <c r="D634" s="3"/>
      <c r="E634" s="4"/>
      <c r="F634" s="4"/>
      <c r="G634" s="5"/>
      <c r="I634" s="16"/>
      <c r="J634" s="16"/>
      <c r="K634"/>
      <c r="L634"/>
      <c r="M634"/>
      <c r="N634"/>
      <c r="O634"/>
      <c r="P634"/>
      <c r="Q634"/>
      <c r="R634"/>
      <c r="S634"/>
      <c r="T634"/>
      <c r="U634"/>
      <c r="V634"/>
    </row>
    <row r="635" spans="1:22" s="68" customFormat="1">
      <c r="A635" s="10"/>
      <c r="B635" s="17"/>
      <c r="C635" s="2"/>
      <c r="D635" s="3"/>
      <c r="E635" s="4"/>
      <c r="F635" s="4"/>
      <c r="G635" s="5"/>
      <c r="I635" s="16"/>
      <c r="J635" s="16"/>
      <c r="K635"/>
      <c r="L635"/>
      <c r="M635"/>
      <c r="N635"/>
      <c r="O635"/>
      <c r="P635"/>
      <c r="Q635"/>
      <c r="R635"/>
      <c r="S635"/>
      <c r="T635"/>
      <c r="U635"/>
      <c r="V635"/>
    </row>
    <row r="636" spans="1:22" s="68" customFormat="1">
      <c r="A636" s="10"/>
      <c r="B636" s="17"/>
      <c r="C636" s="2"/>
      <c r="D636" s="3"/>
      <c r="E636" s="4"/>
      <c r="F636" s="4"/>
      <c r="G636" s="5"/>
      <c r="I636" s="16"/>
      <c r="J636" s="16"/>
      <c r="K636"/>
      <c r="L636"/>
      <c r="M636"/>
      <c r="N636"/>
      <c r="O636"/>
      <c r="P636"/>
      <c r="Q636"/>
      <c r="R636"/>
      <c r="S636"/>
      <c r="T636"/>
      <c r="U636"/>
      <c r="V636"/>
    </row>
    <row r="637" spans="1:22" s="68" customFormat="1">
      <c r="A637" s="10"/>
      <c r="B637" s="17"/>
      <c r="C637" s="2"/>
      <c r="D637" s="3"/>
      <c r="E637" s="4"/>
      <c r="F637" s="4"/>
      <c r="G637" s="5"/>
      <c r="I637" s="16"/>
      <c r="J637" s="16"/>
      <c r="K637"/>
      <c r="L637"/>
      <c r="M637"/>
      <c r="N637"/>
      <c r="O637"/>
      <c r="P637"/>
      <c r="Q637"/>
      <c r="R637"/>
      <c r="S637"/>
      <c r="T637"/>
      <c r="U637"/>
      <c r="V637"/>
    </row>
    <row r="638" spans="1:22" s="68" customFormat="1">
      <c r="A638" s="10"/>
      <c r="B638" s="17"/>
      <c r="C638" s="2"/>
      <c r="D638" s="3"/>
      <c r="E638" s="4"/>
      <c r="F638" s="4"/>
      <c r="G638" s="5"/>
      <c r="I638" s="16"/>
      <c r="J638" s="16"/>
      <c r="K638"/>
      <c r="L638"/>
      <c r="M638"/>
      <c r="N638"/>
      <c r="O638"/>
      <c r="P638"/>
      <c r="Q638"/>
      <c r="R638"/>
      <c r="S638"/>
      <c r="T638"/>
      <c r="U638"/>
      <c r="V638"/>
    </row>
    <row r="639" spans="1:22" s="68" customFormat="1">
      <c r="A639" s="3"/>
      <c r="B639" s="20" t="str">
        <f>A1</f>
        <v>كشف تقديري</v>
      </c>
      <c r="C639" s="8"/>
      <c r="D639" s="2"/>
      <c r="E639" s="9"/>
      <c r="F639" s="9"/>
      <c r="G639" s="5"/>
      <c r="I639" s="16"/>
      <c r="J639" s="16"/>
      <c r="K639"/>
      <c r="L639"/>
      <c r="M639"/>
      <c r="N639"/>
      <c r="O639"/>
      <c r="P639"/>
      <c r="Q639"/>
      <c r="R639"/>
      <c r="S639"/>
      <c r="T639"/>
      <c r="U639"/>
      <c r="V639"/>
    </row>
    <row r="640" spans="1:22" s="68" customFormat="1">
      <c r="A640" s="10"/>
      <c r="B640" s="17"/>
      <c r="C640" s="2"/>
      <c r="D640" s="3"/>
      <c r="E640" s="4"/>
      <c r="F640" s="4"/>
      <c r="G640" s="5"/>
      <c r="I640" s="16"/>
      <c r="J640" s="16"/>
      <c r="K640"/>
      <c r="L640"/>
      <c r="M640"/>
      <c r="N640"/>
      <c r="O640"/>
      <c r="P640"/>
      <c r="Q640"/>
      <c r="R640"/>
      <c r="S640"/>
      <c r="T640"/>
      <c r="U640"/>
      <c r="V640"/>
    </row>
    <row r="641" spans="1:22" s="68" customFormat="1">
      <c r="A641" s="10"/>
      <c r="B641" s="17"/>
      <c r="C641" s="2"/>
      <c r="D641" s="3"/>
      <c r="E641" s="4"/>
      <c r="F641" s="4"/>
      <c r="G641" s="5"/>
      <c r="I641" s="16"/>
      <c r="J641" s="16"/>
      <c r="K641"/>
      <c r="L641"/>
      <c r="M641"/>
      <c r="N641"/>
      <c r="O641"/>
      <c r="P641"/>
      <c r="Q641"/>
      <c r="R641"/>
      <c r="S641"/>
      <c r="T641"/>
      <c r="U641"/>
      <c r="V641"/>
    </row>
    <row r="642" spans="1:22" s="68" customFormat="1">
      <c r="A642" s="10"/>
      <c r="B642" s="17"/>
      <c r="C642" s="2"/>
      <c r="D642" s="3"/>
      <c r="E642" s="4"/>
      <c r="F642" s="4"/>
      <c r="G642" s="5"/>
      <c r="I642" s="16"/>
      <c r="J642" s="16"/>
      <c r="K642"/>
      <c r="L642"/>
      <c r="M642"/>
      <c r="N642"/>
      <c r="O642"/>
      <c r="P642"/>
      <c r="Q642"/>
      <c r="R642"/>
      <c r="S642"/>
      <c r="T642"/>
      <c r="U642"/>
      <c r="V642"/>
    </row>
    <row r="643" spans="1:22" s="68" customFormat="1">
      <c r="A643" s="10"/>
      <c r="B643" s="17"/>
      <c r="C643" s="2"/>
      <c r="D643" s="3"/>
      <c r="E643" s="4"/>
      <c r="F643" s="4"/>
      <c r="G643" s="5"/>
      <c r="I643" s="16"/>
      <c r="J643" s="16"/>
      <c r="K643"/>
      <c r="L643"/>
      <c r="M643"/>
      <c r="N643"/>
      <c r="O643"/>
      <c r="P643"/>
      <c r="Q643"/>
      <c r="R643"/>
      <c r="S643"/>
      <c r="T643"/>
      <c r="U643"/>
      <c r="V643"/>
    </row>
    <row r="644" spans="1:22" s="68" customFormat="1">
      <c r="A644" s="10"/>
      <c r="B644" s="17"/>
      <c r="C644" s="2"/>
      <c r="D644" s="3"/>
      <c r="E644" s="4"/>
      <c r="F644" s="4"/>
      <c r="G644" s="5"/>
      <c r="I644" s="16"/>
      <c r="J644" s="16"/>
      <c r="K644"/>
      <c r="L644"/>
      <c r="M644"/>
      <c r="N644"/>
      <c r="O644"/>
      <c r="P644"/>
      <c r="Q644"/>
      <c r="R644"/>
      <c r="S644"/>
      <c r="T644"/>
      <c r="U644"/>
      <c r="V644"/>
    </row>
    <row r="645" spans="1:22" s="68" customFormat="1">
      <c r="A645" s="10"/>
      <c r="B645" s="17"/>
      <c r="C645" s="2"/>
      <c r="D645" s="3"/>
      <c r="E645" s="4"/>
      <c r="F645" s="4"/>
      <c r="G645" s="5"/>
      <c r="I645" s="16"/>
      <c r="J645" s="16"/>
      <c r="K645"/>
      <c r="L645"/>
      <c r="M645"/>
      <c r="N645"/>
      <c r="O645"/>
      <c r="P645"/>
      <c r="Q645"/>
      <c r="R645"/>
      <c r="S645"/>
      <c r="T645"/>
      <c r="U645"/>
      <c r="V645"/>
    </row>
    <row r="646" spans="1:22" s="68" customFormat="1">
      <c r="A646" s="10"/>
      <c r="B646" s="17"/>
      <c r="C646" s="2"/>
      <c r="D646" s="3"/>
      <c r="E646" s="4"/>
      <c r="F646" s="4"/>
      <c r="G646" s="5"/>
      <c r="I646" s="16"/>
      <c r="J646" s="16"/>
      <c r="K646"/>
      <c r="L646"/>
      <c r="M646"/>
      <c r="N646"/>
      <c r="O646"/>
      <c r="P646"/>
      <c r="Q646"/>
      <c r="R646"/>
      <c r="S646"/>
      <c r="T646"/>
      <c r="U646"/>
      <c r="V646"/>
    </row>
    <row r="647" spans="1:22" s="68" customFormat="1">
      <c r="A647" s="10"/>
      <c r="B647" s="17"/>
      <c r="C647" s="2"/>
      <c r="D647" s="3"/>
      <c r="E647" s="4"/>
      <c r="F647" s="4"/>
      <c r="G647" s="5"/>
      <c r="I647" s="16"/>
      <c r="J647" s="16"/>
      <c r="K647"/>
      <c r="L647"/>
      <c r="M647"/>
      <c r="N647"/>
      <c r="O647"/>
      <c r="P647"/>
      <c r="Q647"/>
      <c r="R647"/>
      <c r="S647"/>
      <c r="T647"/>
      <c r="U647"/>
      <c r="V647"/>
    </row>
    <row r="648" spans="1:22" s="68" customFormat="1">
      <c r="A648" s="10"/>
      <c r="B648" s="17"/>
      <c r="C648" s="2"/>
      <c r="D648" s="3"/>
      <c r="E648" s="4"/>
      <c r="F648" s="4"/>
      <c r="G648" s="5"/>
      <c r="I648" s="16"/>
      <c r="J648" s="16"/>
      <c r="K648"/>
      <c r="L648"/>
      <c r="M648"/>
      <c r="N648"/>
      <c r="O648"/>
      <c r="P648"/>
      <c r="Q648"/>
      <c r="R648"/>
      <c r="S648"/>
      <c r="T648"/>
      <c r="U648"/>
      <c r="V648"/>
    </row>
    <row r="649" spans="1:22" s="68" customFormat="1">
      <c r="A649" s="10"/>
      <c r="B649" s="17"/>
      <c r="C649" s="2"/>
      <c r="D649" s="3"/>
      <c r="E649" s="4"/>
      <c r="F649" s="4"/>
      <c r="G649" s="5"/>
      <c r="I649" s="16"/>
      <c r="J649" s="16"/>
      <c r="K649"/>
      <c r="L649"/>
      <c r="M649"/>
      <c r="N649"/>
      <c r="O649"/>
      <c r="P649"/>
      <c r="Q649"/>
      <c r="R649"/>
      <c r="S649"/>
      <c r="T649"/>
      <c r="U649"/>
      <c r="V649"/>
    </row>
    <row r="650" spans="1:22" s="68" customFormat="1">
      <c r="A650" s="10"/>
      <c r="B650" s="17"/>
      <c r="C650" s="2"/>
      <c r="D650" s="3"/>
      <c r="E650" s="4"/>
      <c r="F650" s="4"/>
      <c r="G650" s="5"/>
      <c r="I650" s="16"/>
      <c r="J650" s="16"/>
      <c r="K650"/>
      <c r="L650"/>
      <c r="M650"/>
      <c r="N650"/>
      <c r="O650"/>
      <c r="P650"/>
      <c r="Q650"/>
      <c r="R650"/>
      <c r="S650"/>
      <c r="T650"/>
      <c r="U650"/>
      <c r="V650"/>
    </row>
    <row r="651" spans="1:22" s="68" customFormat="1">
      <c r="A651" s="10"/>
      <c r="B651" s="17"/>
      <c r="C651" s="2"/>
      <c r="D651" s="3"/>
      <c r="E651" s="4"/>
      <c r="F651" s="4"/>
      <c r="G651" s="5"/>
      <c r="I651" s="16"/>
      <c r="J651" s="16"/>
      <c r="K651"/>
      <c r="L651"/>
      <c r="M651"/>
      <c r="N651"/>
      <c r="O651"/>
      <c r="P651"/>
      <c r="Q651"/>
      <c r="R651"/>
      <c r="S651"/>
      <c r="T651"/>
      <c r="U651"/>
      <c r="V651"/>
    </row>
    <row r="652" spans="1:22" s="68" customFormat="1">
      <c r="A652" s="18"/>
      <c r="B652" s="17"/>
      <c r="C652" s="2"/>
      <c r="D652" s="3"/>
      <c r="E652" s="4"/>
      <c r="F652" s="4"/>
      <c r="G652" s="5"/>
      <c r="I652" s="16"/>
      <c r="J652" s="16"/>
      <c r="K652"/>
      <c r="L652"/>
      <c r="M652"/>
      <c r="N652"/>
      <c r="O652"/>
      <c r="P652"/>
      <c r="Q652"/>
      <c r="R652"/>
      <c r="S652"/>
      <c r="T652"/>
      <c r="U652"/>
      <c r="V652"/>
    </row>
    <row r="653" spans="1:22" s="68" customFormat="1">
      <c r="A653" s="6"/>
      <c r="B653" s="19"/>
      <c r="C653" s="6"/>
      <c r="D653" s="6"/>
      <c r="E653" s="6"/>
      <c r="F653" s="6"/>
      <c r="G653" s="6"/>
      <c r="I653" s="16"/>
      <c r="J653" s="16"/>
      <c r="K653"/>
      <c r="L653"/>
      <c r="M653"/>
      <c r="N653"/>
      <c r="O653"/>
      <c r="P653"/>
      <c r="Q653"/>
      <c r="R653"/>
      <c r="S653"/>
      <c r="T653"/>
      <c r="U653"/>
      <c r="V653"/>
    </row>
    <row r="654" spans="1:22" s="68" customFormat="1">
      <c r="A654" s="3"/>
      <c r="B654" s="17"/>
      <c r="C654" s="2"/>
      <c r="D654" s="3"/>
      <c r="E654" s="7"/>
      <c r="F654" s="7"/>
      <c r="G654" s="7"/>
      <c r="I654" s="16"/>
      <c r="J654" s="16"/>
      <c r="K654"/>
      <c r="L654"/>
      <c r="M654"/>
      <c r="N654"/>
      <c r="O654"/>
      <c r="P654"/>
      <c r="Q654"/>
      <c r="R654"/>
      <c r="S654"/>
      <c r="T654"/>
      <c r="U654"/>
      <c r="V654"/>
    </row>
    <row r="655" spans="1:22" s="68" customFormat="1">
      <c r="A655" s="6"/>
      <c r="B655" s="19"/>
      <c r="C655" s="6"/>
      <c r="D655" s="6"/>
      <c r="E655" s="6"/>
      <c r="F655" s="6"/>
      <c r="G655" s="9"/>
      <c r="I655" s="16"/>
      <c r="J655" s="16"/>
      <c r="K655"/>
      <c r="L655"/>
      <c r="M655"/>
      <c r="N655"/>
      <c r="O655"/>
      <c r="P655"/>
      <c r="Q655"/>
      <c r="R655"/>
      <c r="S655"/>
      <c r="T655"/>
      <c r="U655"/>
      <c r="V655"/>
    </row>
    <row r="656" spans="1:22" s="68" customFormat="1">
      <c r="A656" s="10"/>
      <c r="B656" s="21"/>
      <c r="C656" s="10"/>
      <c r="D656" s="10"/>
      <c r="E656" s="10"/>
      <c r="F656" s="10"/>
      <c r="G656" s="10"/>
      <c r="I656" s="16"/>
      <c r="J656" s="16"/>
      <c r="K656"/>
      <c r="L656"/>
      <c r="M656"/>
      <c r="N656"/>
      <c r="O656"/>
      <c r="P656"/>
      <c r="Q656"/>
      <c r="R656"/>
      <c r="S656"/>
      <c r="T656"/>
      <c r="U656"/>
      <c r="V656"/>
    </row>
    <row r="657" spans="1:22" s="68" customFormat="1">
      <c r="A657" s="22"/>
      <c r="B657" s="20" t="s">
        <v>3</v>
      </c>
      <c r="C657" s="11"/>
      <c r="D657" s="12"/>
      <c r="E657" s="13" t="s">
        <v>1</v>
      </c>
      <c r="F657" s="13"/>
      <c r="G657" s="14" t="e">
        <f>#REF!</f>
        <v>#REF!</v>
      </c>
      <c r="I657" s="16"/>
      <c r="J657" s="16"/>
      <c r="K657"/>
      <c r="L657"/>
      <c r="M657"/>
      <c r="N657"/>
      <c r="O657"/>
      <c r="P657"/>
      <c r="Q657"/>
      <c r="R657"/>
      <c r="S657"/>
      <c r="T657"/>
      <c r="U657"/>
      <c r="V657"/>
    </row>
    <row r="658" spans="1:22" s="68" customFormat="1">
      <c r="A658" s="6"/>
      <c r="B658" s="19"/>
      <c r="C658" s="6"/>
      <c r="D658" s="6"/>
      <c r="E658" s="6"/>
      <c r="F658" s="6"/>
      <c r="G658" s="6"/>
      <c r="I658" s="16"/>
      <c r="J658" s="16"/>
      <c r="K658"/>
      <c r="L658"/>
      <c r="M658"/>
      <c r="N658"/>
      <c r="O658"/>
      <c r="P658"/>
      <c r="Q658"/>
      <c r="R658"/>
      <c r="S658"/>
      <c r="T658"/>
      <c r="U658"/>
      <c r="V658"/>
    </row>
    <row r="659" spans="1:22" s="68" customFormat="1">
      <c r="A659" s="6"/>
      <c r="B659" s="19"/>
      <c r="C659" s="6"/>
      <c r="D659" s="6"/>
      <c r="E659" s="6"/>
      <c r="F659" s="6"/>
      <c r="G659" s="6"/>
      <c r="I659" s="16"/>
      <c r="J659" s="16"/>
      <c r="K659"/>
      <c r="L659"/>
      <c r="M659"/>
      <c r="N659"/>
      <c r="O659"/>
      <c r="P659"/>
      <c r="Q659"/>
      <c r="R659"/>
      <c r="S659"/>
      <c r="T659"/>
      <c r="U659"/>
      <c r="V659"/>
    </row>
    <row r="660" spans="1:22" s="68" customFormat="1">
      <c r="A660" s="6"/>
      <c r="B660" s="19"/>
      <c r="C660" s="6"/>
      <c r="D660" s="6"/>
      <c r="E660" s="6"/>
      <c r="F660" s="6"/>
      <c r="G660" s="6"/>
      <c r="I660" s="16"/>
      <c r="J660" s="16"/>
      <c r="K660"/>
      <c r="L660"/>
      <c r="M660"/>
      <c r="N660"/>
      <c r="O660"/>
      <c r="P660"/>
      <c r="Q660"/>
      <c r="R660"/>
      <c r="S660"/>
      <c r="T660"/>
      <c r="U660"/>
      <c r="V660"/>
    </row>
    <row r="661" spans="1:22" s="68" customFormat="1">
      <c r="A661" s="6"/>
      <c r="B661" s="19"/>
      <c r="C661" s="6"/>
      <c r="D661" s="6"/>
      <c r="E661" s="6"/>
      <c r="F661" s="6"/>
      <c r="G661" s="6"/>
      <c r="I661" s="16"/>
      <c r="J661" s="16"/>
      <c r="K661"/>
      <c r="L661"/>
      <c r="M661"/>
      <c r="N661"/>
      <c r="O661"/>
      <c r="P661"/>
      <c r="Q661"/>
      <c r="R661"/>
      <c r="S661"/>
      <c r="T661"/>
      <c r="U661"/>
      <c r="V661"/>
    </row>
    <row r="662" spans="1:22" s="68" customFormat="1">
      <c r="A662" s="6"/>
      <c r="B662" s="19"/>
      <c r="C662" s="6"/>
      <c r="D662" s="6"/>
      <c r="E662" s="6"/>
      <c r="F662" s="6"/>
      <c r="G662" s="6"/>
      <c r="I662" s="16"/>
      <c r="J662" s="16"/>
      <c r="K662"/>
      <c r="L662"/>
      <c r="M662"/>
      <c r="N662"/>
      <c r="O662"/>
      <c r="P662"/>
      <c r="Q662"/>
      <c r="R662"/>
      <c r="S662"/>
      <c r="T662"/>
      <c r="U662"/>
      <c r="V662"/>
    </row>
    <row r="663" spans="1:22" s="68" customFormat="1">
      <c r="A663" s="6"/>
      <c r="B663" s="19"/>
      <c r="C663" s="6"/>
      <c r="D663" s="6"/>
      <c r="E663" s="6"/>
      <c r="F663" s="6"/>
      <c r="G663" s="6"/>
      <c r="I663" s="16"/>
      <c r="J663" s="16"/>
      <c r="K663"/>
      <c r="L663"/>
      <c r="M663"/>
      <c r="N663"/>
      <c r="O663"/>
      <c r="P663"/>
      <c r="Q663"/>
      <c r="R663"/>
      <c r="S663"/>
      <c r="T663"/>
      <c r="U663"/>
      <c r="V663"/>
    </row>
    <row r="664" spans="1:22" s="68" customFormat="1">
      <c r="A664" s="6"/>
      <c r="B664" s="19"/>
      <c r="C664" s="6"/>
      <c r="D664" s="6"/>
      <c r="E664" s="6"/>
      <c r="F664" s="6"/>
      <c r="G664" s="6"/>
      <c r="I664" s="16"/>
      <c r="J664" s="16"/>
      <c r="K664"/>
      <c r="L664"/>
      <c r="M664"/>
      <c r="N664"/>
      <c r="O664"/>
      <c r="P664"/>
      <c r="Q664"/>
      <c r="R664"/>
      <c r="S664"/>
      <c r="T664"/>
      <c r="U664"/>
      <c r="V664"/>
    </row>
    <row r="665" spans="1:22" s="68" customFormat="1">
      <c r="A665" s="6"/>
      <c r="B665" s="19"/>
      <c r="C665" s="6"/>
      <c r="D665" s="6"/>
      <c r="E665" s="6"/>
      <c r="F665" s="6"/>
      <c r="G665" s="6"/>
      <c r="I665" s="16"/>
      <c r="J665" s="16"/>
      <c r="K665"/>
      <c r="L665"/>
      <c r="M665"/>
      <c r="N665"/>
      <c r="O665"/>
      <c r="P665"/>
      <c r="Q665"/>
      <c r="R665"/>
      <c r="S665"/>
      <c r="T665"/>
      <c r="U665"/>
      <c r="V665"/>
    </row>
    <row r="666" spans="1:22" s="68" customFormat="1">
      <c r="A666" s="6"/>
      <c r="B666" s="19"/>
      <c r="C666" s="6"/>
      <c r="D666" s="6"/>
      <c r="E666" s="6"/>
      <c r="F666" s="6"/>
      <c r="G666" s="6"/>
      <c r="I666" s="16"/>
      <c r="J666" s="16"/>
      <c r="K666"/>
      <c r="L666"/>
      <c r="M666"/>
      <c r="N666"/>
      <c r="O666"/>
      <c r="P666"/>
      <c r="Q666"/>
      <c r="R666"/>
      <c r="S666"/>
      <c r="T666"/>
      <c r="U666"/>
      <c r="V666"/>
    </row>
    <row r="667" spans="1:22" s="68" customFormat="1">
      <c r="A667" s="6"/>
      <c r="B667" s="19"/>
      <c r="C667" s="6"/>
      <c r="D667" s="6"/>
      <c r="E667" s="6"/>
      <c r="F667" s="6"/>
      <c r="G667" s="6"/>
      <c r="I667" s="16"/>
      <c r="J667" s="16"/>
      <c r="K667"/>
      <c r="L667"/>
      <c r="M667"/>
      <c r="N667"/>
      <c r="O667"/>
      <c r="P667"/>
      <c r="Q667"/>
      <c r="R667"/>
      <c r="S667"/>
      <c r="T667"/>
      <c r="U667"/>
      <c r="V667"/>
    </row>
    <row r="668" spans="1:22" s="68" customFormat="1">
      <c r="A668" s="6"/>
      <c r="B668" s="19"/>
      <c r="C668" s="6"/>
      <c r="D668" s="6"/>
      <c r="E668" s="6"/>
      <c r="F668" s="6"/>
      <c r="G668" s="6"/>
      <c r="I668" s="16"/>
      <c r="J668" s="16"/>
      <c r="K668"/>
      <c r="L668"/>
      <c r="M668"/>
      <c r="N668"/>
      <c r="O668"/>
      <c r="P668"/>
      <c r="Q668"/>
      <c r="R668"/>
      <c r="S668"/>
      <c r="T668"/>
      <c r="U668"/>
      <c r="V668"/>
    </row>
    <row r="669" spans="1:22" s="68" customFormat="1">
      <c r="A669" s="6"/>
      <c r="B669" s="19"/>
      <c r="C669" s="6"/>
      <c r="D669" s="6"/>
      <c r="E669" s="6"/>
      <c r="F669" s="6"/>
      <c r="G669" s="6"/>
      <c r="I669" s="16"/>
      <c r="J669" s="16"/>
      <c r="K669"/>
      <c r="L669"/>
      <c r="M669"/>
      <c r="N669"/>
      <c r="O669"/>
      <c r="P669"/>
      <c r="Q669"/>
      <c r="R669"/>
      <c r="S669"/>
      <c r="T669"/>
      <c r="U669"/>
      <c r="V669"/>
    </row>
    <row r="670" spans="1:22" s="68" customFormat="1">
      <c r="A670" s="6"/>
      <c r="B670" s="19"/>
      <c r="C670" s="6"/>
      <c r="D670" s="6"/>
      <c r="E670" s="6"/>
      <c r="F670" s="6"/>
      <c r="G670" s="6"/>
      <c r="I670" s="16"/>
      <c r="J670" s="16"/>
      <c r="K670"/>
      <c r="L670"/>
      <c r="M670"/>
      <c r="N670"/>
      <c r="O670"/>
      <c r="P670"/>
      <c r="Q670"/>
      <c r="R670"/>
      <c r="S670"/>
      <c r="T670"/>
      <c r="U670"/>
      <c r="V670"/>
    </row>
    <row r="671" spans="1:22" s="68" customFormat="1">
      <c r="A671" s="6"/>
      <c r="B671" s="19"/>
      <c r="C671" s="6"/>
      <c r="D671" s="6"/>
      <c r="E671" s="6"/>
      <c r="F671" s="6"/>
      <c r="G671" s="6"/>
      <c r="I671" s="16"/>
      <c r="J671" s="16"/>
      <c r="K671"/>
      <c r="L671"/>
      <c r="M671"/>
      <c r="N671"/>
      <c r="O671"/>
      <c r="P671"/>
      <c r="Q671"/>
      <c r="R671"/>
      <c r="S671"/>
      <c r="T671"/>
      <c r="U671"/>
      <c r="V671"/>
    </row>
    <row r="672" spans="1:22" s="68" customFormat="1">
      <c r="A672" s="6"/>
      <c r="B672" s="19"/>
      <c r="C672" s="6"/>
      <c r="D672" s="6"/>
      <c r="E672" s="6"/>
      <c r="F672" s="6"/>
      <c r="G672" s="6"/>
      <c r="I672" s="16"/>
      <c r="J672" s="16"/>
      <c r="K672"/>
      <c r="L672"/>
      <c r="M672"/>
      <c r="N672"/>
      <c r="O672"/>
      <c r="P672"/>
      <c r="Q672"/>
      <c r="R672"/>
      <c r="S672"/>
      <c r="T672"/>
      <c r="U672"/>
      <c r="V672"/>
    </row>
    <row r="673" spans="1:22" s="68" customFormat="1">
      <c r="A673" s="6"/>
      <c r="B673" s="19"/>
      <c r="C673" s="6"/>
      <c r="D673" s="6"/>
      <c r="E673" s="6"/>
      <c r="F673" s="6"/>
      <c r="G673" s="6"/>
      <c r="I673" s="16"/>
      <c r="J673" s="16"/>
      <c r="K673"/>
      <c r="L673"/>
      <c r="M673"/>
      <c r="N673"/>
      <c r="O673"/>
      <c r="P673"/>
      <c r="Q673"/>
      <c r="R673"/>
      <c r="S673"/>
      <c r="T673"/>
      <c r="U673"/>
      <c r="V673"/>
    </row>
    <row r="674" spans="1:22" s="68" customFormat="1">
      <c r="A674" s="6"/>
      <c r="B674" s="19"/>
      <c r="C674" s="6"/>
      <c r="D674" s="6"/>
      <c r="E674" s="6"/>
      <c r="F674" s="6"/>
      <c r="G674" s="6"/>
      <c r="I674" s="16"/>
      <c r="J674" s="16"/>
      <c r="K674"/>
      <c r="L674"/>
      <c r="M674"/>
      <c r="N674"/>
      <c r="O674"/>
      <c r="P674"/>
      <c r="Q674"/>
      <c r="R674"/>
      <c r="S674"/>
      <c r="T674"/>
      <c r="U674"/>
      <c r="V674"/>
    </row>
    <row r="675" spans="1:22" s="68" customFormat="1">
      <c r="A675" s="6"/>
      <c r="B675" s="19"/>
      <c r="C675" s="6"/>
      <c r="D675" s="6"/>
      <c r="E675" s="6"/>
      <c r="F675" s="6"/>
      <c r="G675" s="6"/>
      <c r="I675" s="16"/>
      <c r="J675" s="16"/>
      <c r="K675"/>
      <c r="L675"/>
      <c r="M675"/>
      <c r="N675"/>
      <c r="O675"/>
      <c r="P675"/>
      <c r="Q675"/>
      <c r="R675"/>
      <c r="S675"/>
      <c r="T675"/>
      <c r="U675"/>
      <c r="V675"/>
    </row>
    <row r="676" spans="1:22" s="68" customFormat="1">
      <c r="A676" s="6"/>
      <c r="B676" s="19"/>
      <c r="C676" s="6"/>
      <c r="D676" s="6"/>
      <c r="E676" s="6"/>
      <c r="F676" s="6"/>
      <c r="G676" s="6"/>
      <c r="I676" s="16"/>
      <c r="J676" s="16"/>
      <c r="K676"/>
      <c r="L676"/>
      <c r="M676"/>
      <c r="N676"/>
      <c r="O676"/>
      <c r="P676"/>
      <c r="Q676"/>
      <c r="R676"/>
      <c r="S676"/>
      <c r="T676"/>
      <c r="U676"/>
      <c r="V676"/>
    </row>
    <row r="677" spans="1:22" s="68" customFormat="1">
      <c r="A677" s="6"/>
      <c r="B677" s="19"/>
      <c r="C677" s="6"/>
      <c r="D677" s="6"/>
      <c r="E677" s="6"/>
      <c r="F677" s="6"/>
      <c r="G677" s="6"/>
      <c r="I677" s="16"/>
      <c r="J677" s="16"/>
      <c r="K677"/>
      <c r="L677"/>
      <c r="M677"/>
      <c r="N677"/>
      <c r="O677"/>
      <c r="P677"/>
      <c r="Q677"/>
      <c r="R677"/>
      <c r="S677"/>
      <c r="T677"/>
      <c r="U677"/>
      <c r="V677"/>
    </row>
    <row r="678" spans="1:22" s="68" customFormat="1">
      <c r="A678" s="6"/>
      <c r="B678" s="19"/>
      <c r="C678" s="6"/>
      <c r="D678" s="6"/>
      <c r="E678" s="6"/>
      <c r="F678" s="6"/>
      <c r="G678" s="6"/>
      <c r="I678" s="16"/>
      <c r="J678" s="16"/>
      <c r="K678"/>
      <c r="L678"/>
      <c r="M678"/>
      <c r="N678"/>
      <c r="O678"/>
      <c r="P678"/>
      <c r="Q678"/>
      <c r="R678"/>
      <c r="S678"/>
      <c r="T678"/>
      <c r="U678"/>
      <c r="V678"/>
    </row>
    <row r="679" spans="1:22" s="68" customFormat="1">
      <c r="A679" s="6"/>
      <c r="B679" s="19"/>
      <c r="C679" s="6"/>
      <c r="D679" s="6"/>
      <c r="E679" s="6"/>
      <c r="F679" s="6"/>
      <c r="G679" s="6"/>
      <c r="I679" s="16"/>
      <c r="J679" s="16"/>
      <c r="K679"/>
      <c r="L679"/>
      <c r="M679"/>
      <c r="N679"/>
      <c r="O679"/>
      <c r="P679"/>
      <c r="Q679"/>
      <c r="R679"/>
      <c r="S679"/>
      <c r="T679"/>
      <c r="U679"/>
      <c r="V679"/>
    </row>
    <row r="680" spans="1:22" s="68" customFormat="1">
      <c r="A680" s="6"/>
      <c r="B680" s="19"/>
      <c r="C680" s="6"/>
      <c r="D680" s="6"/>
      <c r="E680" s="6"/>
      <c r="F680" s="6"/>
      <c r="G680" s="6"/>
      <c r="I680" s="16"/>
      <c r="J680" s="16"/>
      <c r="K680"/>
      <c r="L680"/>
      <c r="M680"/>
      <c r="N680"/>
      <c r="O680"/>
      <c r="P680"/>
      <c r="Q680"/>
      <c r="R680"/>
      <c r="S680"/>
      <c r="T680"/>
      <c r="U680"/>
      <c r="V680"/>
    </row>
    <row r="681" spans="1:22" s="68" customFormat="1">
      <c r="A681" s="6"/>
      <c r="B681" s="19"/>
      <c r="C681" s="6"/>
      <c r="D681" s="6"/>
      <c r="E681" s="6"/>
      <c r="F681" s="6"/>
      <c r="G681" s="6"/>
      <c r="I681" s="16"/>
      <c r="J681" s="16"/>
      <c r="K681"/>
      <c r="L681"/>
      <c r="M681"/>
      <c r="N681"/>
      <c r="O681"/>
      <c r="P681"/>
      <c r="Q681"/>
      <c r="R681"/>
      <c r="S681"/>
      <c r="T681"/>
      <c r="U681"/>
      <c r="V681"/>
    </row>
    <row r="682" spans="1:22" s="68" customFormat="1">
      <c r="A682" s="6"/>
      <c r="B682" s="19"/>
      <c r="C682" s="6"/>
      <c r="D682" s="6"/>
      <c r="E682" s="6"/>
      <c r="F682" s="6"/>
      <c r="G682" s="6"/>
      <c r="I682" s="16"/>
      <c r="J682" s="16"/>
      <c r="K682"/>
      <c r="L682"/>
      <c r="M682"/>
      <c r="N682"/>
      <c r="O682"/>
      <c r="P682"/>
      <c r="Q682"/>
      <c r="R682"/>
      <c r="S682"/>
      <c r="T682"/>
      <c r="U682"/>
      <c r="V682"/>
    </row>
    <row r="683" spans="1:22" s="68" customFormat="1">
      <c r="A683" s="6"/>
      <c r="B683" s="19"/>
      <c r="C683" s="6"/>
      <c r="D683" s="6"/>
      <c r="E683" s="6"/>
      <c r="F683" s="6"/>
      <c r="G683" s="6"/>
      <c r="I683" s="16"/>
      <c r="J683" s="16"/>
      <c r="K683"/>
      <c r="L683"/>
      <c r="M683"/>
      <c r="N683"/>
      <c r="O683"/>
      <c r="P683"/>
      <c r="Q683"/>
      <c r="R683"/>
      <c r="S683"/>
      <c r="T683"/>
      <c r="U683"/>
      <c r="V683"/>
    </row>
    <row r="684" spans="1:22" s="68" customFormat="1">
      <c r="A684" s="6"/>
      <c r="B684" s="19"/>
      <c r="C684" s="6"/>
      <c r="D684" s="6"/>
      <c r="E684" s="6"/>
      <c r="F684" s="6"/>
      <c r="G684" s="6"/>
      <c r="I684" s="16"/>
      <c r="J684" s="16"/>
      <c r="K684"/>
      <c r="L684"/>
      <c r="M684"/>
      <c r="N684"/>
      <c r="O684"/>
      <c r="P684"/>
      <c r="Q684"/>
      <c r="R684"/>
      <c r="S684"/>
      <c r="T684"/>
      <c r="U684"/>
      <c r="V684"/>
    </row>
    <row r="685" spans="1:22" s="68" customFormat="1">
      <c r="A685" s="6"/>
      <c r="B685" s="19"/>
      <c r="C685" s="6"/>
      <c r="D685" s="6"/>
      <c r="E685" s="6"/>
      <c r="F685" s="6"/>
      <c r="G685" s="6"/>
      <c r="I685" s="16"/>
      <c r="J685" s="16"/>
      <c r="K685"/>
      <c r="L685"/>
      <c r="M685"/>
      <c r="N685"/>
      <c r="O685"/>
      <c r="P685"/>
      <c r="Q685"/>
      <c r="R685"/>
      <c r="S685"/>
      <c r="T685"/>
      <c r="U685"/>
      <c r="V685"/>
    </row>
    <row r="686" spans="1:22" s="68" customFormat="1">
      <c r="A686" s="6"/>
      <c r="B686" s="19"/>
      <c r="C686" s="6"/>
      <c r="D686" s="6"/>
      <c r="E686" s="6"/>
      <c r="F686" s="6"/>
      <c r="G686" s="6"/>
      <c r="I686" s="16"/>
      <c r="J686" s="16"/>
      <c r="K686"/>
      <c r="L686"/>
      <c r="M686"/>
      <c r="N686"/>
      <c r="O686"/>
      <c r="P686"/>
      <c r="Q686"/>
      <c r="R686"/>
      <c r="S686"/>
      <c r="T686"/>
      <c r="U686"/>
      <c r="V686"/>
    </row>
    <row r="687" spans="1:22" s="68" customFormat="1">
      <c r="A687" s="6"/>
      <c r="B687" s="19"/>
      <c r="C687" s="6"/>
      <c r="D687" s="6"/>
      <c r="E687" s="6"/>
      <c r="F687" s="6"/>
      <c r="G687" s="6"/>
      <c r="I687" s="16"/>
      <c r="J687" s="16"/>
      <c r="K687"/>
      <c r="L687"/>
      <c r="M687"/>
      <c r="N687"/>
      <c r="O687"/>
      <c r="P687"/>
      <c r="Q687"/>
      <c r="R687"/>
      <c r="S687"/>
      <c r="T687"/>
      <c r="U687"/>
      <c r="V687"/>
    </row>
    <row r="688" spans="1:22" s="68" customFormat="1">
      <c r="A688" s="6"/>
      <c r="B688" s="19"/>
      <c r="C688" s="6"/>
      <c r="D688" s="6"/>
      <c r="E688" s="6"/>
      <c r="F688" s="6"/>
      <c r="G688" s="6"/>
      <c r="I688" s="16"/>
      <c r="J688" s="16"/>
      <c r="K688"/>
      <c r="L688"/>
      <c r="M688"/>
      <c r="N688"/>
      <c r="O688"/>
      <c r="P688"/>
      <c r="Q688"/>
      <c r="R688"/>
      <c r="S688"/>
      <c r="T688"/>
      <c r="U688"/>
      <c r="V688"/>
    </row>
    <row r="689" spans="1:22" s="68" customFormat="1">
      <c r="A689" s="6"/>
      <c r="B689" s="19"/>
      <c r="C689" s="6"/>
      <c r="D689" s="6"/>
      <c r="E689" s="6"/>
      <c r="F689" s="6"/>
      <c r="G689" s="6"/>
      <c r="I689" s="16"/>
      <c r="J689" s="16"/>
      <c r="K689"/>
      <c r="L689"/>
      <c r="M689"/>
      <c r="N689"/>
      <c r="O689"/>
      <c r="P689"/>
      <c r="Q689"/>
      <c r="R689"/>
      <c r="S689"/>
      <c r="T689"/>
      <c r="U689"/>
      <c r="V689"/>
    </row>
    <row r="690" spans="1:22" s="68" customFormat="1">
      <c r="A690" s="6"/>
      <c r="B690" s="19"/>
      <c r="C690" s="6"/>
      <c r="D690" s="6"/>
      <c r="E690" s="6"/>
      <c r="F690" s="6"/>
      <c r="G690" s="6"/>
      <c r="I690" s="16"/>
      <c r="J690" s="16"/>
      <c r="K690"/>
      <c r="L690"/>
      <c r="M690"/>
      <c r="N690"/>
      <c r="O690"/>
      <c r="P690"/>
      <c r="Q690"/>
      <c r="R690"/>
      <c r="S690"/>
      <c r="T690"/>
      <c r="U690"/>
      <c r="V690"/>
    </row>
    <row r="691" spans="1:22" s="68" customFormat="1">
      <c r="A691" s="6"/>
      <c r="B691" s="19"/>
      <c r="C691" s="6"/>
      <c r="D691" s="6"/>
      <c r="E691" s="6"/>
      <c r="F691" s="6"/>
      <c r="G691" s="6"/>
      <c r="I691" s="16"/>
      <c r="J691" s="16"/>
      <c r="K691"/>
      <c r="L691"/>
      <c r="M691"/>
      <c r="N691"/>
      <c r="O691"/>
      <c r="P691"/>
      <c r="Q691"/>
      <c r="R691"/>
      <c r="S691"/>
      <c r="T691"/>
      <c r="U691"/>
      <c r="V691"/>
    </row>
    <row r="692" spans="1:22" s="68" customFormat="1">
      <c r="A692" s="6"/>
      <c r="B692" s="19"/>
      <c r="C692" s="6"/>
      <c r="D692" s="6"/>
      <c r="E692" s="6"/>
      <c r="F692" s="6"/>
      <c r="G692" s="6"/>
      <c r="I692" s="16"/>
      <c r="J692" s="16"/>
      <c r="K692"/>
      <c r="L692"/>
      <c r="M692"/>
      <c r="N692"/>
      <c r="O692"/>
      <c r="P692"/>
      <c r="Q692"/>
      <c r="R692"/>
      <c r="S692"/>
      <c r="T692"/>
      <c r="U692"/>
      <c r="V692"/>
    </row>
    <row r="693" spans="1:22" s="68" customFormat="1">
      <c r="A693" s="6"/>
      <c r="B693" s="19"/>
      <c r="C693" s="6"/>
      <c r="D693" s="6"/>
      <c r="E693" s="6"/>
      <c r="F693" s="6"/>
      <c r="G693" s="6"/>
      <c r="I693" s="16"/>
      <c r="J693" s="16"/>
      <c r="K693"/>
      <c r="L693"/>
      <c r="M693"/>
      <c r="N693"/>
      <c r="O693"/>
      <c r="P693"/>
      <c r="Q693"/>
      <c r="R693"/>
      <c r="S693"/>
      <c r="T693"/>
      <c r="U693"/>
      <c r="V693"/>
    </row>
    <row r="694" spans="1:22" s="68" customFormat="1">
      <c r="A694" s="6"/>
      <c r="B694" s="19"/>
      <c r="C694" s="6"/>
      <c r="D694" s="6"/>
      <c r="E694" s="6"/>
      <c r="F694" s="6"/>
      <c r="G694" s="6"/>
      <c r="I694" s="16"/>
      <c r="J694" s="16"/>
      <c r="K694"/>
      <c r="L694"/>
      <c r="M694"/>
      <c r="N694"/>
      <c r="O694"/>
      <c r="P694"/>
      <c r="Q694"/>
      <c r="R694"/>
      <c r="S694"/>
      <c r="T694"/>
      <c r="U694"/>
      <c r="V694"/>
    </row>
    <row r="695" spans="1:22" s="68" customFormat="1">
      <c r="A695" s="6"/>
      <c r="B695" s="19"/>
      <c r="C695" s="6"/>
      <c r="D695" s="6"/>
      <c r="E695" s="6"/>
      <c r="F695" s="6"/>
      <c r="G695" s="6"/>
      <c r="I695" s="16"/>
      <c r="J695" s="16"/>
      <c r="K695"/>
      <c r="L695"/>
      <c r="M695"/>
      <c r="N695"/>
      <c r="O695"/>
      <c r="P695"/>
      <c r="Q695"/>
      <c r="R695"/>
      <c r="S695"/>
      <c r="T695"/>
      <c r="U695"/>
      <c r="V695"/>
    </row>
    <row r="696" spans="1:22" s="68" customFormat="1">
      <c r="A696" s="6"/>
      <c r="B696" s="19"/>
      <c r="C696" s="6"/>
      <c r="D696" s="6"/>
      <c r="E696" s="6"/>
      <c r="F696" s="6"/>
      <c r="G696" s="6"/>
      <c r="I696" s="16"/>
      <c r="J696" s="16"/>
      <c r="K696"/>
      <c r="L696"/>
      <c r="M696"/>
      <c r="N696"/>
      <c r="O696"/>
      <c r="P696"/>
      <c r="Q696"/>
      <c r="R696"/>
      <c r="S696"/>
      <c r="T696"/>
      <c r="U696"/>
      <c r="V696"/>
    </row>
    <row r="697" spans="1:22" s="68" customFormat="1">
      <c r="A697" s="6"/>
      <c r="B697" s="19"/>
      <c r="C697" s="6"/>
      <c r="D697" s="6"/>
      <c r="E697" s="6"/>
      <c r="F697" s="6"/>
      <c r="G697" s="6"/>
      <c r="I697" s="16"/>
      <c r="J697" s="16"/>
      <c r="K697"/>
      <c r="L697"/>
      <c r="M697"/>
      <c r="N697"/>
      <c r="O697"/>
      <c r="P697"/>
      <c r="Q697"/>
      <c r="R697"/>
      <c r="S697"/>
      <c r="T697"/>
      <c r="U697"/>
      <c r="V697"/>
    </row>
    <row r="698" spans="1:22" s="68" customFormat="1">
      <c r="A698" s="6"/>
      <c r="B698" s="19"/>
      <c r="C698" s="6"/>
      <c r="D698" s="6"/>
      <c r="E698" s="6"/>
      <c r="F698" s="6"/>
      <c r="G698" s="6"/>
      <c r="I698" s="16"/>
      <c r="J698" s="16"/>
      <c r="K698"/>
      <c r="L698"/>
      <c r="M698"/>
      <c r="N698"/>
      <c r="O698"/>
      <c r="P698"/>
      <c r="Q698"/>
      <c r="R698"/>
      <c r="S698"/>
      <c r="T698"/>
      <c r="U698"/>
      <c r="V698"/>
    </row>
    <row r="699" spans="1:22" s="68" customFormat="1">
      <c r="A699" s="6"/>
      <c r="B699" s="19"/>
      <c r="C699" s="6"/>
      <c r="D699" s="6"/>
      <c r="E699" s="6"/>
      <c r="F699" s="6"/>
      <c r="G699" s="6"/>
      <c r="I699" s="16"/>
      <c r="J699" s="16"/>
      <c r="K699"/>
      <c r="L699"/>
      <c r="M699"/>
      <c r="N699"/>
      <c r="O699"/>
      <c r="P699"/>
      <c r="Q699"/>
      <c r="R699"/>
      <c r="S699"/>
      <c r="T699"/>
      <c r="U699"/>
      <c r="V699"/>
    </row>
    <row r="700" spans="1:22" s="68" customFormat="1">
      <c r="A700" s="6"/>
      <c r="B700" s="19"/>
      <c r="C700" s="6"/>
      <c r="D700" s="6"/>
      <c r="E700" s="6"/>
      <c r="F700" s="6"/>
      <c r="G700" s="6"/>
      <c r="I700" s="16"/>
      <c r="J700" s="16"/>
      <c r="K700"/>
      <c r="L700"/>
      <c r="M700"/>
      <c r="N700"/>
      <c r="O700"/>
      <c r="P700"/>
      <c r="Q700"/>
      <c r="R700"/>
      <c r="S700"/>
      <c r="T700"/>
      <c r="U700"/>
      <c r="V700"/>
    </row>
    <row r="701" spans="1:22" s="68" customFormat="1">
      <c r="A701" s="6"/>
      <c r="B701" s="19"/>
      <c r="C701" s="6"/>
      <c r="D701" s="6"/>
      <c r="E701" s="6"/>
      <c r="F701" s="6"/>
      <c r="G701" s="6"/>
      <c r="I701" s="16"/>
      <c r="J701" s="16"/>
      <c r="K701"/>
      <c r="L701"/>
      <c r="M701"/>
      <c r="N701"/>
      <c r="O701"/>
      <c r="P701"/>
      <c r="Q701"/>
      <c r="R701"/>
      <c r="S701"/>
      <c r="T701"/>
      <c r="U701"/>
      <c r="V701"/>
    </row>
    <row r="702" spans="1:22" s="68" customFormat="1">
      <c r="A702" s="6"/>
      <c r="B702" s="19"/>
      <c r="C702" s="6"/>
      <c r="D702" s="6"/>
      <c r="E702" s="6"/>
      <c r="F702" s="6"/>
      <c r="G702" s="6"/>
      <c r="I702" s="16"/>
      <c r="J702" s="16"/>
      <c r="K702"/>
      <c r="L702"/>
      <c r="M702"/>
      <c r="N702"/>
      <c r="O702"/>
      <c r="P702"/>
      <c r="Q702"/>
      <c r="R702"/>
      <c r="S702"/>
      <c r="T702"/>
      <c r="U702"/>
      <c r="V702"/>
    </row>
    <row r="703" spans="1:22" s="68" customFormat="1">
      <c r="A703" s="6"/>
      <c r="B703" s="19"/>
      <c r="C703" s="6"/>
      <c r="D703" s="6"/>
      <c r="E703" s="6"/>
      <c r="F703" s="6"/>
      <c r="G703" s="6"/>
      <c r="I703" s="16"/>
      <c r="J703" s="16"/>
      <c r="K703"/>
      <c r="L703"/>
      <c r="M703"/>
      <c r="N703"/>
      <c r="O703"/>
      <c r="P703"/>
      <c r="Q703"/>
      <c r="R703"/>
      <c r="S703"/>
      <c r="T703"/>
      <c r="U703"/>
      <c r="V703"/>
    </row>
    <row r="704" spans="1:22" s="68" customFormat="1">
      <c r="A704" s="6"/>
      <c r="B704" s="19"/>
      <c r="C704" s="6"/>
      <c r="D704" s="6"/>
      <c r="E704" s="6"/>
      <c r="F704" s="6"/>
      <c r="G704" s="6"/>
      <c r="I704" s="16"/>
      <c r="J704" s="16"/>
      <c r="K704"/>
      <c r="L704"/>
      <c r="M704"/>
      <c r="N704"/>
      <c r="O704"/>
      <c r="P704"/>
      <c r="Q704"/>
      <c r="R704"/>
      <c r="S704"/>
      <c r="T704"/>
      <c r="U704"/>
      <c r="V704"/>
    </row>
    <row r="705" spans="1:22" s="68" customFormat="1">
      <c r="A705" s="6"/>
      <c r="B705" s="19"/>
      <c r="C705" s="6"/>
      <c r="D705" s="6"/>
      <c r="E705" s="6"/>
      <c r="F705" s="6"/>
      <c r="G705" s="6"/>
      <c r="I705" s="16"/>
      <c r="J705" s="16"/>
      <c r="K705"/>
      <c r="L705"/>
      <c r="M705"/>
      <c r="N705"/>
      <c r="O705"/>
      <c r="P705"/>
      <c r="Q705"/>
      <c r="R705"/>
      <c r="S705"/>
      <c r="T705"/>
      <c r="U705"/>
      <c r="V705"/>
    </row>
    <row r="706" spans="1:22" s="68" customFormat="1">
      <c r="A706" s="6"/>
      <c r="B706" s="19"/>
      <c r="C706" s="6"/>
      <c r="D706" s="6"/>
      <c r="E706" s="6"/>
      <c r="F706" s="6"/>
      <c r="G706" s="6"/>
      <c r="I706" s="16"/>
      <c r="J706" s="16"/>
      <c r="K706"/>
      <c r="L706"/>
      <c r="M706"/>
      <c r="N706"/>
      <c r="O706"/>
      <c r="P706"/>
      <c r="Q706"/>
      <c r="R706"/>
      <c r="S706"/>
      <c r="T706"/>
      <c r="U706"/>
      <c r="V706"/>
    </row>
    <row r="707" spans="1:22" s="68" customFormat="1">
      <c r="A707" s="6"/>
      <c r="B707" s="19"/>
      <c r="C707" s="6"/>
      <c r="D707" s="6"/>
      <c r="E707" s="6"/>
      <c r="F707" s="6"/>
      <c r="G707" s="6"/>
      <c r="I707" s="16"/>
      <c r="J707" s="16"/>
      <c r="K707"/>
      <c r="L707"/>
      <c r="M707"/>
      <c r="N707"/>
      <c r="O707"/>
      <c r="P707"/>
      <c r="Q707"/>
      <c r="R707"/>
      <c r="S707"/>
      <c r="T707"/>
      <c r="U707"/>
      <c r="V707"/>
    </row>
    <row r="708" spans="1:22" s="68" customFormat="1">
      <c r="A708" s="6"/>
      <c r="B708" s="19"/>
      <c r="C708" s="6"/>
      <c r="D708" s="6"/>
      <c r="E708" s="6"/>
      <c r="F708" s="6"/>
      <c r="G708" s="6"/>
      <c r="I708" s="16"/>
      <c r="J708" s="16"/>
      <c r="K708"/>
      <c r="L708"/>
      <c r="M708"/>
      <c r="N708"/>
      <c r="O708"/>
      <c r="P708"/>
      <c r="Q708"/>
      <c r="R708"/>
      <c r="S708"/>
      <c r="T708"/>
      <c r="U708"/>
      <c r="V708"/>
    </row>
    <row r="709" spans="1:22" s="68" customFormat="1">
      <c r="A709" s="6"/>
      <c r="B709" s="19"/>
      <c r="C709" s="6"/>
      <c r="D709" s="6"/>
      <c r="E709" s="6"/>
      <c r="F709" s="6"/>
      <c r="G709" s="6"/>
      <c r="I709" s="16"/>
      <c r="J709" s="16"/>
      <c r="K709"/>
      <c r="L709"/>
      <c r="M709"/>
      <c r="N709"/>
      <c r="O709"/>
      <c r="P709"/>
      <c r="Q709"/>
      <c r="R709"/>
      <c r="S709"/>
      <c r="T709"/>
      <c r="U709"/>
      <c r="V709"/>
    </row>
    <row r="710" spans="1:22" s="68" customFormat="1">
      <c r="A710" s="6"/>
      <c r="B710" s="19"/>
      <c r="C710" s="6"/>
      <c r="D710" s="6"/>
      <c r="E710" s="6"/>
      <c r="F710" s="6"/>
      <c r="G710" s="6"/>
      <c r="I710" s="16"/>
      <c r="J710" s="16"/>
      <c r="K710"/>
      <c r="L710"/>
      <c r="M710"/>
      <c r="N710"/>
      <c r="O710"/>
      <c r="P710"/>
      <c r="Q710"/>
      <c r="R710"/>
      <c r="S710"/>
      <c r="T710"/>
      <c r="U710"/>
      <c r="V710"/>
    </row>
    <row r="711" spans="1:22" s="68" customFormat="1">
      <c r="A711" s="6"/>
      <c r="B711" s="19"/>
      <c r="C711" s="6"/>
      <c r="D711" s="6"/>
      <c r="E711" s="6"/>
      <c r="F711" s="6"/>
      <c r="G711" s="6"/>
      <c r="I711" s="16"/>
      <c r="J711" s="16"/>
      <c r="K711"/>
      <c r="L711"/>
      <c r="M711"/>
      <c r="N711"/>
      <c r="O711"/>
      <c r="P711"/>
      <c r="Q711"/>
      <c r="R711"/>
      <c r="S711"/>
      <c r="T711"/>
      <c r="U711"/>
      <c r="V711"/>
    </row>
    <row r="712" spans="1:22" s="68" customFormat="1">
      <c r="A712" s="6"/>
      <c r="B712" s="19"/>
      <c r="C712" s="6"/>
      <c r="D712" s="6"/>
      <c r="E712" s="6"/>
      <c r="F712" s="6"/>
      <c r="G712" s="6"/>
      <c r="I712" s="16"/>
      <c r="J712" s="16"/>
      <c r="K712"/>
      <c r="L712"/>
      <c r="M712"/>
      <c r="N712"/>
      <c r="O712"/>
      <c r="P712"/>
      <c r="Q712"/>
      <c r="R712"/>
      <c r="S712"/>
      <c r="T712"/>
      <c r="U712"/>
      <c r="V712"/>
    </row>
    <row r="713" spans="1:22" s="68" customFormat="1">
      <c r="A713" s="6"/>
      <c r="B713" s="19"/>
      <c r="C713" s="6"/>
      <c r="D713" s="6"/>
      <c r="E713" s="6"/>
      <c r="F713" s="6"/>
      <c r="G713" s="6"/>
      <c r="I713" s="16"/>
      <c r="J713" s="16"/>
      <c r="K713"/>
      <c r="L713"/>
      <c r="M713"/>
      <c r="N713"/>
      <c r="O713"/>
      <c r="P713"/>
      <c r="Q713"/>
      <c r="R713"/>
      <c r="S713"/>
      <c r="T713"/>
      <c r="U713"/>
      <c r="V713"/>
    </row>
    <row r="714" spans="1:22" s="68" customFormat="1">
      <c r="A714" s="6"/>
      <c r="B714" s="19"/>
      <c r="C714" s="6"/>
      <c r="D714" s="6"/>
      <c r="E714" s="6"/>
      <c r="F714" s="6"/>
      <c r="G714" s="6"/>
      <c r="I714" s="16"/>
      <c r="J714" s="16"/>
      <c r="K714"/>
      <c r="L714"/>
      <c r="M714"/>
      <c r="N714"/>
      <c r="O714"/>
      <c r="P714"/>
      <c r="Q714"/>
      <c r="R714"/>
      <c r="S714"/>
      <c r="T714"/>
      <c r="U714"/>
      <c r="V714"/>
    </row>
    <row r="715" spans="1:22" s="68" customFormat="1">
      <c r="A715" s="6"/>
      <c r="B715" s="19"/>
      <c r="C715" s="6"/>
      <c r="D715" s="6"/>
      <c r="E715" s="6"/>
      <c r="F715" s="6"/>
      <c r="G715" s="6"/>
      <c r="I715" s="16"/>
      <c r="J715" s="16"/>
      <c r="K715"/>
      <c r="L715"/>
      <c r="M715"/>
      <c r="N715"/>
      <c r="O715"/>
      <c r="P715"/>
      <c r="Q715"/>
      <c r="R715"/>
      <c r="S715"/>
      <c r="T715"/>
      <c r="U715"/>
      <c r="V715"/>
    </row>
    <row r="716" spans="1:22" s="68" customFormat="1">
      <c r="A716" s="6"/>
      <c r="B716" s="19"/>
      <c r="C716" s="6"/>
      <c r="D716" s="6"/>
      <c r="E716" s="6"/>
      <c r="F716" s="6"/>
      <c r="G716" s="6"/>
      <c r="I716" s="16"/>
      <c r="J716" s="16"/>
      <c r="K716"/>
      <c r="L716"/>
      <c r="M716"/>
      <c r="N716"/>
      <c r="O716"/>
      <c r="P716"/>
      <c r="Q716"/>
      <c r="R716"/>
      <c r="S716"/>
      <c r="T716"/>
      <c r="U716"/>
      <c r="V716"/>
    </row>
    <row r="717" spans="1:22" s="68" customFormat="1">
      <c r="A717" s="6"/>
      <c r="B717" s="19"/>
      <c r="C717" s="6"/>
      <c r="D717" s="6"/>
      <c r="E717" s="6"/>
      <c r="F717" s="6"/>
      <c r="G717" s="6"/>
      <c r="I717" s="16"/>
      <c r="J717" s="16"/>
      <c r="K717"/>
      <c r="L717"/>
      <c r="M717"/>
      <c r="N717"/>
      <c r="O717"/>
      <c r="P717"/>
      <c r="Q717"/>
      <c r="R717"/>
      <c r="S717"/>
      <c r="T717"/>
      <c r="U717"/>
      <c r="V717"/>
    </row>
    <row r="718" spans="1:22" s="68" customFormat="1">
      <c r="A718" s="6"/>
      <c r="B718" s="19"/>
      <c r="C718" s="6"/>
      <c r="D718" s="6"/>
      <c r="E718" s="6"/>
      <c r="F718" s="6"/>
      <c r="G718" s="6"/>
      <c r="I718" s="16"/>
      <c r="J718" s="16"/>
      <c r="K718"/>
      <c r="L718"/>
      <c r="M718"/>
      <c r="N718"/>
      <c r="O718"/>
      <c r="P718"/>
      <c r="Q718"/>
      <c r="R718"/>
      <c r="S718"/>
      <c r="T718"/>
      <c r="U718"/>
      <c r="V718"/>
    </row>
    <row r="719" spans="1:22" s="68" customFormat="1">
      <c r="A719" s="6"/>
      <c r="B719" s="19"/>
      <c r="C719" s="6"/>
      <c r="D719" s="6"/>
      <c r="E719" s="6"/>
      <c r="F719" s="6"/>
      <c r="G719" s="6"/>
      <c r="I719" s="16"/>
      <c r="J719" s="16"/>
      <c r="K719"/>
      <c r="L719"/>
      <c r="M719"/>
      <c r="N719"/>
      <c r="O719"/>
      <c r="P719"/>
      <c r="Q719"/>
      <c r="R719"/>
      <c r="S719"/>
      <c r="T719"/>
      <c r="U719"/>
      <c r="V719"/>
    </row>
    <row r="720" spans="1:22" s="68" customFormat="1">
      <c r="A720" s="6"/>
      <c r="B720" s="19"/>
      <c r="C720" s="6"/>
      <c r="D720" s="6"/>
      <c r="E720" s="6"/>
      <c r="F720" s="6"/>
      <c r="G720" s="6"/>
      <c r="I720" s="16"/>
      <c r="J720" s="16"/>
      <c r="K720"/>
      <c r="L720"/>
      <c r="M720"/>
      <c r="N720"/>
      <c r="O720"/>
      <c r="P720"/>
      <c r="Q720"/>
      <c r="R720"/>
      <c r="S720"/>
      <c r="T720"/>
      <c r="U720"/>
      <c r="V720"/>
    </row>
    <row r="721" spans="1:22" s="68" customFormat="1">
      <c r="A721" s="6"/>
      <c r="B721" s="19"/>
      <c r="C721" s="6"/>
      <c r="D721" s="6"/>
      <c r="E721" s="6"/>
      <c r="F721" s="6"/>
      <c r="G721" s="6"/>
      <c r="I721" s="16"/>
      <c r="J721" s="16"/>
      <c r="K721"/>
      <c r="L721"/>
      <c r="M721"/>
      <c r="N721"/>
      <c r="O721"/>
      <c r="P721"/>
      <c r="Q721"/>
      <c r="R721"/>
      <c r="S721"/>
      <c r="T721"/>
      <c r="U721"/>
      <c r="V721"/>
    </row>
    <row r="722" spans="1:22" s="68" customFormat="1">
      <c r="A722" s="6"/>
      <c r="B722" s="19"/>
      <c r="C722" s="6"/>
      <c r="D722" s="6"/>
      <c r="E722" s="6"/>
      <c r="F722" s="6"/>
      <c r="G722" s="6"/>
      <c r="I722" s="16"/>
      <c r="J722" s="16"/>
      <c r="K722"/>
      <c r="L722"/>
      <c r="M722"/>
      <c r="N722"/>
      <c r="O722"/>
      <c r="P722"/>
      <c r="Q722"/>
      <c r="R722"/>
      <c r="S722"/>
      <c r="T722"/>
      <c r="U722"/>
      <c r="V722"/>
    </row>
    <row r="723" spans="1:22" s="68" customFormat="1">
      <c r="A723" s="6"/>
      <c r="B723" s="19"/>
      <c r="C723" s="6"/>
      <c r="D723" s="6"/>
      <c r="E723" s="6"/>
      <c r="F723" s="6"/>
      <c r="G723" s="6"/>
      <c r="I723" s="16"/>
      <c r="J723" s="16"/>
      <c r="K723"/>
      <c r="L723"/>
      <c r="M723"/>
      <c r="N723"/>
      <c r="O723"/>
      <c r="P723"/>
      <c r="Q723"/>
      <c r="R723"/>
      <c r="S723"/>
      <c r="T723"/>
      <c r="U723"/>
      <c r="V723"/>
    </row>
    <row r="724" spans="1:22" s="68" customFormat="1">
      <c r="A724" s="6"/>
      <c r="B724" s="19"/>
      <c r="C724" s="6"/>
      <c r="D724" s="6"/>
      <c r="E724" s="6"/>
      <c r="F724" s="6"/>
      <c r="G724" s="6"/>
      <c r="I724" s="16"/>
      <c r="J724" s="16"/>
      <c r="K724"/>
      <c r="L724"/>
      <c r="M724"/>
      <c r="N724"/>
      <c r="O724"/>
      <c r="P724"/>
      <c r="Q724"/>
      <c r="R724"/>
      <c r="S724"/>
      <c r="T724"/>
      <c r="U724"/>
      <c r="V724"/>
    </row>
    <row r="725" spans="1:22" s="68" customFormat="1">
      <c r="A725" s="6"/>
      <c r="B725" s="19"/>
      <c r="C725" s="6"/>
      <c r="D725" s="6"/>
      <c r="E725" s="6"/>
      <c r="F725" s="6"/>
      <c r="G725" s="6"/>
      <c r="I725" s="16"/>
      <c r="J725" s="16"/>
      <c r="K725"/>
      <c r="L725"/>
      <c r="M725"/>
      <c r="N725"/>
      <c r="O725"/>
      <c r="P725"/>
      <c r="Q725"/>
      <c r="R725"/>
      <c r="S725"/>
      <c r="T725"/>
      <c r="U725"/>
      <c r="V725"/>
    </row>
    <row r="726" spans="1:22" s="68" customFormat="1">
      <c r="A726" s="6"/>
      <c r="B726" s="19"/>
      <c r="C726" s="6"/>
      <c r="D726" s="6"/>
      <c r="E726" s="6"/>
      <c r="F726" s="6"/>
      <c r="G726" s="6"/>
      <c r="I726" s="16"/>
      <c r="J726" s="16"/>
      <c r="K726"/>
      <c r="L726"/>
      <c r="M726"/>
      <c r="N726"/>
      <c r="O726"/>
      <c r="P726"/>
      <c r="Q726"/>
      <c r="R726"/>
      <c r="S726"/>
      <c r="T726"/>
      <c r="U726"/>
      <c r="V726"/>
    </row>
    <row r="727" spans="1:22" s="68" customFormat="1">
      <c r="A727" s="6"/>
      <c r="B727" s="19"/>
      <c r="C727" s="6"/>
      <c r="D727" s="6"/>
      <c r="E727" s="6"/>
      <c r="F727" s="6"/>
      <c r="G727" s="6"/>
      <c r="I727" s="16"/>
      <c r="J727" s="16"/>
      <c r="K727"/>
      <c r="L727"/>
      <c r="M727"/>
      <c r="N727"/>
      <c r="O727"/>
      <c r="P727"/>
      <c r="Q727"/>
      <c r="R727"/>
      <c r="S727"/>
      <c r="T727"/>
      <c r="U727"/>
      <c r="V727"/>
    </row>
    <row r="728" spans="1:22" s="68" customFormat="1">
      <c r="A728" s="6"/>
      <c r="B728" s="19"/>
      <c r="C728" s="6"/>
      <c r="D728" s="6"/>
      <c r="E728" s="6"/>
      <c r="F728" s="6"/>
      <c r="G728" s="6"/>
      <c r="I728" s="16"/>
      <c r="J728" s="16"/>
      <c r="K728"/>
      <c r="L728"/>
      <c r="M728"/>
      <c r="N728"/>
      <c r="O728"/>
      <c r="P728"/>
      <c r="Q728"/>
      <c r="R728"/>
      <c r="S728"/>
      <c r="T728"/>
      <c r="U728"/>
      <c r="V728"/>
    </row>
    <row r="729" spans="1:22" s="68" customFormat="1">
      <c r="A729" s="6"/>
      <c r="B729" s="19"/>
      <c r="C729" s="6"/>
      <c r="D729" s="6"/>
      <c r="E729" s="6"/>
      <c r="F729" s="6"/>
      <c r="G729" s="6"/>
      <c r="I729" s="16"/>
      <c r="J729" s="16"/>
      <c r="K729"/>
      <c r="L729"/>
      <c r="M729"/>
      <c r="N729"/>
      <c r="O729"/>
      <c r="P729"/>
      <c r="Q729"/>
      <c r="R729"/>
      <c r="S729"/>
      <c r="T729"/>
      <c r="U729"/>
      <c r="V729"/>
    </row>
    <row r="730" spans="1:22" s="68" customFormat="1">
      <c r="A730" s="6"/>
      <c r="B730" s="19"/>
      <c r="C730" s="6"/>
      <c r="D730" s="6"/>
      <c r="E730" s="6"/>
      <c r="F730" s="6"/>
      <c r="G730" s="6"/>
      <c r="I730" s="16"/>
      <c r="J730" s="16"/>
      <c r="K730"/>
      <c r="L730"/>
      <c r="M730"/>
      <c r="N730"/>
      <c r="O730"/>
      <c r="P730"/>
      <c r="Q730"/>
      <c r="R730"/>
      <c r="S730"/>
      <c r="T730"/>
      <c r="U730"/>
      <c r="V730"/>
    </row>
    <row r="731" spans="1:22" s="68" customFormat="1">
      <c r="A731" s="6"/>
      <c r="B731" s="19"/>
      <c r="C731" s="6"/>
      <c r="D731" s="6"/>
      <c r="E731" s="6"/>
      <c r="F731" s="6"/>
      <c r="G731" s="6"/>
      <c r="I731" s="16"/>
      <c r="J731" s="16"/>
      <c r="K731"/>
      <c r="L731"/>
      <c r="M731"/>
      <c r="N731"/>
      <c r="O731"/>
      <c r="P731"/>
      <c r="Q731"/>
      <c r="R731"/>
      <c r="S731"/>
      <c r="T731"/>
      <c r="U731"/>
      <c r="V731"/>
    </row>
    <row r="732" spans="1:22" s="68" customFormat="1">
      <c r="A732" s="6"/>
      <c r="B732" s="19"/>
      <c r="C732" s="6"/>
      <c r="D732" s="6"/>
      <c r="E732" s="6"/>
      <c r="F732" s="6"/>
      <c r="G732" s="6"/>
      <c r="I732" s="16"/>
      <c r="J732" s="16"/>
      <c r="K732"/>
      <c r="L732"/>
      <c r="M732"/>
      <c r="N732"/>
      <c r="O732"/>
      <c r="P732"/>
      <c r="Q732"/>
      <c r="R732"/>
      <c r="S732"/>
      <c r="T732"/>
      <c r="U732"/>
      <c r="V732"/>
    </row>
    <row r="733" spans="1:22" s="68" customFormat="1">
      <c r="A733" s="6"/>
      <c r="B733" s="19"/>
      <c r="C733" s="6"/>
      <c r="D733" s="6"/>
      <c r="E733" s="6"/>
      <c r="F733" s="6"/>
      <c r="G733" s="6"/>
      <c r="I733" s="16"/>
      <c r="J733" s="16"/>
      <c r="K733"/>
      <c r="L733"/>
      <c r="M733"/>
      <c r="N733"/>
      <c r="O733"/>
      <c r="P733"/>
      <c r="Q733"/>
      <c r="R733"/>
      <c r="S733"/>
      <c r="T733"/>
      <c r="U733"/>
      <c r="V733"/>
    </row>
    <row r="734" spans="1:22" s="68" customFormat="1">
      <c r="A734" s="6"/>
      <c r="B734" s="19"/>
      <c r="C734" s="6"/>
      <c r="D734" s="6"/>
      <c r="E734" s="6"/>
      <c r="F734" s="6"/>
      <c r="G734" s="6"/>
      <c r="I734" s="16"/>
      <c r="J734" s="16"/>
      <c r="K734"/>
      <c r="L734"/>
      <c r="M734"/>
      <c r="N734"/>
      <c r="O734"/>
      <c r="P734"/>
      <c r="Q734"/>
      <c r="R734"/>
      <c r="S734"/>
      <c r="T734"/>
      <c r="U734"/>
      <c r="V734"/>
    </row>
    <row r="735" spans="1:22" s="68" customFormat="1">
      <c r="A735" s="6"/>
      <c r="B735" s="19"/>
      <c r="C735" s="6"/>
      <c r="D735" s="6"/>
      <c r="E735" s="6"/>
      <c r="F735" s="6"/>
      <c r="G735" s="6"/>
      <c r="I735" s="16"/>
      <c r="J735" s="16"/>
      <c r="K735"/>
      <c r="L735"/>
      <c r="M735"/>
      <c r="N735"/>
      <c r="O735"/>
      <c r="P735"/>
      <c r="Q735"/>
      <c r="R735"/>
      <c r="S735"/>
      <c r="T735"/>
      <c r="U735"/>
      <c r="V735"/>
    </row>
    <row r="736" spans="1:22" s="68" customFormat="1">
      <c r="A736" s="6"/>
      <c r="B736" s="19"/>
      <c r="C736" s="6"/>
      <c r="D736" s="6"/>
      <c r="E736" s="6"/>
      <c r="F736" s="6"/>
      <c r="G736" s="6"/>
      <c r="I736" s="16"/>
      <c r="J736" s="16"/>
      <c r="K736"/>
      <c r="L736"/>
      <c r="M736"/>
      <c r="N736"/>
      <c r="O736"/>
      <c r="P736"/>
      <c r="Q736"/>
      <c r="R736"/>
      <c r="S736"/>
      <c r="T736"/>
      <c r="U736"/>
      <c r="V736"/>
    </row>
    <row r="737" spans="1:22" s="68" customFormat="1">
      <c r="A737" s="6"/>
      <c r="B737" s="19"/>
      <c r="C737" s="6"/>
      <c r="D737" s="6"/>
      <c r="E737" s="6"/>
      <c r="F737" s="6"/>
      <c r="G737" s="6"/>
      <c r="I737" s="16"/>
      <c r="J737" s="16"/>
      <c r="K737"/>
      <c r="L737"/>
      <c r="M737"/>
      <c r="N737"/>
      <c r="O737"/>
      <c r="P737"/>
      <c r="Q737"/>
      <c r="R737"/>
      <c r="S737"/>
      <c r="T737"/>
      <c r="U737"/>
      <c r="V737"/>
    </row>
    <row r="738" spans="1:22" s="68" customFormat="1">
      <c r="A738" s="6"/>
      <c r="B738" s="19"/>
      <c r="C738" s="6"/>
      <c r="D738" s="6"/>
      <c r="E738" s="6"/>
      <c r="F738" s="6"/>
      <c r="G738" s="6"/>
      <c r="I738" s="16"/>
      <c r="J738" s="16"/>
      <c r="K738"/>
      <c r="L738"/>
      <c r="M738"/>
      <c r="N738"/>
      <c r="O738"/>
      <c r="P738"/>
      <c r="Q738"/>
      <c r="R738"/>
      <c r="S738"/>
      <c r="T738"/>
      <c r="U738"/>
      <c r="V738"/>
    </row>
    <row r="739" spans="1:22" s="68" customFormat="1">
      <c r="A739" s="6"/>
      <c r="B739" s="19"/>
      <c r="C739" s="6"/>
      <c r="D739" s="6"/>
      <c r="E739" s="6"/>
      <c r="F739" s="6"/>
      <c r="G739" s="6"/>
      <c r="I739" s="16"/>
      <c r="J739" s="16"/>
      <c r="K739"/>
      <c r="L739"/>
      <c r="M739"/>
      <c r="N739"/>
      <c r="O739"/>
      <c r="P739"/>
      <c r="Q739"/>
      <c r="R739"/>
      <c r="S739"/>
      <c r="T739"/>
      <c r="U739"/>
      <c r="V739"/>
    </row>
    <row r="740" spans="1:22" s="68" customFormat="1">
      <c r="A740" s="6"/>
      <c r="B740" s="19"/>
      <c r="C740" s="6"/>
      <c r="D740" s="6"/>
      <c r="E740" s="6"/>
      <c r="F740" s="6"/>
      <c r="G740" s="6"/>
      <c r="I740" s="16"/>
      <c r="J740" s="16"/>
      <c r="K740"/>
      <c r="L740"/>
      <c r="M740"/>
      <c r="N740"/>
      <c r="O740"/>
      <c r="P740"/>
      <c r="Q740"/>
      <c r="R740"/>
      <c r="S740"/>
      <c r="T740"/>
      <c r="U740"/>
      <c r="V740"/>
    </row>
    <row r="741" spans="1:22" s="68" customFormat="1">
      <c r="A741" s="6"/>
      <c r="B741" s="19"/>
      <c r="C741" s="6"/>
      <c r="D741" s="6"/>
      <c r="E741" s="6"/>
      <c r="F741" s="6"/>
      <c r="G741" s="6"/>
      <c r="I741" s="16"/>
      <c r="J741" s="16"/>
      <c r="K741"/>
      <c r="L741"/>
      <c r="M741"/>
      <c r="N741"/>
      <c r="O741"/>
      <c r="P741"/>
      <c r="Q741"/>
      <c r="R741"/>
      <c r="S741"/>
      <c r="T741"/>
      <c r="U741"/>
      <c r="V741"/>
    </row>
    <row r="742" spans="1:22" s="68" customFormat="1">
      <c r="A742" s="6"/>
      <c r="B742" s="19"/>
      <c r="C742" s="6"/>
      <c r="D742" s="6"/>
      <c r="E742" s="6"/>
      <c r="F742" s="6"/>
      <c r="G742" s="6"/>
      <c r="I742" s="16"/>
      <c r="J742" s="16"/>
      <c r="K742"/>
      <c r="L742"/>
      <c r="M742"/>
      <c r="N742"/>
      <c r="O742"/>
      <c r="P742"/>
      <c r="Q742"/>
      <c r="R742"/>
      <c r="S742"/>
      <c r="T742"/>
      <c r="U742"/>
      <c r="V742"/>
    </row>
    <row r="743" spans="1:22" s="68" customFormat="1">
      <c r="A743" s="6"/>
      <c r="B743" s="19"/>
      <c r="C743" s="6"/>
      <c r="D743" s="6"/>
      <c r="E743" s="6"/>
      <c r="F743" s="6"/>
      <c r="G743" s="6"/>
      <c r="I743" s="16"/>
      <c r="J743" s="16"/>
      <c r="K743"/>
      <c r="L743"/>
      <c r="M743"/>
      <c r="N743"/>
      <c r="O743"/>
      <c r="P743"/>
      <c r="Q743"/>
      <c r="R743"/>
      <c r="S743"/>
      <c r="T743"/>
      <c r="U743"/>
      <c r="V743"/>
    </row>
    <row r="744" spans="1:22" s="68" customFormat="1">
      <c r="A744" s="6"/>
      <c r="B744" s="19"/>
      <c r="C744" s="6"/>
      <c r="D744" s="6"/>
      <c r="E744" s="6"/>
      <c r="F744" s="6"/>
      <c r="G744" s="6"/>
      <c r="I744" s="16"/>
      <c r="J744" s="16"/>
      <c r="K744"/>
      <c r="L744"/>
      <c r="M744"/>
      <c r="N744"/>
      <c r="O744"/>
      <c r="P744"/>
      <c r="Q744"/>
      <c r="R744"/>
      <c r="S744"/>
      <c r="T744"/>
      <c r="U744"/>
      <c r="V744"/>
    </row>
    <row r="745" spans="1:22" s="68" customFormat="1">
      <c r="A745" s="6"/>
      <c r="B745" s="19"/>
      <c r="C745" s="6"/>
      <c r="D745" s="6"/>
      <c r="E745" s="6"/>
      <c r="F745" s="6"/>
      <c r="G745" s="6"/>
      <c r="I745" s="16"/>
      <c r="J745" s="16"/>
      <c r="K745"/>
      <c r="L745"/>
      <c r="M745"/>
      <c r="N745"/>
      <c r="O745"/>
      <c r="P745"/>
      <c r="Q745"/>
      <c r="R745"/>
      <c r="S745"/>
      <c r="T745"/>
      <c r="U745"/>
      <c r="V745"/>
    </row>
    <row r="746" spans="1:22" s="68" customFormat="1">
      <c r="A746" s="6"/>
      <c r="B746" s="19"/>
      <c r="C746" s="6"/>
      <c r="D746" s="6"/>
      <c r="E746" s="6"/>
      <c r="F746" s="6"/>
      <c r="G746" s="6"/>
      <c r="I746" s="16"/>
      <c r="J746" s="16"/>
      <c r="K746"/>
      <c r="L746"/>
      <c r="M746"/>
      <c r="N746"/>
      <c r="O746"/>
      <c r="P746"/>
      <c r="Q746"/>
      <c r="R746"/>
      <c r="S746"/>
      <c r="T746"/>
      <c r="U746"/>
      <c r="V746"/>
    </row>
    <row r="747" spans="1:22" s="68" customFormat="1">
      <c r="A747" s="6"/>
      <c r="B747" s="19"/>
      <c r="C747" s="6"/>
      <c r="D747" s="6"/>
      <c r="E747" s="6"/>
      <c r="F747" s="6"/>
      <c r="G747" s="6"/>
      <c r="I747" s="16"/>
      <c r="J747" s="16"/>
      <c r="K747"/>
      <c r="L747"/>
      <c r="M747"/>
      <c r="N747"/>
      <c r="O747"/>
      <c r="P747"/>
      <c r="Q747"/>
      <c r="R747"/>
      <c r="S747"/>
      <c r="T747"/>
      <c r="U747"/>
      <c r="V747"/>
    </row>
    <row r="748" spans="1:22" s="68" customFormat="1">
      <c r="A748" s="6"/>
      <c r="B748" s="19"/>
      <c r="C748" s="6"/>
      <c r="D748" s="6"/>
      <c r="E748" s="6"/>
      <c r="F748" s="6"/>
      <c r="G748" s="6"/>
      <c r="I748" s="16"/>
      <c r="J748" s="16"/>
      <c r="K748"/>
      <c r="L748"/>
      <c r="M748"/>
      <c r="N748"/>
      <c r="O748"/>
      <c r="P748"/>
      <c r="Q748"/>
      <c r="R748"/>
      <c r="S748"/>
      <c r="T748"/>
      <c r="U748"/>
      <c r="V748"/>
    </row>
    <row r="749" spans="1:22" s="68" customFormat="1">
      <c r="A749" s="6"/>
      <c r="B749" s="19"/>
      <c r="C749" s="6"/>
      <c r="D749" s="6"/>
      <c r="E749" s="6"/>
      <c r="F749" s="6"/>
      <c r="G749" s="6"/>
      <c r="I749" s="16"/>
      <c r="J749" s="16"/>
      <c r="K749"/>
      <c r="L749"/>
      <c r="M749"/>
      <c r="N749"/>
      <c r="O749"/>
      <c r="P749"/>
      <c r="Q749"/>
      <c r="R749"/>
      <c r="S749"/>
      <c r="T749"/>
      <c r="U749"/>
      <c r="V749"/>
    </row>
    <row r="750" spans="1:22" s="68" customFormat="1">
      <c r="A750" s="6"/>
      <c r="B750" s="19"/>
      <c r="C750" s="6"/>
      <c r="D750" s="6"/>
      <c r="E750" s="6"/>
      <c r="F750" s="6"/>
      <c r="G750" s="6"/>
      <c r="I750" s="16"/>
      <c r="J750" s="16"/>
      <c r="K750"/>
      <c r="L750"/>
      <c r="M750"/>
      <c r="N750"/>
      <c r="O750"/>
      <c r="P750"/>
      <c r="Q750"/>
      <c r="R750"/>
      <c r="S750"/>
      <c r="T750"/>
      <c r="U750"/>
      <c r="V750"/>
    </row>
    <row r="751" spans="1:22" s="68" customFormat="1">
      <c r="A751" s="6"/>
      <c r="B751" s="19"/>
      <c r="C751" s="6"/>
      <c r="D751" s="6"/>
      <c r="E751" s="6"/>
      <c r="F751" s="6"/>
      <c r="G751" s="6"/>
      <c r="I751" s="16"/>
      <c r="J751" s="16"/>
      <c r="K751"/>
      <c r="L751"/>
      <c r="M751"/>
      <c r="N751"/>
      <c r="O751"/>
      <c r="P751"/>
      <c r="Q751"/>
      <c r="R751"/>
      <c r="S751"/>
      <c r="T751"/>
      <c r="U751"/>
      <c r="V751"/>
    </row>
    <row r="752" spans="1:22" s="68" customFormat="1">
      <c r="A752" s="6"/>
      <c r="B752" s="19"/>
      <c r="C752" s="6"/>
      <c r="D752" s="6"/>
      <c r="E752" s="6"/>
      <c r="F752" s="6"/>
      <c r="G752" s="6"/>
      <c r="I752" s="16"/>
      <c r="J752" s="16"/>
      <c r="K752"/>
      <c r="L752"/>
      <c r="M752"/>
      <c r="N752"/>
      <c r="O752"/>
      <c r="P752"/>
      <c r="Q752"/>
      <c r="R752"/>
      <c r="S752"/>
      <c r="T752"/>
      <c r="U752"/>
      <c r="V752"/>
    </row>
    <row r="753" spans="1:22" s="68" customFormat="1">
      <c r="A753" s="6"/>
      <c r="B753" s="19"/>
      <c r="C753" s="6"/>
      <c r="D753" s="6"/>
      <c r="E753" s="6"/>
      <c r="F753" s="6"/>
      <c r="G753" s="6"/>
      <c r="I753" s="16"/>
      <c r="J753" s="16"/>
      <c r="K753"/>
      <c r="L753"/>
      <c r="M753"/>
      <c r="N753"/>
      <c r="O753"/>
      <c r="P753"/>
      <c r="Q753"/>
      <c r="R753"/>
      <c r="S753"/>
      <c r="T753"/>
      <c r="U753"/>
      <c r="V753"/>
    </row>
    <row r="754" spans="1:22" s="68" customFormat="1">
      <c r="A754" s="6"/>
      <c r="B754" s="19"/>
      <c r="C754" s="6"/>
      <c r="D754" s="6"/>
      <c r="E754" s="6"/>
      <c r="F754" s="6"/>
      <c r="G754" s="6"/>
      <c r="I754" s="16"/>
      <c r="J754" s="16"/>
      <c r="K754"/>
      <c r="L754"/>
      <c r="M754"/>
      <c r="N754"/>
      <c r="O754"/>
      <c r="P754"/>
      <c r="Q754"/>
      <c r="R754"/>
      <c r="S754"/>
      <c r="T754"/>
      <c r="U754"/>
      <c r="V754"/>
    </row>
    <row r="755" spans="1:22" s="68" customFormat="1">
      <c r="A755" s="6"/>
      <c r="B755" s="19"/>
      <c r="C755" s="6"/>
      <c r="D755" s="6"/>
      <c r="E755" s="6"/>
      <c r="F755" s="6"/>
      <c r="G755" s="6"/>
      <c r="I755" s="16"/>
      <c r="J755" s="16"/>
      <c r="K755"/>
      <c r="L755"/>
      <c r="M755"/>
      <c r="N755"/>
      <c r="O755"/>
      <c r="P755"/>
      <c r="Q755"/>
      <c r="R755"/>
      <c r="S755"/>
      <c r="T755"/>
      <c r="U755"/>
      <c r="V755"/>
    </row>
    <row r="756" spans="1:22" s="68" customFormat="1">
      <c r="A756" s="6"/>
      <c r="B756" s="19"/>
      <c r="C756" s="6"/>
      <c r="D756" s="6"/>
      <c r="E756" s="6"/>
      <c r="F756" s="6"/>
      <c r="G756" s="6"/>
      <c r="I756" s="16"/>
      <c r="J756" s="16"/>
      <c r="K756"/>
      <c r="L756"/>
      <c r="M756"/>
      <c r="N756"/>
      <c r="O756"/>
      <c r="P756"/>
      <c r="Q756"/>
      <c r="R756"/>
      <c r="S756"/>
      <c r="T756"/>
      <c r="U756"/>
      <c r="V756"/>
    </row>
    <row r="757" spans="1:22" s="68" customFormat="1">
      <c r="A757" s="6"/>
      <c r="B757" s="19"/>
      <c r="C757" s="6"/>
      <c r="D757" s="6"/>
      <c r="E757" s="6"/>
      <c r="F757" s="6"/>
      <c r="G757" s="6"/>
      <c r="I757" s="16"/>
      <c r="J757" s="16"/>
      <c r="K757"/>
      <c r="L757"/>
      <c r="M757"/>
      <c r="N757"/>
      <c r="O757"/>
      <c r="P757"/>
      <c r="Q757"/>
      <c r="R757"/>
      <c r="S757"/>
      <c r="T757"/>
      <c r="U757"/>
      <c r="V757"/>
    </row>
    <row r="758" spans="1:22" s="68" customFormat="1">
      <c r="A758" s="6"/>
      <c r="B758" s="19"/>
      <c r="C758" s="6"/>
      <c r="D758" s="6"/>
      <c r="E758" s="6"/>
      <c r="F758" s="6"/>
      <c r="G758" s="6"/>
      <c r="I758" s="16"/>
      <c r="J758" s="16"/>
      <c r="K758"/>
      <c r="L758"/>
      <c r="M758"/>
      <c r="N758"/>
      <c r="O758"/>
      <c r="P758"/>
      <c r="Q758"/>
      <c r="R758"/>
      <c r="S758"/>
      <c r="T758"/>
      <c r="U758"/>
      <c r="V758"/>
    </row>
    <row r="759" spans="1:22" s="68" customFormat="1">
      <c r="A759" s="6"/>
      <c r="B759" s="19"/>
      <c r="C759" s="6"/>
      <c r="D759" s="6"/>
      <c r="E759" s="6"/>
      <c r="F759" s="6"/>
      <c r="G759" s="6"/>
      <c r="I759" s="16"/>
      <c r="J759" s="16"/>
      <c r="K759"/>
      <c r="L759"/>
      <c r="M759"/>
      <c r="N759"/>
      <c r="O759"/>
      <c r="P759"/>
      <c r="Q759"/>
      <c r="R759"/>
      <c r="S759"/>
      <c r="T759"/>
      <c r="U759"/>
      <c r="V759"/>
    </row>
    <row r="760" spans="1:22" s="68" customFormat="1">
      <c r="A760" s="6"/>
      <c r="B760" s="19"/>
      <c r="C760" s="6"/>
      <c r="D760" s="6"/>
      <c r="E760" s="6"/>
      <c r="F760" s="6"/>
      <c r="G760" s="6"/>
      <c r="I760" s="16"/>
      <c r="J760" s="16"/>
      <c r="K760"/>
      <c r="L760"/>
      <c r="M760"/>
      <c r="N760"/>
      <c r="O760"/>
      <c r="P760"/>
      <c r="Q760"/>
      <c r="R760"/>
      <c r="S760"/>
      <c r="T760"/>
      <c r="U760"/>
      <c r="V760"/>
    </row>
    <row r="761" spans="1:22" s="68" customFormat="1">
      <c r="A761" s="6"/>
      <c r="B761" s="19"/>
      <c r="C761" s="6"/>
      <c r="D761" s="6"/>
      <c r="E761" s="6"/>
      <c r="F761" s="6"/>
      <c r="G761" s="6"/>
      <c r="I761" s="16"/>
      <c r="J761" s="16"/>
      <c r="K761"/>
      <c r="L761"/>
      <c r="M761"/>
      <c r="N761"/>
      <c r="O761"/>
      <c r="P761"/>
      <c r="Q761"/>
      <c r="R761"/>
      <c r="S761"/>
      <c r="T761"/>
      <c r="U761"/>
      <c r="V761"/>
    </row>
    <row r="762" spans="1:22" s="68" customFormat="1">
      <c r="A762" s="6"/>
      <c r="B762" s="19"/>
      <c r="C762" s="6"/>
      <c r="D762" s="6"/>
      <c r="E762" s="6"/>
      <c r="F762" s="6"/>
      <c r="G762" s="6"/>
      <c r="I762" s="16"/>
      <c r="J762" s="16"/>
      <c r="K762"/>
      <c r="L762"/>
      <c r="M762"/>
      <c r="N762"/>
      <c r="O762"/>
      <c r="P762"/>
      <c r="Q762"/>
      <c r="R762"/>
      <c r="S762"/>
      <c r="T762"/>
      <c r="U762"/>
      <c r="V762"/>
    </row>
    <row r="763" spans="1:22" s="68" customFormat="1">
      <c r="A763" s="6"/>
      <c r="B763" s="19"/>
      <c r="C763" s="6"/>
      <c r="D763" s="6"/>
      <c r="E763" s="6"/>
      <c r="F763" s="6"/>
      <c r="G763" s="6"/>
      <c r="I763" s="16"/>
      <c r="J763" s="16"/>
      <c r="K763"/>
      <c r="L763"/>
      <c r="M763"/>
      <c r="N763"/>
      <c r="O763"/>
      <c r="P763"/>
      <c r="Q763"/>
      <c r="R763"/>
      <c r="S763"/>
      <c r="T763"/>
      <c r="U763"/>
      <c r="V763"/>
    </row>
    <row r="764" spans="1:22" s="68" customFormat="1">
      <c r="A764" s="6"/>
      <c r="B764" s="19"/>
      <c r="C764" s="6"/>
      <c r="D764" s="6"/>
      <c r="E764" s="6"/>
      <c r="F764" s="6"/>
      <c r="G764" s="6"/>
      <c r="I764" s="16"/>
      <c r="J764" s="16"/>
      <c r="K764"/>
      <c r="L764"/>
      <c r="M764"/>
      <c r="N764"/>
      <c r="O764"/>
      <c r="P764"/>
      <c r="Q764"/>
      <c r="R764"/>
      <c r="S764"/>
      <c r="T764"/>
      <c r="U764"/>
      <c r="V764"/>
    </row>
    <row r="765" spans="1:22" s="68" customFormat="1">
      <c r="A765" s="6"/>
      <c r="B765" s="19"/>
      <c r="C765" s="6"/>
      <c r="D765" s="6"/>
      <c r="E765" s="6"/>
      <c r="F765" s="6"/>
      <c r="G765" s="6"/>
      <c r="I765" s="16"/>
      <c r="J765" s="16"/>
      <c r="K765"/>
      <c r="L765"/>
      <c r="M765"/>
      <c r="N765"/>
      <c r="O765"/>
      <c r="P765"/>
      <c r="Q765"/>
      <c r="R765"/>
      <c r="S765"/>
      <c r="T765"/>
      <c r="U765"/>
      <c r="V765"/>
    </row>
    <row r="766" spans="1:22" s="68" customFormat="1">
      <c r="A766" s="6"/>
      <c r="B766" s="19"/>
      <c r="C766" s="6"/>
      <c r="D766" s="6"/>
      <c r="E766" s="6"/>
      <c r="F766" s="6"/>
      <c r="G766" s="6"/>
      <c r="I766" s="16"/>
      <c r="J766" s="16"/>
      <c r="K766"/>
      <c r="L766"/>
      <c r="M766"/>
      <c r="N766"/>
      <c r="O766"/>
      <c r="P766"/>
      <c r="Q766"/>
      <c r="R766"/>
      <c r="S766"/>
      <c r="T766"/>
      <c r="U766"/>
      <c r="V766"/>
    </row>
    <row r="767" spans="1:22" s="68" customFormat="1">
      <c r="A767" s="6"/>
      <c r="B767" s="19"/>
      <c r="C767" s="6"/>
      <c r="D767" s="6"/>
      <c r="E767" s="6"/>
      <c r="F767" s="6"/>
      <c r="G767" s="6"/>
      <c r="I767" s="16"/>
      <c r="J767" s="16"/>
      <c r="K767"/>
      <c r="L767"/>
      <c r="M767"/>
      <c r="N767"/>
      <c r="O767"/>
      <c r="P767"/>
      <c r="Q767"/>
      <c r="R767"/>
      <c r="S767"/>
      <c r="T767"/>
      <c r="U767"/>
      <c r="V767"/>
    </row>
    <row r="768" spans="1:22" s="68" customFormat="1">
      <c r="A768" s="6"/>
      <c r="B768" s="19"/>
      <c r="C768" s="6"/>
      <c r="D768" s="6"/>
      <c r="E768" s="6"/>
      <c r="F768" s="6"/>
      <c r="G768" s="6"/>
      <c r="I768" s="16"/>
      <c r="J768" s="16"/>
      <c r="K768"/>
      <c r="L768"/>
      <c r="M768"/>
      <c r="N768"/>
      <c r="O768"/>
      <c r="P768"/>
      <c r="Q768"/>
      <c r="R768"/>
      <c r="S768"/>
      <c r="T768"/>
      <c r="U768"/>
      <c r="V768"/>
    </row>
    <row r="769" spans="1:22" s="68" customFormat="1">
      <c r="A769" s="6"/>
      <c r="B769" s="19"/>
      <c r="C769" s="6"/>
      <c r="D769" s="6"/>
      <c r="E769" s="6"/>
      <c r="F769" s="6"/>
      <c r="G769" s="6"/>
      <c r="I769" s="16"/>
      <c r="J769" s="16"/>
      <c r="K769"/>
      <c r="L769"/>
      <c r="M769"/>
      <c r="N769"/>
      <c r="O769"/>
      <c r="P769"/>
      <c r="Q769"/>
      <c r="R769"/>
      <c r="S769"/>
      <c r="T769"/>
      <c r="U769"/>
      <c r="V769"/>
    </row>
    <row r="770" spans="1:22" s="68" customFormat="1">
      <c r="A770" s="6"/>
      <c r="B770" s="19"/>
      <c r="C770" s="6"/>
      <c r="D770" s="6"/>
      <c r="E770" s="6"/>
      <c r="F770" s="6"/>
      <c r="G770" s="6"/>
      <c r="I770" s="16"/>
      <c r="J770" s="16"/>
      <c r="K770"/>
      <c r="L770"/>
      <c r="M770"/>
      <c r="N770"/>
      <c r="O770"/>
      <c r="P770"/>
      <c r="Q770"/>
      <c r="R770"/>
      <c r="S770"/>
      <c r="T770"/>
      <c r="U770"/>
      <c r="V770"/>
    </row>
    <row r="771" spans="1:22" s="68" customFormat="1">
      <c r="A771" s="6"/>
      <c r="B771" s="19"/>
      <c r="C771" s="6"/>
      <c r="D771" s="6"/>
      <c r="E771" s="6"/>
      <c r="F771" s="6"/>
      <c r="G771" s="6"/>
      <c r="I771" s="16"/>
      <c r="J771" s="16"/>
      <c r="K771"/>
      <c r="L771"/>
      <c r="M771"/>
      <c r="N771"/>
      <c r="O771"/>
      <c r="P771"/>
      <c r="Q771"/>
      <c r="R771"/>
      <c r="S771"/>
      <c r="T771"/>
      <c r="U771"/>
      <c r="V771"/>
    </row>
    <row r="772" spans="1:22" s="68" customFormat="1">
      <c r="A772" s="6"/>
      <c r="B772" s="19"/>
      <c r="C772" s="6"/>
      <c r="D772" s="6"/>
      <c r="E772" s="6"/>
      <c r="F772" s="6"/>
      <c r="G772" s="6"/>
      <c r="I772" s="16"/>
      <c r="J772" s="16"/>
      <c r="K772"/>
      <c r="L772"/>
      <c r="M772"/>
      <c r="N772"/>
      <c r="O772"/>
      <c r="P772"/>
      <c r="Q772"/>
      <c r="R772"/>
      <c r="S772"/>
      <c r="T772"/>
      <c r="U772"/>
      <c r="V772"/>
    </row>
    <row r="773" spans="1:22" s="68" customFormat="1">
      <c r="A773" s="6"/>
      <c r="B773" s="19"/>
      <c r="C773" s="6"/>
      <c r="D773" s="6"/>
      <c r="E773" s="6"/>
      <c r="F773" s="6"/>
      <c r="G773" s="6"/>
      <c r="I773" s="16"/>
      <c r="J773" s="16"/>
      <c r="K773"/>
      <c r="L773"/>
      <c r="M773"/>
      <c r="N773"/>
      <c r="O773"/>
      <c r="P773"/>
      <c r="Q773"/>
      <c r="R773"/>
      <c r="S773"/>
      <c r="T773"/>
      <c r="U773"/>
      <c r="V773"/>
    </row>
    <row r="774" spans="1:22" s="68" customFormat="1">
      <c r="A774" s="6"/>
      <c r="B774" s="19"/>
      <c r="C774" s="6"/>
      <c r="D774" s="6"/>
      <c r="E774" s="6"/>
      <c r="F774" s="6"/>
      <c r="G774" s="6"/>
      <c r="I774" s="16"/>
      <c r="J774" s="16"/>
      <c r="K774"/>
      <c r="L774"/>
      <c r="M774"/>
      <c r="N774"/>
      <c r="O774"/>
      <c r="P774"/>
      <c r="Q774"/>
      <c r="R774"/>
      <c r="S774"/>
      <c r="T774"/>
      <c r="U774"/>
      <c r="V774"/>
    </row>
    <row r="775" spans="1:22" s="68" customFormat="1">
      <c r="A775" s="6"/>
      <c r="B775" s="19"/>
      <c r="C775" s="6"/>
      <c r="D775" s="6"/>
      <c r="E775" s="6"/>
      <c r="F775" s="6"/>
      <c r="G775" s="6"/>
      <c r="I775" s="16"/>
      <c r="J775" s="16"/>
      <c r="K775"/>
      <c r="L775"/>
      <c r="M775"/>
      <c r="N775"/>
      <c r="O775"/>
      <c r="P775"/>
      <c r="Q775"/>
      <c r="R775"/>
      <c r="S775"/>
      <c r="T775"/>
      <c r="U775"/>
      <c r="V775"/>
    </row>
    <row r="776" spans="1:22" s="68" customFormat="1">
      <c r="A776" s="6"/>
      <c r="B776" s="19"/>
      <c r="C776" s="6"/>
      <c r="D776" s="6"/>
      <c r="E776" s="6"/>
      <c r="F776" s="6"/>
      <c r="G776" s="6"/>
      <c r="I776" s="16"/>
      <c r="J776" s="16"/>
      <c r="K776"/>
      <c r="L776"/>
      <c r="M776"/>
      <c r="N776"/>
      <c r="O776"/>
      <c r="P776"/>
      <c r="Q776"/>
      <c r="R776"/>
      <c r="S776"/>
      <c r="T776"/>
      <c r="U776"/>
      <c r="V776"/>
    </row>
    <row r="777" spans="1:22" s="68" customFormat="1">
      <c r="A777" s="6"/>
      <c r="B777" s="19"/>
      <c r="C777" s="6"/>
      <c r="D777" s="6"/>
      <c r="E777" s="6"/>
      <c r="F777" s="6"/>
      <c r="G777" s="6"/>
      <c r="I777" s="16"/>
      <c r="J777" s="16"/>
      <c r="K777"/>
      <c r="L777"/>
      <c r="M777"/>
      <c r="N777"/>
      <c r="O777"/>
      <c r="P777"/>
      <c r="Q777"/>
      <c r="R777"/>
      <c r="S777"/>
      <c r="T777"/>
      <c r="U777"/>
      <c r="V777"/>
    </row>
    <row r="778" spans="1:22" s="68" customFormat="1">
      <c r="A778" s="6"/>
      <c r="B778" s="19"/>
      <c r="C778" s="6"/>
      <c r="D778" s="6"/>
      <c r="E778" s="6"/>
      <c r="F778" s="6"/>
      <c r="G778" s="6"/>
      <c r="I778" s="16"/>
      <c r="J778" s="16"/>
      <c r="K778"/>
      <c r="L778"/>
      <c r="M778"/>
      <c r="N778"/>
      <c r="O778"/>
      <c r="P778"/>
      <c r="Q778"/>
      <c r="R778"/>
      <c r="S778"/>
      <c r="T778"/>
      <c r="U778"/>
      <c r="V778"/>
    </row>
    <row r="779" spans="1:22" s="68" customFormat="1">
      <c r="A779" s="6"/>
      <c r="B779" s="19"/>
      <c r="C779" s="6"/>
      <c r="D779" s="6"/>
      <c r="E779" s="6"/>
      <c r="F779" s="6"/>
      <c r="G779" s="6"/>
      <c r="I779" s="16"/>
      <c r="J779" s="16"/>
      <c r="K779"/>
      <c r="L779"/>
      <c r="M779"/>
      <c r="N779"/>
      <c r="O779"/>
      <c r="P779"/>
      <c r="Q779"/>
      <c r="R779"/>
      <c r="S779"/>
      <c r="T779"/>
      <c r="U779"/>
      <c r="V779"/>
    </row>
    <row r="780" spans="1:22" s="68" customFormat="1">
      <c r="A780" s="6"/>
      <c r="B780" s="19"/>
      <c r="C780" s="6"/>
      <c r="D780" s="6"/>
      <c r="E780" s="6"/>
      <c r="F780" s="6"/>
      <c r="G780" s="6"/>
      <c r="I780" s="16"/>
      <c r="J780" s="16"/>
      <c r="K780"/>
      <c r="L780"/>
      <c r="M780"/>
      <c r="N780"/>
      <c r="O780"/>
      <c r="P780"/>
      <c r="Q780"/>
      <c r="R780"/>
      <c r="S780"/>
      <c r="T780"/>
      <c r="U780"/>
      <c r="V780"/>
    </row>
    <row r="781" spans="1:22" s="68" customFormat="1">
      <c r="A781" s="6"/>
      <c r="B781" s="19"/>
      <c r="C781" s="6"/>
      <c r="D781" s="6"/>
      <c r="E781" s="6"/>
      <c r="F781" s="6"/>
      <c r="G781" s="6"/>
      <c r="I781" s="16"/>
      <c r="J781" s="16"/>
      <c r="K781"/>
      <c r="L781"/>
      <c r="M781"/>
      <c r="N781"/>
      <c r="O781"/>
      <c r="P781"/>
      <c r="Q781"/>
      <c r="R781"/>
      <c r="S781"/>
      <c r="T781"/>
      <c r="U781"/>
      <c r="V781"/>
    </row>
    <row r="782" spans="1:22" s="68" customFormat="1">
      <c r="A782" s="6"/>
      <c r="B782" s="19"/>
      <c r="C782" s="6"/>
      <c r="D782" s="6"/>
      <c r="E782" s="6"/>
      <c r="F782" s="6"/>
      <c r="G782" s="6"/>
      <c r="I782" s="16"/>
      <c r="J782" s="16"/>
      <c r="K782"/>
      <c r="L782"/>
      <c r="M782"/>
      <c r="N782"/>
      <c r="O782"/>
      <c r="P782"/>
      <c r="Q782"/>
      <c r="R782"/>
      <c r="S782"/>
      <c r="T782"/>
      <c r="U782"/>
      <c r="V782"/>
    </row>
    <row r="783" spans="1:22" s="68" customFormat="1">
      <c r="A783" s="6"/>
      <c r="B783" s="19"/>
      <c r="C783" s="6"/>
      <c r="D783" s="6"/>
      <c r="E783" s="6"/>
      <c r="F783" s="6"/>
      <c r="G783" s="6"/>
      <c r="I783" s="16"/>
      <c r="J783" s="16"/>
      <c r="K783"/>
      <c r="L783"/>
      <c r="M783"/>
      <c r="N783"/>
      <c r="O783"/>
      <c r="P783"/>
      <c r="Q783"/>
      <c r="R783"/>
      <c r="S783"/>
      <c r="T783"/>
      <c r="U783"/>
      <c r="V783"/>
    </row>
    <row r="784" spans="1:22" s="68" customFormat="1">
      <c r="A784" s="6"/>
      <c r="B784" s="19"/>
      <c r="C784" s="6"/>
      <c r="D784" s="6"/>
      <c r="E784" s="6"/>
      <c r="F784" s="6"/>
      <c r="G784" s="6"/>
      <c r="I784" s="16"/>
      <c r="J784" s="16"/>
      <c r="K784"/>
      <c r="L784"/>
      <c r="M784"/>
      <c r="N784"/>
      <c r="O784"/>
      <c r="P784"/>
      <c r="Q784"/>
      <c r="R784"/>
      <c r="S784"/>
      <c r="T784"/>
      <c r="U784"/>
      <c r="V784"/>
    </row>
    <row r="785" spans="1:22" s="68" customFormat="1">
      <c r="A785" s="6"/>
      <c r="B785" s="19"/>
      <c r="C785" s="6"/>
      <c r="D785" s="6"/>
      <c r="E785" s="6"/>
      <c r="F785" s="6"/>
      <c r="G785" s="6"/>
      <c r="I785" s="16"/>
      <c r="J785" s="16"/>
      <c r="K785"/>
      <c r="L785"/>
      <c r="M785"/>
      <c r="N785"/>
      <c r="O785"/>
      <c r="P785"/>
      <c r="Q785"/>
      <c r="R785"/>
      <c r="S785"/>
      <c r="T785"/>
      <c r="U785"/>
      <c r="V785"/>
    </row>
    <row r="786" spans="1:22" s="68" customFormat="1">
      <c r="A786" s="6"/>
      <c r="B786" s="19"/>
      <c r="C786" s="6"/>
      <c r="D786" s="6"/>
      <c r="E786" s="6"/>
      <c r="F786" s="6"/>
      <c r="G786" s="6"/>
      <c r="I786" s="16"/>
      <c r="J786" s="16"/>
      <c r="K786"/>
      <c r="L786"/>
      <c r="M786"/>
      <c r="N786"/>
      <c r="O786"/>
      <c r="P786"/>
      <c r="Q786"/>
      <c r="R786"/>
      <c r="S786"/>
      <c r="T786"/>
      <c r="U786"/>
      <c r="V786"/>
    </row>
    <row r="787" spans="1:22" s="68" customFormat="1">
      <c r="A787" s="6"/>
      <c r="B787" s="19"/>
      <c r="C787" s="6"/>
      <c r="D787" s="6"/>
      <c r="E787" s="6"/>
      <c r="F787" s="6"/>
      <c r="G787" s="6"/>
      <c r="I787" s="16"/>
      <c r="J787" s="16"/>
      <c r="K787"/>
      <c r="L787"/>
      <c r="M787"/>
      <c r="N787"/>
      <c r="O787"/>
      <c r="P787"/>
      <c r="Q787"/>
      <c r="R787"/>
      <c r="S787"/>
      <c r="T787"/>
      <c r="U787"/>
      <c r="V787"/>
    </row>
    <row r="788" spans="1:22" s="68" customFormat="1">
      <c r="A788" s="6"/>
      <c r="B788" s="19"/>
      <c r="C788" s="6"/>
      <c r="D788" s="6"/>
      <c r="E788" s="6"/>
      <c r="F788" s="6"/>
      <c r="G788" s="6"/>
      <c r="I788" s="16"/>
      <c r="J788" s="16"/>
      <c r="K788"/>
      <c r="L788"/>
      <c r="M788"/>
      <c r="N788"/>
      <c r="O788"/>
      <c r="P788"/>
      <c r="Q788"/>
      <c r="R788"/>
      <c r="S788"/>
      <c r="T788"/>
      <c r="U788"/>
      <c r="V788"/>
    </row>
    <row r="789" spans="1:22" s="68" customFormat="1">
      <c r="A789" s="6"/>
      <c r="B789" s="19"/>
      <c r="C789" s="6"/>
      <c r="D789" s="6"/>
      <c r="E789" s="6"/>
      <c r="F789" s="6"/>
      <c r="G789" s="6"/>
      <c r="I789" s="16"/>
      <c r="J789" s="16"/>
      <c r="K789"/>
      <c r="L789"/>
      <c r="M789"/>
      <c r="N789"/>
      <c r="O789"/>
      <c r="P789"/>
      <c r="Q789"/>
      <c r="R789"/>
      <c r="S789"/>
      <c r="T789"/>
      <c r="U789"/>
      <c r="V789"/>
    </row>
    <row r="790" spans="1:22" s="68" customFormat="1">
      <c r="A790" s="6"/>
      <c r="B790" s="19"/>
      <c r="C790" s="6"/>
      <c r="D790" s="6"/>
      <c r="E790" s="6"/>
      <c r="F790" s="6"/>
      <c r="G790" s="6"/>
      <c r="I790" s="16"/>
      <c r="J790" s="16"/>
      <c r="K790"/>
      <c r="L790"/>
      <c r="M790"/>
      <c r="N790"/>
      <c r="O790"/>
      <c r="P790"/>
      <c r="Q790"/>
      <c r="R790"/>
      <c r="S790"/>
      <c r="T790"/>
      <c r="U790"/>
      <c r="V790"/>
    </row>
    <row r="791" spans="1:22" s="68" customFormat="1">
      <c r="A791" s="6"/>
      <c r="B791" s="19"/>
      <c r="C791" s="6"/>
      <c r="D791" s="6"/>
      <c r="E791" s="6"/>
      <c r="F791" s="6"/>
      <c r="G791" s="6"/>
      <c r="I791" s="16"/>
      <c r="J791" s="16"/>
      <c r="K791"/>
      <c r="L791"/>
      <c r="M791"/>
      <c r="N791"/>
      <c r="O791"/>
      <c r="P791"/>
      <c r="Q791"/>
      <c r="R791"/>
      <c r="S791"/>
      <c r="T791"/>
      <c r="U791"/>
      <c r="V791"/>
    </row>
    <row r="792" spans="1:22" s="68" customFormat="1">
      <c r="A792" s="6"/>
      <c r="B792" s="19"/>
      <c r="C792" s="6"/>
      <c r="D792" s="6"/>
      <c r="E792" s="6"/>
      <c r="F792" s="6"/>
      <c r="G792" s="6"/>
      <c r="I792" s="16"/>
      <c r="J792" s="16"/>
      <c r="K792"/>
      <c r="L792"/>
      <c r="M792"/>
      <c r="N792"/>
      <c r="O792"/>
      <c r="P792"/>
      <c r="Q792"/>
      <c r="R792"/>
      <c r="S792"/>
      <c r="T792"/>
      <c r="U792"/>
      <c r="V792"/>
    </row>
    <row r="793" spans="1:22" s="68" customFormat="1">
      <c r="A793" s="6"/>
      <c r="B793" s="19"/>
      <c r="C793" s="6"/>
      <c r="D793" s="6"/>
      <c r="E793" s="6"/>
      <c r="F793" s="6"/>
      <c r="G793" s="6"/>
      <c r="I793" s="16"/>
      <c r="J793" s="16"/>
      <c r="K793"/>
      <c r="L793"/>
      <c r="M793"/>
      <c r="N793"/>
      <c r="O793"/>
      <c r="P793"/>
      <c r="Q793"/>
      <c r="R793"/>
      <c r="S793"/>
      <c r="T793"/>
      <c r="U793"/>
      <c r="V793"/>
    </row>
    <row r="794" spans="1:22" s="68" customFormat="1">
      <c r="A794" s="6"/>
      <c r="B794" s="19"/>
      <c r="C794" s="6"/>
      <c r="D794" s="6"/>
      <c r="E794" s="6"/>
      <c r="F794" s="6"/>
      <c r="G794" s="6"/>
      <c r="I794" s="16"/>
      <c r="J794" s="16"/>
      <c r="K794"/>
      <c r="L794"/>
      <c r="M794"/>
      <c r="N794"/>
      <c r="O794"/>
      <c r="P794"/>
      <c r="Q794"/>
      <c r="R794"/>
      <c r="S794"/>
      <c r="T794"/>
      <c r="U794"/>
      <c r="V794"/>
    </row>
    <row r="795" spans="1:22" s="68" customFormat="1">
      <c r="A795" s="6"/>
      <c r="B795" s="19"/>
      <c r="C795" s="6"/>
      <c r="D795" s="6"/>
      <c r="E795" s="6"/>
      <c r="F795" s="6"/>
      <c r="G795" s="6"/>
      <c r="I795" s="16"/>
      <c r="J795" s="16"/>
      <c r="K795"/>
      <c r="L795"/>
      <c r="M795"/>
      <c r="N795"/>
      <c r="O795"/>
      <c r="P795"/>
      <c r="Q795"/>
      <c r="R795"/>
      <c r="S795"/>
      <c r="T795"/>
      <c r="U795"/>
      <c r="V795"/>
    </row>
    <row r="796" spans="1:22" s="68" customFormat="1">
      <c r="A796" s="6"/>
      <c r="B796" s="19"/>
      <c r="C796" s="6"/>
      <c r="D796" s="6"/>
      <c r="E796" s="6"/>
      <c r="F796" s="6"/>
      <c r="G796" s="6"/>
      <c r="I796" s="16"/>
      <c r="J796" s="16"/>
      <c r="K796"/>
      <c r="L796"/>
      <c r="M796"/>
      <c r="N796"/>
      <c r="O796"/>
      <c r="P796"/>
      <c r="Q796"/>
      <c r="R796"/>
      <c r="S796"/>
      <c r="T796"/>
      <c r="U796"/>
      <c r="V796"/>
    </row>
    <row r="797" spans="1:22" s="68" customFormat="1">
      <c r="A797" s="6"/>
      <c r="B797" s="19"/>
      <c r="C797" s="6"/>
      <c r="D797" s="6"/>
      <c r="E797" s="6"/>
      <c r="F797" s="6"/>
      <c r="G797" s="6"/>
      <c r="I797" s="16"/>
      <c r="J797" s="16"/>
      <c r="K797"/>
      <c r="L797"/>
      <c r="M797"/>
      <c r="N797"/>
      <c r="O797"/>
      <c r="P797"/>
      <c r="Q797"/>
      <c r="R797"/>
      <c r="S797"/>
      <c r="T797"/>
      <c r="U797"/>
      <c r="V797"/>
    </row>
    <row r="798" spans="1:22" s="68" customFormat="1">
      <c r="A798" s="6"/>
      <c r="B798" s="19"/>
      <c r="C798" s="6"/>
      <c r="D798" s="6"/>
      <c r="E798" s="6"/>
      <c r="F798" s="6"/>
      <c r="G798" s="6"/>
      <c r="I798" s="16"/>
      <c r="J798" s="16"/>
      <c r="K798"/>
      <c r="L798"/>
      <c r="M798"/>
      <c r="N798"/>
      <c r="O798"/>
      <c r="P798"/>
      <c r="Q798"/>
      <c r="R798"/>
      <c r="S798"/>
      <c r="T798"/>
      <c r="U798"/>
      <c r="V798"/>
    </row>
    <row r="799" spans="1:22" s="68" customFormat="1">
      <c r="A799" s="6"/>
      <c r="B799" s="19"/>
      <c r="C799" s="6"/>
      <c r="D799" s="6"/>
      <c r="E799" s="6"/>
      <c r="F799" s="6"/>
      <c r="G799" s="6"/>
      <c r="I799" s="16"/>
      <c r="J799" s="16"/>
      <c r="K799"/>
      <c r="L799"/>
      <c r="M799"/>
      <c r="N799"/>
      <c r="O799"/>
      <c r="P799"/>
      <c r="Q799"/>
      <c r="R799"/>
      <c r="S799"/>
      <c r="T799"/>
      <c r="U799"/>
      <c r="V799"/>
    </row>
    <row r="800" spans="1:22" s="68" customFormat="1">
      <c r="A800" s="6"/>
      <c r="B800" s="19"/>
      <c r="C800" s="6"/>
      <c r="D800" s="6"/>
      <c r="E800" s="6"/>
      <c r="F800" s="6"/>
      <c r="G800" s="6"/>
      <c r="I800" s="16"/>
      <c r="J800" s="16"/>
      <c r="K800"/>
      <c r="L800"/>
      <c r="M800"/>
      <c r="N800"/>
      <c r="O800"/>
      <c r="P800"/>
      <c r="Q800"/>
      <c r="R800"/>
      <c r="S800"/>
      <c r="T800"/>
      <c r="U800"/>
      <c r="V800"/>
    </row>
    <row r="801" spans="1:22" s="68" customFormat="1">
      <c r="A801" s="6"/>
      <c r="B801" s="19"/>
      <c r="C801" s="6"/>
      <c r="D801" s="6"/>
      <c r="E801" s="6"/>
      <c r="F801" s="6"/>
      <c r="G801" s="6"/>
      <c r="I801" s="16"/>
      <c r="J801" s="16"/>
      <c r="K801"/>
      <c r="L801"/>
      <c r="M801"/>
      <c r="N801"/>
      <c r="O801"/>
      <c r="P801"/>
      <c r="Q801"/>
      <c r="R801"/>
      <c r="S801"/>
      <c r="T801"/>
      <c r="U801"/>
      <c r="V801"/>
    </row>
    <row r="802" spans="1:22" s="68" customFormat="1">
      <c r="A802" s="6"/>
      <c r="B802" s="19"/>
      <c r="C802" s="6"/>
      <c r="D802" s="6"/>
      <c r="E802" s="6"/>
      <c r="F802" s="6"/>
      <c r="G802" s="6"/>
      <c r="I802" s="16"/>
      <c r="J802" s="16"/>
      <c r="K802"/>
      <c r="L802"/>
      <c r="M802"/>
      <c r="N802"/>
      <c r="O802"/>
      <c r="P802"/>
      <c r="Q802"/>
      <c r="R802"/>
      <c r="S802"/>
      <c r="T802"/>
      <c r="U802"/>
      <c r="V802"/>
    </row>
    <row r="803" spans="1:22" s="68" customFormat="1">
      <c r="A803" s="6"/>
      <c r="B803" s="19"/>
      <c r="C803" s="6"/>
      <c r="D803" s="6"/>
      <c r="E803" s="6"/>
      <c r="F803" s="6"/>
      <c r="G803" s="6"/>
      <c r="I803" s="16"/>
      <c r="J803" s="16"/>
      <c r="K803"/>
      <c r="L803"/>
      <c r="M803"/>
      <c r="N803"/>
      <c r="O803"/>
      <c r="P803"/>
      <c r="Q803"/>
      <c r="R803"/>
      <c r="S803"/>
      <c r="T803"/>
      <c r="U803"/>
      <c r="V803"/>
    </row>
    <row r="804" spans="1:22" s="68" customFormat="1">
      <c r="A804" s="6"/>
      <c r="B804" s="19"/>
      <c r="C804" s="6"/>
      <c r="D804" s="6"/>
      <c r="E804" s="6"/>
      <c r="F804" s="6"/>
      <c r="G804" s="6"/>
      <c r="I804" s="16"/>
      <c r="J804" s="16"/>
      <c r="K804"/>
      <c r="L804"/>
      <c r="M804"/>
      <c r="N804"/>
      <c r="O804"/>
      <c r="P804"/>
      <c r="Q804"/>
      <c r="R804"/>
      <c r="S804"/>
      <c r="T804"/>
      <c r="U804"/>
      <c r="V804"/>
    </row>
    <row r="805" spans="1:22" s="68" customFormat="1">
      <c r="A805" s="6"/>
      <c r="B805" s="19"/>
      <c r="C805" s="6"/>
      <c r="D805" s="6"/>
      <c r="E805" s="6"/>
      <c r="F805" s="6"/>
      <c r="G805" s="6"/>
      <c r="I805" s="16"/>
      <c r="J805" s="16"/>
      <c r="K805"/>
      <c r="L805"/>
      <c r="M805"/>
      <c r="N805"/>
      <c r="O805"/>
      <c r="P805"/>
      <c r="Q805"/>
      <c r="R805"/>
      <c r="S805"/>
      <c r="T805"/>
      <c r="U805"/>
      <c r="V805"/>
    </row>
    <row r="806" spans="1:22" s="68" customFormat="1">
      <c r="A806" s="6"/>
      <c r="B806" s="19"/>
      <c r="C806" s="6"/>
      <c r="D806" s="6"/>
      <c r="E806" s="6"/>
      <c r="F806" s="6"/>
      <c r="G806" s="6"/>
      <c r="I806" s="16"/>
      <c r="J806" s="16"/>
      <c r="K806"/>
      <c r="L806"/>
      <c r="M806"/>
      <c r="N806"/>
      <c r="O806"/>
      <c r="P806"/>
      <c r="Q806"/>
      <c r="R806"/>
      <c r="S806"/>
      <c r="T806"/>
      <c r="U806"/>
      <c r="V806"/>
    </row>
    <row r="807" spans="1:22" s="68" customFormat="1">
      <c r="A807" s="6"/>
      <c r="B807" s="19"/>
      <c r="C807" s="6"/>
      <c r="D807" s="6"/>
      <c r="E807" s="6"/>
      <c r="F807" s="6"/>
      <c r="G807" s="6"/>
      <c r="I807" s="16"/>
      <c r="J807" s="16"/>
      <c r="K807"/>
      <c r="L807"/>
      <c r="M807"/>
      <c r="N807"/>
      <c r="O807"/>
      <c r="P807"/>
      <c r="Q807"/>
      <c r="R807"/>
      <c r="S807"/>
      <c r="T807"/>
      <c r="U807"/>
      <c r="V807"/>
    </row>
    <row r="808" spans="1:22" s="68" customFormat="1">
      <c r="A808" s="6"/>
      <c r="B808" s="19"/>
      <c r="C808" s="6"/>
      <c r="D808" s="6"/>
      <c r="E808" s="6"/>
      <c r="F808" s="6"/>
      <c r="G808" s="6"/>
      <c r="I808" s="16"/>
      <c r="J808" s="16"/>
      <c r="K808"/>
      <c r="L808"/>
      <c r="M808"/>
      <c r="N808"/>
      <c r="O808"/>
      <c r="P808"/>
      <c r="Q808"/>
      <c r="R808"/>
      <c r="S808"/>
      <c r="T808"/>
      <c r="U808"/>
      <c r="V808"/>
    </row>
    <row r="809" spans="1:22" s="68" customFormat="1">
      <c r="A809" s="6"/>
      <c r="B809" s="19"/>
      <c r="C809" s="6"/>
      <c r="D809" s="6"/>
      <c r="E809" s="6"/>
      <c r="F809" s="6"/>
      <c r="G809" s="6"/>
      <c r="I809" s="16"/>
      <c r="J809" s="16"/>
      <c r="K809"/>
      <c r="L809"/>
      <c r="M809"/>
      <c r="N809"/>
      <c r="O809"/>
      <c r="P809"/>
      <c r="Q809"/>
      <c r="R809"/>
      <c r="S809"/>
      <c r="T809"/>
      <c r="U809"/>
      <c r="V809"/>
    </row>
    <row r="810" spans="1:22" s="68" customFormat="1">
      <c r="A810" s="6"/>
      <c r="B810" s="19"/>
      <c r="C810" s="6"/>
      <c r="D810" s="6"/>
      <c r="E810" s="6"/>
      <c r="F810" s="6"/>
      <c r="G810" s="6"/>
      <c r="I810" s="16"/>
      <c r="J810" s="16"/>
      <c r="K810"/>
      <c r="L810"/>
      <c r="M810"/>
      <c r="N810"/>
      <c r="O810"/>
      <c r="P810"/>
      <c r="Q810"/>
      <c r="R810"/>
      <c r="S810"/>
      <c r="T810"/>
      <c r="U810"/>
      <c r="V810"/>
    </row>
    <row r="811" spans="1:22" s="68" customFormat="1">
      <c r="A811" s="6"/>
      <c r="B811" s="19"/>
      <c r="C811" s="6"/>
      <c r="D811" s="6"/>
      <c r="E811" s="6"/>
      <c r="F811" s="6"/>
      <c r="G811" s="6"/>
      <c r="I811" s="16"/>
      <c r="J811" s="16"/>
      <c r="K811"/>
      <c r="L811"/>
      <c r="M811"/>
      <c r="N811"/>
      <c r="O811"/>
      <c r="P811"/>
      <c r="Q811"/>
      <c r="R811"/>
      <c r="S811"/>
      <c r="T811"/>
      <c r="U811"/>
      <c r="V811"/>
    </row>
    <row r="812" spans="1:22" s="68" customFormat="1">
      <c r="A812" s="6"/>
      <c r="B812" s="19"/>
      <c r="C812" s="6"/>
      <c r="D812" s="6"/>
      <c r="E812" s="6"/>
      <c r="F812" s="6"/>
      <c r="G812" s="6"/>
      <c r="I812" s="16"/>
      <c r="J812" s="16"/>
      <c r="K812"/>
      <c r="L812"/>
      <c r="M812"/>
      <c r="N812"/>
      <c r="O812"/>
      <c r="P812"/>
      <c r="Q812"/>
      <c r="R812"/>
      <c r="S812"/>
      <c r="T812"/>
      <c r="U812"/>
      <c r="V812"/>
    </row>
    <row r="813" spans="1:22" s="68" customFormat="1">
      <c r="A813" s="6"/>
      <c r="B813" s="19"/>
      <c r="C813" s="6"/>
      <c r="D813" s="6"/>
      <c r="E813" s="6"/>
      <c r="F813" s="6"/>
      <c r="G813" s="6"/>
      <c r="I813" s="16"/>
      <c r="J813" s="16"/>
      <c r="K813"/>
      <c r="L813"/>
      <c r="M813"/>
      <c r="N813"/>
      <c r="O813"/>
      <c r="P813"/>
      <c r="Q813"/>
      <c r="R813"/>
      <c r="S813"/>
      <c r="T813"/>
      <c r="U813"/>
      <c r="V813"/>
    </row>
    <row r="814" spans="1:22" s="68" customFormat="1">
      <c r="A814" s="6"/>
      <c r="B814" s="19"/>
      <c r="C814" s="6"/>
      <c r="D814" s="6"/>
      <c r="E814" s="6"/>
      <c r="F814" s="6"/>
      <c r="G814" s="6"/>
      <c r="I814" s="16"/>
      <c r="J814" s="16"/>
      <c r="K814"/>
      <c r="L814"/>
      <c r="M814"/>
      <c r="N814"/>
      <c r="O814"/>
      <c r="P814"/>
      <c r="Q814"/>
      <c r="R814"/>
      <c r="S814"/>
      <c r="T814"/>
      <c r="U814"/>
      <c r="V814"/>
    </row>
    <row r="815" spans="1:22" s="68" customFormat="1">
      <c r="A815" s="6"/>
      <c r="B815" s="19"/>
      <c r="C815" s="6"/>
      <c r="D815" s="6"/>
      <c r="E815" s="6"/>
      <c r="F815" s="6"/>
      <c r="G815" s="6"/>
      <c r="I815" s="16"/>
      <c r="J815" s="16"/>
      <c r="K815"/>
      <c r="L815"/>
      <c r="M815"/>
      <c r="N815"/>
      <c r="O815"/>
      <c r="P815"/>
      <c r="Q815"/>
      <c r="R815"/>
      <c r="S815"/>
      <c r="T815"/>
      <c r="U815"/>
      <c r="V815"/>
    </row>
    <row r="816" spans="1:22" s="68" customFormat="1">
      <c r="A816" s="6"/>
      <c r="B816" s="19"/>
      <c r="C816" s="6"/>
      <c r="D816" s="6"/>
      <c r="E816" s="6"/>
      <c r="F816" s="6"/>
      <c r="G816" s="6"/>
      <c r="I816" s="16"/>
      <c r="J816" s="16"/>
      <c r="K816"/>
      <c r="L816"/>
      <c r="M816"/>
      <c r="N816"/>
      <c r="O816"/>
      <c r="P816"/>
      <c r="Q816"/>
      <c r="R816"/>
      <c r="S816"/>
      <c r="T816"/>
      <c r="U816"/>
      <c r="V816"/>
    </row>
    <row r="817" spans="1:22" s="68" customFormat="1">
      <c r="A817" s="6"/>
      <c r="B817" s="19"/>
      <c r="C817" s="6"/>
      <c r="D817" s="6"/>
      <c r="E817" s="6"/>
      <c r="F817" s="6"/>
      <c r="G817" s="6"/>
      <c r="I817" s="16"/>
      <c r="J817" s="16"/>
      <c r="K817"/>
      <c r="L817"/>
      <c r="M817"/>
      <c r="N817"/>
      <c r="O817"/>
      <c r="P817"/>
      <c r="Q817"/>
      <c r="R817"/>
      <c r="S817"/>
      <c r="T817"/>
      <c r="U817"/>
      <c r="V817"/>
    </row>
    <row r="818" spans="1:22" s="68" customFormat="1">
      <c r="A818" s="6"/>
      <c r="B818" s="19"/>
      <c r="C818" s="6"/>
      <c r="D818" s="6"/>
      <c r="E818" s="6"/>
      <c r="F818" s="6"/>
      <c r="G818" s="6"/>
      <c r="I818" s="16"/>
      <c r="J818" s="16"/>
      <c r="K818"/>
      <c r="L818"/>
      <c r="M818"/>
      <c r="N818"/>
      <c r="O818"/>
      <c r="P818"/>
      <c r="Q818"/>
      <c r="R818"/>
      <c r="S818"/>
      <c r="T818"/>
      <c r="U818"/>
      <c r="V818"/>
    </row>
    <row r="819" spans="1:22" s="68" customFormat="1">
      <c r="A819" s="6"/>
      <c r="B819" s="19"/>
      <c r="C819" s="6"/>
      <c r="D819" s="6"/>
      <c r="E819" s="6"/>
      <c r="F819" s="6"/>
      <c r="G819" s="6"/>
      <c r="I819" s="16"/>
      <c r="J819" s="16"/>
      <c r="K819"/>
      <c r="L819"/>
      <c r="M819"/>
      <c r="N819"/>
      <c r="O819"/>
      <c r="P819"/>
      <c r="Q819"/>
      <c r="R819"/>
      <c r="S819"/>
      <c r="T819"/>
      <c r="U819"/>
      <c r="V819"/>
    </row>
    <row r="820" spans="1:22" s="68" customFormat="1">
      <c r="A820" s="6"/>
      <c r="B820" s="19"/>
      <c r="C820" s="6"/>
      <c r="D820" s="6"/>
      <c r="E820" s="6"/>
      <c r="F820" s="6"/>
      <c r="G820" s="6"/>
      <c r="I820" s="16"/>
      <c r="J820" s="16"/>
      <c r="K820"/>
      <c r="L820"/>
      <c r="M820"/>
      <c r="N820"/>
      <c r="O820"/>
      <c r="P820"/>
      <c r="Q820"/>
      <c r="R820"/>
      <c r="S820"/>
      <c r="T820"/>
      <c r="U820"/>
      <c r="V820"/>
    </row>
    <row r="821" spans="1:22" s="68" customFormat="1">
      <c r="A821" s="6"/>
      <c r="B821" s="19"/>
      <c r="C821" s="6"/>
      <c r="D821" s="6"/>
      <c r="E821" s="6"/>
      <c r="F821" s="6"/>
      <c r="G821" s="6"/>
      <c r="I821" s="16"/>
      <c r="J821" s="16"/>
      <c r="K821"/>
      <c r="L821"/>
      <c r="M821"/>
      <c r="N821"/>
      <c r="O821"/>
      <c r="P821"/>
      <c r="Q821"/>
      <c r="R821"/>
      <c r="S821"/>
      <c r="T821"/>
      <c r="U821"/>
      <c r="V821"/>
    </row>
    <row r="822" spans="1:22" s="68" customFormat="1">
      <c r="A822" s="6"/>
      <c r="B822" s="19"/>
      <c r="C822" s="6"/>
      <c r="D822" s="6"/>
      <c r="E822" s="6"/>
      <c r="F822" s="6"/>
      <c r="G822" s="6"/>
      <c r="I822" s="16"/>
      <c r="J822" s="16"/>
      <c r="K822"/>
      <c r="L822"/>
      <c r="M822"/>
      <c r="N822"/>
      <c r="O822"/>
      <c r="P822"/>
      <c r="Q822"/>
      <c r="R822"/>
      <c r="S822"/>
      <c r="T822"/>
      <c r="U822"/>
      <c r="V822"/>
    </row>
    <row r="823" spans="1:22" s="68" customFormat="1">
      <c r="A823" s="6"/>
      <c r="B823" s="19"/>
      <c r="C823" s="6"/>
      <c r="D823" s="6"/>
      <c r="E823" s="6"/>
      <c r="F823" s="6"/>
      <c r="G823" s="6"/>
      <c r="I823" s="16"/>
      <c r="J823" s="16"/>
      <c r="K823"/>
      <c r="L823"/>
      <c r="M823"/>
      <c r="N823"/>
      <c r="O823"/>
      <c r="P823"/>
      <c r="Q823"/>
      <c r="R823"/>
      <c r="S823"/>
      <c r="T823"/>
      <c r="U823"/>
      <c r="V823"/>
    </row>
    <row r="824" spans="1:22" s="68" customFormat="1">
      <c r="A824" s="6"/>
      <c r="B824" s="19"/>
      <c r="C824" s="6"/>
      <c r="D824" s="6"/>
      <c r="E824" s="6"/>
      <c r="F824" s="6"/>
      <c r="G824" s="6"/>
      <c r="I824" s="16"/>
      <c r="J824" s="16"/>
      <c r="K824"/>
      <c r="L824"/>
      <c r="M824"/>
      <c r="N824"/>
      <c r="O824"/>
      <c r="P824"/>
      <c r="Q824"/>
      <c r="R824"/>
      <c r="S824"/>
      <c r="T824"/>
      <c r="U824"/>
      <c r="V824"/>
    </row>
    <row r="825" spans="1:22" s="68" customFormat="1">
      <c r="A825" s="6"/>
      <c r="B825" s="19"/>
      <c r="C825" s="6"/>
      <c r="D825" s="6"/>
      <c r="E825" s="6"/>
      <c r="F825" s="6"/>
      <c r="G825" s="6"/>
      <c r="I825" s="16"/>
      <c r="J825" s="16"/>
      <c r="K825"/>
      <c r="L825"/>
      <c r="M825"/>
      <c r="N825"/>
      <c r="O825"/>
      <c r="P825"/>
      <c r="Q825"/>
      <c r="R825"/>
      <c r="S825"/>
      <c r="T825"/>
      <c r="U825"/>
      <c r="V825"/>
    </row>
    <row r="826" spans="1:22" s="68" customFormat="1">
      <c r="A826" s="6"/>
      <c r="B826" s="19"/>
      <c r="C826" s="6"/>
      <c r="D826" s="6"/>
      <c r="E826" s="6"/>
      <c r="F826" s="6"/>
      <c r="G826" s="6"/>
      <c r="I826" s="16"/>
      <c r="J826" s="16"/>
      <c r="K826"/>
      <c r="L826"/>
      <c r="M826"/>
      <c r="N826"/>
      <c r="O826"/>
      <c r="P826"/>
      <c r="Q826"/>
      <c r="R826"/>
      <c r="S826"/>
      <c r="T826"/>
      <c r="U826"/>
      <c r="V826"/>
    </row>
    <row r="827" spans="1:22" s="68" customFormat="1">
      <c r="A827" s="6"/>
      <c r="B827" s="19"/>
      <c r="C827" s="6"/>
      <c r="D827" s="6"/>
      <c r="E827" s="6"/>
      <c r="F827" s="6"/>
      <c r="G827" s="6"/>
      <c r="I827" s="16"/>
      <c r="J827" s="16"/>
      <c r="K827"/>
      <c r="L827"/>
      <c r="M827"/>
      <c r="N827"/>
      <c r="O827"/>
      <c r="P827"/>
      <c r="Q827"/>
      <c r="R827"/>
      <c r="S827"/>
      <c r="T827"/>
      <c r="U827"/>
      <c r="V827"/>
    </row>
    <row r="828" spans="1:22" s="68" customFormat="1">
      <c r="A828" s="6"/>
      <c r="B828" s="19"/>
      <c r="C828" s="6"/>
      <c r="D828" s="6"/>
      <c r="E828" s="6"/>
      <c r="F828" s="6"/>
      <c r="G828" s="6"/>
      <c r="I828" s="16"/>
      <c r="J828" s="16"/>
      <c r="K828"/>
      <c r="L828"/>
      <c r="M828"/>
      <c r="N828"/>
      <c r="O828"/>
      <c r="P828"/>
      <c r="Q828"/>
      <c r="R828"/>
      <c r="S828"/>
      <c r="T828"/>
      <c r="U828"/>
      <c r="V828"/>
    </row>
    <row r="829" spans="1:22" s="68" customFormat="1">
      <c r="A829" s="6"/>
      <c r="B829" s="19"/>
      <c r="C829" s="6"/>
      <c r="D829" s="6"/>
      <c r="E829" s="6"/>
      <c r="F829" s="6"/>
      <c r="G829" s="6"/>
      <c r="I829" s="16"/>
      <c r="J829" s="16"/>
      <c r="K829"/>
      <c r="L829"/>
      <c r="M829"/>
      <c r="N829"/>
      <c r="O829"/>
      <c r="P829"/>
      <c r="Q829"/>
      <c r="R829"/>
      <c r="S829"/>
      <c r="T829"/>
      <c r="U829"/>
      <c r="V829"/>
    </row>
    <row r="830" spans="1:22" s="68" customFormat="1">
      <c r="A830" s="6"/>
      <c r="B830" s="19"/>
      <c r="C830" s="6"/>
      <c r="D830" s="6"/>
      <c r="E830" s="6"/>
      <c r="F830" s="6"/>
      <c r="G830" s="6"/>
      <c r="I830" s="16"/>
      <c r="J830" s="16"/>
      <c r="K830"/>
      <c r="L830"/>
      <c r="M830"/>
      <c r="N830"/>
      <c r="O830"/>
      <c r="P830"/>
      <c r="Q830"/>
      <c r="R830"/>
      <c r="S830"/>
      <c r="T830"/>
      <c r="U830"/>
      <c r="V830"/>
    </row>
    <row r="831" spans="1:22" s="68" customFormat="1">
      <c r="A831" s="6"/>
      <c r="B831" s="19"/>
      <c r="C831" s="6"/>
      <c r="D831" s="6"/>
      <c r="E831" s="6"/>
      <c r="F831" s="6"/>
      <c r="G831" s="6"/>
      <c r="I831" s="16"/>
      <c r="J831" s="16"/>
      <c r="K831"/>
      <c r="L831"/>
      <c r="M831"/>
      <c r="N831"/>
      <c r="O831"/>
      <c r="P831"/>
      <c r="Q831"/>
      <c r="R831"/>
      <c r="S831"/>
      <c r="T831"/>
      <c r="U831"/>
      <c r="V831"/>
    </row>
    <row r="832" spans="1:22" s="68" customFormat="1">
      <c r="A832" s="6"/>
      <c r="B832" s="19"/>
      <c r="C832" s="6"/>
      <c r="D832" s="6"/>
      <c r="E832" s="6"/>
      <c r="F832" s="6"/>
      <c r="G832" s="6"/>
      <c r="I832" s="16"/>
      <c r="J832" s="16"/>
      <c r="K832"/>
      <c r="L832"/>
      <c r="M832"/>
      <c r="N832"/>
      <c r="O832"/>
      <c r="P832"/>
      <c r="Q832"/>
      <c r="R832"/>
      <c r="S832"/>
      <c r="T832"/>
      <c r="U832"/>
      <c r="V832"/>
    </row>
    <row r="833" spans="1:22" s="68" customFormat="1">
      <c r="A833" s="6"/>
      <c r="B833" s="19"/>
      <c r="C833" s="6"/>
      <c r="D833" s="6"/>
      <c r="E833" s="6"/>
      <c r="F833" s="6"/>
      <c r="G833" s="6"/>
      <c r="I833" s="16"/>
      <c r="J833" s="16"/>
      <c r="K833"/>
      <c r="L833"/>
      <c r="M833"/>
      <c r="N833"/>
      <c r="O833"/>
      <c r="P833"/>
      <c r="Q833"/>
      <c r="R833"/>
      <c r="S833"/>
      <c r="T833"/>
      <c r="U833"/>
      <c r="V833"/>
    </row>
    <row r="834" spans="1:22" s="68" customFormat="1">
      <c r="A834" s="6"/>
      <c r="B834" s="19"/>
      <c r="C834" s="6"/>
      <c r="D834" s="6"/>
      <c r="E834" s="6"/>
      <c r="F834" s="6"/>
      <c r="G834" s="6"/>
      <c r="I834" s="16"/>
      <c r="J834" s="16"/>
      <c r="K834"/>
      <c r="L834"/>
      <c r="M834"/>
      <c r="N834"/>
      <c r="O834"/>
      <c r="P834"/>
      <c r="Q834"/>
      <c r="R834"/>
      <c r="S834"/>
      <c r="T834"/>
      <c r="U834"/>
      <c r="V834"/>
    </row>
    <row r="835" spans="1:22" s="68" customFormat="1">
      <c r="A835" s="6"/>
      <c r="B835" s="19"/>
      <c r="C835" s="6"/>
      <c r="D835" s="6"/>
      <c r="E835" s="6"/>
      <c r="F835" s="6"/>
      <c r="G835" s="6"/>
      <c r="I835" s="16"/>
      <c r="J835" s="16"/>
      <c r="K835"/>
      <c r="L835"/>
      <c r="M835"/>
      <c r="N835"/>
      <c r="O835"/>
      <c r="P835"/>
      <c r="Q835"/>
      <c r="R835"/>
      <c r="S835"/>
      <c r="T835"/>
      <c r="U835"/>
      <c r="V835"/>
    </row>
    <row r="836" spans="1:22" s="68" customFormat="1">
      <c r="A836" s="6"/>
      <c r="B836" s="19"/>
      <c r="C836" s="6"/>
      <c r="D836" s="6"/>
      <c r="E836" s="6"/>
      <c r="F836" s="6"/>
      <c r="G836" s="6"/>
      <c r="I836" s="16"/>
      <c r="J836" s="16"/>
      <c r="K836"/>
      <c r="L836"/>
      <c r="M836"/>
      <c r="N836"/>
      <c r="O836"/>
      <c r="P836"/>
      <c r="Q836"/>
      <c r="R836"/>
      <c r="S836"/>
      <c r="T836"/>
      <c r="U836"/>
      <c r="V836"/>
    </row>
    <row r="837" spans="1:22" s="68" customFormat="1">
      <c r="A837" s="6"/>
      <c r="B837" s="19"/>
      <c r="C837" s="6"/>
      <c r="D837" s="6"/>
      <c r="E837" s="6"/>
      <c r="F837" s="6"/>
      <c r="G837" s="6"/>
      <c r="I837" s="16"/>
      <c r="J837" s="16"/>
      <c r="K837"/>
      <c r="L837"/>
      <c r="M837"/>
      <c r="N837"/>
      <c r="O837"/>
      <c r="P837"/>
      <c r="Q837"/>
      <c r="R837"/>
      <c r="S837"/>
      <c r="T837"/>
      <c r="U837"/>
      <c r="V837"/>
    </row>
    <row r="838" spans="1:22" s="68" customFormat="1">
      <c r="A838" s="6"/>
      <c r="B838" s="19"/>
      <c r="C838" s="6"/>
      <c r="D838" s="6"/>
      <c r="E838" s="6"/>
      <c r="F838" s="6"/>
      <c r="G838" s="6"/>
      <c r="I838" s="16"/>
      <c r="J838" s="16"/>
      <c r="K838"/>
      <c r="L838"/>
      <c r="M838"/>
      <c r="N838"/>
      <c r="O838"/>
      <c r="P838"/>
      <c r="Q838"/>
      <c r="R838"/>
      <c r="S838"/>
      <c r="T838"/>
      <c r="U838"/>
      <c r="V838"/>
    </row>
    <row r="839" spans="1:22" s="68" customFormat="1">
      <c r="A839" s="6"/>
      <c r="B839" s="19"/>
      <c r="C839" s="6"/>
      <c r="D839" s="6"/>
      <c r="E839" s="6"/>
      <c r="F839" s="6"/>
      <c r="G839" s="6"/>
      <c r="I839" s="16"/>
      <c r="J839" s="16"/>
      <c r="K839"/>
      <c r="L839"/>
      <c r="M839"/>
      <c r="N839"/>
      <c r="O839"/>
      <c r="P839"/>
      <c r="Q839"/>
      <c r="R839"/>
      <c r="S839"/>
      <c r="T839"/>
      <c r="U839"/>
      <c r="V839"/>
    </row>
    <row r="840" spans="1:22" s="68" customFormat="1">
      <c r="A840" s="6"/>
      <c r="B840" s="19"/>
      <c r="C840" s="6"/>
      <c r="D840" s="6"/>
      <c r="E840" s="6"/>
      <c r="F840" s="6"/>
      <c r="G840" s="6"/>
      <c r="I840" s="16"/>
      <c r="J840" s="16"/>
      <c r="K840"/>
      <c r="L840"/>
      <c r="M840"/>
      <c r="N840"/>
      <c r="O840"/>
      <c r="P840"/>
      <c r="Q840"/>
      <c r="R840"/>
      <c r="S840"/>
      <c r="T840"/>
      <c r="U840"/>
      <c r="V840"/>
    </row>
    <row r="841" spans="1:22" s="68" customFormat="1">
      <c r="A841" s="6"/>
      <c r="B841" s="19"/>
      <c r="C841" s="6"/>
      <c r="D841" s="6"/>
      <c r="E841" s="6"/>
      <c r="F841" s="6"/>
      <c r="G841" s="6"/>
      <c r="I841" s="16"/>
      <c r="J841" s="16"/>
      <c r="K841"/>
      <c r="L841"/>
      <c r="M841"/>
      <c r="N841"/>
      <c r="O841"/>
      <c r="P841"/>
      <c r="Q841"/>
      <c r="R841"/>
      <c r="S841"/>
      <c r="T841"/>
      <c r="U841"/>
      <c r="V841"/>
    </row>
    <row r="842" spans="1:22" s="68" customFormat="1">
      <c r="A842" s="6"/>
      <c r="B842" s="19"/>
      <c r="C842" s="6"/>
      <c r="D842" s="6"/>
      <c r="E842" s="6"/>
      <c r="F842" s="6"/>
      <c r="G842" s="6"/>
      <c r="I842" s="16"/>
      <c r="J842" s="16"/>
      <c r="K842"/>
      <c r="L842"/>
      <c r="M842"/>
      <c r="N842"/>
      <c r="O842"/>
      <c r="P842"/>
      <c r="Q842"/>
      <c r="R842"/>
      <c r="S842"/>
      <c r="T842"/>
      <c r="U842"/>
      <c r="V842"/>
    </row>
    <row r="843" spans="1:22" s="68" customFormat="1">
      <c r="A843" s="6"/>
      <c r="B843" s="19"/>
      <c r="C843" s="6"/>
      <c r="D843" s="6"/>
      <c r="E843" s="6"/>
      <c r="F843" s="6"/>
      <c r="G843" s="6"/>
      <c r="I843" s="16"/>
      <c r="J843" s="16"/>
      <c r="K843"/>
      <c r="L843"/>
      <c r="M843"/>
      <c r="N843"/>
      <c r="O843"/>
      <c r="P843"/>
      <c r="Q843"/>
      <c r="R843"/>
      <c r="S843"/>
      <c r="T843"/>
      <c r="U843"/>
      <c r="V843"/>
    </row>
    <row r="844" spans="1:22" s="68" customFormat="1">
      <c r="A844" s="6"/>
      <c r="B844" s="19"/>
      <c r="C844" s="6"/>
      <c r="D844" s="6"/>
      <c r="E844" s="6"/>
      <c r="F844" s="6"/>
      <c r="G844" s="6"/>
      <c r="I844" s="16"/>
      <c r="J844" s="16"/>
      <c r="K844"/>
      <c r="L844"/>
      <c r="M844"/>
      <c r="N844"/>
      <c r="O844"/>
      <c r="P844"/>
      <c r="Q844"/>
      <c r="R844"/>
      <c r="S844"/>
      <c r="T844"/>
      <c r="U844"/>
      <c r="V844"/>
    </row>
    <row r="845" spans="1:22" s="68" customFormat="1">
      <c r="A845" s="6"/>
      <c r="B845" s="19"/>
      <c r="C845" s="6"/>
      <c r="D845" s="6"/>
      <c r="E845" s="6"/>
      <c r="F845" s="6"/>
      <c r="G845" s="6"/>
      <c r="I845" s="16"/>
      <c r="J845" s="16"/>
      <c r="K845"/>
      <c r="L845"/>
      <c r="M845"/>
      <c r="N845"/>
      <c r="O845"/>
      <c r="P845"/>
      <c r="Q845"/>
      <c r="R845"/>
      <c r="S845"/>
      <c r="T845"/>
      <c r="U845"/>
      <c r="V845"/>
    </row>
    <row r="846" spans="1:22" s="68" customFormat="1">
      <c r="A846" s="6"/>
      <c r="B846" s="19"/>
      <c r="C846" s="6"/>
      <c r="D846" s="6"/>
      <c r="E846" s="6"/>
      <c r="F846" s="6"/>
      <c r="G846" s="6"/>
      <c r="I846" s="16"/>
      <c r="J846" s="16"/>
      <c r="K846"/>
      <c r="L846"/>
      <c r="M846"/>
      <c r="N846"/>
      <c r="O846"/>
      <c r="P846"/>
      <c r="Q846"/>
      <c r="R846"/>
      <c r="S846"/>
      <c r="T846"/>
      <c r="U846"/>
      <c r="V846"/>
    </row>
    <row r="847" spans="1:22" s="68" customFormat="1">
      <c r="A847" s="6"/>
      <c r="B847" s="19"/>
      <c r="C847" s="6"/>
      <c r="D847" s="6"/>
      <c r="E847" s="6"/>
      <c r="F847" s="6"/>
      <c r="G847" s="6"/>
      <c r="I847" s="16"/>
      <c r="J847" s="16"/>
      <c r="K847"/>
      <c r="L847"/>
      <c r="M847"/>
      <c r="N847"/>
      <c r="O847"/>
      <c r="P847"/>
      <c r="Q847"/>
      <c r="R847"/>
      <c r="S847"/>
      <c r="T847"/>
      <c r="U847"/>
      <c r="V847"/>
    </row>
    <row r="848" spans="1:22" s="68" customFormat="1">
      <c r="A848" s="6"/>
      <c r="B848" s="19"/>
      <c r="C848" s="6"/>
      <c r="D848" s="6"/>
      <c r="E848" s="6"/>
      <c r="F848" s="6"/>
      <c r="G848" s="6"/>
      <c r="I848" s="16"/>
      <c r="J848" s="16"/>
      <c r="K848"/>
      <c r="L848"/>
      <c r="M848"/>
      <c r="N848"/>
      <c r="O848"/>
      <c r="P848"/>
      <c r="Q848"/>
      <c r="R848"/>
      <c r="S848"/>
      <c r="T848"/>
      <c r="U848"/>
      <c r="V848"/>
    </row>
    <row r="849" spans="1:22" s="68" customFormat="1">
      <c r="A849" s="6"/>
      <c r="B849" s="19"/>
      <c r="C849" s="6"/>
      <c r="D849" s="6"/>
      <c r="E849" s="6"/>
      <c r="F849" s="6"/>
      <c r="G849" s="6"/>
      <c r="I849" s="16"/>
      <c r="J849" s="16"/>
      <c r="K849"/>
      <c r="L849"/>
      <c r="M849"/>
      <c r="N849"/>
      <c r="O849"/>
      <c r="P849"/>
      <c r="Q849"/>
      <c r="R849"/>
      <c r="S849"/>
      <c r="T849"/>
      <c r="U849"/>
      <c r="V849"/>
    </row>
    <row r="850" spans="1:22" s="68" customFormat="1">
      <c r="A850" s="6"/>
      <c r="B850" s="19"/>
      <c r="C850" s="6"/>
      <c r="D850" s="6"/>
      <c r="E850" s="6"/>
      <c r="F850" s="6"/>
      <c r="G850" s="6"/>
      <c r="I850" s="16"/>
      <c r="J850" s="16"/>
      <c r="K850"/>
      <c r="L850"/>
      <c r="M850"/>
      <c r="N850"/>
      <c r="O850"/>
      <c r="P850"/>
      <c r="Q850"/>
      <c r="R850"/>
      <c r="S850"/>
      <c r="T850"/>
      <c r="U850"/>
      <c r="V850"/>
    </row>
    <row r="851" spans="1:22" s="68" customFormat="1">
      <c r="A851" s="6"/>
      <c r="B851" s="19"/>
      <c r="C851" s="6"/>
      <c r="D851" s="6"/>
      <c r="E851" s="6"/>
      <c r="F851" s="6"/>
      <c r="G851" s="6"/>
      <c r="I851" s="16"/>
      <c r="J851" s="16"/>
      <c r="K851"/>
      <c r="L851"/>
      <c r="M851"/>
      <c r="N851"/>
      <c r="O851"/>
      <c r="P851"/>
      <c r="Q851"/>
      <c r="R851"/>
      <c r="S851"/>
      <c r="T851"/>
      <c r="U851"/>
      <c r="V851"/>
    </row>
    <row r="852" spans="1:22" s="68" customFormat="1">
      <c r="A852" s="6"/>
      <c r="B852" s="19"/>
      <c r="C852" s="6"/>
      <c r="D852" s="6"/>
      <c r="E852" s="6"/>
      <c r="F852" s="6"/>
      <c r="G852" s="6"/>
      <c r="I852" s="16"/>
      <c r="J852" s="16"/>
      <c r="K852"/>
      <c r="L852"/>
      <c r="M852"/>
      <c r="N852"/>
      <c r="O852"/>
      <c r="P852"/>
      <c r="Q852"/>
      <c r="R852"/>
      <c r="S852"/>
      <c r="T852"/>
      <c r="U852"/>
      <c r="V852"/>
    </row>
    <row r="853" spans="1:22" s="68" customFormat="1">
      <c r="A853" s="6"/>
      <c r="B853" s="19"/>
      <c r="C853" s="6"/>
      <c r="D853" s="6"/>
      <c r="E853" s="6"/>
      <c r="F853" s="6"/>
      <c r="G853" s="6"/>
      <c r="I853" s="16"/>
      <c r="J853" s="16"/>
      <c r="K853"/>
      <c r="L853"/>
      <c r="M853"/>
      <c r="N853"/>
      <c r="O853"/>
      <c r="P853"/>
      <c r="Q853"/>
      <c r="R853"/>
      <c r="S853"/>
      <c r="T853"/>
      <c r="U853"/>
      <c r="V853"/>
    </row>
    <row r="854" spans="1:22" s="68" customFormat="1">
      <c r="A854" s="6"/>
      <c r="B854" s="19"/>
      <c r="C854" s="6"/>
      <c r="D854" s="6"/>
      <c r="E854" s="6"/>
      <c r="F854" s="6"/>
      <c r="G854" s="6"/>
      <c r="I854" s="16"/>
      <c r="J854" s="16"/>
      <c r="K854"/>
      <c r="L854"/>
      <c r="M854"/>
      <c r="N854"/>
      <c r="O854"/>
      <c r="P854"/>
      <c r="Q854"/>
      <c r="R854"/>
      <c r="S854"/>
      <c r="T854"/>
      <c r="U854"/>
      <c r="V854"/>
    </row>
    <row r="855" spans="1:22" s="68" customFormat="1">
      <c r="A855" s="6"/>
      <c r="B855" s="19"/>
      <c r="C855" s="6"/>
      <c r="D855" s="6"/>
      <c r="E855" s="6"/>
      <c r="F855" s="6"/>
      <c r="G855" s="6"/>
      <c r="I855" s="16"/>
      <c r="J855" s="16"/>
      <c r="K855"/>
      <c r="L855"/>
      <c r="M855"/>
      <c r="N855"/>
      <c r="O855"/>
      <c r="P855"/>
      <c r="Q855"/>
      <c r="R855"/>
      <c r="S855"/>
      <c r="T855"/>
      <c r="U855"/>
      <c r="V855"/>
    </row>
    <row r="856" spans="1:22" s="68" customFormat="1">
      <c r="A856" s="6"/>
      <c r="B856" s="19"/>
      <c r="C856" s="6"/>
      <c r="D856" s="6"/>
      <c r="E856" s="6"/>
      <c r="F856" s="6"/>
      <c r="G856" s="6"/>
      <c r="I856" s="16"/>
      <c r="J856" s="16"/>
      <c r="K856"/>
      <c r="L856"/>
      <c r="M856"/>
      <c r="N856"/>
      <c r="O856"/>
      <c r="P856"/>
      <c r="Q856"/>
      <c r="R856"/>
      <c r="S856"/>
      <c r="T856"/>
      <c r="U856"/>
      <c r="V856"/>
    </row>
    <row r="857" spans="1:22" s="68" customFormat="1">
      <c r="A857" s="6"/>
      <c r="B857" s="19"/>
      <c r="C857" s="6"/>
      <c r="D857" s="6"/>
      <c r="E857" s="6"/>
      <c r="F857" s="6"/>
      <c r="G857" s="6"/>
      <c r="I857" s="16"/>
      <c r="J857" s="16"/>
      <c r="K857"/>
      <c r="L857"/>
      <c r="M857"/>
      <c r="N857"/>
      <c r="O857"/>
      <c r="P857"/>
      <c r="Q857"/>
      <c r="R857"/>
      <c r="S857"/>
      <c r="T857"/>
      <c r="U857"/>
      <c r="V857"/>
    </row>
    <row r="858" spans="1:22" s="68" customFormat="1">
      <c r="A858" s="6"/>
      <c r="B858" s="19"/>
      <c r="C858" s="6"/>
      <c r="D858" s="6"/>
      <c r="E858" s="6"/>
      <c r="F858" s="6"/>
      <c r="G858" s="6"/>
      <c r="I858" s="16"/>
      <c r="J858" s="16"/>
      <c r="K858"/>
      <c r="L858"/>
      <c r="M858"/>
      <c r="N858"/>
      <c r="O858"/>
      <c r="P858"/>
      <c r="Q858"/>
      <c r="R858"/>
      <c r="S858"/>
      <c r="T858"/>
      <c r="U858"/>
      <c r="V858"/>
    </row>
    <row r="859" spans="1:22" s="68" customFormat="1">
      <c r="A859" s="6"/>
      <c r="B859" s="19"/>
      <c r="C859" s="6"/>
      <c r="D859" s="6"/>
      <c r="E859" s="6"/>
      <c r="F859" s="6"/>
      <c r="G859" s="6"/>
      <c r="I859" s="16"/>
      <c r="J859" s="16"/>
      <c r="K859"/>
      <c r="L859"/>
      <c r="M859"/>
      <c r="N859"/>
      <c r="O859"/>
      <c r="P859"/>
      <c r="Q859"/>
      <c r="R859"/>
      <c r="S859"/>
      <c r="T859"/>
      <c r="U859"/>
      <c r="V859"/>
    </row>
    <row r="860" spans="1:22" s="68" customFormat="1">
      <c r="A860" s="6"/>
      <c r="B860" s="19"/>
      <c r="C860" s="6"/>
      <c r="D860" s="6"/>
      <c r="E860" s="6"/>
      <c r="F860" s="6"/>
      <c r="G860" s="6"/>
      <c r="I860" s="16"/>
      <c r="J860" s="16"/>
      <c r="K860"/>
      <c r="L860"/>
      <c r="M860"/>
      <c r="N860"/>
      <c r="O860"/>
      <c r="P860"/>
      <c r="Q860"/>
      <c r="R860"/>
      <c r="S860"/>
      <c r="T860"/>
      <c r="U860"/>
      <c r="V860"/>
    </row>
    <row r="861" spans="1:22" s="68" customFormat="1">
      <c r="A861" s="6"/>
      <c r="B861" s="19"/>
      <c r="C861" s="6"/>
      <c r="D861" s="6"/>
      <c r="E861" s="6"/>
      <c r="F861" s="6"/>
      <c r="G861" s="6"/>
      <c r="I861" s="16"/>
      <c r="J861" s="16"/>
      <c r="K861"/>
      <c r="L861"/>
      <c r="M861"/>
      <c r="N861"/>
      <c r="O861"/>
      <c r="P861"/>
      <c r="Q861"/>
      <c r="R861"/>
      <c r="S861"/>
      <c r="T861"/>
      <c r="U861"/>
      <c r="V861"/>
    </row>
    <row r="862" spans="1:22" s="68" customFormat="1">
      <c r="A862" s="6"/>
      <c r="B862" s="19"/>
      <c r="C862" s="6"/>
      <c r="D862" s="6"/>
      <c r="E862" s="6"/>
      <c r="F862" s="6"/>
      <c r="G862" s="6"/>
      <c r="I862" s="16"/>
      <c r="J862" s="16"/>
      <c r="K862"/>
      <c r="L862"/>
      <c r="M862"/>
      <c r="N862"/>
      <c r="O862"/>
      <c r="P862"/>
      <c r="Q862"/>
      <c r="R862"/>
      <c r="S862"/>
      <c r="T862"/>
      <c r="U862"/>
      <c r="V862"/>
    </row>
    <row r="863" spans="1:22" s="68" customFormat="1">
      <c r="A863" s="6"/>
      <c r="B863" s="19"/>
      <c r="C863" s="6"/>
      <c r="D863" s="6"/>
      <c r="E863" s="6"/>
      <c r="F863" s="6"/>
      <c r="G863" s="6"/>
      <c r="I863" s="16"/>
      <c r="J863" s="16"/>
      <c r="K863"/>
      <c r="L863"/>
      <c r="M863"/>
      <c r="N863"/>
      <c r="O863"/>
      <c r="P863"/>
      <c r="Q863"/>
      <c r="R863"/>
      <c r="S863"/>
      <c r="T863"/>
      <c r="U863"/>
      <c r="V863"/>
    </row>
    <row r="864" spans="1:22" s="68" customFormat="1">
      <c r="A864" s="6"/>
      <c r="B864" s="19"/>
      <c r="C864" s="6"/>
      <c r="D864" s="6"/>
      <c r="E864" s="6"/>
      <c r="F864" s="6"/>
      <c r="G864" s="6"/>
      <c r="I864" s="16"/>
      <c r="J864" s="16"/>
      <c r="K864"/>
      <c r="L864"/>
      <c r="M864"/>
      <c r="N864"/>
      <c r="O864"/>
      <c r="P864"/>
      <c r="Q864"/>
      <c r="R864"/>
      <c r="S864"/>
      <c r="T864"/>
      <c r="U864"/>
      <c r="V864"/>
    </row>
    <row r="865" spans="1:22" s="68" customFormat="1">
      <c r="A865" s="6"/>
      <c r="B865" s="19"/>
      <c r="C865" s="6"/>
      <c r="D865" s="6"/>
      <c r="E865" s="6"/>
      <c r="F865" s="6"/>
      <c r="G865" s="6"/>
      <c r="I865" s="16"/>
      <c r="J865" s="16"/>
      <c r="K865"/>
      <c r="L865"/>
      <c r="M865"/>
      <c r="N865"/>
      <c r="O865"/>
      <c r="P865"/>
      <c r="Q865"/>
      <c r="R865"/>
      <c r="S865"/>
      <c r="T865"/>
      <c r="U865"/>
      <c r="V865"/>
    </row>
    <row r="866" spans="1:22" s="68" customFormat="1">
      <c r="A866" s="6"/>
      <c r="B866" s="19"/>
      <c r="C866" s="6"/>
      <c r="D866" s="6"/>
      <c r="E866" s="6"/>
      <c r="F866" s="6"/>
      <c r="G866" s="6"/>
      <c r="I866" s="16"/>
      <c r="J866" s="16"/>
      <c r="K866"/>
      <c r="L866"/>
      <c r="M866"/>
      <c r="N866"/>
      <c r="O866"/>
      <c r="P866"/>
      <c r="Q866"/>
      <c r="R866"/>
      <c r="S866"/>
      <c r="T866"/>
      <c r="U866"/>
      <c r="V866"/>
    </row>
    <row r="867" spans="1:22" s="68" customFormat="1">
      <c r="A867" s="6"/>
      <c r="B867" s="19"/>
      <c r="C867" s="6"/>
      <c r="D867" s="6"/>
      <c r="E867" s="6"/>
      <c r="F867" s="6"/>
      <c r="G867" s="6"/>
      <c r="I867" s="16"/>
      <c r="J867" s="16"/>
      <c r="K867"/>
      <c r="L867"/>
      <c r="M867"/>
      <c r="N867"/>
      <c r="O867"/>
      <c r="P867"/>
      <c r="Q867"/>
      <c r="R867"/>
      <c r="S867"/>
      <c r="T867"/>
      <c r="U867"/>
      <c r="V867"/>
    </row>
    <row r="868" spans="1:22" s="68" customFormat="1">
      <c r="A868" s="6"/>
      <c r="B868" s="19"/>
      <c r="C868" s="6"/>
      <c r="D868" s="6"/>
      <c r="E868" s="6"/>
      <c r="F868" s="6"/>
      <c r="G868" s="6"/>
      <c r="I868" s="16"/>
      <c r="J868" s="16"/>
      <c r="K868"/>
      <c r="L868"/>
      <c r="M868"/>
      <c r="N868"/>
      <c r="O868"/>
      <c r="P868"/>
      <c r="Q868"/>
      <c r="R868"/>
      <c r="S868"/>
      <c r="T868"/>
      <c r="U868"/>
      <c r="V868"/>
    </row>
    <row r="869" spans="1:22" s="68" customFormat="1">
      <c r="A869" s="6"/>
      <c r="B869" s="19"/>
      <c r="C869" s="6"/>
      <c r="D869" s="6"/>
      <c r="E869" s="6"/>
      <c r="F869" s="6"/>
      <c r="G869" s="6"/>
      <c r="I869" s="16"/>
      <c r="J869" s="16"/>
      <c r="K869"/>
      <c r="L869"/>
      <c r="M869"/>
      <c r="N869"/>
      <c r="O869"/>
      <c r="P869"/>
      <c r="Q869"/>
      <c r="R869"/>
      <c r="S869"/>
      <c r="T869"/>
      <c r="U869"/>
      <c r="V869"/>
    </row>
    <row r="870" spans="1:22" s="68" customFormat="1">
      <c r="A870" s="6"/>
      <c r="B870" s="19"/>
      <c r="C870" s="6"/>
      <c r="D870" s="6"/>
      <c r="E870" s="6"/>
      <c r="F870" s="6"/>
      <c r="G870" s="6"/>
      <c r="I870" s="16"/>
      <c r="J870" s="16"/>
      <c r="K870"/>
      <c r="L870"/>
      <c r="M870"/>
      <c r="N870"/>
      <c r="O870"/>
      <c r="P870"/>
      <c r="Q870"/>
      <c r="R870"/>
      <c r="S870"/>
      <c r="T870"/>
      <c r="U870"/>
      <c r="V870"/>
    </row>
    <row r="871" spans="1:22" s="68" customFormat="1">
      <c r="A871" s="6"/>
      <c r="B871" s="19"/>
      <c r="C871" s="6"/>
      <c r="D871" s="6"/>
      <c r="E871" s="6"/>
      <c r="F871" s="6"/>
      <c r="G871" s="6"/>
      <c r="I871" s="16"/>
      <c r="J871" s="16"/>
      <c r="K871"/>
      <c r="L871"/>
      <c r="M871"/>
      <c r="N871"/>
      <c r="O871"/>
      <c r="P871"/>
      <c r="Q871"/>
      <c r="R871"/>
      <c r="S871"/>
      <c r="T871"/>
      <c r="U871"/>
      <c r="V871"/>
    </row>
    <row r="872" spans="1:22" s="68" customFormat="1">
      <c r="A872" s="6"/>
      <c r="B872" s="19"/>
      <c r="C872" s="6"/>
      <c r="D872" s="6"/>
      <c r="E872" s="6"/>
      <c r="F872" s="6"/>
      <c r="G872" s="6"/>
      <c r="I872" s="16"/>
      <c r="J872" s="16"/>
      <c r="K872"/>
      <c r="L872"/>
      <c r="M872"/>
      <c r="N872"/>
      <c r="O872"/>
      <c r="P872"/>
      <c r="Q872"/>
      <c r="R872"/>
      <c r="S872"/>
      <c r="T872"/>
      <c r="U872"/>
      <c r="V872"/>
    </row>
    <row r="873" spans="1:22" s="68" customFormat="1">
      <c r="A873" s="6"/>
      <c r="B873" s="19"/>
      <c r="C873" s="6"/>
      <c r="D873" s="6"/>
      <c r="E873" s="6"/>
      <c r="F873" s="6"/>
      <c r="G873" s="6"/>
      <c r="I873" s="16"/>
      <c r="J873" s="16"/>
      <c r="K873"/>
      <c r="L873"/>
      <c r="M873"/>
      <c r="N873"/>
      <c r="O873"/>
      <c r="P873"/>
      <c r="Q873"/>
      <c r="R873"/>
      <c r="S873"/>
      <c r="T873"/>
      <c r="U873"/>
      <c r="V873"/>
    </row>
    <row r="874" spans="1:22" s="68" customFormat="1">
      <c r="A874" s="6"/>
      <c r="B874" s="19"/>
      <c r="C874" s="6"/>
      <c r="D874" s="6"/>
      <c r="E874" s="6"/>
      <c r="F874" s="6"/>
      <c r="G874" s="6"/>
      <c r="I874" s="16"/>
      <c r="J874" s="16"/>
      <c r="K874"/>
      <c r="L874"/>
      <c r="M874"/>
      <c r="N874"/>
      <c r="O874"/>
      <c r="P874"/>
      <c r="Q874"/>
      <c r="R874"/>
      <c r="S874"/>
      <c r="T874"/>
      <c r="U874"/>
      <c r="V874"/>
    </row>
    <row r="875" spans="1:22" s="68" customFormat="1">
      <c r="A875" s="6"/>
      <c r="B875" s="19"/>
      <c r="C875" s="6"/>
      <c r="D875" s="6"/>
      <c r="E875" s="6"/>
      <c r="F875" s="6"/>
      <c r="G875" s="6"/>
      <c r="I875" s="16"/>
      <c r="J875" s="16"/>
      <c r="K875"/>
      <c r="L875"/>
      <c r="M875"/>
      <c r="N875"/>
      <c r="O875"/>
      <c r="P875"/>
      <c r="Q875"/>
      <c r="R875"/>
      <c r="S875"/>
      <c r="T875"/>
      <c r="U875"/>
      <c r="V875"/>
    </row>
    <row r="876" spans="1:22" s="68" customFormat="1">
      <c r="A876" s="6"/>
      <c r="B876" s="19"/>
      <c r="C876" s="6"/>
      <c r="D876" s="6"/>
      <c r="E876" s="6"/>
      <c r="F876" s="6"/>
      <c r="G876" s="6"/>
      <c r="I876" s="16"/>
      <c r="J876" s="16"/>
      <c r="K876"/>
      <c r="L876"/>
      <c r="M876"/>
      <c r="N876"/>
      <c r="O876"/>
      <c r="P876"/>
      <c r="Q876"/>
      <c r="R876"/>
      <c r="S876"/>
      <c r="T876"/>
      <c r="U876"/>
      <c r="V876"/>
    </row>
    <row r="877" spans="1:22" s="68" customFormat="1">
      <c r="A877" s="6"/>
      <c r="B877" s="19"/>
      <c r="C877" s="6"/>
      <c r="D877" s="6"/>
      <c r="E877" s="6"/>
      <c r="F877" s="6"/>
      <c r="G877" s="6"/>
      <c r="I877" s="16"/>
      <c r="J877" s="16"/>
      <c r="K877"/>
      <c r="L877"/>
      <c r="M877"/>
      <c r="N877"/>
      <c r="O877"/>
      <c r="P877"/>
      <c r="Q877"/>
      <c r="R877"/>
      <c r="S877"/>
      <c r="T877"/>
      <c r="U877"/>
      <c r="V877"/>
    </row>
    <row r="878" spans="1:22" s="68" customFormat="1">
      <c r="A878" s="6"/>
      <c r="B878" s="19"/>
      <c r="C878" s="6"/>
      <c r="D878" s="6"/>
      <c r="E878" s="6"/>
      <c r="F878" s="6"/>
      <c r="G878" s="6"/>
      <c r="I878" s="16"/>
      <c r="J878" s="16"/>
      <c r="K878"/>
      <c r="L878"/>
      <c r="M878"/>
      <c r="N878"/>
      <c r="O878"/>
      <c r="P878"/>
      <c r="Q878"/>
      <c r="R878"/>
      <c r="S878"/>
      <c r="T878"/>
      <c r="U878"/>
      <c r="V878"/>
    </row>
    <row r="879" spans="1:22" s="68" customFormat="1">
      <c r="A879" s="6"/>
      <c r="B879" s="19"/>
      <c r="C879" s="6"/>
      <c r="D879" s="6"/>
      <c r="E879" s="6"/>
      <c r="F879" s="6"/>
      <c r="G879" s="6"/>
      <c r="I879" s="16"/>
      <c r="J879" s="16"/>
      <c r="K879"/>
      <c r="L879"/>
      <c r="M879"/>
      <c r="N879"/>
      <c r="O879"/>
      <c r="P879"/>
      <c r="Q879"/>
      <c r="R879"/>
      <c r="S879"/>
      <c r="T879"/>
      <c r="U879"/>
      <c r="V879"/>
    </row>
    <row r="880" spans="1:22" s="68" customFormat="1">
      <c r="A880" s="6"/>
      <c r="B880" s="19"/>
      <c r="C880" s="6"/>
      <c r="D880" s="6"/>
      <c r="E880" s="6"/>
      <c r="F880" s="6"/>
      <c r="G880" s="6"/>
      <c r="I880" s="16"/>
      <c r="J880" s="16"/>
      <c r="K880"/>
      <c r="L880"/>
      <c r="M880"/>
      <c r="N880"/>
      <c r="O880"/>
      <c r="P880"/>
      <c r="Q880"/>
      <c r="R880"/>
      <c r="S880"/>
      <c r="T880"/>
      <c r="U880"/>
      <c r="V880"/>
    </row>
    <row r="881" spans="1:22" s="68" customFormat="1">
      <c r="A881" s="6"/>
      <c r="B881" s="19"/>
      <c r="C881" s="6"/>
      <c r="D881" s="6"/>
      <c r="E881" s="6"/>
      <c r="F881" s="6"/>
      <c r="G881" s="6"/>
      <c r="I881" s="16"/>
      <c r="J881" s="16"/>
      <c r="K881"/>
      <c r="L881"/>
      <c r="M881"/>
      <c r="N881"/>
      <c r="O881"/>
      <c r="P881"/>
      <c r="Q881"/>
      <c r="R881"/>
      <c r="S881"/>
      <c r="T881"/>
      <c r="U881"/>
      <c r="V881"/>
    </row>
    <row r="882" spans="1:22" s="68" customFormat="1">
      <c r="A882" s="6"/>
      <c r="B882" s="19"/>
      <c r="C882" s="6"/>
      <c r="D882" s="6"/>
      <c r="E882" s="6"/>
      <c r="F882" s="6"/>
      <c r="G882" s="6"/>
      <c r="I882" s="16"/>
      <c r="J882" s="16"/>
      <c r="K882"/>
      <c r="L882"/>
      <c r="M882"/>
      <c r="N882"/>
      <c r="O882"/>
      <c r="P882"/>
      <c r="Q882"/>
      <c r="R882"/>
      <c r="S882"/>
      <c r="T882"/>
      <c r="U882"/>
      <c r="V882"/>
    </row>
    <row r="883" spans="1:22" s="68" customFormat="1">
      <c r="A883" s="6"/>
      <c r="B883" s="19"/>
      <c r="C883" s="6"/>
      <c r="D883" s="6"/>
      <c r="E883" s="6"/>
      <c r="F883" s="6"/>
      <c r="G883" s="6"/>
      <c r="I883" s="16"/>
      <c r="J883" s="16"/>
      <c r="K883"/>
      <c r="L883"/>
      <c r="M883"/>
      <c r="N883"/>
      <c r="O883"/>
      <c r="P883"/>
      <c r="Q883"/>
      <c r="R883"/>
      <c r="S883"/>
      <c r="T883"/>
      <c r="U883"/>
      <c r="V883"/>
    </row>
    <row r="884" spans="1:22" s="68" customFormat="1">
      <c r="A884" s="6"/>
      <c r="B884" s="19"/>
      <c r="C884" s="6"/>
      <c r="D884" s="6"/>
      <c r="E884" s="6"/>
      <c r="F884" s="6"/>
      <c r="G884" s="6"/>
      <c r="I884" s="16"/>
      <c r="J884" s="16"/>
      <c r="K884"/>
      <c r="L884"/>
      <c r="M884"/>
      <c r="N884"/>
      <c r="O884"/>
      <c r="P884"/>
      <c r="Q884"/>
      <c r="R884"/>
      <c r="S884"/>
      <c r="T884"/>
      <c r="U884"/>
      <c r="V884"/>
    </row>
    <row r="885" spans="1:22" s="68" customFormat="1">
      <c r="A885" s="6"/>
      <c r="B885" s="19"/>
      <c r="C885" s="6"/>
      <c r="D885" s="6"/>
      <c r="E885" s="6"/>
      <c r="F885" s="6"/>
      <c r="G885" s="6"/>
      <c r="I885" s="16"/>
      <c r="J885" s="16"/>
      <c r="K885"/>
      <c r="L885"/>
      <c r="M885"/>
      <c r="N885"/>
      <c r="O885"/>
      <c r="P885"/>
      <c r="Q885"/>
      <c r="R885"/>
      <c r="S885"/>
      <c r="T885"/>
      <c r="U885"/>
      <c r="V885"/>
    </row>
    <row r="886" spans="1:22" s="68" customFormat="1">
      <c r="A886" s="6"/>
      <c r="B886" s="19"/>
      <c r="C886" s="6"/>
      <c r="D886" s="6"/>
      <c r="E886" s="6"/>
      <c r="F886" s="6"/>
      <c r="G886" s="6"/>
      <c r="I886" s="16"/>
      <c r="J886" s="16"/>
      <c r="K886"/>
      <c r="L886"/>
      <c r="M886"/>
      <c r="N886"/>
      <c r="O886"/>
      <c r="P886"/>
      <c r="Q886"/>
      <c r="R886"/>
      <c r="S886"/>
      <c r="T886"/>
      <c r="U886"/>
      <c r="V886"/>
    </row>
    <row r="887" spans="1:22" s="68" customFormat="1">
      <c r="A887" s="6"/>
      <c r="B887" s="19"/>
      <c r="C887" s="6"/>
      <c r="D887" s="6"/>
      <c r="E887" s="6"/>
      <c r="F887" s="6"/>
      <c r="G887" s="6"/>
      <c r="I887" s="16"/>
      <c r="J887" s="16"/>
      <c r="K887"/>
      <c r="L887"/>
      <c r="M887"/>
      <c r="N887"/>
      <c r="O887"/>
      <c r="P887"/>
      <c r="Q887"/>
      <c r="R887"/>
      <c r="S887"/>
      <c r="T887"/>
      <c r="U887"/>
      <c r="V887"/>
    </row>
    <row r="888" spans="1:22" s="68" customFormat="1">
      <c r="A888" s="6"/>
      <c r="B888" s="19"/>
      <c r="C888" s="6"/>
      <c r="D888" s="6"/>
      <c r="E888" s="6"/>
      <c r="F888" s="6"/>
      <c r="G888" s="6"/>
      <c r="I888" s="16"/>
      <c r="J888" s="16"/>
      <c r="K888"/>
      <c r="L888"/>
      <c r="M888"/>
      <c r="N888"/>
      <c r="O888"/>
      <c r="P888"/>
      <c r="Q888"/>
      <c r="R888"/>
      <c r="S888"/>
      <c r="T888"/>
      <c r="U888"/>
      <c r="V888"/>
    </row>
    <row r="889" spans="1:22" s="68" customFormat="1">
      <c r="A889" s="6"/>
      <c r="B889" s="19"/>
      <c r="C889" s="6"/>
      <c r="D889" s="6"/>
      <c r="E889" s="6"/>
      <c r="F889" s="6"/>
      <c r="G889" s="6"/>
      <c r="I889" s="16"/>
      <c r="J889" s="16"/>
      <c r="K889"/>
      <c r="L889"/>
      <c r="M889"/>
      <c r="N889"/>
      <c r="O889"/>
      <c r="P889"/>
      <c r="Q889"/>
      <c r="R889"/>
      <c r="S889"/>
      <c r="T889"/>
      <c r="U889"/>
      <c r="V889"/>
    </row>
    <row r="890" spans="1:22" s="68" customFormat="1">
      <c r="A890" s="6"/>
      <c r="B890" s="19"/>
      <c r="C890" s="6"/>
      <c r="D890" s="6"/>
      <c r="E890" s="6"/>
      <c r="F890" s="6"/>
      <c r="G890" s="6"/>
      <c r="I890" s="16"/>
      <c r="J890" s="16"/>
      <c r="K890"/>
      <c r="L890"/>
      <c r="M890"/>
      <c r="N890"/>
      <c r="O890"/>
      <c r="P890"/>
      <c r="Q890"/>
      <c r="R890"/>
      <c r="S890"/>
      <c r="T890"/>
      <c r="U890"/>
      <c r="V890"/>
    </row>
    <row r="891" spans="1:22" s="68" customFormat="1">
      <c r="A891" s="6"/>
      <c r="B891" s="19"/>
      <c r="C891" s="6"/>
      <c r="D891" s="6"/>
      <c r="E891" s="6"/>
      <c r="F891" s="6"/>
      <c r="G891" s="6"/>
      <c r="I891" s="16"/>
      <c r="J891" s="16"/>
      <c r="K891"/>
      <c r="L891"/>
      <c r="M891"/>
      <c r="N891"/>
      <c r="O891"/>
      <c r="P891"/>
      <c r="Q891"/>
      <c r="R891"/>
      <c r="S891"/>
      <c r="T891"/>
      <c r="U891"/>
      <c r="V891"/>
    </row>
    <row r="892" spans="1:22" s="68" customFormat="1">
      <c r="A892" s="6"/>
      <c r="B892" s="19"/>
      <c r="C892" s="6"/>
      <c r="D892" s="6"/>
      <c r="E892" s="6"/>
      <c r="F892" s="6"/>
      <c r="G892" s="6"/>
      <c r="I892" s="16"/>
      <c r="J892" s="16"/>
      <c r="K892"/>
      <c r="L892"/>
      <c r="M892"/>
      <c r="N892"/>
      <c r="O892"/>
      <c r="P892"/>
      <c r="Q892"/>
      <c r="R892"/>
      <c r="S892"/>
      <c r="T892"/>
      <c r="U892"/>
      <c r="V892"/>
    </row>
    <row r="893" spans="1:22" s="68" customFormat="1">
      <c r="A893" s="6"/>
      <c r="B893" s="19"/>
      <c r="C893" s="6"/>
      <c r="D893" s="6"/>
      <c r="E893" s="6"/>
      <c r="F893" s="6"/>
      <c r="G893" s="6"/>
      <c r="I893" s="16"/>
      <c r="J893" s="16"/>
      <c r="K893"/>
      <c r="L893"/>
      <c r="M893"/>
      <c r="N893"/>
      <c r="O893"/>
      <c r="P893"/>
      <c r="Q893"/>
      <c r="R893"/>
      <c r="S893"/>
      <c r="T893"/>
      <c r="U893"/>
      <c r="V893"/>
    </row>
    <row r="894" spans="1:22" s="68" customFormat="1">
      <c r="A894" s="6"/>
      <c r="B894" s="19"/>
      <c r="C894" s="6"/>
      <c r="D894" s="6"/>
      <c r="E894" s="6"/>
      <c r="F894" s="6"/>
      <c r="G894" s="6"/>
      <c r="I894" s="16"/>
      <c r="J894" s="16"/>
      <c r="K894"/>
      <c r="L894"/>
      <c r="M894"/>
      <c r="N894"/>
      <c r="O894"/>
      <c r="P894"/>
      <c r="Q894"/>
      <c r="R894"/>
      <c r="S894"/>
      <c r="T894"/>
      <c r="U894"/>
      <c r="V894"/>
    </row>
    <row r="895" spans="1:22" s="68" customFormat="1">
      <c r="A895" s="6"/>
      <c r="B895" s="19"/>
      <c r="C895" s="6"/>
      <c r="D895" s="6"/>
      <c r="E895" s="6"/>
      <c r="F895" s="6"/>
      <c r="G895" s="6"/>
      <c r="I895" s="16"/>
      <c r="J895" s="16"/>
      <c r="K895"/>
      <c r="L895"/>
      <c r="M895"/>
      <c r="N895"/>
      <c r="O895"/>
      <c r="P895"/>
      <c r="Q895"/>
      <c r="R895"/>
      <c r="S895"/>
      <c r="T895"/>
      <c r="U895"/>
      <c r="V895"/>
    </row>
    <row r="896" spans="1:22" s="68" customFormat="1">
      <c r="A896" s="6"/>
      <c r="B896" s="19"/>
      <c r="C896" s="6"/>
      <c r="D896" s="6"/>
      <c r="E896" s="6"/>
      <c r="F896" s="6"/>
      <c r="G896" s="6"/>
      <c r="I896" s="16"/>
      <c r="J896" s="16"/>
      <c r="K896"/>
      <c r="L896"/>
      <c r="M896"/>
      <c r="N896"/>
      <c r="O896"/>
      <c r="P896"/>
      <c r="Q896"/>
      <c r="R896"/>
      <c r="S896"/>
      <c r="T896"/>
      <c r="U896"/>
      <c r="V896"/>
    </row>
    <row r="897" spans="1:22" s="68" customFormat="1">
      <c r="A897" s="6"/>
      <c r="B897" s="19"/>
      <c r="C897" s="6"/>
      <c r="D897" s="6"/>
      <c r="E897" s="6"/>
      <c r="F897" s="6"/>
      <c r="G897" s="6"/>
      <c r="I897" s="16"/>
      <c r="J897" s="16"/>
      <c r="K897"/>
      <c r="L897"/>
      <c r="M897"/>
      <c r="N897"/>
      <c r="O897"/>
      <c r="P897"/>
      <c r="Q897"/>
      <c r="R897"/>
      <c r="S897"/>
      <c r="T897"/>
      <c r="U897"/>
      <c r="V897"/>
    </row>
    <row r="898" spans="1:22" s="68" customFormat="1">
      <c r="A898" s="6"/>
      <c r="B898" s="19"/>
      <c r="C898" s="6"/>
      <c r="D898" s="6"/>
      <c r="E898" s="6"/>
      <c r="F898" s="6"/>
      <c r="G898" s="6"/>
      <c r="I898" s="16"/>
      <c r="J898" s="16"/>
      <c r="K898"/>
      <c r="L898"/>
      <c r="M898"/>
      <c r="N898"/>
      <c r="O898"/>
      <c r="P898"/>
      <c r="Q898"/>
      <c r="R898"/>
      <c r="S898"/>
      <c r="T898"/>
      <c r="U898"/>
      <c r="V898"/>
    </row>
    <row r="899" spans="1:22" s="68" customFormat="1">
      <c r="A899" s="6"/>
      <c r="B899" s="19"/>
      <c r="C899" s="6"/>
      <c r="D899" s="6"/>
      <c r="E899" s="6"/>
      <c r="F899" s="6"/>
      <c r="G899" s="6"/>
      <c r="I899" s="16"/>
      <c r="J899" s="16"/>
      <c r="K899"/>
      <c r="L899"/>
      <c r="M899"/>
      <c r="N899"/>
      <c r="O899"/>
      <c r="P899"/>
      <c r="Q899"/>
      <c r="R899"/>
      <c r="S899"/>
      <c r="T899"/>
      <c r="U899"/>
      <c r="V899"/>
    </row>
    <row r="900" spans="1:22" s="68" customFormat="1">
      <c r="A900" s="6"/>
      <c r="B900" s="19"/>
      <c r="C900" s="6"/>
      <c r="D900" s="6"/>
      <c r="E900" s="6"/>
      <c r="F900" s="6"/>
      <c r="G900" s="6"/>
      <c r="I900" s="16"/>
      <c r="J900" s="16"/>
      <c r="K900"/>
      <c r="L900"/>
      <c r="M900"/>
      <c r="N900"/>
      <c r="O900"/>
      <c r="P900"/>
      <c r="Q900"/>
      <c r="R900"/>
      <c r="S900"/>
      <c r="T900"/>
      <c r="U900"/>
      <c r="V900"/>
    </row>
    <row r="901" spans="1:22" s="68" customFormat="1">
      <c r="A901" s="6"/>
      <c r="B901" s="19"/>
      <c r="C901" s="6"/>
      <c r="D901" s="6"/>
      <c r="E901" s="6"/>
      <c r="F901" s="6"/>
      <c r="G901" s="6"/>
      <c r="I901" s="16"/>
      <c r="J901" s="16"/>
      <c r="K901"/>
      <c r="L901"/>
      <c r="M901"/>
      <c r="N901"/>
      <c r="O901"/>
      <c r="P901"/>
      <c r="Q901"/>
      <c r="R901"/>
      <c r="S901"/>
      <c r="T901"/>
      <c r="U901"/>
      <c r="V901"/>
    </row>
    <row r="902" spans="1:22" s="68" customFormat="1">
      <c r="A902" s="6"/>
      <c r="B902" s="19"/>
      <c r="C902" s="6"/>
      <c r="D902" s="6"/>
      <c r="E902" s="6"/>
      <c r="F902" s="6"/>
      <c r="G902" s="6"/>
      <c r="I902" s="16"/>
      <c r="J902" s="16"/>
      <c r="K902"/>
      <c r="L902"/>
      <c r="M902"/>
      <c r="N902"/>
      <c r="O902"/>
      <c r="P902"/>
      <c r="Q902"/>
      <c r="R902"/>
      <c r="S902"/>
      <c r="T902"/>
      <c r="U902"/>
      <c r="V902"/>
    </row>
    <row r="903" spans="1:22" s="68" customFormat="1">
      <c r="A903" s="6"/>
      <c r="B903" s="19"/>
      <c r="C903" s="6"/>
      <c r="D903" s="6"/>
      <c r="E903" s="6"/>
      <c r="F903" s="6"/>
      <c r="G903" s="6"/>
      <c r="I903" s="16"/>
      <c r="J903" s="16"/>
      <c r="K903"/>
      <c r="L903"/>
      <c r="M903"/>
      <c r="N903"/>
      <c r="O903"/>
      <c r="P903"/>
      <c r="Q903"/>
      <c r="R903"/>
      <c r="S903"/>
      <c r="T903"/>
      <c r="U903"/>
      <c r="V903"/>
    </row>
    <row r="904" spans="1:22" s="68" customFormat="1">
      <c r="A904" s="6"/>
      <c r="B904" s="19"/>
      <c r="C904" s="6"/>
      <c r="D904" s="6"/>
      <c r="E904" s="6"/>
      <c r="F904" s="6"/>
      <c r="G904" s="6"/>
      <c r="I904" s="16"/>
      <c r="J904" s="16"/>
      <c r="K904"/>
      <c r="L904"/>
      <c r="M904"/>
      <c r="N904"/>
      <c r="O904"/>
      <c r="P904"/>
      <c r="Q904"/>
      <c r="R904"/>
      <c r="S904"/>
      <c r="T904"/>
      <c r="U904"/>
      <c r="V904"/>
    </row>
    <row r="905" spans="1:22" s="68" customFormat="1">
      <c r="A905" s="6"/>
      <c r="B905" s="19"/>
      <c r="C905" s="6"/>
      <c r="D905" s="6"/>
      <c r="E905" s="6"/>
      <c r="F905" s="6"/>
      <c r="G905" s="6"/>
      <c r="I905" s="16"/>
      <c r="J905" s="16"/>
      <c r="K905"/>
      <c r="L905"/>
      <c r="M905"/>
      <c r="N905"/>
      <c r="O905"/>
      <c r="P905"/>
      <c r="Q905"/>
      <c r="R905"/>
      <c r="S905"/>
      <c r="T905"/>
      <c r="U905"/>
      <c r="V905"/>
    </row>
    <row r="906" spans="1:22" s="68" customFormat="1">
      <c r="A906" s="6"/>
      <c r="B906" s="19"/>
      <c r="C906" s="6"/>
      <c r="D906" s="6"/>
      <c r="E906" s="6"/>
      <c r="F906" s="6"/>
      <c r="G906" s="6"/>
      <c r="I906" s="16"/>
      <c r="J906" s="16"/>
      <c r="K906"/>
      <c r="L906"/>
      <c r="M906"/>
      <c r="N906"/>
      <c r="O906"/>
      <c r="P906"/>
      <c r="Q906"/>
      <c r="R906"/>
      <c r="S906"/>
      <c r="T906"/>
      <c r="U906"/>
      <c r="V906"/>
    </row>
    <row r="907" spans="1:22" s="68" customFormat="1">
      <c r="A907" s="6"/>
      <c r="B907" s="19"/>
      <c r="C907" s="6"/>
      <c r="D907" s="6"/>
      <c r="E907" s="6"/>
      <c r="F907" s="6"/>
      <c r="G907" s="6"/>
      <c r="I907" s="16"/>
      <c r="J907" s="16"/>
      <c r="K907"/>
      <c r="L907"/>
      <c r="M907"/>
      <c r="N907"/>
      <c r="O907"/>
      <c r="P907"/>
      <c r="Q907"/>
      <c r="R907"/>
      <c r="S907"/>
      <c r="T907"/>
      <c r="U907"/>
      <c r="V907"/>
    </row>
    <row r="908" spans="1:22" s="68" customFormat="1">
      <c r="A908" s="6"/>
      <c r="B908" s="19"/>
      <c r="C908" s="6"/>
      <c r="D908" s="6"/>
      <c r="E908" s="6"/>
      <c r="F908" s="6"/>
      <c r="G908" s="6"/>
      <c r="I908" s="16"/>
      <c r="J908" s="16"/>
      <c r="K908"/>
      <c r="L908"/>
      <c r="M908"/>
      <c r="N908"/>
      <c r="O908"/>
      <c r="P908"/>
      <c r="Q908"/>
      <c r="R908"/>
      <c r="S908"/>
      <c r="T908"/>
      <c r="U908"/>
      <c r="V908"/>
    </row>
    <row r="909" spans="1:22" s="68" customFormat="1">
      <c r="A909" s="6"/>
      <c r="B909" s="19"/>
      <c r="C909" s="6"/>
      <c r="D909" s="6"/>
      <c r="E909" s="6"/>
      <c r="F909" s="6"/>
      <c r="G909" s="6"/>
      <c r="I909" s="16"/>
      <c r="J909" s="16"/>
      <c r="K909"/>
      <c r="L909"/>
      <c r="M909"/>
      <c r="N909"/>
      <c r="O909"/>
      <c r="P909"/>
      <c r="Q909"/>
      <c r="R909"/>
      <c r="S909"/>
      <c r="T909"/>
      <c r="U909"/>
      <c r="V909"/>
    </row>
    <row r="910" spans="1:22" s="68" customFormat="1">
      <c r="A910" s="6"/>
      <c r="B910" s="19"/>
      <c r="C910" s="6"/>
      <c r="D910" s="6"/>
      <c r="E910" s="6"/>
      <c r="F910" s="6"/>
      <c r="G910" s="6"/>
      <c r="I910" s="16"/>
      <c r="J910" s="16"/>
      <c r="K910"/>
      <c r="L910"/>
      <c r="M910"/>
      <c r="N910"/>
      <c r="O910"/>
      <c r="P910"/>
      <c r="Q910"/>
      <c r="R910"/>
      <c r="S910"/>
      <c r="T910"/>
      <c r="U910"/>
      <c r="V910"/>
    </row>
    <row r="911" spans="1:22" s="68" customFormat="1">
      <c r="A911" s="6"/>
      <c r="B911" s="19"/>
      <c r="C911" s="6"/>
      <c r="D911" s="6"/>
      <c r="E911" s="6"/>
      <c r="F911" s="6"/>
      <c r="G911" s="6"/>
      <c r="I911" s="16"/>
      <c r="J911" s="16"/>
      <c r="K911"/>
      <c r="L911"/>
      <c r="M911"/>
      <c r="N911"/>
      <c r="O911"/>
      <c r="P911"/>
      <c r="Q911"/>
      <c r="R911"/>
      <c r="S911"/>
      <c r="T911"/>
      <c r="U911"/>
      <c r="V911"/>
    </row>
    <row r="912" spans="1:22" s="68" customFormat="1">
      <c r="A912" s="6"/>
      <c r="B912" s="19"/>
      <c r="C912" s="6"/>
      <c r="D912" s="6"/>
      <c r="E912" s="6"/>
      <c r="F912" s="6"/>
      <c r="G912" s="6"/>
      <c r="I912" s="16"/>
      <c r="J912" s="16"/>
      <c r="K912"/>
      <c r="L912"/>
      <c r="M912"/>
      <c r="N912"/>
      <c r="O912"/>
      <c r="P912"/>
      <c r="Q912"/>
      <c r="R912"/>
      <c r="S912"/>
      <c r="T912"/>
      <c r="U912"/>
      <c r="V912"/>
    </row>
    <row r="913" spans="1:22" s="68" customFormat="1">
      <c r="A913" s="6"/>
      <c r="B913" s="19"/>
      <c r="C913" s="6"/>
      <c r="D913" s="6"/>
      <c r="E913" s="6"/>
      <c r="F913" s="6"/>
      <c r="G913" s="6"/>
      <c r="I913" s="16"/>
      <c r="J913" s="16"/>
      <c r="K913"/>
      <c r="L913"/>
      <c r="M913"/>
      <c r="N913"/>
      <c r="O913"/>
      <c r="P913"/>
      <c r="Q913"/>
      <c r="R913"/>
      <c r="S913"/>
      <c r="T913"/>
      <c r="U913"/>
      <c r="V913"/>
    </row>
    <row r="914" spans="1:22" s="68" customFormat="1">
      <c r="A914" s="6"/>
      <c r="B914" s="19"/>
      <c r="C914" s="6"/>
      <c r="D914" s="6"/>
      <c r="E914" s="6"/>
      <c r="F914" s="6"/>
      <c r="G914" s="6"/>
      <c r="I914" s="16"/>
      <c r="J914" s="16"/>
      <c r="K914"/>
      <c r="L914"/>
      <c r="M914"/>
      <c r="N914"/>
      <c r="O914"/>
      <c r="P914"/>
      <c r="Q914"/>
      <c r="R914"/>
      <c r="S914"/>
      <c r="T914"/>
      <c r="U914"/>
      <c r="V914"/>
    </row>
    <row r="915" spans="1:22" s="68" customFormat="1">
      <c r="A915" s="6"/>
      <c r="B915" s="19"/>
      <c r="C915" s="6"/>
      <c r="D915" s="6"/>
      <c r="E915" s="6"/>
      <c r="F915" s="6"/>
      <c r="G915" s="6"/>
      <c r="I915" s="16"/>
      <c r="J915" s="16"/>
      <c r="K915"/>
      <c r="L915"/>
      <c r="M915"/>
      <c r="N915"/>
      <c r="O915"/>
      <c r="P915"/>
      <c r="Q915"/>
      <c r="R915"/>
      <c r="S915"/>
      <c r="T915"/>
      <c r="U915"/>
      <c r="V915"/>
    </row>
    <row r="916" spans="1:22" s="68" customFormat="1">
      <c r="A916" s="6"/>
      <c r="B916" s="19"/>
      <c r="C916" s="6"/>
      <c r="D916" s="6"/>
      <c r="E916" s="6"/>
      <c r="F916" s="6"/>
      <c r="G916" s="6"/>
      <c r="I916" s="16"/>
      <c r="J916" s="16"/>
      <c r="K916"/>
      <c r="L916"/>
      <c r="M916"/>
      <c r="N916"/>
      <c r="O916"/>
      <c r="P916"/>
      <c r="Q916"/>
      <c r="R916"/>
      <c r="S916"/>
      <c r="T916"/>
      <c r="U916"/>
      <c r="V916"/>
    </row>
    <row r="917" spans="1:22" s="68" customFormat="1">
      <c r="A917" s="6"/>
      <c r="B917" s="19"/>
      <c r="C917" s="6"/>
      <c r="D917" s="6"/>
      <c r="E917" s="6"/>
      <c r="F917" s="6"/>
      <c r="G917" s="6"/>
      <c r="I917" s="16"/>
      <c r="J917" s="16"/>
      <c r="K917"/>
      <c r="L917"/>
      <c r="M917"/>
      <c r="N917"/>
      <c r="O917"/>
      <c r="P917"/>
      <c r="Q917"/>
      <c r="R917"/>
      <c r="S917"/>
      <c r="T917"/>
      <c r="U917"/>
      <c r="V917"/>
    </row>
    <row r="918" spans="1:22" s="68" customFormat="1">
      <c r="A918" s="6"/>
      <c r="B918" s="19"/>
      <c r="C918" s="6"/>
      <c r="D918" s="6"/>
      <c r="E918" s="6"/>
      <c r="F918" s="6"/>
      <c r="G918" s="6"/>
      <c r="I918" s="16"/>
      <c r="J918" s="16"/>
      <c r="K918"/>
      <c r="L918"/>
      <c r="M918"/>
      <c r="N918"/>
      <c r="O918"/>
      <c r="P918"/>
      <c r="Q918"/>
      <c r="R918"/>
      <c r="S918"/>
      <c r="T918"/>
      <c r="U918"/>
      <c r="V918"/>
    </row>
    <row r="919" spans="1:22" s="68" customFormat="1">
      <c r="A919" s="6"/>
      <c r="B919" s="19"/>
      <c r="C919" s="6"/>
      <c r="D919" s="6"/>
      <c r="E919" s="6"/>
      <c r="F919" s="6"/>
      <c r="G919" s="6"/>
      <c r="I919" s="16"/>
      <c r="J919" s="16"/>
      <c r="K919"/>
      <c r="L919"/>
      <c r="M919"/>
      <c r="N919"/>
      <c r="O919"/>
      <c r="P919"/>
      <c r="Q919"/>
      <c r="R919"/>
      <c r="S919"/>
      <c r="T919"/>
      <c r="U919"/>
      <c r="V919"/>
    </row>
    <row r="920" spans="1:22" s="68" customFormat="1">
      <c r="A920" s="6"/>
      <c r="B920" s="19"/>
      <c r="C920" s="6"/>
      <c r="D920" s="6"/>
      <c r="E920" s="6"/>
      <c r="F920" s="6"/>
      <c r="G920" s="6"/>
      <c r="I920" s="16"/>
      <c r="J920" s="16"/>
      <c r="K920"/>
      <c r="L920"/>
      <c r="M920"/>
      <c r="N920"/>
      <c r="O920"/>
      <c r="P920"/>
      <c r="Q920"/>
      <c r="R920"/>
      <c r="S920"/>
      <c r="T920"/>
      <c r="U920"/>
      <c r="V920"/>
    </row>
    <row r="921" spans="1:22" s="68" customFormat="1">
      <c r="A921" s="6"/>
      <c r="B921" s="19"/>
      <c r="C921" s="6"/>
      <c r="D921" s="6"/>
      <c r="E921" s="6"/>
      <c r="F921" s="6"/>
      <c r="G921" s="6"/>
      <c r="I921" s="16"/>
      <c r="J921" s="16"/>
      <c r="K921"/>
      <c r="L921"/>
      <c r="M921"/>
      <c r="N921"/>
      <c r="O921"/>
      <c r="P921"/>
      <c r="Q921"/>
      <c r="R921"/>
      <c r="S921"/>
      <c r="T921"/>
      <c r="U921"/>
      <c r="V921"/>
    </row>
    <row r="922" spans="1:22" s="68" customFormat="1">
      <c r="A922" s="6"/>
      <c r="B922" s="19"/>
      <c r="C922" s="6"/>
      <c r="D922" s="6"/>
      <c r="E922" s="6"/>
      <c r="F922" s="6"/>
      <c r="G922" s="6"/>
      <c r="I922" s="16"/>
      <c r="J922" s="16"/>
      <c r="K922"/>
      <c r="L922"/>
      <c r="M922"/>
      <c r="N922"/>
      <c r="O922"/>
      <c r="P922"/>
      <c r="Q922"/>
      <c r="R922"/>
      <c r="S922"/>
      <c r="T922"/>
      <c r="U922"/>
      <c r="V922"/>
    </row>
    <row r="923" spans="1:22" s="68" customFormat="1">
      <c r="A923" s="6"/>
      <c r="B923" s="19"/>
      <c r="C923" s="6"/>
      <c r="D923" s="6"/>
      <c r="E923" s="6"/>
      <c r="F923" s="6"/>
      <c r="G923" s="6"/>
      <c r="I923" s="16"/>
      <c r="J923" s="16"/>
      <c r="K923"/>
      <c r="L923"/>
      <c r="M923"/>
      <c r="N923"/>
      <c r="O923"/>
      <c r="P923"/>
      <c r="Q923"/>
      <c r="R923"/>
      <c r="S923"/>
      <c r="T923"/>
      <c r="U923"/>
      <c r="V923"/>
    </row>
    <row r="924" spans="1:22" s="68" customFormat="1">
      <c r="A924" s="6"/>
      <c r="B924" s="19"/>
      <c r="C924" s="6"/>
      <c r="D924" s="6"/>
      <c r="E924" s="6"/>
      <c r="F924" s="6"/>
      <c r="G924" s="6"/>
      <c r="I924" s="16"/>
      <c r="J924" s="16"/>
      <c r="K924"/>
      <c r="L924"/>
      <c r="M924"/>
      <c r="N924"/>
      <c r="O924"/>
      <c r="P924"/>
      <c r="Q924"/>
      <c r="R924"/>
      <c r="S924"/>
      <c r="T924"/>
      <c r="U924"/>
      <c r="V924"/>
    </row>
    <row r="925" spans="1:22" s="68" customFormat="1">
      <c r="A925" s="6"/>
      <c r="B925" s="19"/>
      <c r="C925" s="6"/>
      <c r="D925" s="6"/>
      <c r="E925" s="6"/>
      <c r="F925" s="6"/>
      <c r="G925" s="6"/>
      <c r="I925" s="16"/>
      <c r="J925" s="16"/>
      <c r="K925"/>
      <c r="L925"/>
      <c r="M925"/>
      <c r="N925"/>
      <c r="O925"/>
      <c r="P925"/>
      <c r="Q925"/>
      <c r="R925"/>
      <c r="S925"/>
      <c r="T925"/>
      <c r="U925"/>
      <c r="V925"/>
    </row>
    <row r="926" spans="1:22" s="68" customFormat="1">
      <c r="A926" s="6"/>
      <c r="B926" s="19"/>
      <c r="C926" s="6"/>
      <c r="D926" s="6"/>
      <c r="E926" s="6"/>
      <c r="F926" s="6"/>
      <c r="G926" s="6"/>
      <c r="I926" s="16"/>
      <c r="J926" s="16"/>
      <c r="K926"/>
      <c r="L926"/>
      <c r="M926"/>
      <c r="N926"/>
      <c r="O926"/>
      <c r="P926"/>
      <c r="Q926"/>
      <c r="R926"/>
      <c r="S926"/>
      <c r="T926"/>
      <c r="U926"/>
      <c r="V926"/>
    </row>
    <row r="927" spans="1:22" s="68" customFormat="1">
      <c r="A927" s="6"/>
      <c r="B927" s="19"/>
      <c r="C927" s="6"/>
      <c r="D927" s="6"/>
      <c r="E927" s="6"/>
      <c r="F927" s="6"/>
      <c r="G927" s="6"/>
      <c r="I927" s="16"/>
      <c r="J927" s="16"/>
      <c r="K927"/>
      <c r="L927"/>
      <c r="M927"/>
      <c r="N927"/>
      <c r="O927"/>
      <c r="P927"/>
      <c r="Q927"/>
      <c r="R927"/>
      <c r="S927"/>
      <c r="T927"/>
      <c r="U927"/>
      <c r="V927"/>
    </row>
    <row r="928" spans="1:22" s="68" customFormat="1">
      <c r="A928" s="6"/>
      <c r="B928" s="19"/>
      <c r="C928" s="6"/>
      <c r="D928" s="6"/>
      <c r="E928" s="6"/>
      <c r="F928" s="6"/>
      <c r="G928" s="6"/>
      <c r="I928" s="16"/>
      <c r="J928" s="16"/>
      <c r="K928"/>
      <c r="L928"/>
      <c r="M928"/>
      <c r="N928"/>
      <c r="O928"/>
      <c r="P928"/>
      <c r="Q928"/>
      <c r="R928"/>
      <c r="S928"/>
      <c r="T928"/>
      <c r="U928"/>
      <c r="V928"/>
    </row>
    <row r="929" spans="1:22" s="68" customFormat="1">
      <c r="A929" s="6"/>
      <c r="B929" s="19"/>
      <c r="C929" s="6"/>
      <c r="D929" s="6"/>
      <c r="E929" s="6"/>
      <c r="F929" s="6"/>
      <c r="G929" s="6"/>
      <c r="I929" s="16"/>
      <c r="J929" s="16"/>
      <c r="K929"/>
      <c r="L929"/>
      <c r="M929"/>
      <c r="N929"/>
      <c r="O929"/>
      <c r="P929"/>
      <c r="Q929"/>
      <c r="R929"/>
      <c r="S929"/>
      <c r="T929"/>
      <c r="U929"/>
      <c r="V929"/>
    </row>
    <row r="930" spans="1:22" s="68" customFormat="1">
      <c r="A930" s="6"/>
      <c r="B930" s="19"/>
      <c r="C930" s="6"/>
      <c r="D930" s="6"/>
      <c r="E930" s="6"/>
      <c r="F930" s="6"/>
      <c r="G930" s="6"/>
      <c r="I930" s="16"/>
      <c r="J930" s="16"/>
      <c r="K930"/>
      <c r="L930"/>
      <c r="M930"/>
      <c r="N930"/>
      <c r="O930"/>
      <c r="P930"/>
      <c r="Q930"/>
      <c r="R930"/>
      <c r="S930"/>
      <c r="T930"/>
      <c r="U930"/>
      <c r="V930"/>
    </row>
    <row r="931" spans="1:22" s="68" customFormat="1">
      <c r="A931" s="6"/>
      <c r="B931" s="19"/>
      <c r="C931" s="6"/>
      <c r="D931" s="6"/>
      <c r="E931" s="6"/>
      <c r="F931" s="6"/>
      <c r="G931" s="6"/>
      <c r="I931" s="16"/>
      <c r="J931" s="16"/>
      <c r="K931"/>
      <c r="L931"/>
      <c r="M931"/>
      <c r="N931"/>
      <c r="O931"/>
      <c r="P931"/>
      <c r="Q931"/>
      <c r="R931"/>
      <c r="S931"/>
      <c r="T931"/>
      <c r="U931"/>
      <c r="V931"/>
    </row>
    <row r="932" spans="1:22" s="68" customFormat="1">
      <c r="A932" s="6"/>
      <c r="B932" s="19"/>
      <c r="C932" s="6"/>
      <c r="D932" s="6"/>
      <c r="E932" s="6"/>
      <c r="F932" s="6"/>
      <c r="G932" s="6"/>
      <c r="I932" s="16"/>
      <c r="J932" s="16"/>
      <c r="K932"/>
      <c r="L932"/>
      <c r="M932"/>
      <c r="N932"/>
      <c r="O932"/>
      <c r="P932"/>
      <c r="Q932"/>
      <c r="R932"/>
      <c r="S932"/>
      <c r="T932"/>
      <c r="U932"/>
      <c r="V932"/>
    </row>
    <row r="933" spans="1:22" s="68" customFormat="1">
      <c r="A933" s="6"/>
      <c r="B933" s="19"/>
      <c r="C933" s="6"/>
      <c r="D933" s="6"/>
      <c r="E933" s="6"/>
      <c r="F933" s="6"/>
      <c r="G933" s="6"/>
      <c r="I933" s="16"/>
      <c r="J933" s="16"/>
      <c r="K933"/>
      <c r="L933"/>
      <c r="M933"/>
      <c r="N933"/>
      <c r="O933"/>
      <c r="P933"/>
      <c r="Q933"/>
      <c r="R933"/>
      <c r="S933"/>
      <c r="T933"/>
      <c r="U933"/>
      <c r="V933"/>
    </row>
    <row r="934" spans="1:22" s="68" customFormat="1">
      <c r="A934" s="6"/>
      <c r="B934" s="19"/>
      <c r="C934" s="6"/>
      <c r="D934" s="6"/>
      <c r="E934" s="6"/>
      <c r="F934" s="6"/>
      <c r="G934" s="6"/>
      <c r="I934" s="16"/>
      <c r="J934" s="16"/>
      <c r="K934"/>
      <c r="L934"/>
      <c r="M934"/>
      <c r="N934"/>
      <c r="O934"/>
      <c r="P934"/>
      <c r="Q934"/>
      <c r="R934"/>
      <c r="S934"/>
      <c r="T934"/>
      <c r="U934"/>
      <c r="V934"/>
    </row>
    <row r="935" spans="1:22" s="68" customFormat="1">
      <c r="A935" s="6"/>
      <c r="B935" s="19"/>
      <c r="C935" s="6"/>
      <c r="D935" s="6"/>
      <c r="E935" s="6"/>
      <c r="F935" s="6"/>
      <c r="G935" s="6"/>
      <c r="I935" s="16"/>
      <c r="J935" s="16"/>
      <c r="K935"/>
      <c r="L935"/>
      <c r="M935"/>
      <c r="N935"/>
      <c r="O935"/>
      <c r="P935"/>
      <c r="Q935"/>
      <c r="R935"/>
      <c r="S935"/>
      <c r="T935"/>
      <c r="U935"/>
      <c r="V935"/>
    </row>
    <row r="936" spans="1:22" s="68" customFormat="1">
      <c r="A936" s="6"/>
      <c r="B936" s="19"/>
      <c r="C936" s="6"/>
      <c r="D936" s="6"/>
      <c r="E936" s="6"/>
      <c r="F936" s="6"/>
      <c r="G936" s="6"/>
      <c r="I936" s="16"/>
      <c r="J936" s="16"/>
      <c r="K936"/>
      <c r="L936"/>
      <c r="M936"/>
      <c r="N936"/>
      <c r="O936"/>
      <c r="P936"/>
      <c r="Q936"/>
      <c r="R936"/>
      <c r="S936"/>
      <c r="T936"/>
      <c r="U936"/>
      <c r="V936"/>
    </row>
    <row r="937" spans="1:22" s="68" customFormat="1">
      <c r="A937" s="6"/>
      <c r="B937" s="19"/>
      <c r="C937" s="6"/>
      <c r="D937" s="6"/>
      <c r="E937" s="6"/>
      <c r="F937" s="6"/>
      <c r="G937" s="6"/>
      <c r="I937" s="16"/>
      <c r="J937" s="16"/>
      <c r="K937"/>
      <c r="L937"/>
      <c r="M937"/>
      <c r="N937"/>
      <c r="O937"/>
      <c r="P937"/>
      <c r="Q937"/>
      <c r="R937"/>
      <c r="S937"/>
      <c r="T937"/>
      <c r="U937"/>
      <c r="V937"/>
    </row>
    <row r="938" spans="1:22" s="68" customFormat="1">
      <c r="A938" s="6"/>
      <c r="B938" s="19"/>
      <c r="C938" s="6"/>
      <c r="D938" s="6"/>
      <c r="E938" s="6"/>
      <c r="F938" s="6"/>
      <c r="G938" s="6"/>
      <c r="I938" s="16"/>
      <c r="J938" s="16"/>
      <c r="K938"/>
      <c r="L938"/>
      <c r="M938"/>
      <c r="N938"/>
      <c r="O938"/>
      <c r="P938"/>
      <c r="Q938"/>
      <c r="R938"/>
      <c r="S938"/>
      <c r="T938"/>
      <c r="U938"/>
      <c r="V938"/>
    </row>
    <row r="939" spans="1:22" s="68" customFormat="1">
      <c r="A939" s="6"/>
      <c r="B939" s="19"/>
      <c r="C939" s="6"/>
      <c r="D939" s="6"/>
      <c r="E939" s="6"/>
      <c r="F939" s="6"/>
      <c r="G939" s="6"/>
      <c r="I939" s="16"/>
      <c r="J939" s="16"/>
      <c r="K939"/>
      <c r="L939"/>
      <c r="M939"/>
      <c r="N939"/>
      <c r="O939"/>
      <c r="P939"/>
      <c r="Q939"/>
      <c r="R939"/>
      <c r="S939"/>
      <c r="T939"/>
      <c r="U939"/>
      <c r="V939"/>
    </row>
    <row r="940" spans="1:22" s="68" customFormat="1">
      <c r="A940" s="6"/>
      <c r="B940" s="19"/>
      <c r="C940" s="6"/>
      <c r="D940" s="6"/>
      <c r="E940" s="6"/>
      <c r="F940" s="6"/>
      <c r="G940" s="6"/>
      <c r="I940" s="16"/>
      <c r="J940" s="16"/>
      <c r="K940"/>
      <c r="L940"/>
      <c r="M940"/>
      <c r="N940"/>
      <c r="O940"/>
      <c r="P940"/>
      <c r="Q940"/>
      <c r="R940"/>
      <c r="S940"/>
      <c r="T940"/>
      <c r="U940"/>
      <c r="V940"/>
    </row>
    <row r="941" spans="1:22" s="68" customFormat="1">
      <c r="A941" s="6"/>
      <c r="B941" s="19"/>
      <c r="C941" s="6"/>
      <c r="D941" s="6"/>
      <c r="E941" s="6"/>
      <c r="F941" s="6"/>
      <c r="G941" s="6"/>
      <c r="I941" s="16"/>
      <c r="J941" s="16"/>
      <c r="K941"/>
      <c r="L941"/>
      <c r="M941"/>
      <c r="N941"/>
      <c r="O941"/>
      <c r="P941"/>
      <c r="Q941"/>
      <c r="R941"/>
      <c r="S941"/>
      <c r="T941"/>
      <c r="U941"/>
      <c r="V941"/>
    </row>
    <row r="942" spans="1:22" s="68" customFormat="1">
      <c r="A942" s="6"/>
      <c r="B942" s="19"/>
      <c r="C942" s="6"/>
      <c r="D942" s="6"/>
      <c r="E942" s="6"/>
      <c r="F942" s="6"/>
      <c r="G942" s="6"/>
      <c r="I942" s="16"/>
      <c r="J942" s="16"/>
      <c r="K942"/>
      <c r="L942"/>
      <c r="M942"/>
      <c r="N942"/>
      <c r="O942"/>
      <c r="P942"/>
      <c r="Q942"/>
      <c r="R942"/>
      <c r="S942"/>
      <c r="T942"/>
      <c r="U942"/>
      <c r="V942"/>
    </row>
    <row r="943" spans="1:22" s="68" customFormat="1">
      <c r="A943" s="6"/>
      <c r="B943" s="19"/>
      <c r="C943" s="6"/>
      <c r="D943" s="6"/>
      <c r="E943" s="6"/>
      <c r="F943" s="6"/>
      <c r="G943" s="6"/>
      <c r="I943" s="16"/>
      <c r="J943" s="16"/>
      <c r="K943"/>
      <c r="L943"/>
      <c r="M943"/>
      <c r="N943"/>
      <c r="O943"/>
      <c r="P943"/>
      <c r="Q943"/>
      <c r="R943"/>
      <c r="S943"/>
      <c r="T943"/>
      <c r="U943"/>
      <c r="V943"/>
    </row>
    <row r="944" spans="1:22" s="68" customFormat="1">
      <c r="A944" s="6"/>
      <c r="B944" s="19"/>
      <c r="C944" s="6"/>
      <c r="D944" s="6"/>
      <c r="E944" s="6"/>
      <c r="F944" s="6"/>
      <c r="G944" s="6"/>
      <c r="I944" s="16"/>
      <c r="J944" s="16"/>
      <c r="K944"/>
      <c r="L944"/>
      <c r="M944"/>
      <c r="N944"/>
      <c r="O944"/>
      <c r="P944"/>
      <c r="Q944"/>
      <c r="R944"/>
      <c r="S944"/>
      <c r="T944"/>
      <c r="U944"/>
      <c r="V944"/>
    </row>
    <row r="945" spans="1:22" s="68" customFormat="1">
      <c r="A945" s="6"/>
      <c r="B945" s="19"/>
      <c r="C945" s="6"/>
      <c r="D945" s="6"/>
      <c r="E945" s="6"/>
      <c r="F945" s="6"/>
      <c r="G945" s="6"/>
      <c r="I945" s="16"/>
      <c r="J945" s="16"/>
      <c r="K945"/>
      <c r="L945"/>
      <c r="M945"/>
      <c r="N945"/>
      <c r="O945"/>
      <c r="P945"/>
      <c r="Q945"/>
      <c r="R945"/>
      <c r="S945"/>
      <c r="T945"/>
      <c r="U945"/>
      <c r="V945"/>
    </row>
    <row r="946" spans="1:22" s="68" customFormat="1">
      <c r="A946" s="6"/>
      <c r="B946" s="19"/>
      <c r="C946" s="6"/>
      <c r="D946" s="6"/>
      <c r="E946" s="6"/>
      <c r="F946" s="6"/>
      <c r="G946" s="6"/>
      <c r="I946" s="16"/>
      <c r="J946" s="16"/>
      <c r="K946"/>
      <c r="L946"/>
      <c r="M946"/>
      <c r="N946"/>
      <c r="O946"/>
      <c r="P946"/>
      <c r="Q946"/>
      <c r="R946"/>
      <c r="S946"/>
      <c r="T946"/>
      <c r="U946"/>
      <c r="V946"/>
    </row>
    <row r="947" spans="1:22" s="68" customFormat="1">
      <c r="A947" s="6"/>
      <c r="B947" s="19"/>
      <c r="C947" s="6"/>
      <c r="D947" s="6"/>
      <c r="E947" s="6"/>
      <c r="F947" s="6"/>
      <c r="G947" s="6"/>
      <c r="I947" s="16"/>
      <c r="J947" s="16"/>
      <c r="K947"/>
      <c r="L947"/>
      <c r="M947"/>
      <c r="N947"/>
      <c r="O947"/>
      <c r="P947"/>
      <c r="Q947"/>
      <c r="R947"/>
      <c r="S947"/>
      <c r="T947"/>
      <c r="U947"/>
      <c r="V947"/>
    </row>
    <row r="948" spans="1:22" s="68" customFormat="1">
      <c r="A948" s="6"/>
      <c r="B948" s="19"/>
      <c r="C948" s="6"/>
      <c r="D948" s="6"/>
      <c r="E948" s="6"/>
      <c r="F948" s="6"/>
      <c r="G948" s="6"/>
      <c r="I948" s="16"/>
      <c r="J948" s="16"/>
      <c r="K948"/>
      <c r="L948"/>
      <c r="M948"/>
      <c r="N948"/>
      <c r="O948"/>
      <c r="P948"/>
      <c r="Q948"/>
      <c r="R948"/>
      <c r="S948"/>
      <c r="T948"/>
      <c r="U948"/>
      <c r="V948"/>
    </row>
    <row r="949" spans="1:22" s="68" customFormat="1">
      <c r="A949" s="6"/>
      <c r="B949" s="19"/>
      <c r="C949" s="6"/>
      <c r="D949" s="6"/>
      <c r="E949" s="6"/>
      <c r="F949" s="6"/>
      <c r="G949" s="6"/>
      <c r="I949" s="16"/>
      <c r="J949" s="16"/>
      <c r="K949"/>
      <c r="L949"/>
      <c r="M949"/>
      <c r="N949"/>
      <c r="O949"/>
      <c r="P949"/>
      <c r="Q949"/>
      <c r="R949"/>
      <c r="S949"/>
      <c r="T949"/>
      <c r="U949"/>
      <c r="V949"/>
    </row>
    <row r="950" spans="1:22" s="68" customFormat="1">
      <c r="A950" s="6"/>
      <c r="B950" s="19"/>
      <c r="C950" s="6"/>
      <c r="D950" s="6"/>
      <c r="E950" s="6"/>
      <c r="F950" s="6"/>
      <c r="G950" s="6"/>
      <c r="I950" s="16"/>
      <c r="J950" s="16"/>
      <c r="K950"/>
      <c r="L950"/>
      <c r="M950"/>
      <c r="N950"/>
      <c r="O950"/>
      <c r="P950"/>
      <c r="Q950"/>
      <c r="R950"/>
      <c r="S950"/>
      <c r="T950"/>
      <c r="U950"/>
      <c r="V950"/>
    </row>
    <row r="951" spans="1:22" s="68" customFormat="1">
      <c r="A951" s="6"/>
      <c r="B951" s="19"/>
      <c r="C951" s="6"/>
      <c r="D951" s="6"/>
      <c r="E951" s="6"/>
      <c r="F951" s="6"/>
      <c r="G951" s="6"/>
      <c r="I951" s="16"/>
      <c r="J951" s="16"/>
      <c r="K951"/>
      <c r="L951"/>
      <c r="M951"/>
      <c r="N951"/>
      <c r="O951"/>
      <c r="P951"/>
      <c r="Q951"/>
      <c r="R951"/>
      <c r="S951"/>
      <c r="T951"/>
      <c r="U951"/>
      <c r="V951"/>
    </row>
    <row r="952" spans="1:22" s="68" customFormat="1">
      <c r="A952" s="6"/>
      <c r="B952" s="19"/>
      <c r="C952" s="6"/>
      <c r="D952" s="6"/>
      <c r="E952" s="6"/>
      <c r="F952" s="6"/>
      <c r="G952" s="6"/>
      <c r="I952" s="16"/>
      <c r="J952" s="16"/>
      <c r="K952"/>
      <c r="L952"/>
      <c r="M952"/>
      <c r="N952"/>
      <c r="O952"/>
      <c r="P952"/>
      <c r="Q952"/>
      <c r="R952"/>
      <c r="S952"/>
      <c r="T952"/>
      <c r="U952"/>
      <c r="V952"/>
    </row>
    <row r="953" spans="1:22" s="68" customFormat="1">
      <c r="A953" s="6"/>
      <c r="B953" s="19"/>
      <c r="C953" s="6"/>
      <c r="D953" s="6"/>
      <c r="E953" s="6"/>
      <c r="F953" s="6"/>
      <c r="G953" s="6"/>
      <c r="I953" s="16"/>
      <c r="J953" s="16"/>
      <c r="K953"/>
      <c r="L953"/>
      <c r="M953"/>
      <c r="N953"/>
      <c r="O953"/>
      <c r="P953"/>
      <c r="Q953"/>
      <c r="R953"/>
      <c r="S953"/>
      <c r="T953"/>
      <c r="U953"/>
      <c r="V953"/>
    </row>
    <row r="954" spans="1:22" s="68" customFormat="1">
      <c r="A954" s="6"/>
      <c r="B954" s="19"/>
      <c r="C954" s="6"/>
      <c r="D954" s="6"/>
      <c r="E954" s="6"/>
      <c r="F954" s="6"/>
      <c r="G954" s="6"/>
      <c r="I954" s="16"/>
      <c r="J954" s="16"/>
      <c r="K954"/>
      <c r="L954"/>
      <c r="M954"/>
      <c r="N954"/>
      <c r="O954"/>
      <c r="P954"/>
      <c r="Q954"/>
      <c r="R954"/>
      <c r="S954"/>
      <c r="T954"/>
      <c r="U954"/>
      <c r="V954"/>
    </row>
    <row r="955" spans="1:22" s="68" customFormat="1">
      <c r="A955" s="6"/>
      <c r="B955" s="19"/>
      <c r="C955" s="6"/>
      <c r="D955" s="6"/>
      <c r="E955" s="6"/>
      <c r="F955" s="6"/>
      <c r="G955" s="6"/>
      <c r="I955" s="16"/>
      <c r="J955" s="16"/>
      <c r="K955"/>
      <c r="L955"/>
      <c r="M955"/>
      <c r="N955"/>
      <c r="O955"/>
      <c r="P955"/>
      <c r="Q955"/>
      <c r="R955"/>
      <c r="S955"/>
      <c r="T955"/>
      <c r="U955"/>
      <c r="V955"/>
    </row>
    <row r="956" spans="1:22" s="68" customFormat="1">
      <c r="A956" s="6"/>
      <c r="B956" s="19"/>
      <c r="C956" s="6"/>
      <c r="D956" s="6"/>
      <c r="E956" s="6"/>
      <c r="F956" s="6"/>
      <c r="G956" s="6"/>
      <c r="I956" s="16"/>
      <c r="J956" s="16"/>
      <c r="K956"/>
      <c r="L956"/>
      <c r="M956"/>
      <c r="N956"/>
      <c r="O956"/>
      <c r="P956"/>
      <c r="Q956"/>
      <c r="R956"/>
      <c r="S956"/>
      <c r="T956"/>
      <c r="U956"/>
      <c r="V956"/>
    </row>
    <row r="957" spans="1:22" s="68" customFormat="1">
      <c r="A957" s="6"/>
      <c r="B957" s="19"/>
      <c r="C957" s="6"/>
      <c r="D957" s="6"/>
      <c r="E957" s="6"/>
      <c r="F957" s="6"/>
      <c r="G957" s="6"/>
      <c r="I957" s="16"/>
      <c r="J957" s="16"/>
      <c r="K957"/>
      <c r="L957"/>
      <c r="M957"/>
      <c r="N957"/>
      <c r="O957"/>
      <c r="P957"/>
      <c r="Q957"/>
      <c r="R957"/>
      <c r="S957"/>
      <c r="T957"/>
      <c r="U957"/>
      <c r="V957"/>
    </row>
    <row r="958" spans="1:22" s="68" customFormat="1">
      <c r="A958" s="6"/>
      <c r="B958" s="19"/>
      <c r="C958" s="6"/>
      <c r="D958" s="6"/>
      <c r="E958" s="6"/>
      <c r="F958" s="6"/>
      <c r="G958" s="6"/>
      <c r="I958" s="16"/>
      <c r="J958" s="16"/>
      <c r="K958"/>
      <c r="L958"/>
      <c r="M958"/>
      <c r="N958"/>
      <c r="O958"/>
      <c r="P958"/>
      <c r="Q958"/>
      <c r="R958"/>
      <c r="S958"/>
      <c r="T958"/>
      <c r="U958"/>
      <c r="V958"/>
    </row>
    <row r="959" spans="1:22" s="68" customFormat="1">
      <c r="A959" s="6"/>
      <c r="B959" s="19"/>
      <c r="C959" s="6"/>
      <c r="D959" s="6"/>
      <c r="E959" s="6"/>
      <c r="F959" s="6"/>
      <c r="G959" s="6"/>
      <c r="I959" s="16"/>
      <c r="J959" s="16"/>
      <c r="K959"/>
      <c r="L959"/>
      <c r="M959"/>
      <c r="N959"/>
      <c r="O959"/>
      <c r="P959"/>
      <c r="Q959"/>
      <c r="R959"/>
      <c r="S959"/>
      <c r="T959"/>
      <c r="U959"/>
      <c r="V959"/>
    </row>
    <row r="960" spans="1:22" s="68" customFormat="1">
      <c r="A960" s="6"/>
      <c r="B960" s="19"/>
      <c r="C960" s="6"/>
      <c r="D960" s="6"/>
      <c r="E960" s="6"/>
      <c r="F960" s="6"/>
      <c r="G960" s="6"/>
      <c r="I960" s="16"/>
      <c r="J960" s="16"/>
      <c r="K960"/>
      <c r="L960"/>
      <c r="M960"/>
      <c r="N960"/>
      <c r="O960"/>
      <c r="P960"/>
      <c r="Q960"/>
      <c r="R960"/>
      <c r="S960"/>
      <c r="T960"/>
      <c r="U960"/>
      <c r="V960"/>
    </row>
    <row r="961" spans="1:22" s="68" customFormat="1">
      <c r="A961" s="6"/>
      <c r="B961" s="19"/>
      <c r="C961" s="6"/>
      <c r="D961" s="6"/>
      <c r="E961" s="6"/>
      <c r="F961" s="6"/>
      <c r="G961" s="6"/>
      <c r="I961" s="16"/>
      <c r="J961" s="16"/>
      <c r="K961"/>
      <c r="L961"/>
      <c r="M961"/>
      <c r="N961"/>
      <c r="O961"/>
      <c r="P961"/>
      <c r="Q961"/>
      <c r="R961"/>
      <c r="S961"/>
      <c r="T961"/>
      <c r="U961"/>
      <c r="V961"/>
    </row>
    <row r="962" spans="1:22" s="68" customFormat="1">
      <c r="A962" s="6"/>
      <c r="B962" s="19"/>
      <c r="C962" s="6"/>
      <c r="D962" s="6"/>
      <c r="E962" s="6"/>
      <c r="F962" s="6"/>
      <c r="G962" s="6"/>
      <c r="I962" s="16"/>
      <c r="J962" s="16"/>
      <c r="K962"/>
      <c r="L962"/>
      <c r="M962"/>
      <c r="N962"/>
      <c r="O962"/>
      <c r="P962"/>
      <c r="Q962"/>
      <c r="R962"/>
      <c r="S962"/>
      <c r="T962"/>
      <c r="U962"/>
      <c r="V962"/>
    </row>
    <row r="963" spans="1:22" s="68" customFormat="1">
      <c r="A963" s="6"/>
      <c r="B963" s="19"/>
      <c r="C963" s="6"/>
      <c r="D963" s="6"/>
      <c r="E963" s="6"/>
      <c r="F963" s="6"/>
      <c r="G963" s="6"/>
      <c r="I963" s="16"/>
      <c r="J963" s="16"/>
      <c r="K963"/>
      <c r="L963"/>
      <c r="M963"/>
      <c r="N963"/>
      <c r="O963"/>
      <c r="P963"/>
      <c r="Q963"/>
      <c r="R963"/>
      <c r="S963"/>
      <c r="T963"/>
      <c r="U963"/>
      <c r="V963"/>
    </row>
    <row r="964" spans="1:22" s="68" customFormat="1">
      <c r="A964" s="6"/>
      <c r="B964" s="19"/>
      <c r="C964" s="6"/>
      <c r="D964" s="6"/>
      <c r="E964" s="6"/>
      <c r="F964" s="6"/>
      <c r="G964" s="6"/>
      <c r="I964" s="16"/>
      <c r="J964" s="16"/>
      <c r="K964"/>
      <c r="L964"/>
      <c r="M964"/>
      <c r="N964"/>
      <c r="O964"/>
      <c r="P964"/>
      <c r="Q964"/>
      <c r="R964"/>
      <c r="S964"/>
      <c r="T964"/>
      <c r="U964"/>
      <c r="V964"/>
    </row>
    <row r="965" spans="1:22" s="68" customFormat="1">
      <c r="A965" s="6"/>
      <c r="B965" s="19"/>
      <c r="C965" s="6"/>
      <c r="D965" s="6"/>
      <c r="E965" s="6"/>
      <c r="F965" s="6"/>
      <c r="G965" s="6"/>
      <c r="I965" s="16"/>
      <c r="J965" s="16"/>
      <c r="K965"/>
      <c r="L965"/>
      <c r="M965"/>
      <c r="N965"/>
      <c r="O965"/>
      <c r="P965"/>
      <c r="Q965"/>
      <c r="R965"/>
      <c r="S965"/>
      <c r="T965"/>
      <c r="U965"/>
      <c r="V965"/>
    </row>
    <row r="966" spans="1:22" s="68" customFormat="1">
      <c r="A966" s="6"/>
      <c r="B966" s="19"/>
      <c r="C966" s="6"/>
      <c r="D966" s="6"/>
      <c r="E966" s="6"/>
      <c r="F966" s="6"/>
      <c r="G966" s="6"/>
      <c r="I966" s="16"/>
      <c r="J966" s="16"/>
      <c r="K966"/>
      <c r="L966"/>
      <c r="M966"/>
      <c r="N966"/>
      <c r="O966"/>
      <c r="P966"/>
      <c r="Q966"/>
      <c r="R966"/>
      <c r="S966"/>
      <c r="T966"/>
      <c r="U966"/>
      <c r="V966"/>
    </row>
    <row r="967" spans="1:22" s="68" customFormat="1">
      <c r="A967" s="6"/>
      <c r="B967" s="19"/>
      <c r="C967" s="6"/>
      <c r="D967" s="6"/>
      <c r="E967" s="6"/>
      <c r="F967" s="6"/>
      <c r="G967" s="6"/>
      <c r="I967" s="16"/>
      <c r="J967" s="16"/>
      <c r="K967"/>
      <c r="L967"/>
      <c r="M967"/>
      <c r="N967"/>
      <c r="O967"/>
      <c r="P967"/>
      <c r="Q967"/>
      <c r="R967"/>
      <c r="S967"/>
      <c r="T967"/>
      <c r="U967"/>
      <c r="V967"/>
    </row>
    <row r="968" spans="1:22" s="68" customFormat="1">
      <c r="A968" s="6"/>
      <c r="B968" s="19"/>
      <c r="C968" s="6"/>
      <c r="D968" s="6"/>
      <c r="E968" s="6"/>
      <c r="F968" s="6"/>
      <c r="G968" s="6"/>
      <c r="I968" s="16"/>
      <c r="J968" s="16"/>
      <c r="K968"/>
      <c r="L968"/>
      <c r="M968"/>
      <c r="N968"/>
      <c r="O968"/>
      <c r="P968"/>
      <c r="Q968"/>
      <c r="R968"/>
      <c r="S968"/>
      <c r="T968"/>
      <c r="U968"/>
      <c r="V968"/>
    </row>
    <row r="969" spans="1:22" s="68" customFormat="1">
      <c r="A969" s="6"/>
      <c r="B969" s="19"/>
      <c r="C969" s="6"/>
      <c r="D969" s="6"/>
      <c r="E969" s="6"/>
      <c r="F969" s="6"/>
      <c r="G969" s="6"/>
      <c r="I969" s="16"/>
      <c r="J969" s="16"/>
      <c r="K969"/>
      <c r="L969"/>
      <c r="M969"/>
      <c r="N969"/>
      <c r="O969"/>
      <c r="P969"/>
      <c r="Q969"/>
      <c r="R969"/>
      <c r="S969"/>
      <c r="T969"/>
      <c r="U969"/>
      <c r="V969"/>
    </row>
    <row r="970" spans="1:22" s="68" customFormat="1">
      <c r="A970" s="6"/>
      <c r="B970" s="19"/>
      <c r="C970" s="6"/>
      <c r="D970" s="6"/>
      <c r="E970" s="6"/>
      <c r="F970" s="6"/>
      <c r="G970" s="6"/>
      <c r="I970" s="16"/>
      <c r="J970" s="16"/>
      <c r="K970"/>
      <c r="L970"/>
      <c r="M970"/>
      <c r="N970"/>
      <c r="O970"/>
      <c r="P970"/>
      <c r="Q970"/>
      <c r="R970"/>
      <c r="S970"/>
      <c r="T970"/>
      <c r="U970"/>
      <c r="V970"/>
    </row>
    <row r="971" spans="1:22" s="68" customFormat="1">
      <c r="A971" s="6"/>
      <c r="B971" s="19"/>
      <c r="C971" s="6"/>
      <c r="D971" s="6"/>
      <c r="E971" s="6"/>
      <c r="F971" s="6"/>
      <c r="G971" s="6"/>
      <c r="I971" s="16"/>
      <c r="J971" s="16"/>
      <c r="K971"/>
      <c r="L971"/>
      <c r="M971"/>
      <c r="N971"/>
      <c r="O971"/>
      <c r="P971"/>
      <c r="Q971"/>
      <c r="R971"/>
      <c r="S971"/>
      <c r="T971"/>
      <c r="U971"/>
      <c r="V971"/>
    </row>
    <row r="972" spans="1:22" s="68" customFormat="1">
      <c r="A972" s="6"/>
      <c r="B972" s="19"/>
      <c r="C972" s="6"/>
      <c r="D972" s="6"/>
      <c r="E972" s="6"/>
      <c r="F972" s="6"/>
      <c r="G972" s="6"/>
      <c r="I972" s="16"/>
      <c r="J972" s="16"/>
      <c r="K972"/>
      <c r="L972"/>
      <c r="M972"/>
      <c r="N972"/>
      <c r="O972"/>
      <c r="P972"/>
      <c r="Q972"/>
      <c r="R972"/>
      <c r="S972"/>
      <c r="T972"/>
      <c r="U972"/>
      <c r="V972"/>
    </row>
    <row r="973" spans="1:22" s="68" customFormat="1">
      <c r="A973" s="6"/>
      <c r="B973" s="19"/>
      <c r="C973" s="6"/>
      <c r="D973" s="6"/>
      <c r="E973" s="6"/>
      <c r="F973" s="6"/>
      <c r="G973" s="6"/>
      <c r="I973" s="16"/>
      <c r="J973" s="16"/>
      <c r="K973"/>
      <c r="L973"/>
      <c r="M973"/>
      <c r="N973"/>
      <c r="O973"/>
      <c r="P973"/>
      <c r="Q973"/>
      <c r="R973"/>
      <c r="S973"/>
      <c r="T973"/>
      <c r="U973"/>
      <c r="V973"/>
    </row>
    <row r="974" spans="1:22" s="68" customFormat="1">
      <c r="A974" s="6"/>
      <c r="B974" s="19"/>
      <c r="C974" s="6"/>
      <c r="D974" s="6"/>
      <c r="E974" s="6"/>
      <c r="F974" s="6"/>
      <c r="G974" s="6"/>
      <c r="I974" s="16"/>
      <c r="J974" s="16"/>
      <c r="K974"/>
      <c r="L974"/>
      <c r="M974"/>
      <c r="N974"/>
      <c r="O974"/>
      <c r="P974"/>
      <c r="Q974"/>
      <c r="R974"/>
      <c r="S974"/>
      <c r="T974"/>
      <c r="U974"/>
      <c r="V974"/>
    </row>
    <row r="975" spans="1:22" s="68" customFormat="1">
      <c r="A975" s="6"/>
      <c r="B975" s="19"/>
      <c r="C975" s="6"/>
      <c r="D975" s="6"/>
      <c r="E975" s="6"/>
      <c r="F975" s="6"/>
      <c r="G975" s="6"/>
      <c r="I975" s="16"/>
      <c r="J975" s="16"/>
      <c r="K975"/>
      <c r="L975"/>
      <c r="M975"/>
      <c r="N975"/>
      <c r="O975"/>
      <c r="P975"/>
      <c r="Q975"/>
      <c r="R975"/>
      <c r="S975"/>
      <c r="T975"/>
      <c r="U975"/>
      <c r="V975"/>
    </row>
    <row r="976" spans="1:22" s="68" customFormat="1">
      <c r="A976" s="6"/>
      <c r="B976" s="19"/>
      <c r="C976" s="6"/>
      <c r="D976" s="6"/>
      <c r="E976" s="6"/>
      <c r="F976" s="6"/>
      <c r="G976" s="6"/>
      <c r="I976" s="16"/>
      <c r="J976" s="16"/>
      <c r="K976"/>
      <c r="L976"/>
      <c r="M976"/>
      <c r="N976"/>
      <c r="O976"/>
      <c r="P976"/>
      <c r="Q976"/>
      <c r="R976"/>
      <c r="S976"/>
      <c r="T976"/>
      <c r="U976"/>
      <c r="V976"/>
    </row>
    <row r="977" spans="1:22" s="68" customFormat="1">
      <c r="A977" s="6"/>
      <c r="B977" s="19"/>
      <c r="C977" s="6"/>
      <c r="D977" s="6"/>
      <c r="E977" s="6"/>
      <c r="F977" s="6"/>
      <c r="G977" s="6"/>
      <c r="I977" s="16"/>
      <c r="J977" s="16"/>
      <c r="K977"/>
      <c r="L977"/>
      <c r="M977"/>
      <c r="N977"/>
      <c r="O977"/>
      <c r="P977"/>
      <c r="Q977"/>
      <c r="R977"/>
      <c r="S977"/>
      <c r="T977"/>
      <c r="U977"/>
      <c r="V977"/>
    </row>
    <row r="978" spans="1:22" s="68" customFormat="1">
      <c r="A978" s="6"/>
      <c r="B978" s="19"/>
      <c r="C978" s="6"/>
      <c r="D978" s="6"/>
      <c r="E978" s="6"/>
      <c r="F978" s="6"/>
      <c r="G978" s="6"/>
      <c r="I978" s="16"/>
      <c r="J978" s="16"/>
      <c r="K978"/>
      <c r="L978"/>
      <c r="M978"/>
      <c r="N978"/>
      <c r="O978"/>
      <c r="P978"/>
      <c r="Q978"/>
      <c r="R978"/>
      <c r="S978"/>
      <c r="T978"/>
      <c r="U978"/>
      <c r="V978"/>
    </row>
    <row r="979" spans="1:22" s="68" customFormat="1">
      <c r="A979" s="6"/>
      <c r="B979" s="19"/>
      <c r="C979" s="6"/>
      <c r="D979" s="6"/>
      <c r="E979" s="6"/>
      <c r="F979" s="6"/>
      <c r="G979" s="6"/>
      <c r="I979" s="16"/>
      <c r="J979" s="16"/>
      <c r="K979"/>
      <c r="L979"/>
      <c r="M979"/>
      <c r="N979"/>
      <c r="O979"/>
      <c r="P979"/>
      <c r="Q979"/>
      <c r="R979"/>
      <c r="S979"/>
      <c r="T979"/>
      <c r="U979"/>
      <c r="V979"/>
    </row>
    <row r="980" spans="1:22" s="68" customFormat="1">
      <c r="A980" s="6"/>
      <c r="B980" s="19"/>
      <c r="C980" s="6"/>
      <c r="D980" s="6"/>
      <c r="E980" s="6"/>
      <c r="F980" s="6"/>
      <c r="G980" s="6"/>
      <c r="I980" s="16"/>
      <c r="J980" s="16"/>
      <c r="K980"/>
      <c r="L980"/>
      <c r="M980"/>
      <c r="N980"/>
      <c r="O980"/>
      <c r="P980"/>
      <c r="Q980"/>
      <c r="R980"/>
      <c r="S980"/>
      <c r="T980"/>
      <c r="U980"/>
      <c r="V980"/>
    </row>
    <row r="981" spans="1:22" s="68" customFormat="1">
      <c r="A981" s="6"/>
      <c r="B981" s="19"/>
      <c r="C981" s="6"/>
      <c r="D981" s="6"/>
      <c r="E981" s="6"/>
      <c r="F981" s="6"/>
      <c r="G981" s="6"/>
      <c r="I981" s="16"/>
      <c r="J981" s="16"/>
      <c r="K981"/>
      <c r="L981"/>
      <c r="M981"/>
      <c r="N981"/>
      <c r="O981"/>
      <c r="P981"/>
      <c r="Q981"/>
      <c r="R981"/>
      <c r="S981"/>
      <c r="T981"/>
      <c r="U981"/>
      <c r="V981"/>
    </row>
    <row r="982" spans="1:22" s="68" customFormat="1">
      <c r="A982" s="6"/>
      <c r="B982" s="19"/>
      <c r="C982" s="6"/>
      <c r="D982" s="6"/>
      <c r="E982" s="6"/>
      <c r="F982" s="6"/>
      <c r="G982" s="6"/>
      <c r="I982" s="16"/>
      <c r="J982" s="16"/>
      <c r="K982"/>
      <c r="L982"/>
      <c r="M982"/>
      <c r="N982"/>
      <c r="O982"/>
      <c r="P982"/>
      <c r="Q982"/>
      <c r="R982"/>
      <c r="S982"/>
      <c r="T982"/>
      <c r="U982"/>
      <c r="V982"/>
    </row>
    <row r="983" spans="1:22" s="68" customFormat="1">
      <c r="A983" s="6"/>
      <c r="B983" s="19"/>
      <c r="C983" s="6"/>
      <c r="D983" s="6"/>
      <c r="E983" s="6"/>
      <c r="F983" s="6"/>
      <c r="G983" s="6"/>
      <c r="I983" s="16"/>
      <c r="J983" s="16"/>
      <c r="K983"/>
      <c r="L983"/>
      <c r="M983"/>
      <c r="N983"/>
      <c r="O983"/>
      <c r="P983"/>
      <c r="Q983"/>
      <c r="R983"/>
      <c r="S983"/>
      <c r="T983"/>
      <c r="U983"/>
      <c r="V983"/>
    </row>
    <row r="984" spans="1:22" s="68" customFormat="1">
      <c r="A984" s="6"/>
      <c r="B984" s="19"/>
      <c r="C984" s="6"/>
      <c r="D984" s="6"/>
      <c r="E984" s="6"/>
      <c r="F984" s="6"/>
      <c r="G984" s="6"/>
      <c r="I984" s="16"/>
      <c r="J984" s="16"/>
      <c r="K984"/>
      <c r="L984"/>
      <c r="M984"/>
      <c r="N984"/>
      <c r="O984"/>
      <c r="P984"/>
      <c r="Q984"/>
      <c r="R984"/>
      <c r="S984"/>
      <c r="T984"/>
      <c r="U984"/>
      <c r="V984"/>
    </row>
    <row r="985" spans="1:22" s="68" customFormat="1">
      <c r="A985" s="6"/>
      <c r="B985" s="19"/>
      <c r="C985" s="6"/>
      <c r="D985" s="6"/>
      <c r="E985" s="6"/>
      <c r="F985" s="6"/>
      <c r="G985" s="6"/>
      <c r="I985" s="16"/>
      <c r="J985" s="16"/>
      <c r="K985"/>
      <c r="L985"/>
      <c r="M985"/>
      <c r="N985"/>
      <c r="O985"/>
      <c r="P985"/>
      <c r="Q985"/>
      <c r="R985"/>
      <c r="S985"/>
      <c r="T985"/>
      <c r="U985"/>
      <c r="V985"/>
    </row>
    <row r="986" spans="1:22" s="68" customFormat="1">
      <c r="A986" s="6"/>
      <c r="B986" s="19"/>
      <c r="C986" s="6"/>
      <c r="D986" s="6"/>
      <c r="E986" s="6"/>
      <c r="F986" s="6"/>
      <c r="G986" s="6"/>
      <c r="I986" s="16"/>
      <c r="J986" s="16"/>
      <c r="K986"/>
      <c r="L986"/>
      <c r="M986"/>
      <c r="N986"/>
      <c r="O986"/>
      <c r="P986"/>
      <c r="Q986"/>
      <c r="R986"/>
      <c r="S986"/>
      <c r="T986"/>
      <c r="U986"/>
      <c r="V986"/>
    </row>
    <row r="987" spans="1:22" s="68" customFormat="1">
      <c r="A987" s="6"/>
      <c r="B987" s="19"/>
      <c r="C987" s="6"/>
      <c r="D987" s="6"/>
      <c r="E987" s="6"/>
      <c r="F987" s="6"/>
      <c r="G987" s="6"/>
      <c r="I987" s="16"/>
      <c r="J987" s="16"/>
      <c r="K987"/>
      <c r="L987"/>
      <c r="M987"/>
      <c r="N987"/>
      <c r="O987"/>
      <c r="P987"/>
      <c r="Q987"/>
      <c r="R987"/>
      <c r="S987"/>
      <c r="T987"/>
      <c r="U987"/>
      <c r="V987"/>
    </row>
    <row r="988" spans="1:22" s="68" customFormat="1">
      <c r="A988" s="6"/>
      <c r="B988" s="19"/>
      <c r="C988" s="6"/>
      <c r="D988" s="6"/>
      <c r="E988" s="6"/>
      <c r="F988" s="6"/>
      <c r="G988" s="6"/>
      <c r="I988" s="16"/>
      <c r="J988" s="16"/>
      <c r="K988"/>
      <c r="L988"/>
      <c r="M988"/>
      <c r="N988"/>
      <c r="O988"/>
      <c r="P988"/>
      <c r="Q988"/>
      <c r="R988"/>
      <c r="S988"/>
      <c r="T988"/>
      <c r="U988"/>
      <c r="V988"/>
    </row>
    <row r="989" spans="1:22" s="68" customFormat="1">
      <c r="A989" s="6"/>
      <c r="B989" s="19"/>
      <c r="C989" s="6"/>
      <c r="D989" s="6"/>
      <c r="E989" s="6"/>
      <c r="F989" s="6"/>
      <c r="G989" s="6"/>
      <c r="I989" s="16"/>
      <c r="J989" s="16"/>
      <c r="K989"/>
      <c r="L989"/>
      <c r="M989"/>
      <c r="N989"/>
      <c r="O989"/>
      <c r="P989"/>
      <c r="Q989"/>
      <c r="R989"/>
      <c r="S989"/>
      <c r="T989"/>
      <c r="U989"/>
      <c r="V989"/>
    </row>
    <row r="990" spans="1:22" s="68" customFormat="1">
      <c r="A990" s="6"/>
      <c r="B990" s="19"/>
      <c r="C990" s="6"/>
      <c r="D990" s="6"/>
      <c r="E990" s="6"/>
      <c r="F990" s="6"/>
      <c r="G990" s="6"/>
      <c r="I990" s="16"/>
      <c r="J990" s="16"/>
      <c r="K990"/>
      <c r="L990"/>
      <c r="M990"/>
      <c r="N990"/>
      <c r="O990"/>
      <c r="P990"/>
      <c r="Q990"/>
      <c r="R990"/>
      <c r="S990"/>
      <c r="T990"/>
      <c r="U990"/>
      <c r="V990"/>
    </row>
    <row r="991" spans="1:22" s="68" customFormat="1">
      <c r="A991" s="6"/>
      <c r="B991" s="19"/>
      <c r="C991" s="6"/>
      <c r="D991" s="6"/>
      <c r="E991" s="6"/>
      <c r="F991" s="6"/>
      <c r="G991" s="6"/>
      <c r="I991" s="16"/>
      <c r="J991" s="16"/>
      <c r="K991"/>
      <c r="L991"/>
      <c r="M991"/>
      <c r="N991"/>
      <c r="O991"/>
      <c r="P991"/>
      <c r="Q991"/>
      <c r="R991"/>
      <c r="S991"/>
      <c r="T991"/>
      <c r="U991"/>
      <c r="V991"/>
    </row>
    <row r="992" spans="1:22" s="68" customFormat="1">
      <c r="A992" s="6"/>
      <c r="B992" s="19"/>
      <c r="C992" s="6"/>
      <c r="D992" s="6"/>
      <c r="E992" s="6"/>
      <c r="F992" s="6"/>
      <c r="G992" s="6"/>
      <c r="I992" s="16"/>
      <c r="J992" s="16"/>
      <c r="K992"/>
      <c r="L992"/>
      <c r="M992"/>
      <c r="N992"/>
      <c r="O992"/>
      <c r="P992"/>
      <c r="Q992"/>
      <c r="R992"/>
      <c r="S992"/>
      <c r="T992"/>
      <c r="U992"/>
      <c r="V992"/>
    </row>
    <row r="993" spans="1:22" s="68" customFormat="1">
      <c r="A993" s="6"/>
      <c r="B993" s="19"/>
      <c r="C993" s="6"/>
      <c r="D993" s="6"/>
      <c r="E993" s="6"/>
      <c r="F993" s="6"/>
      <c r="G993" s="6"/>
      <c r="I993" s="16"/>
      <c r="J993" s="16"/>
      <c r="K993"/>
      <c r="L993"/>
      <c r="M993"/>
      <c r="N993"/>
      <c r="O993"/>
      <c r="P993"/>
      <c r="Q993"/>
      <c r="R993"/>
      <c r="S993"/>
      <c r="T993"/>
      <c r="U993"/>
      <c r="V993"/>
    </row>
    <row r="994" spans="1:22" s="68" customFormat="1">
      <c r="A994" s="6"/>
      <c r="B994" s="19"/>
      <c r="C994" s="6"/>
      <c r="D994" s="6"/>
      <c r="E994" s="6"/>
      <c r="F994" s="6"/>
      <c r="G994" s="6"/>
      <c r="I994" s="16"/>
      <c r="J994" s="16"/>
      <c r="K994"/>
      <c r="L994"/>
      <c r="M994"/>
      <c r="N994"/>
      <c r="O994"/>
      <c r="P994"/>
      <c r="Q994"/>
      <c r="R994"/>
      <c r="S994"/>
      <c r="T994"/>
      <c r="U994"/>
      <c r="V994"/>
    </row>
    <row r="995" spans="1:22" s="68" customFormat="1">
      <c r="A995" s="6"/>
      <c r="B995" s="19"/>
      <c r="C995" s="6"/>
      <c r="D995" s="6"/>
      <c r="E995" s="6"/>
      <c r="F995" s="6"/>
      <c r="G995" s="6"/>
      <c r="I995" s="16"/>
      <c r="J995" s="16"/>
      <c r="K995"/>
      <c r="L995"/>
      <c r="M995"/>
      <c r="N995"/>
      <c r="O995"/>
      <c r="P995"/>
      <c r="Q995"/>
      <c r="R995"/>
      <c r="S995"/>
      <c r="T995"/>
      <c r="U995"/>
      <c r="V995"/>
    </row>
    <row r="996" spans="1:22" s="68" customFormat="1">
      <c r="A996" s="6"/>
      <c r="B996" s="19"/>
      <c r="C996" s="6"/>
      <c r="D996" s="6"/>
      <c r="E996" s="6"/>
      <c r="F996" s="6"/>
      <c r="G996" s="6"/>
      <c r="I996" s="16"/>
      <c r="J996" s="16"/>
      <c r="K996"/>
      <c r="L996"/>
      <c r="M996"/>
      <c r="N996"/>
      <c r="O996"/>
      <c r="P996"/>
      <c r="Q996"/>
      <c r="R996"/>
      <c r="S996"/>
      <c r="T996"/>
      <c r="U996"/>
      <c r="V996"/>
    </row>
    <row r="997" spans="1:22" s="68" customFormat="1">
      <c r="A997" s="6"/>
      <c r="B997" s="19"/>
      <c r="C997" s="6"/>
      <c r="D997" s="6"/>
      <c r="E997" s="6"/>
      <c r="F997" s="6"/>
      <c r="G997" s="6"/>
      <c r="I997" s="16"/>
      <c r="J997" s="16"/>
      <c r="K997"/>
      <c r="L997"/>
      <c r="M997"/>
      <c r="N997"/>
      <c r="O997"/>
      <c r="P997"/>
      <c r="Q997"/>
      <c r="R997"/>
      <c r="S997"/>
      <c r="T997"/>
      <c r="U997"/>
      <c r="V997"/>
    </row>
    <row r="998" spans="1:22" s="68" customFormat="1">
      <c r="A998" s="6"/>
      <c r="B998" s="19"/>
      <c r="C998" s="6"/>
      <c r="D998" s="6"/>
      <c r="E998" s="6"/>
      <c r="F998" s="6"/>
      <c r="G998" s="6"/>
      <c r="I998" s="16"/>
      <c r="J998" s="16"/>
      <c r="K998"/>
      <c r="L998"/>
      <c r="M998"/>
      <c r="N998"/>
      <c r="O998"/>
      <c r="P998"/>
      <c r="Q998"/>
      <c r="R998"/>
      <c r="S998"/>
      <c r="T998"/>
      <c r="U998"/>
      <c r="V998"/>
    </row>
    <row r="999" spans="1:22" s="68" customFormat="1">
      <c r="A999" s="6"/>
      <c r="B999" s="19"/>
      <c r="C999" s="6"/>
      <c r="D999" s="6"/>
      <c r="E999" s="6"/>
      <c r="F999" s="6"/>
      <c r="G999" s="6"/>
      <c r="I999" s="16"/>
      <c r="J999" s="16"/>
      <c r="K999"/>
      <c r="L999"/>
      <c r="M999"/>
      <c r="N999"/>
      <c r="O999"/>
      <c r="P999"/>
      <c r="Q999"/>
      <c r="R999"/>
      <c r="S999"/>
      <c r="T999"/>
      <c r="U999"/>
      <c r="V999"/>
    </row>
    <row r="1000" spans="1:22" s="68" customFormat="1">
      <c r="A1000" s="6"/>
      <c r="B1000" s="19"/>
      <c r="C1000" s="6"/>
      <c r="D1000" s="6"/>
      <c r="E1000" s="6"/>
      <c r="F1000" s="6"/>
      <c r="G1000" s="6"/>
      <c r="I1000" s="16"/>
      <c r="J1000" s="16"/>
      <c r="K1000"/>
      <c r="L1000"/>
      <c r="M1000"/>
      <c r="N1000"/>
      <c r="O1000"/>
      <c r="P1000"/>
      <c r="Q1000"/>
      <c r="R1000"/>
      <c r="S1000"/>
      <c r="T1000"/>
      <c r="U1000"/>
      <c r="V1000"/>
    </row>
    <row r="1001" spans="1:22" s="68" customFormat="1">
      <c r="A1001" s="6"/>
      <c r="B1001" s="19"/>
      <c r="C1001" s="6"/>
      <c r="D1001" s="6"/>
      <c r="E1001" s="6"/>
      <c r="F1001" s="6"/>
      <c r="G1001" s="6"/>
      <c r="I1001" s="16"/>
      <c r="J1001" s="16"/>
      <c r="K1001"/>
      <c r="L1001"/>
      <c r="M1001"/>
      <c r="N1001"/>
      <c r="O1001"/>
      <c r="P1001"/>
      <c r="Q1001"/>
      <c r="R1001"/>
      <c r="S1001"/>
      <c r="T1001"/>
      <c r="U1001"/>
      <c r="V1001"/>
    </row>
    <row r="1002" spans="1:22" s="68" customFormat="1">
      <c r="A1002" s="6"/>
      <c r="B1002" s="19"/>
      <c r="C1002" s="6"/>
      <c r="D1002" s="6"/>
      <c r="E1002" s="6"/>
      <c r="F1002" s="6"/>
      <c r="G1002" s="6"/>
      <c r="I1002" s="16"/>
      <c r="J1002" s="16"/>
      <c r="K1002"/>
      <c r="L1002"/>
      <c r="M1002"/>
      <c r="N1002"/>
      <c r="O1002"/>
      <c r="P1002"/>
      <c r="Q1002"/>
      <c r="R1002"/>
      <c r="S1002"/>
      <c r="T1002"/>
      <c r="U1002"/>
      <c r="V1002"/>
    </row>
    <row r="1003" spans="1:22" s="68" customFormat="1">
      <c r="A1003" s="6"/>
      <c r="B1003" s="19"/>
      <c r="C1003" s="6"/>
      <c r="D1003" s="6"/>
      <c r="E1003" s="6"/>
      <c r="F1003" s="6"/>
      <c r="G1003" s="6"/>
      <c r="I1003" s="16"/>
      <c r="J1003" s="16"/>
      <c r="K1003"/>
      <c r="L1003"/>
      <c r="M1003"/>
      <c r="N1003"/>
      <c r="O1003"/>
      <c r="P1003"/>
      <c r="Q1003"/>
      <c r="R1003"/>
      <c r="S1003"/>
      <c r="T1003"/>
      <c r="U1003"/>
      <c r="V1003"/>
    </row>
    <row r="1004" spans="1:22" s="68" customFormat="1">
      <c r="A1004" s="6"/>
      <c r="B1004" s="19"/>
      <c r="C1004" s="6"/>
      <c r="D1004" s="6"/>
      <c r="E1004" s="6"/>
      <c r="F1004" s="6"/>
      <c r="G1004" s="6"/>
      <c r="I1004" s="16"/>
      <c r="J1004" s="16"/>
      <c r="K1004"/>
      <c r="L1004"/>
      <c r="M1004"/>
      <c r="N1004"/>
      <c r="O1004"/>
      <c r="P1004"/>
      <c r="Q1004"/>
      <c r="R1004"/>
      <c r="S1004"/>
      <c r="T1004"/>
      <c r="U1004"/>
      <c r="V1004"/>
    </row>
    <row r="1005" spans="1:22" s="68" customFormat="1">
      <c r="A1005" s="6"/>
      <c r="B1005" s="19"/>
      <c r="C1005" s="6"/>
      <c r="D1005" s="6"/>
      <c r="E1005" s="6"/>
      <c r="F1005" s="6"/>
      <c r="G1005" s="6"/>
      <c r="I1005" s="16"/>
      <c r="J1005" s="16"/>
      <c r="K1005"/>
      <c r="L1005"/>
      <c r="M1005"/>
      <c r="N1005"/>
      <c r="O1005"/>
      <c r="P1005"/>
      <c r="Q1005"/>
      <c r="R1005"/>
      <c r="S1005"/>
      <c r="T1005"/>
      <c r="U1005"/>
      <c r="V1005"/>
    </row>
    <row r="1006" spans="1:22" s="68" customFormat="1">
      <c r="A1006" s="6"/>
      <c r="B1006" s="19"/>
      <c r="C1006" s="6"/>
      <c r="D1006" s="6"/>
      <c r="E1006" s="6"/>
      <c r="F1006" s="6"/>
      <c r="G1006" s="6"/>
      <c r="I1006" s="16"/>
      <c r="J1006" s="16"/>
      <c r="K1006"/>
      <c r="L1006"/>
      <c r="M1006"/>
      <c r="N1006"/>
      <c r="O1006"/>
      <c r="P1006"/>
      <c r="Q1006"/>
      <c r="R1006"/>
      <c r="S1006"/>
      <c r="T1006"/>
      <c r="U1006"/>
      <c r="V1006"/>
    </row>
    <row r="1007" spans="1:22" s="68" customFormat="1">
      <c r="A1007" s="6"/>
      <c r="B1007" s="19"/>
      <c r="C1007" s="6"/>
      <c r="D1007" s="6"/>
      <c r="E1007" s="6"/>
      <c r="F1007" s="6"/>
      <c r="G1007" s="6"/>
      <c r="I1007" s="16"/>
      <c r="J1007" s="16"/>
      <c r="K1007"/>
      <c r="L1007"/>
      <c r="M1007"/>
      <c r="N1007"/>
      <c r="O1007"/>
      <c r="P1007"/>
      <c r="Q1007"/>
      <c r="R1007"/>
      <c r="S1007"/>
      <c r="T1007"/>
      <c r="U1007"/>
      <c r="V1007"/>
    </row>
    <row r="1008" spans="1:22" s="68" customFormat="1">
      <c r="A1008" s="6"/>
      <c r="B1008" s="19"/>
      <c r="C1008" s="6"/>
      <c r="D1008" s="6"/>
      <c r="E1008" s="6"/>
      <c r="F1008" s="6"/>
      <c r="G1008" s="6"/>
      <c r="I1008" s="16"/>
      <c r="J1008" s="16"/>
      <c r="K1008"/>
      <c r="L1008"/>
      <c r="M1008"/>
      <c r="N1008"/>
      <c r="O1008"/>
      <c r="P1008"/>
      <c r="Q1008"/>
      <c r="R1008"/>
      <c r="S1008"/>
      <c r="T1008"/>
      <c r="U1008"/>
      <c r="V1008"/>
    </row>
    <row r="1009" spans="1:22" s="68" customFormat="1">
      <c r="A1009" s="6"/>
      <c r="B1009" s="19"/>
      <c r="C1009" s="6"/>
      <c r="D1009" s="6"/>
      <c r="E1009" s="6"/>
      <c r="F1009" s="6"/>
      <c r="G1009" s="6"/>
      <c r="I1009" s="16"/>
      <c r="J1009" s="16"/>
      <c r="K1009"/>
      <c r="L1009"/>
      <c r="M1009"/>
      <c r="N1009"/>
      <c r="O1009"/>
      <c r="P1009"/>
      <c r="Q1009"/>
      <c r="R1009"/>
      <c r="S1009"/>
      <c r="T1009"/>
      <c r="U1009"/>
      <c r="V1009"/>
    </row>
    <row r="1010" spans="1:22" s="68" customFormat="1">
      <c r="A1010" s="6"/>
      <c r="B1010" s="19"/>
      <c r="C1010" s="6"/>
      <c r="D1010" s="6"/>
      <c r="E1010" s="6"/>
      <c r="F1010" s="6"/>
      <c r="G1010" s="6"/>
      <c r="I1010" s="16"/>
      <c r="J1010" s="16"/>
      <c r="K1010"/>
      <c r="L1010"/>
      <c r="M1010"/>
      <c r="N1010"/>
      <c r="O1010"/>
      <c r="P1010"/>
      <c r="Q1010"/>
      <c r="R1010"/>
      <c r="S1010"/>
      <c r="T1010"/>
      <c r="U1010"/>
      <c r="V1010"/>
    </row>
    <row r="1011" spans="1:22" s="68" customFormat="1">
      <c r="A1011" s="6"/>
      <c r="B1011" s="19"/>
      <c r="C1011" s="6"/>
      <c r="D1011" s="6"/>
      <c r="E1011" s="6"/>
      <c r="F1011" s="6"/>
      <c r="G1011" s="6"/>
      <c r="I1011" s="16"/>
      <c r="J1011" s="16"/>
      <c r="K1011"/>
      <c r="L1011"/>
      <c r="M1011"/>
      <c r="N1011"/>
      <c r="O1011"/>
      <c r="P1011"/>
      <c r="Q1011"/>
      <c r="R1011"/>
      <c r="S1011"/>
      <c r="T1011"/>
      <c r="U1011"/>
      <c r="V1011"/>
    </row>
    <row r="1012" spans="1:22" s="68" customFormat="1">
      <c r="A1012" s="6"/>
      <c r="B1012" s="19"/>
      <c r="C1012" s="6"/>
      <c r="D1012" s="6"/>
      <c r="E1012" s="6"/>
      <c r="F1012" s="6"/>
      <c r="G1012" s="6"/>
      <c r="I1012" s="16"/>
      <c r="J1012" s="16"/>
      <c r="K1012"/>
      <c r="L1012"/>
      <c r="M1012"/>
      <c r="N1012"/>
      <c r="O1012"/>
      <c r="P1012"/>
      <c r="Q1012"/>
      <c r="R1012"/>
      <c r="S1012"/>
      <c r="T1012"/>
      <c r="U1012"/>
      <c r="V1012"/>
    </row>
    <row r="1013" spans="1:22" s="68" customFormat="1">
      <c r="A1013" s="6"/>
      <c r="B1013" s="19"/>
      <c r="C1013" s="6"/>
      <c r="D1013" s="6"/>
      <c r="E1013" s="6"/>
      <c r="F1013" s="6"/>
      <c r="G1013" s="6"/>
      <c r="I1013" s="16"/>
      <c r="J1013" s="16"/>
      <c r="K1013"/>
      <c r="L1013"/>
      <c r="M1013"/>
      <c r="N1013"/>
      <c r="O1013"/>
      <c r="P1013"/>
      <c r="Q1013"/>
      <c r="R1013"/>
      <c r="S1013"/>
      <c r="T1013"/>
      <c r="U1013"/>
      <c r="V1013"/>
    </row>
    <row r="1014" spans="1:22" s="68" customFormat="1">
      <c r="A1014" s="6"/>
      <c r="B1014" s="19"/>
      <c r="C1014" s="6"/>
      <c r="D1014" s="6"/>
      <c r="E1014" s="6"/>
      <c r="F1014" s="6"/>
      <c r="G1014" s="6"/>
      <c r="I1014" s="16"/>
      <c r="J1014" s="16"/>
      <c r="K1014"/>
      <c r="L1014"/>
      <c r="M1014"/>
      <c r="N1014"/>
      <c r="O1014"/>
      <c r="P1014"/>
      <c r="Q1014"/>
      <c r="R1014"/>
      <c r="S1014"/>
      <c r="T1014"/>
      <c r="U1014"/>
      <c r="V1014"/>
    </row>
    <row r="1015" spans="1:22" s="68" customFormat="1">
      <c r="A1015" s="6"/>
      <c r="B1015" s="19"/>
      <c r="C1015" s="6"/>
      <c r="D1015" s="6"/>
      <c r="E1015" s="6"/>
      <c r="F1015" s="6"/>
      <c r="G1015" s="6"/>
      <c r="I1015" s="16"/>
      <c r="J1015" s="16"/>
      <c r="K1015"/>
      <c r="L1015"/>
      <c r="M1015"/>
      <c r="N1015"/>
      <c r="O1015"/>
      <c r="P1015"/>
      <c r="Q1015"/>
      <c r="R1015"/>
      <c r="S1015"/>
      <c r="T1015"/>
      <c r="U1015"/>
      <c r="V1015"/>
    </row>
    <row r="1016" spans="1:22" s="68" customFormat="1">
      <c r="A1016" s="6"/>
      <c r="B1016" s="19"/>
      <c r="C1016" s="6"/>
      <c r="D1016" s="6"/>
      <c r="E1016" s="6"/>
      <c r="F1016" s="6"/>
      <c r="G1016" s="6"/>
      <c r="I1016" s="16"/>
      <c r="J1016" s="16"/>
      <c r="K1016"/>
      <c r="L1016"/>
      <c r="M1016"/>
      <c r="N1016"/>
      <c r="O1016"/>
      <c r="P1016"/>
      <c r="Q1016"/>
      <c r="R1016"/>
      <c r="S1016"/>
      <c r="T1016"/>
      <c r="U1016"/>
      <c r="V1016"/>
    </row>
    <row r="1017" spans="1:22" s="68" customFormat="1">
      <c r="A1017" s="6"/>
      <c r="B1017" s="19"/>
      <c r="C1017" s="6"/>
      <c r="D1017" s="6"/>
      <c r="E1017" s="6"/>
      <c r="F1017" s="6"/>
      <c r="G1017" s="6"/>
      <c r="I1017" s="16"/>
      <c r="J1017" s="16"/>
      <c r="K1017"/>
      <c r="L1017"/>
      <c r="M1017"/>
      <c r="N1017"/>
      <c r="O1017"/>
      <c r="P1017"/>
      <c r="Q1017"/>
      <c r="R1017"/>
      <c r="S1017"/>
      <c r="T1017"/>
      <c r="U1017"/>
      <c r="V1017"/>
    </row>
    <row r="1018" spans="1:22" s="68" customFormat="1">
      <c r="A1018" s="6"/>
      <c r="B1018" s="19"/>
      <c r="C1018" s="6"/>
      <c r="D1018" s="6"/>
      <c r="E1018" s="6"/>
      <c r="F1018" s="6"/>
      <c r="G1018" s="6"/>
      <c r="I1018" s="16"/>
      <c r="J1018" s="16"/>
      <c r="K1018"/>
      <c r="L1018"/>
      <c r="M1018"/>
      <c r="N1018"/>
      <c r="O1018"/>
      <c r="P1018"/>
      <c r="Q1018"/>
      <c r="R1018"/>
      <c r="S1018"/>
      <c r="T1018"/>
      <c r="U1018"/>
      <c r="V1018"/>
    </row>
    <row r="1019" spans="1:22" s="68" customFormat="1">
      <c r="A1019" s="6"/>
      <c r="B1019" s="19"/>
      <c r="C1019" s="6"/>
      <c r="D1019" s="6"/>
      <c r="E1019" s="6"/>
      <c r="F1019" s="6"/>
      <c r="G1019" s="6"/>
      <c r="I1019" s="16"/>
      <c r="J1019" s="16"/>
      <c r="K1019"/>
      <c r="L1019"/>
      <c r="M1019"/>
      <c r="N1019"/>
      <c r="O1019"/>
      <c r="P1019"/>
      <c r="Q1019"/>
      <c r="R1019"/>
      <c r="S1019"/>
      <c r="T1019"/>
      <c r="U1019"/>
      <c r="V1019"/>
    </row>
    <row r="1020" spans="1:22" s="68" customFormat="1">
      <c r="A1020" s="6"/>
      <c r="B1020" s="19"/>
      <c r="C1020" s="6"/>
      <c r="D1020" s="6"/>
      <c r="E1020" s="6"/>
      <c r="F1020" s="6"/>
      <c r="G1020" s="6"/>
      <c r="I1020" s="16"/>
      <c r="J1020" s="16"/>
      <c r="K1020"/>
      <c r="L1020"/>
      <c r="M1020"/>
      <c r="N1020"/>
      <c r="O1020"/>
      <c r="P1020"/>
      <c r="Q1020"/>
      <c r="R1020"/>
      <c r="S1020"/>
      <c r="T1020"/>
      <c r="U1020"/>
      <c r="V1020"/>
    </row>
    <row r="1021" spans="1:22" s="68" customFormat="1">
      <c r="A1021" s="6"/>
      <c r="B1021" s="19"/>
      <c r="C1021" s="6"/>
      <c r="D1021" s="6"/>
      <c r="E1021" s="6"/>
      <c r="F1021" s="6"/>
      <c r="G1021" s="6"/>
      <c r="I1021" s="16"/>
      <c r="J1021" s="16"/>
      <c r="K1021"/>
      <c r="L1021"/>
      <c r="M1021"/>
      <c r="N1021"/>
      <c r="O1021"/>
      <c r="P1021"/>
      <c r="Q1021"/>
      <c r="R1021"/>
      <c r="S1021"/>
      <c r="T1021"/>
      <c r="U1021"/>
      <c r="V1021"/>
    </row>
    <row r="1022" spans="1:22" s="68" customFormat="1">
      <c r="A1022" s="6"/>
      <c r="B1022" s="19"/>
      <c r="C1022" s="6"/>
      <c r="D1022" s="6"/>
      <c r="E1022" s="6"/>
      <c r="F1022" s="6"/>
      <c r="G1022" s="6"/>
      <c r="I1022" s="16"/>
      <c r="J1022" s="16"/>
      <c r="K1022"/>
      <c r="L1022"/>
      <c r="M1022"/>
      <c r="N1022"/>
      <c r="O1022"/>
      <c r="P1022"/>
      <c r="Q1022"/>
      <c r="R1022"/>
      <c r="S1022"/>
      <c r="T1022"/>
      <c r="U1022"/>
      <c r="V1022"/>
    </row>
    <row r="1023" spans="1:22" s="68" customFormat="1">
      <c r="A1023" s="6"/>
      <c r="B1023" s="19"/>
      <c r="C1023" s="6"/>
      <c r="D1023" s="6"/>
      <c r="E1023" s="6"/>
      <c r="F1023" s="6"/>
      <c r="G1023" s="6"/>
      <c r="I1023" s="16"/>
      <c r="J1023" s="16"/>
      <c r="K1023"/>
      <c r="L1023"/>
      <c r="M1023"/>
      <c r="N1023"/>
      <c r="O1023"/>
      <c r="P1023"/>
      <c r="Q1023"/>
      <c r="R1023"/>
      <c r="S1023"/>
      <c r="T1023"/>
      <c r="U1023"/>
      <c r="V1023"/>
    </row>
    <row r="1024" spans="1:22" s="68" customFormat="1">
      <c r="A1024" s="6"/>
      <c r="B1024" s="19"/>
      <c r="C1024" s="6"/>
      <c r="D1024" s="6"/>
      <c r="E1024" s="6"/>
      <c r="F1024" s="6"/>
      <c r="G1024" s="6"/>
      <c r="I1024" s="16"/>
      <c r="J1024" s="16"/>
      <c r="K1024"/>
      <c r="L1024"/>
      <c r="M1024"/>
      <c r="N1024"/>
      <c r="O1024"/>
      <c r="P1024"/>
      <c r="Q1024"/>
      <c r="R1024"/>
      <c r="S1024"/>
      <c r="T1024"/>
      <c r="U1024"/>
      <c r="V1024"/>
    </row>
    <row r="1025" spans="1:22" s="68" customFormat="1">
      <c r="A1025" s="6"/>
      <c r="B1025" s="19"/>
      <c r="C1025" s="6"/>
      <c r="D1025" s="6"/>
      <c r="E1025" s="6"/>
      <c r="F1025" s="6"/>
      <c r="G1025" s="6"/>
      <c r="I1025" s="16"/>
      <c r="J1025" s="16"/>
      <c r="K1025"/>
      <c r="L1025"/>
      <c r="M1025"/>
      <c r="N1025"/>
      <c r="O1025"/>
      <c r="P1025"/>
      <c r="Q1025"/>
      <c r="R1025"/>
      <c r="S1025"/>
      <c r="T1025"/>
      <c r="U1025"/>
      <c r="V1025"/>
    </row>
    <row r="1026" spans="1:22" s="68" customFormat="1">
      <c r="A1026" s="6"/>
      <c r="B1026" s="19"/>
      <c r="C1026" s="6"/>
      <c r="D1026" s="6"/>
      <c r="E1026" s="6"/>
      <c r="F1026" s="6"/>
      <c r="G1026" s="6"/>
      <c r="I1026" s="16"/>
      <c r="J1026" s="16"/>
      <c r="K1026"/>
      <c r="L1026"/>
      <c r="M1026"/>
      <c r="N1026"/>
      <c r="O1026"/>
      <c r="P1026"/>
      <c r="Q1026"/>
      <c r="R1026"/>
      <c r="S1026"/>
      <c r="T1026"/>
      <c r="U1026"/>
      <c r="V1026"/>
    </row>
    <row r="1027" spans="1:22" s="68" customFormat="1">
      <c r="A1027" s="6"/>
      <c r="B1027" s="19"/>
      <c r="C1027" s="6"/>
      <c r="D1027" s="6"/>
      <c r="E1027" s="6"/>
      <c r="F1027" s="6"/>
      <c r="G1027" s="6"/>
      <c r="I1027" s="16"/>
      <c r="J1027" s="16"/>
      <c r="K1027"/>
      <c r="L1027"/>
      <c r="M1027"/>
      <c r="N1027"/>
      <c r="O1027"/>
      <c r="P1027"/>
      <c r="Q1027"/>
      <c r="R1027"/>
      <c r="S1027"/>
      <c r="T1027"/>
      <c r="U1027"/>
      <c r="V1027"/>
    </row>
    <row r="1028" spans="1:22" s="68" customFormat="1">
      <c r="A1028" s="6"/>
      <c r="B1028" s="19"/>
      <c r="C1028" s="6"/>
      <c r="D1028" s="6"/>
      <c r="E1028" s="6"/>
      <c r="F1028" s="6"/>
      <c r="G1028" s="6"/>
      <c r="I1028" s="16"/>
      <c r="J1028" s="16"/>
      <c r="K1028"/>
      <c r="L1028"/>
      <c r="M1028"/>
      <c r="N1028"/>
      <c r="O1028"/>
      <c r="P1028"/>
      <c r="Q1028"/>
      <c r="R1028"/>
      <c r="S1028"/>
      <c r="T1028"/>
      <c r="U1028"/>
      <c r="V1028"/>
    </row>
    <row r="1029" spans="1:22" s="68" customFormat="1">
      <c r="A1029" s="6"/>
      <c r="B1029" s="19"/>
      <c r="C1029" s="6"/>
      <c r="D1029" s="6"/>
      <c r="E1029" s="6"/>
      <c r="F1029" s="6"/>
      <c r="G1029" s="6"/>
      <c r="I1029" s="16"/>
      <c r="J1029" s="16"/>
      <c r="K1029"/>
      <c r="L1029"/>
      <c r="M1029"/>
      <c r="N1029"/>
      <c r="O1029"/>
      <c r="P1029"/>
      <c r="Q1029"/>
      <c r="R1029"/>
      <c r="S1029"/>
      <c r="T1029"/>
      <c r="U1029"/>
      <c r="V1029"/>
    </row>
    <row r="1030" spans="1:22" s="68" customFormat="1">
      <c r="A1030" s="6"/>
      <c r="B1030" s="19"/>
      <c r="C1030" s="6"/>
      <c r="D1030" s="6"/>
      <c r="E1030" s="6"/>
      <c r="F1030" s="6"/>
      <c r="G1030" s="6"/>
      <c r="I1030" s="16"/>
      <c r="J1030" s="16"/>
      <c r="K1030"/>
      <c r="L1030"/>
      <c r="M1030"/>
      <c r="N1030"/>
      <c r="O1030"/>
      <c r="P1030"/>
      <c r="Q1030"/>
      <c r="R1030"/>
      <c r="S1030"/>
      <c r="T1030"/>
      <c r="U1030"/>
      <c r="V1030"/>
    </row>
    <row r="1031" spans="1:22" s="68" customFormat="1">
      <c r="A1031" s="6"/>
      <c r="B1031" s="19"/>
      <c r="C1031" s="6"/>
      <c r="D1031" s="6"/>
      <c r="E1031" s="6"/>
      <c r="F1031" s="6"/>
      <c r="G1031" s="6"/>
      <c r="I1031" s="16"/>
      <c r="J1031" s="16"/>
      <c r="K1031"/>
      <c r="L1031"/>
      <c r="M1031"/>
      <c r="N1031"/>
      <c r="O1031"/>
      <c r="P1031"/>
      <c r="Q1031"/>
      <c r="R1031"/>
      <c r="S1031"/>
      <c r="T1031"/>
      <c r="U1031"/>
      <c r="V1031"/>
    </row>
    <row r="1032" spans="1:22" s="68" customFormat="1">
      <c r="A1032" s="6"/>
      <c r="B1032" s="19"/>
      <c r="C1032" s="6"/>
      <c r="D1032" s="6"/>
      <c r="E1032" s="6"/>
      <c r="F1032" s="6"/>
      <c r="G1032" s="6"/>
      <c r="I1032" s="16"/>
      <c r="J1032" s="16"/>
      <c r="K1032"/>
      <c r="L1032"/>
      <c r="M1032"/>
      <c r="N1032"/>
      <c r="O1032"/>
      <c r="P1032"/>
      <c r="Q1032"/>
      <c r="R1032"/>
      <c r="S1032"/>
      <c r="T1032"/>
      <c r="U1032"/>
      <c r="V1032"/>
    </row>
    <row r="1033" spans="1:22" s="68" customFormat="1">
      <c r="A1033" s="6"/>
      <c r="B1033" s="19"/>
      <c r="C1033" s="6"/>
      <c r="D1033" s="6"/>
      <c r="E1033" s="6"/>
      <c r="F1033" s="6"/>
      <c r="G1033" s="6"/>
      <c r="I1033" s="16"/>
      <c r="J1033" s="16"/>
      <c r="K1033"/>
      <c r="L1033"/>
      <c r="M1033"/>
      <c r="N1033"/>
      <c r="O1033"/>
      <c r="P1033"/>
      <c r="Q1033"/>
      <c r="R1033"/>
      <c r="S1033"/>
      <c r="T1033"/>
      <c r="U1033"/>
      <c r="V1033"/>
    </row>
    <row r="1034" spans="1:22" s="68" customFormat="1">
      <c r="A1034" s="6"/>
      <c r="B1034" s="19"/>
      <c r="C1034" s="6"/>
      <c r="D1034" s="6"/>
      <c r="E1034" s="6"/>
      <c r="F1034" s="6"/>
      <c r="G1034" s="6"/>
      <c r="I1034" s="16"/>
      <c r="J1034" s="16"/>
      <c r="K1034"/>
      <c r="L1034"/>
      <c r="M1034"/>
      <c r="N1034"/>
      <c r="O1034"/>
      <c r="P1034"/>
      <c r="Q1034"/>
      <c r="R1034"/>
      <c r="S1034"/>
      <c r="T1034"/>
      <c r="U1034"/>
      <c r="V1034"/>
    </row>
    <row r="1035" spans="1:22" s="68" customFormat="1">
      <c r="A1035" s="6"/>
      <c r="B1035" s="19"/>
      <c r="C1035" s="6"/>
      <c r="D1035" s="6"/>
      <c r="E1035" s="6"/>
      <c r="F1035" s="6"/>
      <c r="G1035" s="6"/>
      <c r="I1035" s="16"/>
      <c r="J1035" s="16"/>
      <c r="K1035"/>
      <c r="L1035"/>
      <c r="M1035"/>
      <c r="N1035"/>
      <c r="O1035"/>
      <c r="P1035"/>
      <c r="Q1035"/>
      <c r="R1035"/>
      <c r="S1035"/>
      <c r="T1035"/>
      <c r="U1035"/>
      <c r="V1035"/>
    </row>
    <row r="1036" spans="1:22" s="68" customFormat="1">
      <c r="A1036" s="6"/>
      <c r="B1036" s="19"/>
      <c r="C1036" s="6"/>
      <c r="D1036" s="6"/>
      <c r="E1036" s="6"/>
      <c r="F1036" s="6"/>
      <c r="G1036" s="6"/>
      <c r="I1036" s="16"/>
      <c r="J1036" s="16"/>
      <c r="K1036"/>
      <c r="L1036"/>
      <c r="M1036"/>
      <c r="N1036"/>
      <c r="O1036"/>
      <c r="P1036"/>
      <c r="Q1036"/>
      <c r="R1036"/>
      <c r="S1036"/>
      <c r="T1036"/>
      <c r="U1036"/>
      <c r="V1036"/>
    </row>
    <row r="1037" spans="1:22" s="68" customFormat="1">
      <c r="A1037" s="6"/>
      <c r="B1037" s="19"/>
      <c r="C1037" s="6"/>
      <c r="D1037" s="6"/>
      <c r="E1037" s="6"/>
      <c r="F1037" s="6"/>
      <c r="G1037" s="6"/>
      <c r="I1037" s="16"/>
      <c r="J1037" s="16"/>
      <c r="K1037"/>
      <c r="L1037"/>
      <c r="M1037"/>
      <c r="N1037"/>
      <c r="O1037"/>
      <c r="P1037"/>
      <c r="Q1037"/>
      <c r="R1037"/>
      <c r="S1037"/>
      <c r="T1037"/>
      <c r="U1037"/>
      <c r="V1037"/>
    </row>
    <row r="1038" spans="1:22" s="68" customFormat="1">
      <c r="A1038" s="6"/>
      <c r="B1038" s="19"/>
      <c r="C1038" s="6"/>
      <c r="D1038" s="6"/>
      <c r="E1038" s="6"/>
      <c r="F1038" s="6"/>
      <c r="G1038" s="6"/>
      <c r="I1038" s="16"/>
      <c r="J1038" s="16"/>
      <c r="K1038"/>
      <c r="L1038"/>
      <c r="M1038"/>
      <c r="N1038"/>
      <c r="O1038"/>
      <c r="P1038"/>
      <c r="Q1038"/>
      <c r="R1038"/>
      <c r="S1038"/>
      <c r="T1038"/>
      <c r="U1038"/>
      <c r="V1038"/>
    </row>
    <row r="1039" spans="1:22" s="68" customFormat="1">
      <c r="A1039" s="6"/>
      <c r="B1039" s="19"/>
      <c r="C1039" s="6"/>
      <c r="D1039" s="6"/>
      <c r="E1039" s="6"/>
      <c r="F1039" s="6"/>
      <c r="G1039" s="6"/>
      <c r="I1039" s="16"/>
      <c r="J1039" s="16"/>
      <c r="K1039"/>
      <c r="L1039"/>
      <c r="M1039"/>
      <c r="N1039"/>
      <c r="O1039"/>
      <c r="P1039"/>
      <c r="Q1039"/>
      <c r="R1039"/>
      <c r="S1039"/>
      <c r="T1039"/>
      <c r="U1039"/>
      <c r="V1039"/>
    </row>
    <row r="1040" spans="1:22" s="68" customFormat="1">
      <c r="A1040" s="6"/>
      <c r="B1040" s="19"/>
      <c r="C1040" s="6"/>
      <c r="D1040" s="6"/>
      <c r="E1040" s="6"/>
      <c r="F1040" s="6"/>
      <c r="G1040" s="6"/>
      <c r="I1040" s="16"/>
      <c r="J1040" s="16"/>
      <c r="K1040"/>
      <c r="L1040"/>
      <c r="M1040"/>
      <c r="N1040"/>
      <c r="O1040"/>
      <c r="P1040"/>
      <c r="Q1040"/>
      <c r="R1040"/>
      <c r="S1040"/>
      <c r="T1040"/>
      <c r="U1040"/>
      <c r="V1040"/>
    </row>
    <row r="1041" spans="1:22" s="68" customFormat="1">
      <c r="A1041" s="6"/>
      <c r="B1041" s="19"/>
      <c r="C1041" s="6"/>
      <c r="D1041" s="6"/>
      <c r="E1041" s="6"/>
      <c r="F1041" s="6"/>
      <c r="G1041" s="6"/>
      <c r="I1041" s="16"/>
      <c r="J1041" s="16"/>
      <c r="K1041"/>
      <c r="L1041"/>
      <c r="M1041"/>
      <c r="N1041"/>
      <c r="O1041"/>
      <c r="P1041"/>
      <c r="Q1041"/>
      <c r="R1041"/>
      <c r="S1041"/>
      <c r="T1041"/>
      <c r="U1041"/>
      <c r="V1041"/>
    </row>
    <row r="1042" spans="1:22" s="68" customFormat="1">
      <c r="A1042" s="6"/>
      <c r="B1042" s="19"/>
      <c r="C1042" s="6"/>
      <c r="D1042" s="6"/>
      <c r="E1042" s="6"/>
      <c r="F1042" s="6"/>
      <c r="G1042" s="6"/>
      <c r="I1042" s="16"/>
      <c r="J1042" s="16"/>
      <c r="K1042"/>
      <c r="L1042"/>
      <c r="M1042"/>
      <c r="N1042"/>
      <c r="O1042"/>
      <c r="P1042"/>
      <c r="Q1042"/>
      <c r="R1042"/>
      <c r="S1042"/>
      <c r="T1042"/>
      <c r="U1042"/>
      <c r="V1042"/>
    </row>
    <row r="1043" spans="1:22" s="68" customFormat="1">
      <c r="A1043" s="6"/>
      <c r="B1043" s="19"/>
      <c r="C1043" s="6"/>
      <c r="D1043" s="6"/>
      <c r="E1043" s="6"/>
      <c r="F1043" s="6"/>
      <c r="G1043" s="6"/>
      <c r="I1043" s="16"/>
      <c r="J1043" s="16"/>
      <c r="K1043"/>
      <c r="L1043"/>
      <c r="M1043"/>
      <c r="N1043"/>
      <c r="O1043"/>
      <c r="P1043"/>
      <c r="Q1043"/>
      <c r="R1043"/>
      <c r="S1043"/>
      <c r="T1043"/>
      <c r="U1043"/>
      <c r="V1043"/>
    </row>
    <row r="1044" spans="1:22" s="68" customFormat="1">
      <c r="A1044" s="6"/>
      <c r="B1044" s="19"/>
      <c r="C1044" s="6"/>
      <c r="D1044" s="6"/>
      <c r="E1044" s="6"/>
      <c r="F1044" s="6"/>
      <c r="G1044" s="6"/>
      <c r="I1044" s="16"/>
      <c r="J1044" s="16"/>
      <c r="K1044"/>
      <c r="L1044"/>
      <c r="M1044"/>
      <c r="N1044"/>
      <c r="O1044"/>
      <c r="P1044"/>
      <c r="Q1044"/>
      <c r="R1044"/>
      <c r="S1044"/>
      <c r="T1044"/>
      <c r="U1044"/>
      <c r="V1044"/>
    </row>
    <row r="1045" spans="1:22" s="68" customFormat="1">
      <c r="A1045" s="6"/>
      <c r="B1045" s="19"/>
      <c r="C1045" s="6"/>
      <c r="D1045" s="6"/>
      <c r="E1045" s="6"/>
      <c r="F1045" s="6"/>
      <c r="G1045" s="6"/>
      <c r="I1045" s="16"/>
      <c r="J1045" s="16"/>
      <c r="K1045"/>
      <c r="L1045"/>
      <c r="M1045"/>
      <c r="N1045"/>
      <c r="O1045"/>
      <c r="P1045"/>
      <c r="Q1045"/>
      <c r="R1045"/>
      <c r="S1045"/>
      <c r="T1045"/>
      <c r="U1045"/>
      <c r="V1045"/>
    </row>
    <row r="1046" spans="1:22" s="68" customFormat="1">
      <c r="A1046" s="6"/>
      <c r="B1046" s="19"/>
      <c r="C1046" s="6"/>
      <c r="D1046" s="6"/>
      <c r="E1046" s="6"/>
      <c r="F1046" s="6"/>
      <c r="G1046" s="6"/>
      <c r="I1046" s="16"/>
      <c r="J1046" s="16"/>
      <c r="K1046"/>
      <c r="L1046"/>
      <c r="M1046"/>
      <c r="N1046"/>
      <c r="O1046"/>
      <c r="P1046"/>
      <c r="Q1046"/>
      <c r="R1046"/>
      <c r="S1046"/>
      <c r="T1046"/>
      <c r="U1046"/>
      <c r="V1046"/>
    </row>
    <row r="1047" spans="1:22" s="68" customFormat="1">
      <c r="A1047" s="6"/>
      <c r="B1047" s="19"/>
      <c r="C1047" s="6"/>
      <c r="D1047" s="6"/>
      <c r="E1047" s="6"/>
      <c r="F1047" s="6"/>
      <c r="G1047" s="6"/>
      <c r="I1047" s="16"/>
      <c r="J1047" s="16"/>
      <c r="K1047"/>
      <c r="L1047"/>
      <c r="M1047"/>
      <c r="N1047"/>
      <c r="O1047"/>
      <c r="P1047"/>
      <c r="Q1047"/>
      <c r="R1047"/>
      <c r="S1047"/>
      <c r="T1047"/>
      <c r="U1047"/>
      <c r="V1047"/>
    </row>
    <row r="1048" spans="1:22" s="68" customFormat="1">
      <c r="A1048" s="6"/>
      <c r="B1048" s="19"/>
      <c r="C1048" s="6"/>
      <c r="D1048" s="6"/>
      <c r="E1048" s="6"/>
      <c r="F1048" s="6"/>
      <c r="G1048" s="6"/>
      <c r="I1048" s="16"/>
      <c r="J1048" s="16"/>
      <c r="K1048"/>
      <c r="L1048"/>
      <c r="M1048"/>
      <c r="N1048"/>
      <c r="O1048"/>
      <c r="P1048"/>
      <c r="Q1048"/>
      <c r="R1048"/>
      <c r="S1048"/>
      <c r="T1048"/>
      <c r="U1048"/>
      <c r="V1048"/>
    </row>
    <row r="1049" spans="1:22" s="68" customFormat="1">
      <c r="A1049" s="6"/>
      <c r="B1049" s="19"/>
      <c r="C1049" s="6"/>
      <c r="D1049" s="6"/>
      <c r="E1049" s="6"/>
      <c r="F1049" s="6"/>
      <c r="G1049" s="6"/>
      <c r="I1049" s="16"/>
      <c r="J1049" s="16"/>
      <c r="K1049"/>
      <c r="L1049"/>
      <c r="M1049"/>
      <c r="N1049"/>
      <c r="O1049"/>
      <c r="P1049"/>
      <c r="Q1049"/>
      <c r="R1049"/>
      <c r="S1049"/>
      <c r="T1049"/>
      <c r="U1049"/>
      <c r="V1049"/>
    </row>
    <row r="1050" spans="1:22" s="68" customFormat="1">
      <c r="A1050" s="6"/>
      <c r="B1050" s="19"/>
      <c r="C1050" s="6"/>
      <c r="D1050" s="6"/>
      <c r="E1050" s="6"/>
      <c r="F1050" s="6"/>
      <c r="G1050" s="6"/>
      <c r="I1050" s="16"/>
      <c r="J1050" s="16"/>
      <c r="K1050"/>
      <c r="L1050"/>
      <c r="M1050"/>
      <c r="N1050"/>
      <c r="O1050"/>
      <c r="P1050"/>
      <c r="Q1050"/>
      <c r="R1050"/>
      <c r="S1050"/>
      <c r="T1050"/>
      <c r="U1050"/>
      <c r="V1050"/>
    </row>
    <row r="1051" spans="1:22" s="68" customFormat="1">
      <c r="A1051" s="6"/>
      <c r="B1051" s="19"/>
      <c r="C1051" s="6"/>
      <c r="D1051" s="6"/>
      <c r="E1051" s="6"/>
      <c r="F1051" s="6"/>
      <c r="G1051" s="6"/>
      <c r="I1051" s="16"/>
      <c r="J1051" s="16"/>
      <c r="K1051"/>
      <c r="L1051"/>
      <c r="M1051"/>
      <c r="N1051"/>
      <c r="O1051"/>
      <c r="P1051"/>
      <c r="Q1051"/>
      <c r="R1051"/>
      <c r="S1051"/>
      <c r="T1051"/>
      <c r="U1051"/>
      <c r="V1051"/>
    </row>
    <row r="1052" spans="1:22" s="68" customFormat="1">
      <c r="A1052" s="6"/>
      <c r="B1052" s="19"/>
      <c r="C1052" s="6"/>
      <c r="D1052" s="6"/>
      <c r="E1052" s="6"/>
      <c r="F1052" s="6"/>
      <c r="G1052" s="6"/>
      <c r="I1052" s="16"/>
      <c r="J1052" s="16"/>
      <c r="K1052"/>
      <c r="L1052"/>
      <c r="M1052"/>
      <c r="N1052"/>
      <c r="O1052"/>
      <c r="P1052"/>
      <c r="Q1052"/>
      <c r="R1052"/>
      <c r="S1052"/>
      <c r="T1052"/>
      <c r="U1052"/>
      <c r="V1052"/>
    </row>
    <row r="1053" spans="1:22" s="68" customFormat="1">
      <c r="A1053" s="6"/>
      <c r="B1053" s="19"/>
      <c r="C1053" s="6"/>
      <c r="D1053" s="6"/>
      <c r="E1053" s="6"/>
      <c r="F1053" s="6"/>
      <c r="G1053" s="6"/>
      <c r="I1053" s="16"/>
      <c r="J1053" s="16"/>
      <c r="K1053"/>
      <c r="L1053"/>
      <c r="M1053"/>
      <c r="N1053"/>
      <c r="O1053"/>
      <c r="P1053"/>
      <c r="Q1053"/>
      <c r="R1053"/>
      <c r="S1053"/>
      <c r="T1053"/>
      <c r="U1053"/>
      <c r="V1053"/>
    </row>
    <row r="1054" spans="1:22" s="68" customFormat="1">
      <c r="A1054" s="6"/>
      <c r="B1054" s="19"/>
      <c r="C1054" s="6"/>
      <c r="D1054" s="6"/>
      <c r="E1054" s="6"/>
      <c r="F1054" s="6"/>
      <c r="G1054" s="6"/>
      <c r="I1054" s="16"/>
      <c r="J1054" s="16"/>
      <c r="K1054"/>
      <c r="L1054"/>
      <c r="M1054"/>
      <c r="N1054"/>
      <c r="O1054"/>
      <c r="P1054"/>
      <c r="Q1054"/>
      <c r="R1054"/>
      <c r="S1054"/>
      <c r="T1054"/>
      <c r="U1054"/>
      <c r="V1054"/>
    </row>
    <row r="1055" spans="1:22" s="68" customFormat="1">
      <c r="A1055" s="6"/>
      <c r="B1055" s="19"/>
      <c r="C1055" s="6"/>
      <c r="D1055" s="6"/>
      <c r="E1055" s="6"/>
      <c r="F1055" s="6"/>
      <c r="G1055" s="6"/>
      <c r="I1055" s="16"/>
      <c r="J1055" s="16"/>
      <c r="K1055"/>
      <c r="L1055"/>
      <c r="M1055"/>
      <c r="N1055"/>
      <c r="O1055"/>
      <c r="P1055"/>
      <c r="Q1055"/>
      <c r="R1055"/>
      <c r="S1055"/>
      <c r="T1055"/>
      <c r="U1055"/>
      <c r="V1055"/>
    </row>
    <row r="1056" spans="1:22" s="68" customFormat="1">
      <c r="A1056" s="6"/>
      <c r="B1056" s="19"/>
      <c r="C1056" s="6"/>
      <c r="D1056" s="6"/>
      <c r="E1056" s="6"/>
      <c r="F1056" s="6"/>
      <c r="G1056" s="6"/>
      <c r="I1056" s="16"/>
      <c r="J1056" s="16"/>
      <c r="K1056"/>
      <c r="L1056"/>
      <c r="M1056"/>
      <c r="N1056"/>
      <c r="O1056"/>
      <c r="P1056"/>
      <c r="Q1056"/>
      <c r="R1056"/>
      <c r="S1056"/>
      <c r="T1056"/>
      <c r="U1056"/>
      <c r="V1056"/>
    </row>
    <row r="1057" spans="1:22" s="68" customFormat="1">
      <c r="A1057" s="6"/>
      <c r="B1057" s="19"/>
      <c r="C1057" s="6"/>
      <c r="D1057" s="6"/>
      <c r="E1057" s="6"/>
      <c r="F1057" s="6"/>
      <c r="G1057" s="6"/>
      <c r="I1057" s="16"/>
      <c r="J1057" s="16"/>
      <c r="K1057"/>
      <c r="L1057"/>
      <c r="M1057"/>
      <c r="N1057"/>
      <c r="O1057"/>
      <c r="P1057"/>
      <c r="Q1057"/>
      <c r="R1057"/>
      <c r="S1057"/>
      <c r="T1057"/>
      <c r="U1057"/>
      <c r="V1057"/>
    </row>
    <row r="1058" spans="1:22" s="68" customFormat="1">
      <c r="A1058" s="6"/>
      <c r="B1058" s="19"/>
      <c r="C1058" s="6"/>
      <c r="D1058" s="6"/>
      <c r="E1058" s="6"/>
      <c r="F1058" s="6"/>
      <c r="G1058" s="6"/>
      <c r="I1058" s="16"/>
      <c r="J1058" s="16"/>
      <c r="K1058"/>
      <c r="L1058"/>
      <c r="M1058"/>
      <c r="N1058"/>
      <c r="O1058"/>
      <c r="P1058"/>
      <c r="Q1058"/>
      <c r="R1058"/>
      <c r="S1058"/>
      <c r="T1058"/>
      <c r="U1058"/>
      <c r="V1058"/>
    </row>
    <row r="1059" spans="1:22" s="68" customFormat="1">
      <c r="A1059" s="6"/>
      <c r="B1059" s="19"/>
      <c r="C1059" s="6"/>
      <c r="D1059" s="6"/>
      <c r="E1059" s="6"/>
      <c r="F1059" s="6"/>
      <c r="G1059" s="6"/>
      <c r="I1059" s="16"/>
      <c r="J1059" s="16"/>
      <c r="K1059"/>
      <c r="L1059"/>
      <c r="M1059"/>
      <c r="N1059"/>
      <c r="O1059"/>
      <c r="P1059"/>
      <c r="Q1059"/>
      <c r="R1059"/>
      <c r="S1059"/>
      <c r="T1059"/>
      <c r="U1059"/>
      <c r="V1059"/>
    </row>
    <row r="1060" spans="1:22" s="68" customFormat="1">
      <c r="A1060" s="6"/>
      <c r="B1060" s="19"/>
      <c r="C1060" s="6"/>
      <c r="D1060" s="6"/>
      <c r="E1060" s="6"/>
      <c r="F1060" s="6"/>
      <c r="G1060" s="6"/>
      <c r="I1060" s="16"/>
      <c r="J1060" s="16"/>
      <c r="K1060"/>
      <c r="L1060"/>
      <c r="M1060"/>
      <c r="N1060"/>
      <c r="O1060"/>
      <c r="P1060"/>
      <c r="Q1060"/>
      <c r="R1060"/>
      <c r="S1060"/>
      <c r="T1060"/>
      <c r="U1060"/>
      <c r="V1060"/>
    </row>
    <row r="1061" spans="1:22" s="68" customFormat="1">
      <c r="A1061" s="6"/>
      <c r="B1061" s="19"/>
      <c r="C1061" s="6"/>
      <c r="D1061" s="6"/>
      <c r="E1061" s="6"/>
      <c r="F1061" s="6"/>
      <c r="G1061" s="6"/>
      <c r="I1061" s="16"/>
      <c r="J1061" s="16"/>
      <c r="K1061"/>
      <c r="L1061"/>
      <c r="M1061"/>
      <c r="N1061"/>
      <c r="O1061"/>
      <c r="P1061"/>
      <c r="Q1061"/>
      <c r="R1061"/>
      <c r="S1061"/>
      <c r="T1061"/>
      <c r="U1061"/>
      <c r="V1061"/>
    </row>
    <row r="1062" spans="1:22" s="68" customFormat="1">
      <c r="A1062" s="6"/>
      <c r="B1062" s="19"/>
      <c r="C1062" s="6"/>
      <c r="D1062" s="6"/>
      <c r="E1062" s="6"/>
      <c r="F1062" s="6"/>
      <c r="G1062" s="6"/>
      <c r="I1062" s="16"/>
      <c r="J1062" s="16"/>
      <c r="K1062"/>
      <c r="L1062"/>
      <c r="M1062"/>
      <c r="N1062"/>
      <c r="O1062"/>
      <c r="P1062"/>
      <c r="Q1062"/>
      <c r="R1062"/>
      <c r="S1062"/>
      <c r="T1062"/>
      <c r="U1062"/>
      <c r="V1062"/>
    </row>
    <row r="1063" spans="1:22" s="68" customFormat="1">
      <c r="A1063" s="6"/>
      <c r="B1063" s="19"/>
      <c r="C1063" s="6"/>
      <c r="D1063" s="6"/>
      <c r="E1063" s="6"/>
      <c r="F1063" s="6"/>
      <c r="G1063" s="6"/>
      <c r="I1063" s="16"/>
      <c r="J1063" s="16"/>
      <c r="K1063"/>
      <c r="L1063"/>
      <c r="M1063"/>
      <c r="N1063"/>
      <c r="O1063"/>
      <c r="P1063"/>
      <c r="Q1063"/>
      <c r="R1063"/>
      <c r="S1063"/>
      <c r="T1063"/>
      <c r="U1063"/>
      <c r="V1063"/>
    </row>
    <row r="1064" spans="1:22" s="68" customFormat="1">
      <c r="A1064" s="6"/>
      <c r="B1064" s="19"/>
      <c r="C1064" s="6"/>
      <c r="D1064" s="6"/>
      <c r="E1064" s="6"/>
      <c r="F1064" s="6"/>
      <c r="G1064" s="6"/>
      <c r="I1064" s="16"/>
      <c r="J1064" s="16"/>
      <c r="K1064"/>
      <c r="L1064"/>
      <c r="M1064"/>
      <c r="N1064"/>
      <c r="O1064"/>
      <c r="P1064"/>
      <c r="Q1064"/>
      <c r="R1064"/>
      <c r="S1064"/>
      <c r="T1064"/>
      <c r="U1064"/>
      <c r="V1064"/>
    </row>
    <row r="1065" spans="1:22" s="68" customFormat="1">
      <c r="A1065" s="6"/>
      <c r="B1065" s="19"/>
      <c r="C1065" s="6"/>
      <c r="D1065" s="6"/>
      <c r="E1065" s="6"/>
      <c r="F1065" s="6"/>
      <c r="G1065" s="6"/>
      <c r="I1065" s="16"/>
      <c r="J1065" s="16"/>
      <c r="K1065"/>
      <c r="L1065"/>
      <c r="M1065"/>
      <c r="N1065"/>
      <c r="O1065"/>
      <c r="P1065"/>
      <c r="Q1065"/>
      <c r="R1065"/>
      <c r="S1065"/>
      <c r="T1065"/>
      <c r="U1065"/>
      <c r="V1065"/>
    </row>
    <row r="1066" spans="1:22" s="68" customFormat="1">
      <c r="A1066" s="6"/>
      <c r="B1066" s="19"/>
      <c r="C1066" s="6"/>
      <c r="D1066" s="6"/>
      <c r="E1066" s="6"/>
      <c r="F1066" s="6"/>
      <c r="G1066" s="6"/>
      <c r="I1066" s="16"/>
      <c r="J1066" s="16"/>
      <c r="K1066"/>
      <c r="L1066"/>
      <c r="M1066"/>
      <c r="N1066"/>
      <c r="O1066"/>
      <c r="P1066"/>
      <c r="Q1066"/>
      <c r="R1066"/>
      <c r="S1066"/>
      <c r="T1066"/>
      <c r="U1066"/>
      <c r="V1066"/>
    </row>
    <row r="1067" spans="1:22" s="68" customFormat="1">
      <c r="A1067" s="6"/>
      <c r="B1067" s="19"/>
      <c r="C1067" s="6"/>
      <c r="D1067" s="6"/>
      <c r="E1067" s="6"/>
      <c r="F1067" s="6"/>
      <c r="G1067" s="6"/>
      <c r="I1067" s="16"/>
      <c r="J1067" s="16"/>
      <c r="K1067"/>
      <c r="L1067"/>
      <c r="M1067"/>
      <c r="N1067"/>
      <c r="O1067"/>
      <c r="P1067"/>
      <c r="Q1067"/>
      <c r="R1067"/>
      <c r="S1067"/>
      <c r="T1067"/>
      <c r="U1067"/>
      <c r="V1067"/>
    </row>
    <row r="1068" spans="1:22" s="68" customFormat="1">
      <c r="A1068" s="6"/>
      <c r="B1068" s="19"/>
      <c r="C1068" s="6"/>
      <c r="D1068" s="6"/>
      <c r="E1068" s="6"/>
      <c r="F1068" s="6"/>
      <c r="G1068" s="6"/>
      <c r="I1068" s="16"/>
      <c r="J1068" s="16"/>
      <c r="K1068"/>
      <c r="L1068"/>
      <c r="M1068"/>
      <c r="N1068"/>
      <c r="O1068"/>
      <c r="P1068"/>
      <c r="Q1068"/>
      <c r="R1068"/>
      <c r="S1068"/>
      <c r="T1068"/>
      <c r="U1068"/>
      <c r="V1068"/>
    </row>
    <row r="1069" spans="1:22" s="68" customFormat="1">
      <c r="A1069" s="6"/>
      <c r="B1069" s="19"/>
      <c r="C1069" s="6"/>
      <c r="D1069" s="6"/>
      <c r="E1069" s="6"/>
      <c r="F1069" s="6"/>
      <c r="G1069" s="6"/>
      <c r="I1069" s="16"/>
      <c r="J1069" s="16"/>
      <c r="K1069"/>
      <c r="L1069"/>
      <c r="M1069"/>
      <c r="N1069"/>
      <c r="O1069"/>
      <c r="P1069"/>
      <c r="Q1069"/>
      <c r="R1069"/>
      <c r="S1069"/>
      <c r="T1069"/>
      <c r="U1069"/>
      <c r="V1069"/>
    </row>
    <row r="1070" spans="1:22" s="68" customFormat="1">
      <c r="A1070" s="6"/>
      <c r="B1070" s="19"/>
      <c r="C1070" s="6"/>
      <c r="D1070" s="6"/>
      <c r="E1070" s="6"/>
      <c r="F1070" s="6"/>
      <c r="G1070" s="6"/>
      <c r="I1070" s="16"/>
      <c r="J1070" s="16"/>
      <c r="K1070"/>
      <c r="L1070"/>
      <c r="M1070"/>
      <c r="N1070"/>
      <c r="O1070"/>
      <c r="P1070"/>
      <c r="Q1070"/>
      <c r="R1070"/>
      <c r="S1070"/>
      <c r="T1070"/>
      <c r="U1070"/>
      <c r="V1070"/>
    </row>
    <row r="1071" spans="1:22" s="68" customFormat="1">
      <c r="A1071" s="6"/>
      <c r="B1071" s="19"/>
      <c r="C1071" s="6"/>
      <c r="D1071" s="6"/>
      <c r="E1071" s="6"/>
      <c r="F1071" s="6"/>
      <c r="G1071" s="6"/>
      <c r="I1071" s="16"/>
      <c r="J1071" s="16"/>
      <c r="K1071"/>
      <c r="L1071"/>
      <c r="M1071"/>
      <c r="N1071"/>
      <c r="O1071"/>
      <c r="P1071"/>
      <c r="Q1071"/>
      <c r="R1071"/>
      <c r="S1071"/>
      <c r="T1071"/>
      <c r="U1071"/>
      <c r="V1071"/>
    </row>
    <row r="1072" spans="1:22" s="68" customFormat="1">
      <c r="A1072" s="6"/>
      <c r="B1072" s="19"/>
      <c r="C1072" s="6"/>
      <c r="D1072" s="6"/>
      <c r="E1072" s="6"/>
      <c r="F1072" s="6"/>
      <c r="G1072" s="6"/>
      <c r="I1072" s="16"/>
      <c r="J1072" s="16"/>
      <c r="K1072"/>
      <c r="L1072"/>
      <c r="M1072"/>
      <c r="N1072"/>
      <c r="O1072"/>
      <c r="P1072"/>
      <c r="Q1072"/>
      <c r="R1072"/>
      <c r="S1072"/>
      <c r="T1072"/>
      <c r="U1072"/>
      <c r="V1072"/>
    </row>
    <row r="1073" spans="1:22" s="68" customFormat="1">
      <c r="A1073" s="6"/>
      <c r="B1073" s="19"/>
      <c r="C1073" s="6"/>
      <c r="D1073" s="6"/>
      <c r="E1073" s="6"/>
      <c r="F1073" s="6"/>
      <c r="G1073" s="6"/>
      <c r="I1073" s="16"/>
      <c r="J1073" s="16"/>
      <c r="K1073"/>
      <c r="L1073"/>
      <c r="M1073"/>
      <c r="N1073"/>
      <c r="O1073"/>
      <c r="P1073"/>
      <c r="Q1073"/>
      <c r="R1073"/>
      <c r="S1073"/>
      <c r="T1073"/>
      <c r="U1073"/>
      <c r="V1073"/>
    </row>
    <row r="1074" spans="1:22" s="68" customFormat="1">
      <c r="A1074" s="6"/>
      <c r="B1074" s="19"/>
      <c r="C1074" s="6"/>
      <c r="D1074" s="6"/>
      <c r="E1074" s="6"/>
      <c r="F1074" s="6"/>
      <c r="G1074" s="6"/>
      <c r="I1074" s="16"/>
      <c r="J1074" s="16"/>
      <c r="K1074"/>
      <c r="L1074"/>
      <c r="M1074"/>
      <c r="N1074"/>
      <c r="O1074"/>
      <c r="P1074"/>
      <c r="Q1074"/>
      <c r="R1074"/>
      <c r="S1074"/>
      <c r="T1074"/>
      <c r="U1074"/>
      <c r="V1074"/>
    </row>
    <row r="1075" spans="1:22" s="68" customFormat="1">
      <c r="A1075" s="6"/>
      <c r="B1075" s="19"/>
      <c r="C1075" s="6"/>
      <c r="D1075" s="6"/>
      <c r="E1075" s="6"/>
      <c r="F1075" s="6"/>
      <c r="G1075" s="6"/>
      <c r="I1075" s="16"/>
      <c r="J1075" s="16"/>
      <c r="K1075"/>
      <c r="L1075"/>
      <c r="M1075"/>
      <c r="N1075"/>
      <c r="O1075"/>
      <c r="P1075"/>
      <c r="Q1075"/>
      <c r="R1075"/>
      <c r="S1075"/>
      <c r="T1075"/>
      <c r="U1075"/>
      <c r="V1075"/>
    </row>
    <row r="1076" spans="1:22" s="68" customFormat="1">
      <c r="A1076" s="6"/>
      <c r="B1076" s="19"/>
      <c r="C1076" s="6"/>
      <c r="D1076" s="6"/>
      <c r="E1076" s="6"/>
      <c r="F1076" s="6"/>
      <c r="G1076" s="6"/>
      <c r="I1076" s="16"/>
      <c r="J1076" s="16"/>
      <c r="K1076"/>
      <c r="L1076"/>
      <c r="M1076"/>
      <c r="N1076"/>
      <c r="O1076"/>
      <c r="P1076"/>
      <c r="Q1076"/>
      <c r="R1076"/>
      <c r="S1076"/>
      <c r="T1076"/>
      <c r="U1076"/>
      <c r="V1076"/>
    </row>
    <row r="1077" spans="1:22" s="68" customFormat="1">
      <c r="A1077" s="6"/>
      <c r="B1077" s="19"/>
      <c r="C1077" s="6"/>
      <c r="D1077" s="6"/>
      <c r="E1077" s="6"/>
      <c r="F1077" s="6"/>
      <c r="G1077" s="6"/>
      <c r="I1077" s="16"/>
      <c r="J1077" s="16"/>
      <c r="K1077"/>
      <c r="L1077"/>
      <c r="M1077"/>
      <c r="N1077"/>
      <c r="O1077"/>
      <c r="P1077"/>
      <c r="Q1077"/>
      <c r="R1077"/>
      <c r="S1077"/>
      <c r="T1077"/>
      <c r="U1077"/>
      <c r="V1077"/>
    </row>
    <row r="1078" spans="1:22" s="68" customFormat="1">
      <c r="A1078" s="6"/>
      <c r="B1078" s="19"/>
      <c r="C1078" s="6"/>
      <c r="D1078" s="6"/>
      <c r="E1078" s="6"/>
      <c r="F1078" s="6"/>
      <c r="G1078" s="6"/>
      <c r="I1078" s="16"/>
      <c r="J1078" s="16"/>
      <c r="K1078"/>
      <c r="L1078"/>
      <c r="M1078"/>
      <c r="N1078"/>
      <c r="O1078"/>
      <c r="P1078"/>
      <c r="Q1078"/>
      <c r="R1078"/>
      <c r="S1078"/>
      <c r="T1078"/>
      <c r="U1078"/>
      <c r="V1078"/>
    </row>
    <row r="1079" spans="1:22" s="68" customFormat="1">
      <c r="A1079" s="6"/>
      <c r="B1079" s="19"/>
      <c r="C1079" s="6"/>
      <c r="D1079" s="6"/>
      <c r="E1079" s="6"/>
      <c r="F1079" s="6"/>
      <c r="G1079" s="6"/>
      <c r="I1079" s="16"/>
      <c r="J1079" s="16"/>
      <c r="K1079"/>
      <c r="L1079"/>
      <c r="M1079"/>
      <c r="N1079"/>
      <c r="O1079"/>
      <c r="P1079"/>
      <c r="Q1079"/>
      <c r="R1079"/>
      <c r="S1079"/>
      <c r="T1079"/>
      <c r="U1079"/>
      <c r="V1079"/>
    </row>
    <row r="1080" spans="1:22" s="68" customFormat="1">
      <c r="A1080" s="6"/>
      <c r="B1080" s="19"/>
      <c r="C1080" s="6"/>
      <c r="D1080" s="6"/>
      <c r="E1080" s="6"/>
      <c r="F1080" s="6"/>
      <c r="G1080" s="6"/>
      <c r="I1080" s="16"/>
      <c r="J1080" s="16"/>
      <c r="K1080"/>
      <c r="L1080"/>
      <c r="M1080"/>
      <c r="N1080"/>
      <c r="O1080"/>
      <c r="P1080"/>
      <c r="Q1080"/>
      <c r="R1080"/>
      <c r="S1080"/>
      <c r="T1080"/>
      <c r="U1080"/>
      <c r="V1080"/>
    </row>
    <row r="1081" spans="1:22" s="68" customFormat="1">
      <c r="A1081" s="6"/>
      <c r="B1081" s="19"/>
      <c r="C1081" s="6"/>
      <c r="D1081" s="6"/>
      <c r="E1081" s="6"/>
      <c r="F1081" s="6"/>
      <c r="G1081" s="6"/>
      <c r="I1081" s="16"/>
      <c r="J1081" s="16"/>
      <c r="K1081"/>
      <c r="L1081"/>
      <c r="M1081"/>
      <c r="N1081"/>
      <c r="O1081"/>
      <c r="P1081"/>
      <c r="Q1081"/>
      <c r="R1081"/>
      <c r="S1081"/>
      <c r="T1081"/>
      <c r="U1081"/>
      <c r="V1081"/>
    </row>
    <row r="1082" spans="1:22" s="68" customFormat="1">
      <c r="A1082" s="6"/>
      <c r="B1082" s="19"/>
      <c r="C1082" s="6"/>
      <c r="D1082" s="6"/>
      <c r="E1082" s="6"/>
      <c r="F1082" s="6"/>
      <c r="G1082" s="6"/>
      <c r="I1082" s="16"/>
      <c r="J1082" s="16"/>
      <c r="K1082"/>
      <c r="L1082"/>
      <c r="M1082"/>
      <c r="N1082"/>
      <c r="O1082"/>
      <c r="P1082"/>
      <c r="Q1082"/>
      <c r="R1082"/>
      <c r="S1082"/>
      <c r="T1082"/>
      <c r="U1082"/>
      <c r="V1082"/>
    </row>
    <row r="1083" spans="1:22" s="68" customFormat="1">
      <c r="A1083" s="6"/>
      <c r="B1083" s="19"/>
      <c r="C1083" s="6"/>
      <c r="D1083" s="6"/>
      <c r="E1083" s="6"/>
      <c r="F1083" s="6"/>
      <c r="G1083" s="6"/>
      <c r="I1083" s="16"/>
      <c r="J1083" s="16"/>
      <c r="K1083"/>
      <c r="L1083"/>
      <c r="M1083"/>
      <c r="N1083"/>
      <c r="O1083"/>
      <c r="P1083"/>
      <c r="Q1083"/>
      <c r="R1083"/>
      <c r="S1083"/>
      <c r="T1083"/>
      <c r="U1083"/>
      <c r="V1083"/>
    </row>
    <row r="1084" spans="1:22" s="68" customFormat="1">
      <c r="A1084" s="6"/>
      <c r="B1084" s="19"/>
      <c r="C1084" s="6"/>
      <c r="D1084" s="6"/>
      <c r="E1084" s="6"/>
      <c r="F1084" s="6"/>
      <c r="G1084" s="6"/>
      <c r="I1084" s="16"/>
      <c r="J1084" s="16"/>
      <c r="K1084"/>
      <c r="L1084"/>
      <c r="M1084"/>
      <c r="N1084"/>
      <c r="O1084"/>
      <c r="P1084"/>
      <c r="Q1084"/>
      <c r="R1084"/>
      <c r="S1084"/>
      <c r="T1084"/>
      <c r="U1084"/>
      <c r="V1084"/>
    </row>
    <row r="1085" spans="1:22" s="68" customFormat="1">
      <c r="A1085" s="6"/>
      <c r="B1085" s="19"/>
      <c r="C1085" s="6"/>
      <c r="D1085" s="6"/>
      <c r="E1085" s="6"/>
      <c r="F1085" s="6"/>
      <c r="G1085" s="6"/>
      <c r="I1085" s="16"/>
      <c r="J1085" s="16"/>
      <c r="K1085"/>
      <c r="L1085"/>
      <c r="M1085"/>
      <c r="N1085"/>
      <c r="O1085"/>
      <c r="P1085"/>
      <c r="Q1085"/>
      <c r="R1085"/>
      <c r="S1085"/>
      <c r="T1085"/>
      <c r="U1085"/>
      <c r="V1085"/>
    </row>
    <row r="1086" spans="1:22" s="68" customFormat="1">
      <c r="A1086" s="6"/>
      <c r="B1086" s="19"/>
      <c r="C1086" s="6"/>
      <c r="D1086" s="6"/>
      <c r="E1086" s="6"/>
      <c r="F1086" s="6"/>
      <c r="G1086" s="6"/>
      <c r="I1086" s="16"/>
      <c r="J1086" s="16"/>
      <c r="K1086"/>
      <c r="L1086"/>
      <c r="M1086"/>
      <c r="N1086"/>
      <c r="O1086"/>
      <c r="P1086"/>
      <c r="Q1086"/>
      <c r="R1086"/>
      <c r="S1086"/>
      <c r="T1086"/>
      <c r="U1086"/>
      <c r="V1086"/>
    </row>
    <row r="1087" spans="1:22" s="68" customFormat="1">
      <c r="A1087" s="6"/>
      <c r="B1087" s="19"/>
      <c r="C1087" s="6"/>
      <c r="D1087" s="6"/>
      <c r="E1087" s="6"/>
      <c r="F1087" s="6"/>
      <c r="G1087" s="6"/>
      <c r="I1087" s="16"/>
      <c r="J1087" s="16"/>
      <c r="K1087"/>
      <c r="L1087"/>
      <c r="M1087"/>
      <c r="N1087"/>
      <c r="O1087"/>
      <c r="P1087"/>
      <c r="Q1087"/>
      <c r="R1087"/>
      <c r="S1087"/>
      <c r="T1087"/>
      <c r="U1087"/>
      <c r="V1087"/>
    </row>
    <row r="1088" spans="1:22" s="68" customFormat="1">
      <c r="A1088" s="6"/>
      <c r="B1088" s="19"/>
      <c r="C1088" s="6"/>
      <c r="D1088" s="6"/>
      <c r="E1088" s="6"/>
      <c r="F1088" s="6"/>
      <c r="G1088" s="6"/>
      <c r="I1088" s="16"/>
      <c r="J1088" s="16"/>
      <c r="K1088"/>
      <c r="L1088"/>
      <c r="M1088"/>
      <c r="N1088"/>
      <c r="O1088"/>
      <c r="P1088"/>
      <c r="Q1088"/>
      <c r="R1088"/>
      <c r="S1088"/>
      <c r="T1088"/>
      <c r="U1088"/>
      <c r="V1088"/>
    </row>
    <row r="1089" spans="1:22" s="68" customFormat="1">
      <c r="A1089" s="6"/>
      <c r="B1089" s="19"/>
      <c r="C1089" s="6"/>
      <c r="D1089" s="6"/>
      <c r="E1089" s="6"/>
      <c r="F1089" s="6"/>
      <c r="G1089" s="6"/>
      <c r="I1089" s="16"/>
      <c r="J1089" s="16"/>
      <c r="K1089"/>
      <c r="L1089"/>
      <c r="M1089"/>
      <c r="N1089"/>
      <c r="O1089"/>
      <c r="P1089"/>
      <c r="Q1089"/>
      <c r="R1089"/>
      <c r="S1089"/>
      <c r="T1089"/>
      <c r="U1089"/>
      <c r="V1089"/>
    </row>
    <row r="1090" spans="1:22" s="68" customFormat="1">
      <c r="A1090" s="6"/>
      <c r="B1090" s="19"/>
      <c r="C1090" s="6"/>
      <c r="D1090" s="6"/>
      <c r="E1090" s="6"/>
      <c r="F1090" s="6"/>
      <c r="G1090" s="6"/>
      <c r="I1090" s="16"/>
      <c r="J1090" s="16"/>
      <c r="K1090"/>
      <c r="L1090"/>
      <c r="M1090"/>
      <c r="N1090"/>
      <c r="O1090"/>
      <c r="P1090"/>
      <c r="Q1090"/>
      <c r="R1090"/>
      <c r="S1090"/>
      <c r="T1090"/>
      <c r="U1090"/>
      <c r="V1090"/>
    </row>
    <row r="1091" spans="1:22" s="68" customFormat="1">
      <c r="A1091" s="6"/>
      <c r="B1091" s="19"/>
      <c r="C1091" s="6"/>
      <c r="D1091" s="6"/>
      <c r="E1091" s="6"/>
      <c r="F1091" s="6"/>
      <c r="G1091" s="6"/>
      <c r="I1091" s="16"/>
      <c r="J1091" s="16"/>
      <c r="K1091"/>
      <c r="L1091"/>
      <c r="M1091"/>
      <c r="N1091"/>
      <c r="O1091"/>
      <c r="P1091"/>
      <c r="Q1091"/>
      <c r="R1091"/>
      <c r="S1091"/>
      <c r="T1091"/>
      <c r="U1091"/>
      <c r="V1091"/>
    </row>
    <row r="1092" spans="1:22" s="68" customFormat="1">
      <c r="A1092" s="6"/>
      <c r="B1092" s="19"/>
      <c r="C1092" s="6"/>
      <c r="D1092" s="6"/>
      <c r="E1092" s="6"/>
      <c r="F1092" s="6"/>
      <c r="G1092" s="6"/>
      <c r="I1092" s="16"/>
      <c r="J1092" s="16"/>
      <c r="K1092"/>
      <c r="L1092"/>
      <c r="M1092"/>
      <c r="N1092"/>
      <c r="O1092"/>
      <c r="P1092"/>
      <c r="Q1092"/>
      <c r="R1092"/>
      <c r="S1092"/>
      <c r="T1092"/>
      <c r="U1092"/>
      <c r="V1092"/>
    </row>
    <row r="1093" spans="1:22" s="68" customFormat="1">
      <c r="A1093" s="6"/>
      <c r="B1093" s="19"/>
      <c r="C1093" s="6"/>
      <c r="D1093" s="6"/>
      <c r="E1093" s="6"/>
      <c r="F1093" s="6"/>
      <c r="G1093" s="6"/>
      <c r="I1093" s="16"/>
      <c r="J1093" s="16"/>
      <c r="K1093"/>
      <c r="L1093"/>
      <c r="M1093"/>
      <c r="N1093"/>
      <c r="O1093"/>
      <c r="P1093"/>
      <c r="Q1093"/>
      <c r="R1093"/>
      <c r="S1093"/>
      <c r="T1093"/>
      <c r="U1093"/>
      <c r="V1093"/>
    </row>
    <row r="1094" spans="1:22" s="68" customFormat="1">
      <c r="A1094" s="6"/>
      <c r="B1094" s="19"/>
      <c r="C1094" s="6"/>
      <c r="D1094" s="6"/>
      <c r="E1094" s="6"/>
      <c r="F1094" s="6"/>
      <c r="G1094" s="6"/>
      <c r="I1094" s="16"/>
      <c r="J1094" s="16"/>
      <c r="K1094"/>
      <c r="L1094"/>
      <c r="M1094"/>
      <c r="N1094"/>
      <c r="O1094"/>
      <c r="P1094"/>
      <c r="Q1094"/>
      <c r="R1094"/>
      <c r="S1094"/>
      <c r="T1094"/>
      <c r="U1094"/>
      <c r="V1094"/>
    </row>
    <row r="1095" spans="1:22" s="68" customFormat="1">
      <c r="A1095" s="6"/>
      <c r="B1095" s="19"/>
      <c r="C1095" s="6"/>
      <c r="D1095" s="6"/>
      <c r="E1095" s="6"/>
      <c r="F1095" s="6"/>
      <c r="G1095" s="6"/>
      <c r="I1095" s="16"/>
      <c r="J1095" s="16"/>
      <c r="K1095"/>
      <c r="L1095"/>
      <c r="M1095"/>
      <c r="N1095"/>
      <c r="O1095"/>
      <c r="P1095"/>
      <c r="Q1095"/>
      <c r="R1095"/>
      <c r="S1095"/>
      <c r="T1095"/>
      <c r="U1095"/>
      <c r="V1095"/>
    </row>
    <row r="1096" spans="1:22" s="68" customFormat="1">
      <c r="A1096" s="6"/>
      <c r="B1096" s="19"/>
      <c r="C1096" s="6"/>
      <c r="D1096" s="6"/>
      <c r="E1096" s="6"/>
      <c r="F1096" s="6"/>
      <c r="G1096" s="6"/>
      <c r="I1096" s="16"/>
      <c r="J1096" s="16"/>
      <c r="K1096"/>
      <c r="L1096"/>
      <c r="M1096"/>
      <c r="N1096"/>
      <c r="O1096"/>
      <c r="P1096"/>
      <c r="Q1096"/>
      <c r="R1096"/>
      <c r="S1096"/>
      <c r="T1096"/>
      <c r="U1096"/>
      <c r="V1096"/>
    </row>
    <row r="1097" spans="1:22" s="68" customFormat="1">
      <c r="A1097" s="6"/>
      <c r="B1097" s="19"/>
      <c r="C1097" s="6"/>
      <c r="D1097" s="6"/>
      <c r="E1097" s="6"/>
      <c r="F1097" s="6"/>
      <c r="G1097" s="6"/>
      <c r="I1097" s="16"/>
      <c r="J1097" s="16"/>
      <c r="K1097"/>
      <c r="L1097"/>
      <c r="M1097"/>
      <c r="N1097"/>
      <c r="O1097"/>
      <c r="P1097"/>
      <c r="Q1097"/>
      <c r="R1097"/>
      <c r="S1097"/>
      <c r="T1097"/>
      <c r="U1097"/>
      <c r="V1097"/>
    </row>
    <row r="1098" spans="1:22" s="68" customFormat="1">
      <c r="A1098" s="6"/>
      <c r="B1098" s="19"/>
      <c r="C1098" s="6"/>
      <c r="D1098" s="6"/>
      <c r="E1098" s="6"/>
      <c r="F1098" s="6"/>
      <c r="G1098" s="6"/>
      <c r="I1098" s="16"/>
      <c r="J1098" s="16"/>
      <c r="K1098"/>
      <c r="L1098"/>
      <c r="M1098"/>
      <c r="N1098"/>
      <c r="O1098"/>
      <c r="P1098"/>
      <c r="Q1098"/>
      <c r="R1098"/>
      <c r="S1098"/>
      <c r="T1098"/>
      <c r="U1098"/>
      <c r="V1098"/>
    </row>
    <row r="1099" spans="1:22" s="68" customFormat="1">
      <c r="A1099" s="6"/>
      <c r="B1099" s="19"/>
      <c r="C1099" s="6"/>
      <c r="D1099" s="6"/>
      <c r="E1099" s="6"/>
      <c r="F1099" s="6"/>
      <c r="G1099" s="6"/>
      <c r="I1099" s="16"/>
      <c r="J1099" s="16"/>
      <c r="K1099"/>
      <c r="L1099"/>
      <c r="M1099"/>
      <c r="N1099"/>
      <c r="O1099"/>
      <c r="P1099"/>
      <c r="Q1099"/>
      <c r="R1099"/>
      <c r="S1099"/>
      <c r="T1099"/>
      <c r="U1099"/>
      <c r="V1099"/>
    </row>
    <row r="1100" spans="1:22" s="68" customFormat="1">
      <c r="A1100" s="6"/>
      <c r="B1100" s="19"/>
      <c r="C1100" s="6"/>
      <c r="D1100" s="6"/>
      <c r="E1100" s="6"/>
      <c r="F1100" s="6"/>
      <c r="G1100" s="6"/>
      <c r="I1100" s="16"/>
      <c r="J1100" s="16"/>
      <c r="K1100"/>
      <c r="L1100"/>
      <c r="M1100"/>
      <c r="N1100"/>
      <c r="O1100"/>
      <c r="P1100"/>
      <c r="Q1100"/>
      <c r="R1100"/>
      <c r="S1100"/>
      <c r="T1100"/>
      <c r="U1100"/>
      <c r="V1100"/>
    </row>
    <row r="1101" spans="1:22" s="68" customFormat="1">
      <c r="A1101" s="6"/>
      <c r="B1101" s="19"/>
      <c r="C1101" s="6"/>
      <c r="D1101" s="6"/>
      <c r="E1101" s="6"/>
      <c r="F1101" s="6"/>
      <c r="G1101" s="6"/>
      <c r="I1101" s="16"/>
      <c r="J1101" s="16"/>
      <c r="K1101"/>
      <c r="L1101"/>
      <c r="M1101"/>
      <c r="N1101"/>
      <c r="O1101"/>
      <c r="P1101"/>
      <c r="Q1101"/>
      <c r="R1101"/>
      <c r="S1101"/>
      <c r="T1101"/>
      <c r="U1101"/>
      <c r="V1101"/>
    </row>
    <row r="1102" spans="1:22" s="68" customFormat="1">
      <c r="A1102" s="6"/>
      <c r="B1102" s="19"/>
      <c r="C1102" s="6"/>
      <c r="D1102" s="6"/>
      <c r="E1102" s="6"/>
      <c r="F1102" s="6"/>
      <c r="G1102" s="6"/>
      <c r="I1102" s="16"/>
      <c r="J1102" s="16"/>
      <c r="K1102"/>
      <c r="L1102"/>
      <c r="M1102"/>
      <c r="N1102"/>
      <c r="O1102"/>
      <c r="P1102"/>
      <c r="Q1102"/>
      <c r="R1102"/>
      <c r="S1102"/>
      <c r="T1102"/>
      <c r="U1102"/>
      <c r="V1102"/>
    </row>
    <row r="1103" spans="1:22" s="68" customFormat="1">
      <c r="A1103" s="6"/>
      <c r="B1103" s="19"/>
      <c r="C1103" s="6"/>
      <c r="D1103" s="6"/>
      <c r="E1103" s="6"/>
      <c r="F1103" s="6"/>
      <c r="G1103" s="6"/>
      <c r="I1103" s="16"/>
      <c r="J1103" s="16"/>
      <c r="K1103"/>
      <c r="L1103"/>
      <c r="M1103"/>
      <c r="N1103"/>
      <c r="O1103"/>
      <c r="P1103"/>
      <c r="Q1103"/>
      <c r="R1103"/>
      <c r="S1103"/>
      <c r="T1103"/>
      <c r="U1103"/>
      <c r="V1103"/>
    </row>
    <row r="1104" spans="1:22" s="68" customFormat="1">
      <c r="A1104" s="6"/>
      <c r="B1104" s="19"/>
      <c r="C1104" s="6"/>
      <c r="D1104" s="6"/>
      <c r="E1104" s="6"/>
      <c r="F1104" s="6"/>
      <c r="G1104" s="6"/>
      <c r="I1104" s="16"/>
      <c r="J1104" s="16"/>
      <c r="K1104"/>
      <c r="L1104"/>
      <c r="M1104"/>
      <c r="N1104"/>
      <c r="O1104"/>
      <c r="P1104"/>
      <c r="Q1104"/>
      <c r="R1104"/>
      <c r="S1104"/>
      <c r="T1104"/>
      <c r="U1104"/>
      <c r="V1104"/>
    </row>
    <row r="1105" spans="1:22" s="68" customFormat="1">
      <c r="A1105" s="6"/>
      <c r="B1105" s="19"/>
      <c r="C1105" s="6"/>
      <c r="D1105" s="6"/>
      <c r="E1105" s="6"/>
      <c r="F1105" s="6"/>
      <c r="G1105" s="6"/>
      <c r="I1105" s="16"/>
      <c r="J1105" s="16"/>
      <c r="K1105"/>
      <c r="L1105"/>
      <c r="M1105"/>
      <c r="N1105"/>
      <c r="O1105"/>
      <c r="P1105"/>
      <c r="Q1105"/>
      <c r="R1105"/>
      <c r="S1105"/>
      <c r="T1105"/>
      <c r="U1105"/>
      <c r="V1105"/>
    </row>
    <row r="1106" spans="1:22" s="68" customFormat="1">
      <c r="A1106" s="6"/>
      <c r="B1106" s="19"/>
      <c r="C1106" s="6"/>
      <c r="D1106" s="6"/>
      <c r="E1106" s="6"/>
      <c r="F1106" s="6"/>
      <c r="G1106" s="6"/>
      <c r="I1106" s="16"/>
      <c r="J1106" s="16"/>
      <c r="K1106"/>
      <c r="L1106"/>
      <c r="M1106"/>
      <c r="N1106"/>
      <c r="O1106"/>
      <c r="P1106"/>
      <c r="Q1106"/>
      <c r="R1106"/>
      <c r="S1106"/>
      <c r="T1106"/>
      <c r="U1106"/>
      <c r="V1106"/>
    </row>
    <row r="1107" spans="1:22" s="68" customFormat="1">
      <c r="A1107" s="6"/>
      <c r="B1107" s="19"/>
      <c r="C1107" s="6"/>
      <c r="D1107" s="6"/>
      <c r="E1107" s="6"/>
      <c r="F1107" s="6"/>
      <c r="G1107" s="6"/>
      <c r="I1107" s="16"/>
      <c r="J1107" s="16"/>
      <c r="K1107"/>
      <c r="L1107"/>
      <c r="M1107"/>
      <c r="N1107"/>
      <c r="O1107"/>
      <c r="P1107"/>
      <c r="Q1107"/>
      <c r="R1107"/>
      <c r="S1107"/>
      <c r="T1107"/>
      <c r="U1107"/>
      <c r="V1107"/>
    </row>
    <row r="1108" spans="1:22" s="68" customFormat="1">
      <c r="A1108" s="6"/>
      <c r="B1108" s="19"/>
      <c r="C1108" s="6"/>
      <c r="D1108" s="6"/>
      <c r="E1108" s="6"/>
      <c r="F1108" s="6"/>
      <c r="G1108" s="6"/>
      <c r="I1108" s="16"/>
      <c r="J1108" s="16"/>
      <c r="K1108"/>
      <c r="L1108"/>
      <c r="M1108"/>
      <c r="N1108"/>
      <c r="O1108"/>
      <c r="P1108"/>
      <c r="Q1108"/>
      <c r="R1108"/>
      <c r="S1108"/>
      <c r="T1108"/>
      <c r="U1108"/>
      <c r="V1108"/>
    </row>
    <row r="1109" spans="1:22" s="68" customFormat="1">
      <c r="A1109" s="6"/>
      <c r="B1109" s="19"/>
      <c r="C1109" s="6"/>
      <c r="D1109" s="6"/>
      <c r="E1109" s="6"/>
      <c r="F1109" s="6"/>
      <c r="G1109" s="6"/>
      <c r="I1109" s="16"/>
      <c r="J1109" s="16"/>
      <c r="K1109"/>
      <c r="L1109"/>
      <c r="M1109"/>
      <c r="N1109"/>
      <c r="O1109"/>
      <c r="P1109"/>
      <c r="Q1109"/>
      <c r="R1109"/>
      <c r="S1109"/>
      <c r="T1109"/>
      <c r="U1109"/>
      <c r="V1109"/>
    </row>
    <row r="1110" spans="1:22" s="68" customFormat="1">
      <c r="A1110" s="6"/>
      <c r="B1110" s="19"/>
      <c r="C1110" s="6"/>
      <c r="D1110" s="6"/>
      <c r="E1110" s="6"/>
      <c r="F1110" s="6"/>
      <c r="G1110" s="6"/>
      <c r="I1110" s="16"/>
      <c r="J1110" s="16"/>
      <c r="K1110"/>
      <c r="L1110"/>
      <c r="M1110"/>
      <c r="N1110"/>
      <c r="O1110"/>
      <c r="P1110"/>
      <c r="Q1110"/>
      <c r="R1110"/>
      <c r="S1110"/>
      <c r="T1110"/>
      <c r="U1110"/>
      <c r="V1110"/>
    </row>
    <row r="1111" spans="1:22" s="68" customFormat="1">
      <c r="A1111" s="6"/>
      <c r="B1111" s="19"/>
      <c r="C1111" s="6"/>
      <c r="D1111" s="6"/>
      <c r="E1111" s="6"/>
      <c r="F1111" s="6"/>
      <c r="G1111" s="6"/>
      <c r="I1111" s="16"/>
      <c r="J1111" s="16"/>
      <c r="K1111"/>
      <c r="L1111"/>
      <c r="M1111"/>
      <c r="N1111"/>
      <c r="O1111"/>
      <c r="P1111"/>
      <c r="Q1111"/>
      <c r="R1111"/>
      <c r="S1111"/>
      <c r="T1111"/>
      <c r="U1111"/>
      <c r="V1111"/>
    </row>
    <row r="1112" spans="1:22" s="68" customFormat="1">
      <c r="A1112" s="6"/>
      <c r="B1112" s="19"/>
      <c r="C1112" s="6"/>
      <c r="D1112" s="6"/>
      <c r="E1112" s="6"/>
      <c r="F1112" s="6"/>
      <c r="G1112" s="6"/>
      <c r="I1112" s="16"/>
      <c r="J1112" s="16"/>
      <c r="K1112"/>
      <c r="L1112"/>
      <c r="M1112"/>
      <c r="N1112"/>
      <c r="O1112"/>
      <c r="P1112"/>
      <c r="Q1112"/>
      <c r="R1112"/>
      <c r="S1112"/>
      <c r="T1112"/>
      <c r="U1112"/>
      <c r="V1112"/>
    </row>
    <row r="1113" spans="1:22" s="68" customFormat="1">
      <c r="A1113" s="6"/>
      <c r="B1113" s="19"/>
      <c r="C1113" s="6"/>
      <c r="D1113" s="6"/>
      <c r="E1113" s="6"/>
      <c r="F1113" s="6"/>
      <c r="G1113" s="6"/>
      <c r="I1113" s="16"/>
      <c r="J1113" s="16"/>
      <c r="K1113"/>
      <c r="L1113"/>
      <c r="M1113"/>
      <c r="N1113"/>
      <c r="O1113"/>
      <c r="P1113"/>
      <c r="Q1113"/>
      <c r="R1113"/>
      <c r="S1113"/>
      <c r="T1113"/>
      <c r="U1113"/>
      <c r="V1113"/>
    </row>
    <row r="1114" spans="1:22" s="68" customFormat="1">
      <c r="A1114" s="6"/>
      <c r="B1114" s="19"/>
      <c r="C1114" s="6"/>
      <c r="D1114" s="6"/>
      <c r="E1114" s="6"/>
      <c r="F1114" s="6"/>
      <c r="G1114" s="6"/>
      <c r="I1114" s="16"/>
      <c r="J1114" s="16"/>
      <c r="K1114"/>
      <c r="L1114"/>
      <c r="M1114"/>
      <c r="N1114"/>
      <c r="O1114"/>
      <c r="P1114"/>
      <c r="Q1114"/>
      <c r="R1114"/>
      <c r="S1114"/>
      <c r="T1114"/>
      <c r="U1114"/>
      <c r="V1114"/>
    </row>
    <row r="1115" spans="1:22" s="68" customFormat="1">
      <c r="A1115" s="6"/>
      <c r="B1115" s="19"/>
      <c r="C1115" s="6"/>
      <c r="D1115" s="6"/>
      <c r="E1115" s="6"/>
      <c r="F1115" s="6"/>
      <c r="G1115" s="6"/>
      <c r="I1115" s="16"/>
      <c r="J1115" s="16"/>
      <c r="K1115"/>
      <c r="L1115"/>
      <c r="M1115"/>
      <c r="N1115"/>
      <c r="O1115"/>
      <c r="P1115"/>
      <c r="Q1115"/>
      <c r="R1115"/>
      <c r="S1115"/>
      <c r="T1115"/>
      <c r="U1115"/>
      <c r="V1115"/>
    </row>
    <row r="1116" spans="1:22" s="68" customFormat="1">
      <c r="A1116" s="6"/>
      <c r="B1116" s="19"/>
      <c r="C1116" s="6"/>
      <c r="D1116" s="6"/>
      <c r="E1116" s="6"/>
      <c r="F1116" s="6"/>
      <c r="G1116" s="6"/>
      <c r="I1116" s="16"/>
      <c r="J1116" s="16"/>
      <c r="K1116"/>
      <c r="L1116"/>
      <c r="M1116"/>
      <c r="N1116"/>
      <c r="O1116"/>
      <c r="P1116"/>
      <c r="Q1116"/>
      <c r="R1116"/>
      <c r="S1116"/>
      <c r="T1116"/>
      <c r="U1116"/>
      <c r="V1116"/>
    </row>
    <row r="1117" spans="1:22" s="68" customFormat="1">
      <c r="A1117" s="6"/>
      <c r="B1117" s="19"/>
      <c r="C1117" s="6"/>
      <c r="D1117" s="6"/>
      <c r="E1117" s="6"/>
      <c r="F1117" s="6"/>
      <c r="G1117" s="6"/>
      <c r="I1117" s="16"/>
      <c r="J1117" s="16"/>
      <c r="K1117"/>
      <c r="L1117"/>
      <c r="M1117"/>
      <c r="N1117"/>
      <c r="O1117"/>
      <c r="P1117"/>
      <c r="Q1117"/>
      <c r="R1117"/>
      <c r="S1117"/>
      <c r="T1117"/>
      <c r="U1117"/>
      <c r="V1117"/>
    </row>
    <row r="1118" spans="1:22" s="68" customFormat="1">
      <c r="A1118" s="6"/>
      <c r="B1118" s="19"/>
      <c r="C1118" s="6"/>
      <c r="D1118" s="6"/>
      <c r="E1118" s="6"/>
      <c r="F1118" s="6"/>
      <c r="G1118" s="6"/>
      <c r="I1118" s="16"/>
      <c r="J1118" s="16"/>
      <c r="K1118"/>
      <c r="L1118"/>
      <c r="M1118"/>
      <c r="N1118"/>
      <c r="O1118"/>
      <c r="P1118"/>
      <c r="Q1118"/>
      <c r="R1118"/>
      <c r="S1118"/>
      <c r="T1118"/>
      <c r="U1118"/>
      <c r="V1118"/>
    </row>
    <row r="1119" spans="1:22" s="68" customFormat="1">
      <c r="A1119" s="6"/>
      <c r="B1119" s="19"/>
      <c r="C1119" s="6"/>
      <c r="D1119" s="6"/>
      <c r="E1119" s="6"/>
      <c r="F1119" s="6"/>
      <c r="G1119" s="6"/>
      <c r="I1119" s="16"/>
      <c r="J1119" s="16"/>
      <c r="K1119"/>
      <c r="L1119"/>
      <c r="M1119"/>
      <c r="N1119"/>
      <c r="O1119"/>
      <c r="P1119"/>
      <c r="Q1119"/>
      <c r="R1119"/>
      <c r="S1119"/>
      <c r="T1119"/>
      <c r="U1119"/>
      <c r="V1119"/>
    </row>
    <row r="1120" spans="1:22" s="68" customFormat="1">
      <c r="A1120" s="6"/>
      <c r="B1120" s="19"/>
      <c r="C1120" s="6"/>
      <c r="D1120" s="6"/>
      <c r="E1120" s="6"/>
      <c r="F1120" s="6"/>
      <c r="G1120" s="6"/>
      <c r="I1120" s="16"/>
      <c r="J1120" s="16"/>
      <c r="K1120"/>
      <c r="L1120"/>
      <c r="M1120"/>
      <c r="N1120"/>
      <c r="O1120"/>
      <c r="P1120"/>
      <c r="Q1120"/>
      <c r="R1120"/>
      <c r="S1120"/>
      <c r="T1120"/>
      <c r="U1120"/>
      <c r="V1120"/>
    </row>
    <row r="1121" spans="1:22" s="68" customFormat="1">
      <c r="A1121" s="6"/>
      <c r="B1121" s="19"/>
      <c r="C1121" s="6"/>
      <c r="D1121" s="6"/>
      <c r="E1121" s="6"/>
      <c r="F1121" s="6"/>
      <c r="G1121" s="6"/>
      <c r="I1121" s="16"/>
      <c r="J1121" s="16"/>
      <c r="K1121"/>
      <c r="L1121"/>
      <c r="M1121"/>
      <c r="N1121"/>
      <c r="O1121"/>
      <c r="P1121"/>
      <c r="Q1121"/>
      <c r="R1121"/>
      <c r="S1121"/>
      <c r="T1121"/>
      <c r="U1121"/>
      <c r="V1121"/>
    </row>
    <row r="1122" spans="1:22" s="68" customFormat="1">
      <c r="A1122" s="6"/>
      <c r="B1122" s="19"/>
      <c r="C1122" s="6"/>
      <c r="D1122" s="6"/>
      <c r="E1122" s="6"/>
      <c r="F1122" s="6"/>
      <c r="G1122" s="6"/>
      <c r="I1122" s="16"/>
      <c r="J1122" s="16"/>
      <c r="K1122"/>
      <c r="L1122"/>
      <c r="M1122"/>
      <c r="N1122"/>
      <c r="O1122"/>
      <c r="P1122"/>
      <c r="Q1122"/>
      <c r="R1122"/>
      <c r="S1122"/>
      <c r="T1122"/>
      <c r="U1122"/>
      <c r="V1122"/>
    </row>
    <row r="1123" spans="1:22" s="68" customFormat="1">
      <c r="A1123" s="6"/>
      <c r="B1123" s="19"/>
      <c r="C1123" s="6"/>
      <c r="D1123" s="6"/>
      <c r="E1123" s="6"/>
      <c r="F1123" s="6"/>
      <c r="G1123" s="6"/>
      <c r="I1123" s="16"/>
      <c r="J1123" s="16"/>
      <c r="K1123"/>
      <c r="L1123"/>
      <c r="M1123"/>
      <c r="N1123"/>
      <c r="O1123"/>
      <c r="P1123"/>
      <c r="Q1123"/>
      <c r="R1123"/>
      <c r="S1123"/>
      <c r="T1123"/>
      <c r="U1123"/>
      <c r="V1123"/>
    </row>
    <row r="1124" spans="1:22" s="68" customFormat="1">
      <c r="A1124" s="6"/>
      <c r="B1124" s="19"/>
      <c r="C1124" s="6"/>
      <c r="D1124" s="6"/>
      <c r="E1124" s="6"/>
      <c r="F1124" s="6"/>
      <c r="G1124" s="6"/>
      <c r="I1124" s="16"/>
      <c r="J1124" s="16"/>
      <c r="K1124"/>
      <c r="L1124"/>
      <c r="M1124"/>
      <c r="N1124"/>
      <c r="O1124"/>
      <c r="P1124"/>
      <c r="Q1124"/>
      <c r="R1124"/>
      <c r="S1124"/>
      <c r="T1124"/>
      <c r="U1124"/>
      <c r="V1124"/>
    </row>
    <row r="1125" spans="1:22" s="68" customFormat="1">
      <c r="A1125" s="6"/>
      <c r="B1125" s="19"/>
      <c r="C1125" s="6"/>
      <c r="D1125" s="6"/>
      <c r="E1125" s="6"/>
      <c r="F1125" s="6"/>
      <c r="G1125" s="6"/>
      <c r="I1125" s="16"/>
      <c r="J1125" s="16"/>
      <c r="K1125"/>
      <c r="L1125"/>
      <c r="M1125"/>
      <c r="N1125"/>
      <c r="O1125"/>
      <c r="P1125"/>
      <c r="Q1125"/>
      <c r="R1125"/>
      <c r="S1125"/>
      <c r="T1125"/>
      <c r="U1125"/>
      <c r="V1125"/>
    </row>
    <row r="1126" spans="1:22" s="68" customFormat="1">
      <c r="A1126" s="6"/>
      <c r="B1126" s="19"/>
      <c r="C1126" s="6"/>
      <c r="D1126" s="6"/>
      <c r="E1126" s="6"/>
      <c r="F1126" s="6"/>
      <c r="G1126" s="6"/>
      <c r="I1126" s="16"/>
      <c r="J1126" s="16"/>
      <c r="K1126"/>
      <c r="L1126"/>
      <c r="M1126"/>
      <c r="N1126"/>
      <c r="O1126"/>
      <c r="P1126"/>
      <c r="Q1126"/>
      <c r="R1126"/>
      <c r="S1126"/>
      <c r="T1126"/>
      <c r="U1126"/>
      <c r="V1126"/>
    </row>
    <row r="1127" spans="1:22" s="68" customFormat="1">
      <c r="A1127" s="6"/>
      <c r="B1127" s="19"/>
      <c r="C1127" s="6"/>
      <c r="D1127" s="6"/>
      <c r="E1127" s="6"/>
      <c r="F1127" s="6"/>
      <c r="G1127" s="6"/>
      <c r="I1127" s="16"/>
      <c r="J1127" s="16"/>
      <c r="K1127"/>
      <c r="L1127"/>
      <c r="M1127"/>
      <c r="N1127"/>
      <c r="O1127"/>
      <c r="P1127"/>
      <c r="Q1127"/>
      <c r="R1127"/>
      <c r="S1127"/>
      <c r="T1127"/>
      <c r="U1127"/>
      <c r="V1127"/>
    </row>
    <row r="1128" spans="1:22" s="68" customFormat="1">
      <c r="A1128" s="6"/>
      <c r="B1128" s="19"/>
      <c r="C1128" s="6"/>
      <c r="D1128" s="6"/>
      <c r="E1128" s="6"/>
      <c r="F1128" s="6"/>
      <c r="G1128" s="6"/>
      <c r="I1128" s="16"/>
      <c r="J1128" s="16"/>
      <c r="K1128"/>
      <c r="L1128"/>
      <c r="M1128"/>
      <c r="N1128"/>
      <c r="O1128"/>
      <c r="P1128"/>
      <c r="Q1128"/>
      <c r="R1128"/>
      <c r="S1128"/>
      <c r="T1128"/>
      <c r="U1128"/>
      <c r="V1128"/>
    </row>
    <row r="1129" spans="1:22" s="68" customFormat="1">
      <c r="A1129" s="6"/>
      <c r="B1129" s="19"/>
      <c r="C1129" s="6"/>
      <c r="D1129" s="6"/>
      <c r="E1129" s="6"/>
      <c r="F1129" s="6"/>
      <c r="G1129" s="6"/>
      <c r="I1129" s="16"/>
      <c r="J1129" s="16"/>
      <c r="K1129"/>
      <c r="L1129"/>
      <c r="M1129"/>
      <c r="N1129"/>
      <c r="O1129"/>
      <c r="P1129"/>
      <c r="Q1129"/>
      <c r="R1129"/>
      <c r="S1129"/>
      <c r="T1129"/>
      <c r="U1129"/>
      <c r="V1129"/>
    </row>
    <row r="1130" spans="1:22" s="68" customFormat="1">
      <c r="A1130" s="6"/>
      <c r="B1130" s="19"/>
      <c r="C1130" s="6"/>
      <c r="D1130" s="6"/>
      <c r="E1130" s="6"/>
      <c r="F1130" s="6"/>
      <c r="G1130" s="6"/>
      <c r="I1130" s="16"/>
      <c r="J1130" s="16"/>
      <c r="K1130"/>
      <c r="L1130"/>
      <c r="M1130"/>
      <c r="N1130"/>
      <c r="O1130"/>
      <c r="P1130"/>
      <c r="Q1130"/>
      <c r="R1130"/>
      <c r="S1130"/>
      <c r="T1130"/>
      <c r="U1130"/>
      <c r="V1130"/>
    </row>
    <row r="1131" spans="1:22" s="68" customFormat="1">
      <c r="A1131" s="6"/>
      <c r="B1131" s="19"/>
      <c r="C1131" s="6"/>
      <c r="D1131" s="6"/>
      <c r="E1131" s="6"/>
      <c r="F1131" s="6"/>
      <c r="G1131" s="6"/>
      <c r="I1131" s="16"/>
      <c r="J1131" s="16"/>
      <c r="K1131"/>
      <c r="L1131"/>
      <c r="M1131"/>
      <c r="N1131"/>
      <c r="O1131"/>
      <c r="P1131"/>
      <c r="Q1131"/>
      <c r="R1131"/>
      <c r="S1131"/>
      <c r="T1131"/>
      <c r="U1131"/>
      <c r="V1131"/>
    </row>
    <row r="1132" spans="1:22" s="68" customFormat="1">
      <c r="A1132" s="6"/>
      <c r="B1132" s="19"/>
      <c r="C1132" s="6"/>
      <c r="D1132" s="6"/>
      <c r="E1132" s="6"/>
      <c r="F1132" s="6"/>
      <c r="G1132" s="6"/>
      <c r="I1132" s="16"/>
      <c r="J1132" s="16"/>
      <c r="K1132"/>
      <c r="L1132"/>
      <c r="M1132"/>
      <c r="N1132"/>
      <c r="O1132"/>
      <c r="P1132"/>
      <c r="Q1132"/>
      <c r="R1132"/>
      <c r="S1132"/>
      <c r="T1132"/>
      <c r="U1132"/>
      <c r="V1132"/>
    </row>
    <row r="1133" spans="1:22" s="68" customFormat="1">
      <c r="A1133" s="6"/>
      <c r="B1133" s="19"/>
      <c r="C1133" s="6"/>
      <c r="D1133" s="6"/>
      <c r="E1133" s="6"/>
      <c r="F1133" s="6"/>
      <c r="G1133" s="6"/>
      <c r="I1133" s="16"/>
      <c r="J1133" s="16"/>
      <c r="K1133"/>
      <c r="L1133"/>
      <c r="M1133"/>
      <c r="N1133"/>
      <c r="O1133"/>
      <c r="P1133"/>
      <c r="Q1133"/>
      <c r="R1133"/>
      <c r="S1133"/>
      <c r="T1133"/>
      <c r="U1133"/>
      <c r="V1133"/>
    </row>
    <row r="1134" spans="1:22" s="68" customFormat="1">
      <c r="A1134" s="6"/>
      <c r="B1134" s="19"/>
      <c r="C1134" s="6"/>
      <c r="D1134" s="6"/>
      <c r="E1134" s="6"/>
      <c r="F1134" s="6"/>
      <c r="G1134" s="6"/>
      <c r="I1134" s="16"/>
      <c r="J1134" s="16"/>
      <c r="K1134"/>
      <c r="L1134"/>
      <c r="M1134"/>
      <c r="N1134"/>
      <c r="O1134"/>
      <c r="P1134"/>
      <c r="Q1134"/>
      <c r="R1134"/>
      <c r="S1134"/>
      <c r="T1134"/>
      <c r="U1134"/>
      <c r="V1134"/>
    </row>
    <row r="1135" spans="1:22" s="68" customFormat="1">
      <c r="A1135" s="6"/>
      <c r="B1135" s="19"/>
      <c r="C1135" s="6"/>
      <c r="D1135" s="6"/>
      <c r="E1135" s="6"/>
      <c r="F1135" s="6"/>
      <c r="G1135" s="6"/>
      <c r="I1135" s="16"/>
      <c r="J1135" s="16"/>
      <c r="K1135"/>
      <c r="L1135"/>
      <c r="M1135"/>
      <c r="N1135"/>
      <c r="O1135"/>
      <c r="P1135"/>
      <c r="Q1135"/>
      <c r="R1135"/>
      <c r="S1135"/>
      <c r="T1135"/>
      <c r="U1135"/>
      <c r="V1135"/>
    </row>
    <row r="1136" spans="1:22" s="68" customFormat="1">
      <c r="A1136" s="6"/>
      <c r="B1136" s="19"/>
      <c r="C1136" s="6"/>
      <c r="D1136" s="6"/>
      <c r="E1136" s="6"/>
      <c r="F1136" s="6"/>
      <c r="G1136" s="6"/>
      <c r="I1136" s="16"/>
      <c r="J1136" s="16"/>
      <c r="K1136"/>
      <c r="L1136"/>
      <c r="M1136"/>
      <c r="N1136"/>
      <c r="O1136"/>
      <c r="P1136"/>
      <c r="Q1136"/>
      <c r="R1136"/>
      <c r="S1136"/>
      <c r="T1136"/>
      <c r="U1136"/>
      <c r="V1136"/>
    </row>
    <row r="1137" spans="1:22" s="68" customFormat="1">
      <c r="A1137" s="6"/>
      <c r="B1137" s="19"/>
      <c r="C1137" s="6"/>
      <c r="D1137" s="6"/>
      <c r="E1137" s="6"/>
      <c r="F1137" s="6"/>
      <c r="G1137" s="6"/>
      <c r="I1137" s="16"/>
      <c r="J1137" s="16"/>
      <c r="K1137"/>
      <c r="L1137"/>
      <c r="M1137"/>
      <c r="N1137"/>
      <c r="O1137"/>
      <c r="P1137"/>
      <c r="Q1137"/>
      <c r="R1137"/>
      <c r="S1137"/>
      <c r="T1137"/>
      <c r="U1137"/>
      <c r="V1137"/>
    </row>
    <row r="1138" spans="1:22" s="68" customFormat="1">
      <c r="A1138" s="6"/>
      <c r="B1138" s="19"/>
      <c r="C1138" s="6"/>
      <c r="D1138" s="6"/>
      <c r="E1138" s="6"/>
      <c r="F1138" s="6"/>
      <c r="G1138" s="6"/>
      <c r="I1138" s="16"/>
      <c r="J1138" s="16"/>
      <c r="K1138"/>
      <c r="L1138"/>
      <c r="M1138"/>
      <c r="N1138"/>
      <c r="O1138"/>
      <c r="P1138"/>
      <c r="Q1138"/>
      <c r="R1138"/>
      <c r="S1138"/>
      <c r="T1138"/>
      <c r="U1138"/>
      <c r="V1138"/>
    </row>
    <row r="1139" spans="1:22" s="68" customFormat="1">
      <c r="A1139" s="6"/>
      <c r="B1139" s="19"/>
      <c r="C1139" s="6"/>
      <c r="D1139" s="6"/>
      <c r="E1139" s="6"/>
      <c r="F1139" s="6"/>
      <c r="G1139" s="6"/>
      <c r="I1139" s="16"/>
      <c r="J1139" s="16"/>
      <c r="K1139"/>
      <c r="L1139"/>
      <c r="M1139"/>
      <c r="N1139"/>
      <c r="O1139"/>
      <c r="P1139"/>
      <c r="Q1139"/>
      <c r="R1139"/>
      <c r="S1139"/>
      <c r="T1139"/>
      <c r="U1139"/>
      <c r="V1139"/>
    </row>
    <row r="1140" spans="1:22" s="68" customFormat="1">
      <c r="A1140" s="6"/>
      <c r="B1140" s="19"/>
      <c r="C1140" s="6"/>
      <c r="D1140" s="6"/>
      <c r="E1140" s="6"/>
      <c r="F1140" s="6"/>
      <c r="G1140" s="6"/>
      <c r="I1140" s="16"/>
      <c r="J1140" s="16"/>
      <c r="K1140"/>
      <c r="L1140"/>
      <c r="M1140"/>
      <c r="N1140"/>
      <c r="O1140"/>
      <c r="P1140"/>
      <c r="Q1140"/>
      <c r="R1140"/>
      <c r="S1140"/>
      <c r="T1140"/>
      <c r="U1140"/>
      <c r="V1140"/>
    </row>
    <row r="1141" spans="1:22" s="68" customFormat="1">
      <c r="A1141" s="6"/>
      <c r="B1141" s="19"/>
      <c r="C1141" s="6"/>
      <c r="D1141" s="6"/>
      <c r="E1141" s="6"/>
      <c r="F1141" s="6"/>
      <c r="G1141" s="6"/>
      <c r="I1141" s="16"/>
      <c r="J1141" s="16"/>
      <c r="K1141"/>
      <c r="L1141"/>
      <c r="M1141"/>
      <c r="N1141"/>
      <c r="O1141"/>
      <c r="P1141"/>
      <c r="Q1141"/>
      <c r="R1141"/>
      <c r="S1141"/>
      <c r="T1141"/>
      <c r="U1141"/>
      <c r="V1141"/>
    </row>
    <row r="1142" spans="1:22" s="68" customFormat="1">
      <c r="A1142" s="6"/>
      <c r="B1142" s="19"/>
      <c r="C1142" s="6"/>
      <c r="D1142" s="6"/>
      <c r="E1142" s="6"/>
      <c r="F1142" s="6"/>
      <c r="G1142" s="6"/>
      <c r="I1142" s="16"/>
      <c r="J1142" s="16"/>
      <c r="K1142"/>
      <c r="L1142"/>
      <c r="M1142"/>
      <c r="N1142"/>
      <c r="O1142"/>
      <c r="P1142"/>
      <c r="Q1142"/>
      <c r="R1142"/>
      <c r="S1142"/>
      <c r="T1142"/>
      <c r="U1142"/>
      <c r="V1142"/>
    </row>
    <row r="1143" spans="1:22" s="68" customFormat="1">
      <c r="A1143" s="6"/>
      <c r="B1143" s="19"/>
      <c r="C1143" s="6"/>
      <c r="D1143" s="6"/>
      <c r="E1143" s="6"/>
      <c r="F1143" s="6"/>
      <c r="G1143" s="6"/>
      <c r="I1143" s="16"/>
      <c r="J1143" s="16"/>
      <c r="K1143"/>
      <c r="L1143"/>
      <c r="M1143"/>
      <c r="N1143"/>
      <c r="O1143"/>
      <c r="P1143"/>
      <c r="Q1143"/>
      <c r="R1143"/>
      <c r="S1143"/>
      <c r="T1143"/>
      <c r="U1143"/>
      <c r="V1143"/>
    </row>
    <row r="1144" spans="1:22" s="68" customFormat="1">
      <c r="A1144" s="6"/>
      <c r="B1144" s="19"/>
      <c r="C1144" s="6"/>
      <c r="D1144" s="6"/>
      <c r="E1144" s="6"/>
      <c r="F1144" s="6"/>
      <c r="G1144" s="6"/>
      <c r="I1144" s="16"/>
      <c r="J1144" s="16"/>
      <c r="K1144"/>
      <c r="L1144"/>
      <c r="M1144"/>
      <c r="N1144"/>
      <c r="O1144"/>
      <c r="P1144"/>
      <c r="Q1144"/>
      <c r="R1144"/>
      <c r="S1144"/>
      <c r="T1144"/>
      <c r="U1144"/>
      <c r="V1144"/>
    </row>
    <row r="1145" spans="1:22" s="68" customFormat="1">
      <c r="A1145" s="6"/>
      <c r="B1145" s="19"/>
      <c r="C1145" s="6"/>
      <c r="D1145" s="6"/>
      <c r="E1145" s="6"/>
      <c r="F1145" s="6"/>
      <c r="G1145" s="6"/>
      <c r="I1145" s="16"/>
      <c r="J1145" s="16"/>
      <c r="K1145"/>
      <c r="L1145"/>
      <c r="M1145"/>
      <c r="N1145"/>
      <c r="O1145"/>
      <c r="P1145"/>
      <c r="Q1145"/>
      <c r="R1145"/>
      <c r="S1145"/>
      <c r="T1145"/>
      <c r="U1145"/>
      <c r="V1145"/>
    </row>
    <row r="1146" spans="1:22" s="68" customFormat="1">
      <c r="A1146" s="6"/>
      <c r="B1146" s="19"/>
      <c r="C1146" s="6"/>
      <c r="D1146" s="6"/>
      <c r="E1146" s="6"/>
      <c r="F1146" s="6"/>
      <c r="G1146" s="6"/>
      <c r="I1146" s="16"/>
      <c r="J1146" s="16"/>
      <c r="K1146"/>
      <c r="L1146"/>
      <c r="M1146"/>
      <c r="N1146"/>
      <c r="O1146"/>
      <c r="P1146"/>
      <c r="Q1146"/>
      <c r="R1146"/>
      <c r="S1146"/>
      <c r="T1146"/>
      <c r="U1146"/>
      <c r="V1146"/>
    </row>
    <row r="1147" spans="1:22" s="68" customFormat="1">
      <c r="A1147" s="6"/>
      <c r="B1147" s="19"/>
      <c r="C1147" s="6"/>
      <c r="D1147" s="6"/>
      <c r="E1147" s="6"/>
      <c r="F1147" s="6"/>
      <c r="G1147" s="6"/>
      <c r="I1147" s="16"/>
      <c r="J1147" s="16"/>
      <c r="K1147"/>
      <c r="L1147"/>
      <c r="M1147"/>
      <c r="N1147"/>
      <c r="O1147"/>
      <c r="P1147"/>
      <c r="Q1147"/>
      <c r="R1147"/>
      <c r="S1147"/>
      <c r="T1147"/>
      <c r="U1147"/>
      <c r="V1147"/>
    </row>
    <row r="1148" spans="1:22" s="68" customFormat="1">
      <c r="A1148" s="6"/>
      <c r="B1148" s="19"/>
      <c r="C1148" s="6"/>
      <c r="D1148" s="6"/>
      <c r="E1148" s="6"/>
      <c r="F1148" s="6"/>
      <c r="G1148" s="6"/>
      <c r="I1148" s="16"/>
      <c r="J1148" s="16"/>
      <c r="K1148"/>
      <c r="L1148"/>
      <c r="M1148"/>
      <c r="N1148"/>
      <c r="O1148"/>
      <c r="P1148"/>
      <c r="Q1148"/>
      <c r="R1148"/>
      <c r="S1148"/>
      <c r="T1148"/>
      <c r="U1148"/>
      <c r="V1148"/>
    </row>
    <row r="1149" spans="1:22" s="68" customFormat="1">
      <c r="A1149" s="6"/>
      <c r="B1149" s="19"/>
      <c r="C1149" s="6"/>
      <c r="D1149" s="6"/>
      <c r="E1149" s="6"/>
      <c r="F1149" s="6"/>
      <c r="G1149" s="6"/>
      <c r="I1149" s="16"/>
      <c r="J1149" s="16"/>
      <c r="K1149"/>
      <c r="L1149"/>
      <c r="M1149"/>
      <c r="N1149"/>
      <c r="O1149"/>
      <c r="P1149"/>
      <c r="Q1149"/>
      <c r="R1149"/>
      <c r="S1149"/>
      <c r="T1149"/>
      <c r="U1149"/>
      <c r="V1149"/>
    </row>
    <row r="1150" spans="1:22" s="68" customFormat="1">
      <c r="A1150" s="6"/>
      <c r="B1150" s="19"/>
      <c r="C1150" s="6"/>
      <c r="D1150" s="6"/>
      <c r="E1150" s="6"/>
      <c r="F1150" s="6"/>
      <c r="G1150" s="6"/>
      <c r="I1150" s="16"/>
      <c r="J1150" s="16"/>
      <c r="K1150"/>
      <c r="L1150"/>
      <c r="M1150"/>
      <c r="N1150"/>
      <c r="O1150"/>
      <c r="P1150"/>
      <c r="Q1150"/>
      <c r="R1150"/>
      <c r="S1150"/>
      <c r="T1150"/>
      <c r="U1150"/>
      <c r="V1150"/>
    </row>
    <row r="1151" spans="1:22" s="68" customFormat="1">
      <c r="A1151" s="6"/>
      <c r="B1151" s="19"/>
      <c r="C1151" s="6"/>
      <c r="D1151" s="6"/>
      <c r="E1151" s="6"/>
      <c r="F1151" s="6"/>
      <c r="G1151" s="6"/>
      <c r="I1151" s="16"/>
      <c r="J1151" s="16"/>
      <c r="K1151"/>
      <c r="L1151"/>
      <c r="M1151"/>
      <c r="N1151"/>
      <c r="O1151"/>
      <c r="P1151"/>
      <c r="Q1151"/>
      <c r="R1151"/>
      <c r="S1151"/>
      <c r="T1151"/>
      <c r="U1151"/>
      <c r="V1151"/>
    </row>
    <row r="1152" spans="1:22" s="68" customFormat="1">
      <c r="A1152" s="6"/>
      <c r="B1152" s="19"/>
      <c r="C1152" s="6"/>
      <c r="D1152" s="6"/>
      <c r="E1152" s="6"/>
      <c r="F1152" s="6"/>
      <c r="G1152" s="6"/>
      <c r="I1152" s="16"/>
      <c r="J1152" s="16"/>
      <c r="K1152"/>
      <c r="L1152"/>
      <c r="M1152"/>
      <c r="N1152"/>
      <c r="O1152"/>
      <c r="P1152"/>
      <c r="Q1152"/>
      <c r="R1152"/>
      <c r="S1152"/>
      <c r="T1152"/>
      <c r="U1152"/>
      <c r="V1152"/>
    </row>
    <row r="1153" spans="1:22" s="68" customFormat="1">
      <c r="A1153" s="6"/>
      <c r="B1153" s="19"/>
      <c r="C1153" s="6"/>
      <c r="D1153" s="6"/>
      <c r="E1153" s="6"/>
      <c r="F1153" s="6"/>
      <c r="G1153" s="6"/>
      <c r="I1153" s="16"/>
      <c r="J1153" s="16"/>
      <c r="K1153"/>
      <c r="L1153"/>
      <c r="M1153"/>
      <c r="N1153"/>
      <c r="O1153"/>
      <c r="P1153"/>
      <c r="Q1153"/>
      <c r="R1153"/>
      <c r="S1153"/>
      <c r="T1153"/>
      <c r="U1153"/>
      <c r="V1153"/>
    </row>
    <row r="1154" spans="1:22" s="68" customFormat="1">
      <c r="A1154" s="6"/>
      <c r="B1154" s="19"/>
      <c r="C1154" s="6"/>
      <c r="D1154" s="6"/>
      <c r="E1154" s="6"/>
      <c r="F1154" s="6"/>
      <c r="G1154" s="6"/>
      <c r="I1154" s="16"/>
      <c r="J1154" s="16"/>
      <c r="K1154"/>
      <c r="L1154"/>
      <c r="M1154"/>
      <c r="N1154"/>
      <c r="O1154"/>
      <c r="P1154"/>
      <c r="Q1154"/>
      <c r="R1154"/>
      <c r="S1154"/>
      <c r="T1154"/>
      <c r="U1154"/>
      <c r="V1154"/>
    </row>
    <row r="1155" spans="1:22" s="68" customFormat="1">
      <c r="A1155" s="6"/>
      <c r="B1155" s="19"/>
      <c r="C1155" s="6"/>
      <c r="D1155" s="6"/>
      <c r="E1155" s="6"/>
      <c r="F1155" s="6"/>
      <c r="G1155" s="6"/>
      <c r="I1155" s="16"/>
      <c r="J1155" s="16"/>
      <c r="K1155"/>
      <c r="L1155"/>
      <c r="M1155"/>
      <c r="N1155"/>
      <c r="O1155"/>
      <c r="P1155"/>
      <c r="Q1155"/>
      <c r="R1155"/>
      <c r="S1155"/>
      <c r="T1155"/>
      <c r="U1155"/>
      <c r="V1155"/>
    </row>
    <row r="1156" spans="1:22" s="68" customFormat="1">
      <c r="A1156" s="6"/>
      <c r="B1156" s="19"/>
      <c r="C1156" s="6"/>
      <c r="D1156" s="6"/>
      <c r="E1156" s="6"/>
      <c r="F1156" s="6"/>
      <c r="G1156" s="6"/>
      <c r="I1156" s="16"/>
      <c r="J1156" s="16"/>
      <c r="K1156"/>
      <c r="L1156"/>
      <c r="M1156"/>
      <c r="N1156"/>
      <c r="O1156"/>
      <c r="P1156"/>
      <c r="Q1156"/>
      <c r="R1156"/>
      <c r="S1156"/>
      <c r="T1156"/>
      <c r="U1156"/>
      <c r="V1156"/>
    </row>
    <row r="1157" spans="1:22" s="68" customFormat="1">
      <c r="A1157" s="6"/>
      <c r="B1157" s="19"/>
      <c r="C1157" s="6"/>
      <c r="D1157" s="6"/>
      <c r="E1157" s="6"/>
      <c r="F1157" s="6"/>
      <c r="G1157" s="6"/>
      <c r="I1157" s="16"/>
      <c r="J1157" s="16"/>
      <c r="K1157"/>
      <c r="L1157"/>
      <c r="M1157"/>
      <c r="N1157"/>
      <c r="O1157"/>
      <c r="P1157"/>
      <c r="Q1157"/>
      <c r="R1157"/>
      <c r="S1157"/>
      <c r="T1157"/>
      <c r="U1157"/>
      <c r="V1157"/>
    </row>
    <row r="1158" spans="1:22" s="68" customFormat="1">
      <c r="A1158" s="6"/>
      <c r="B1158" s="19"/>
      <c r="C1158" s="6"/>
      <c r="D1158" s="6"/>
      <c r="E1158" s="6"/>
      <c r="F1158" s="6"/>
      <c r="G1158" s="6"/>
      <c r="I1158" s="16"/>
      <c r="J1158" s="16"/>
      <c r="K1158"/>
      <c r="L1158"/>
      <c r="M1158"/>
      <c r="N1158"/>
      <c r="O1158"/>
      <c r="P1158"/>
      <c r="Q1158"/>
      <c r="R1158"/>
      <c r="S1158"/>
      <c r="T1158"/>
      <c r="U1158"/>
      <c r="V1158"/>
    </row>
    <row r="1159" spans="1:22" s="68" customFormat="1">
      <c r="A1159" s="6"/>
      <c r="B1159" s="19"/>
      <c r="C1159" s="6"/>
      <c r="D1159" s="6"/>
      <c r="E1159" s="6"/>
      <c r="F1159" s="6"/>
      <c r="G1159" s="6"/>
      <c r="I1159" s="16"/>
      <c r="J1159" s="16"/>
      <c r="K1159"/>
      <c r="L1159"/>
      <c r="M1159"/>
      <c r="N1159"/>
      <c r="O1159"/>
      <c r="P1159"/>
      <c r="Q1159"/>
      <c r="R1159"/>
      <c r="S1159"/>
      <c r="T1159"/>
      <c r="U1159"/>
      <c r="V1159"/>
    </row>
    <row r="1160" spans="1:22" s="68" customFormat="1">
      <c r="A1160" s="6"/>
      <c r="B1160" s="19"/>
      <c r="C1160" s="6"/>
      <c r="D1160" s="6"/>
      <c r="E1160" s="6"/>
      <c r="F1160" s="6"/>
      <c r="G1160" s="6"/>
      <c r="I1160" s="16"/>
      <c r="J1160" s="16"/>
      <c r="K1160"/>
      <c r="L1160"/>
      <c r="M1160"/>
      <c r="N1160"/>
      <c r="O1160"/>
      <c r="P1160"/>
      <c r="Q1160"/>
      <c r="R1160"/>
      <c r="S1160"/>
      <c r="T1160"/>
      <c r="U1160"/>
      <c r="V1160"/>
    </row>
    <row r="1161" spans="1:22" s="68" customFormat="1">
      <c r="A1161" s="6"/>
      <c r="B1161" s="19"/>
      <c r="C1161" s="6"/>
      <c r="D1161" s="6"/>
      <c r="E1161" s="6"/>
      <c r="F1161" s="6"/>
      <c r="G1161" s="6"/>
      <c r="I1161" s="16"/>
      <c r="J1161" s="16"/>
      <c r="K1161"/>
      <c r="L1161"/>
      <c r="M1161"/>
      <c r="N1161"/>
      <c r="O1161"/>
      <c r="P1161"/>
      <c r="Q1161"/>
      <c r="R1161"/>
      <c r="S1161"/>
      <c r="T1161"/>
      <c r="U1161"/>
      <c r="V1161"/>
    </row>
    <row r="1162" spans="1:22" s="68" customFormat="1">
      <c r="A1162" s="6"/>
      <c r="B1162" s="19"/>
      <c r="C1162" s="6"/>
      <c r="D1162" s="6"/>
      <c r="E1162" s="6"/>
      <c r="F1162" s="6"/>
      <c r="G1162" s="6"/>
      <c r="I1162" s="16"/>
      <c r="J1162" s="16"/>
      <c r="K1162"/>
      <c r="L1162"/>
      <c r="M1162"/>
      <c r="N1162"/>
      <c r="O1162"/>
      <c r="P1162"/>
      <c r="Q1162"/>
      <c r="R1162"/>
      <c r="S1162"/>
      <c r="T1162"/>
      <c r="U1162"/>
      <c r="V1162"/>
    </row>
    <row r="1163" spans="1:22" s="68" customFormat="1">
      <c r="A1163" s="6"/>
      <c r="B1163" s="19"/>
      <c r="C1163" s="6"/>
      <c r="D1163" s="6"/>
      <c r="E1163" s="6"/>
      <c r="F1163" s="6"/>
      <c r="G1163" s="6"/>
      <c r="I1163" s="16"/>
      <c r="J1163" s="16"/>
      <c r="K1163"/>
      <c r="L1163"/>
      <c r="M1163"/>
      <c r="N1163"/>
      <c r="O1163"/>
      <c r="P1163"/>
      <c r="Q1163"/>
      <c r="R1163"/>
      <c r="S1163"/>
      <c r="T1163"/>
      <c r="U1163"/>
      <c r="V1163"/>
    </row>
    <row r="1164" spans="1:22" s="68" customFormat="1">
      <c r="A1164" s="6"/>
      <c r="B1164" s="19"/>
      <c r="C1164" s="6"/>
      <c r="D1164" s="6"/>
      <c r="E1164" s="6"/>
      <c r="F1164" s="6"/>
      <c r="G1164" s="6"/>
      <c r="I1164" s="16"/>
      <c r="J1164" s="16"/>
      <c r="K1164"/>
      <c r="L1164"/>
      <c r="M1164"/>
      <c r="N1164"/>
      <c r="O1164"/>
      <c r="P1164"/>
      <c r="Q1164"/>
      <c r="R1164"/>
      <c r="S1164"/>
      <c r="T1164"/>
      <c r="U1164"/>
      <c r="V1164"/>
    </row>
    <row r="1165" spans="1:22" s="68" customFormat="1">
      <c r="A1165" s="6"/>
      <c r="B1165" s="19"/>
      <c r="C1165" s="6"/>
      <c r="D1165" s="6"/>
      <c r="E1165" s="6"/>
      <c r="F1165" s="6"/>
      <c r="G1165" s="6"/>
      <c r="I1165" s="16"/>
      <c r="J1165" s="16"/>
      <c r="K1165"/>
      <c r="L1165"/>
      <c r="M1165"/>
      <c r="N1165"/>
      <c r="O1165"/>
      <c r="P1165"/>
      <c r="Q1165"/>
      <c r="R1165"/>
      <c r="S1165"/>
      <c r="T1165"/>
      <c r="U1165"/>
      <c r="V1165"/>
    </row>
    <row r="1166" spans="1:22" s="68" customFormat="1">
      <c r="A1166" s="6"/>
      <c r="B1166" s="19"/>
      <c r="C1166" s="6"/>
      <c r="D1166" s="6"/>
      <c r="E1166" s="6"/>
      <c r="F1166" s="6"/>
      <c r="G1166" s="6"/>
      <c r="I1166" s="16"/>
      <c r="J1166" s="16"/>
      <c r="K1166"/>
      <c r="L1166"/>
      <c r="M1166"/>
      <c r="N1166"/>
      <c r="O1166"/>
      <c r="P1166"/>
      <c r="Q1166"/>
      <c r="R1166"/>
      <c r="S1166"/>
      <c r="T1166"/>
      <c r="U1166"/>
      <c r="V1166"/>
    </row>
    <row r="1167" spans="1:22" s="68" customFormat="1">
      <c r="A1167" s="6"/>
      <c r="B1167" s="19"/>
      <c r="C1167" s="6"/>
      <c r="D1167" s="6"/>
      <c r="E1167" s="6"/>
      <c r="F1167" s="6"/>
      <c r="G1167" s="6"/>
      <c r="I1167" s="16"/>
      <c r="J1167" s="16"/>
      <c r="K1167"/>
      <c r="L1167"/>
      <c r="M1167"/>
      <c r="N1167"/>
      <c r="O1167"/>
      <c r="P1167"/>
      <c r="Q1167"/>
      <c r="R1167"/>
      <c r="S1167"/>
      <c r="T1167"/>
      <c r="U1167"/>
      <c r="V1167"/>
    </row>
    <row r="1168" spans="1:22" s="68" customFormat="1">
      <c r="A1168" s="6"/>
      <c r="B1168" s="19"/>
      <c r="C1168" s="6"/>
      <c r="D1168" s="6"/>
      <c r="E1168" s="6"/>
      <c r="F1168" s="6"/>
      <c r="G1168" s="6"/>
      <c r="I1168" s="16"/>
      <c r="J1168" s="16"/>
      <c r="K1168"/>
      <c r="L1168"/>
      <c r="M1168"/>
      <c r="N1168"/>
      <c r="O1168"/>
      <c r="P1168"/>
      <c r="Q1168"/>
      <c r="R1168"/>
      <c r="S1168"/>
      <c r="T1168"/>
      <c r="U1168"/>
      <c r="V1168"/>
    </row>
    <row r="1169" spans="1:22" s="68" customFormat="1">
      <c r="A1169" s="6"/>
      <c r="B1169" s="19"/>
      <c r="C1169" s="6"/>
      <c r="D1169" s="6"/>
      <c r="E1169" s="6"/>
      <c r="F1169" s="6"/>
      <c r="G1169" s="6"/>
      <c r="I1169" s="16"/>
      <c r="J1169" s="16"/>
      <c r="K1169"/>
      <c r="L1169"/>
      <c r="M1169"/>
      <c r="N1169"/>
      <c r="O1169"/>
      <c r="P1169"/>
      <c r="Q1169"/>
      <c r="R1169"/>
      <c r="S1169"/>
      <c r="T1169"/>
      <c r="U1169"/>
      <c r="V1169"/>
    </row>
    <row r="1170" spans="1:22" s="68" customFormat="1">
      <c r="A1170" s="6"/>
      <c r="B1170" s="19"/>
      <c r="C1170" s="6"/>
      <c r="D1170" s="6"/>
      <c r="E1170" s="6"/>
      <c r="F1170" s="6"/>
      <c r="G1170" s="6"/>
      <c r="I1170" s="16"/>
      <c r="J1170" s="16"/>
      <c r="K1170"/>
      <c r="L1170"/>
      <c r="M1170"/>
      <c r="N1170"/>
      <c r="O1170"/>
      <c r="P1170"/>
      <c r="Q1170"/>
      <c r="R1170"/>
      <c r="S1170"/>
      <c r="T1170"/>
      <c r="U1170"/>
      <c r="V1170"/>
    </row>
    <row r="1171" spans="1:22" s="68" customFormat="1">
      <c r="A1171" s="6"/>
      <c r="B1171" s="19"/>
      <c r="C1171" s="6"/>
      <c r="D1171" s="6"/>
      <c r="E1171" s="6"/>
      <c r="F1171" s="6"/>
      <c r="G1171" s="6"/>
      <c r="I1171" s="16"/>
      <c r="J1171" s="16"/>
      <c r="K1171"/>
      <c r="L1171"/>
      <c r="M1171"/>
      <c r="N1171"/>
      <c r="O1171"/>
      <c r="P1171"/>
      <c r="Q1171"/>
      <c r="R1171"/>
      <c r="S1171"/>
      <c r="T1171"/>
      <c r="U1171"/>
      <c r="V1171"/>
    </row>
    <row r="1172" spans="1:22" s="68" customFormat="1">
      <c r="A1172" s="6"/>
      <c r="B1172" s="19"/>
      <c r="C1172" s="6"/>
      <c r="D1172" s="6"/>
      <c r="E1172" s="6"/>
      <c r="F1172" s="6"/>
      <c r="G1172" s="6"/>
      <c r="I1172" s="16"/>
      <c r="J1172" s="16"/>
      <c r="K1172"/>
      <c r="L1172"/>
      <c r="M1172"/>
      <c r="N1172"/>
      <c r="O1172"/>
      <c r="P1172"/>
      <c r="Q1172"/>
      <c r="R1172"/>
      <c r="S1172"/>
      <c r="T1172"/>
      <c r="U1172"/>
      <c r="V1172"/>
    </row>
    <row r="1173" spans="1:22" s="68" customFormat="1">
      <c r="A1173" s="6"/>
      <c r="B1173" s="19"/>
      <c r="C1173" s="6"/>
      <c r="D1173" s="6"/>
      <c r="E1173" s="6"/>
      <c r="F1173" s="6"/>
      <c r="G1173" s="6"/>
      <c r="I1173" s="16"/>
      <c r="J1173" s="16"/>
      <c r="K1173"/>
      <c r="L1173"/>
      <c r="M1173"/>
      <c r="N1173"/>
      <c r="O1173"/>
      <c r="P1173"/>
      <c r="Q1173"/>
      <c r="R1173"/>
      <c r="S1173"/>
      <c r="T1173"/>
      <c r="U1173"/>
      <c r="V1173"/>
    </row>
    <row r="1174" spans="1:22" s="68" customFormat="1">
      <c r="A1174" s="6"/>
      <c r="B1174" s="19"/>
      <c r="C1174" s="6"/>
      <c r="D1174" s="6"/>
      <c r="E1174" s="6"/>
      <c r="F1174" s="6"/>
      <c r="G1174" s="6"/>
      <c r="I1174" s="16"/>
      <c r="J1174" s="16"/>
      <c r="K1174"/>
      <c r="L1174"/>
      <c r="M1174"/>
      <c r="N1174"/>
      <c r="O1174"/>
      <c r="P1174"/>
      <c r="Q1174"/>
      <c r="R1174"/>
      <c r="S1174"/>
      <c r="T1174"/>
      <c r="U1174"/>
      <c r="V1174"/>
    </row>
    <row r="1175" spans="1:22" s="68" customFormat="1">
      <c r="A1175" s="6"/>
      <c r="B1175" s="19"/>
      <c r="C1175" s="6"/>
      <c r="D1175" s="6"/>
      <c r="E1175" s="6"/>
      <c r="F1175" s="6"/>
      <c r="G1175" s="6"/>
      <c r="I1175" s="16"/>
      <c r="J1175" s="16"/>
      <c r="K1175"/>
      <c r="L1175"/>
      <c r="M1175"/>
      <c r="N1175"/>
      <c r="O1175"/>
      <c r="P1175"/>
      <c r="Q1175"/>
      <c r="R1175"/>
      <c r="S1175"/>
      <c r="T1175"/>
      <c r="U1175"/>
      <c r="V1175"/>
    </row>
    <row r="1176" spans="1:22" s="68" customFormat="1">
      <c r="A1176" s="6"/>
      <c r="B1176" s="19"/>
      <c r="C1176" s="6"/>
      <c r="D1176" s="6"/>
      <c r="E1176" s="6"/>
      <c r="F1176" s="6"/>
      <c r="G1176" s="6"/>
      <c r="I1176" s="16"/>
      <c r="J1176" s="16"/>
      <c r="K1176"/>
      <c r="L1176"/>
      <c r="M1176"/>
      <c r="N1176"/>
      <c r="O1176"/>
      <c r="P1176"/>
      <c r="Q1176"/>
      <c r="R1176"/>
      <c r="S1176"/>
      <c r="T1176"/>
      <c r="U1176"/>
      <c r="V1176"/>
    </row>
    <row r="1177" spans="1:22" s="68" customFormat="1">
      <c r="A1177" s="6"/>
      <c r="B1177" s="19"/>
      <c r="C1177" s="6"/>
      <c r="D1177" s="6"/>
      <c r="E1177" s="6"/>
      <c r="F1177" s="6"/>
      <c r="G1177" s="6"/>
      <c r="I1177" s="16"/>
      <c r="J1177" s="16"/>
      <c r="K1177"/>
      <c r="L1177"/>
      <c r="M1177"/>
      <c r="N1177"/>
      <c r="O1177"/>
      <c r="P1177"/>
      <c r="Q1177"/>
      <c r="R1177"/>
      <c r="S1177"/>
      <c r="T1177"/>
      <c r="U1177"/>
      <c r="V1177"/>
    </row>
    <row r="1178" spans="1:22" s="68" customFormat="1">
      <c r="A1178" s="6"/>
      <c r="B1178" s="19"/>
      <c r="C1178" s="6"/>
      <c r="D1178" s="6"/>
      <c r="E1178" s="6"/>
      <c r="F1178" s="6"/>
      <c r="G1178" s="6"/>
      <c r="I1178" s="16"/>
      <c r="J1178" s="16"/>
      <c r="K1178"/>
      <c r="L1178"/>
      <c r="M1178"/>
      <c r="N1178"/>
      <c r="O1178"/>
      <c r="P1178"/>
      <c r="Q1178"/>
      <c r="R1178"/>
      <c r="S1178"/>
      <c r="T1178"/>
      <c r="U1178"/>
      <c r="V1178"/>
    </row>
    <row r="1179" spans="1:22" s="68" customFormat="1">
      <c r="A1179" s="6"/>
      <c r="B1179" s="19"/>
      <c r="C1179" s="6"/>
      <c r="D1179" s="6"/>
      <c r="E1179" s="6"/>
      <c r="F1179" s="6"/>
      <c r="G1179" s="6"/>
      <c r="I1179" s="16"/>
      <c r="J1179" s="16"/>
      <c r="K1179"/>
      <c r="L1179"/>
      <c r="M1179"/>
      <c r="N1179"/>
      <c r="O1179"/>
      <c r="P1179"/>
      <c r="Q1179"/>
      <c r="R1179"/>
      <c r="S1179"/>
      <c r="T1179"/>
      <c r="U1179"/>
      <c r="V1179"/>
    </row>
    <row r="1180" spans="1:22" s="68" customFormat="1">
      <c r="A1180" s="6"/>
      <c r="B1180" s="19"/>
      <c r="C1180" s="6"/>
      <c r="D1180" s="6"/>
      <c r="E1180" s="6"/>
      <c r="F1180" s="6"/>
      <c r="G1180" s="6"/>
      <c r="I1180" s="16"/>
      <c r="J1180" s="16"/>
      <c r="K1180"/>
      <c r="L1180"/>
      <c r="M1180"/>
      <c r="N1180"/>
      <c r="O1180"/>
      <c r="P1180"/>
      <c r="Q1180"/>
      <c r="R1180"/>
      <c r="S1180"/>
      <c r="T1180"/>
      <c r="U1180"/>
      <c r="V1180"/>
    </row>
    <row r="1181" spans="1:22" s="68" customFormat="1">
      <c r="A1181" s="6"/>
      <c r="B1181" s="19"/>
      <c r="C1181" s="6"/>
      <c r="D1181" s="6"/>
      <c r="E1181" s="6"/>
      <c r="F1181" s="6"/>
      <c r="G1181" s="6"/>
      <c r="I1181" s="16"/>
      <c r="J1181" s="16"/>
      <c r="K1181"/>
      <c r="L1181"/>
      <c r="M1181"/>
      <c r="N1181"/>
      <c r="O1181"/>
      <c r="P1181"/>
      <c r="Q1181"/>
      <c r="R1181"/>
      <c r="S1181"/>
      <c r="T1181"/>
      <c r="U1181"/>
      <c r="V1181"/>
    </row>
    <row r="1182" spans="1:22" s="68" customFormat="1">
      <c r="A1182" s="6"/>
      <c r="B1182" s="19"/>
      <c r="C1182" s="6"/>
      <c r="D1182" s="6"/>
      <c r="E1182" s="6"/>
      <c r="F1182" s="6"/>
      <c r="G1182" s="6"/>
      <c r="I1182" s="16"/>
      <c r="J1182" s="16"/>
      <c r="K1182"/>
      <c r="L1182"/>
      <c r="M1182"/>
      <c r="N1182"/>
      <c r="O1182"/>
      <c r="P1182"/>
      <c r="Q1182"/>
      <c r="R1182"/>
      <c r="S1182"/>
      <c r="T1182"/>
      <c r="U1182"/>
      <c r="V1182"/>
    </row>
    <row r="1183" spans="1:22" s="68" customFormat="1">
      <c r="A1183" s="6"/>
      <c r="B1183" s="19"/>
      <c r="C1183" s="6"/>
      <c r="D1183" s="6"/>
      <c r="E1183" s="6"/>
      <c r="F1183" s="6"/>
      <c r="G1183" s="6"/>
      <c r="I1183" s="16"/>
      <c r="J1183" s="16"/>
      <c r="K1183"/>
      <c r="L1183"/>
      <c r="M1183"/>
      <c r="N1183"/>
      <c r="O1183"/>
      <c r="P1183"/>
      <c r="Q1183"/>
      <c r="R1183"/>
      <c r="S1183"/>
      <c r="T1183"/>
      <c r="U1183"/>
      <c r="V1183"/>
    </row>
    <row r="1184" spans="1:22" s="68" customFormat="1">
      <c r="A1184" s="6"/>
      <c r="B1184" s="19"/>
      <c r="C1184" s="6"/>
      <c r="D1184" s="6"/>
      <c r="E1184" s="6"/>
      <c r="F1184" s="6"/>
      <c r="G1184" s="6"/>
      <c r="I1184" s="16"/>
      <c r="J1184" s="16"/>
      <c r="K1184"/>
      <c r="L1184"/>
      <c r="M1184"/>
      <c r="N1184"/>
      <c r="O1184"/>
      <c r="P1184"/>
      <c r="Q1184"/>
      <c r="R1184"/>
      <c r="S1184"/>
      <c r="T1184"/>
      <c r="U1184"/>
      <c r="V1184"/>
    </row>
    <row r="1185" spans="1:22" s="68" customFormat="1">
      <c r="A1185" s="6"/>
      <c r="B1185" s="19"/>
      <c r="C1185" s="6"/>
      <c r="D1185" s="6"/>
      <c r="E1185" s="6"/>
      <c r="F1185" s="6"/>
      <c r="G1185" s="6"/>
      <c r="I1185" s="16"/>
      <c r="J1185" s="16"/>
      <c r="K1185"/>
      <c r="L1185"/>
      <c r="M1185"/>
      <c r="N1185"/>
      <c r="O1185"/>
      <c r="P1185"/>
      <c r="Q1185"/>
      <c r="R1185"/>
      <c r="S1185"/>
      <c r="T1185"/>
      <c r="U1185"/>
      <c r="V1185"/>
    </row>
    <row r="1186" spans="1:22" s="68" customFormat="1">
      <c r="A1186" s="6"/>
      <c r="B1186" s="19"/>
      <c r="C1186" s="6"/>
      <c r="D1186" s="6"/>
      <c r="E1186" s="6"/>
      <c r="F1186" s="6"/>
      <c r="G1186" s="6"/>
      <c r="I1186" s="16"/>
      <c r="J1186" s="16"/>
      <c r="K1186"/>
      <c r="L1186"/>
      <c r="M1186"/>
      <c r="N1186"/>
      <c r="O1186"/>
      <c r="P1186"/>
      <c r="Q1186"/>
      <c r="R1186"/>
      <c r="S1186"/>
      <c r="T1186"/>
      <c r="U1186"/>
      <c r="V1186"/>
    </row>
    <row r="1187" spans="1:22" s="68" customFormat="1">
      <c r="A1187" s="6"/>
      <c r="B1187" s="19"/>
      <c r="C1187" s="6"/>
      <c r="D1187" s="6"/>
      <c r="E1187" s="6"/>
      <c r="F1187" s="6"/>
      <c r="G1187" s="6"/>
      <c r="I1187" s="16"/>
      <c r="J1187" s="16"/>
      <c r="K1187"/>
      <c r="L1187"/>
      <c r="M1187"/>
      <c r="N1187"/>
      <c r="O1187"/>
      <c r="P1187"/>
      <c r="Q1187"/>
      <c r="R1187"/>
      <c r="S1187"/>
      <c r="T1187"/>
      <c r="U1187"/>
      <c r="V1187"/>
    </row>
    <row r="1188" spans="1:22" s="68" customFormat="1">
      <c r="A1188" s="6"/>
      <c r="B1188" s="19"/>
      <c r="C1188" s="6"/>
      <c r="D1188" s="6"/>
      <c r="E1188" s="6"/>
      <c r="F1188" s="6"/>
      <c r="G1188" s="6"/>
      <c r="I1188" s="16"/>
      <c r="J1188" s="16"/>
      <c r="K1188"/>
      <c r="L1188"/>
      <c r="M1188"/>
      <c r="N1188"/>
      <c r="O1188"/>
      <c r="P1188"/>
      <c r="Q1188"/>
      <c r="R1188"/>
      <c r="S1188"/>
      <c r="T1188"/>
      <c r="U1188"/>
      <c r="V1188"/>
    </row>
    <row r="1189" spans="1:22" s="68" customFormat="1">
      <c r="A1189" s="6"/>
      <c r="B1189" s="19"/>
      <c r="C1189" s="6"/>
      <c r="D1189" s="6"/>
      <c r="E1189" s="6"/>
      <c r="F1189" s="6"/>
      <c r="G1189" s="6"/>
      <c r="I1189" s="16"/>
      <c r="J1189" s="16"/>
      <c r="K1189"/>
      <c r="L1189"/>
      <c r="M1189"/>
      <c r="N1189"/>
      <c r="O1189"/>
      <c r="P1189"/>
      <c r="Q1189"/>
      <c r="R1189"/>
      <c r="S1189"/>
      <c r="T1189"/>
      <c r="U1189"/>
      <c r="V1189"/>
    </row>
    <row r="1190" spans="1:22" s="68" customFormat="1">
      <c r="A1190" s="6"/>
      <c r="B1190" s="19"/>
      <c r="C1190" s="6"/>
      <c r="D1190" s="6"/>
      <c r="E1190" s="6"/>
      <c r="F1190" s="6"/>
      <c r="G1190" s="6"/>
      <c r="I1190" s="16"/>
      <c r="J1190" s="16"/>
      <c r="K1190"/>
      <c r="L1190"/>
      <c r="M1190"/>
      <c r="N1190"/>
      <c r="O1190"/>
      <c r="P1190"/>
      <c r="Q1190"/>
      <c r="R1190"/>
      <c r="S1190"/>
      <c r="T1190"/>
      <c r="U1190"/>
      <c r="V1190"/>
    </row>
    <row r="1191" spans="1:22" s="68" customFormat="1">
      <c r="A1191" s="6"/>
      <c r="B1191" s="19"/>
      <c r="C1191" s="6"/>
      <c r="D1191" s="6"/>
      <c r="E1191" s="6"/>
      <c r="F1191" s="6"/>
      <c r="G1191" s="6"/>
      <c r="I1191" s="16"/>
      <c r="J1191" s="16"/>
      <c r="K1191"/>
      <c r="L1191"/>
      <c r="M1191"/>
      <c r="N1191"/>
      <c r="O1191"/>
      <c r="P1191"/>
      <c r="Q1191"/>
      <c r="R1191"/>
      <c r="S1191"/>
      <c r="T1191"/>
      <c r="U1191"/>
      <c r="V1191"/>
    </row>
    <row r="1192" spans="1:22" s="68" customFormat="1">
      <c r="A1192" s="6"/>
      <c r="B1192" s="19"/>
      <c r="C1192" s="6"/>
      <c r="D1192" s="6"/>
      <c r="E1192" s="6"/>
      <c r="F1192" s="6"/>
      <c r="G1192" s="6"/>
      <c r="I1192" s="16"/>
      <c r="J1192" s="16"/>
      <c r="K1192"/>
      <c r="L1192"/>
      <c r="M1192"/>
      <c r="N1192"/>
      <c r="O1192"/>
      <c r="P1192"/>
      <c r="Q1192"/>
      <c r="R1192"/>
      <c r="S1192"/>
      <c r="T1192"/>
      <c r="U1192"/>
      <c r="V1192"/>
    </row>
    <row r="1193" spans="1:22" s="68" customFormat="1">
      <c r="A1193" s="6"/>
      <c r="B1193" s="19"/>
      <c r="C1193" s="6"/>
      <c r="D1193" s="6"/>
      <c r="E1193" s="6"/>
      <c r="F1193" s="6"/>
      <c r="G1193" s="6"/>
      <c r="I1193" s="16"/>
      <c r="J1193" s="16"/>
      <c r="K1193"/>
      <c r="L1193"/>
      <c r="M1193"/>
      <c r="N1193"/>
      <c r="O1193"/>
      <c r="P1193"/>
      <c r="Q1193"/>
      <c r="R1193"/>
      <c r="S1193"/>
      <c r="T1193"/>
      <c r="U1193"/>
      <c r="V1193"/>
    </row>
    <row r="1194" spans="1:22" s="68" customFormat="1">
      <c r="A1194" s="6"/>
      <c r="B1194" s="19"/>
      <c r="C1194" s="6"/>
      <c r="D1194" s="6"/>
      <c r="E1194" s="6"/>
      <c r="F1194" s="6"/>
      <c r="G1194" s="6"/>
      <c r="I1194" s="16"/>
      <c r="J1194" s="16"/>
      <c r="K1194"/>
      <c r="L1194"/>
      <c r="M1194"/>
      <c r="N1194"/>
      <c r="O1194"/>
      <c r="P1194"/>
      <c r="Q1194"/>
      <c r="R1194"/>
      <c r="S1194"/>
      <c r="T1194"/>
      <c r="U1194"/>
      <c r="V1194"/>
    </row>
    <row r="1195" spans="1:22" s="68" customFormat="1">
      <c r="A1195" s="6"/>
      <c r="B1195" s="19"/>
      <c r="C1195" s="6"/>
      <c r="D1195" s="6"/>
      <c r="E1195" s="6"/>
      <c r="F1195" s="6"/>
      <c r="G1195" s="6"/>
      <c r="I1195" s="16"/>
      <c r="J1195" s="16"/>
      <c r="K1195"/>
      <c r="L1195"/>
      <c r="M1195"/>
      <c r="N1195"/>
      <c r="O1195"/>
      <c r="P1195"/>
      <c r="Q1195"/>
      <c r="R1195"/>
      <c r="S1195"/>
      <c r="T1195"/>
      <c r="U1195"/>
      <c r="V1195"/>
    </row>
    <row r="1196" spans="1:22" s="68" customFormat="1">
      <c r="A1196" s="6"/>
      <c r="B1196" s="19"/>
      <c r="C1196" s="6"/>
      <c r="D1196" s="6"/>
      <c r="E1196" s="6"/>
      <c r="F1196" s="6"/>
      <c r="G1196" s="6"/>
      <c r="I1196" s="16"/>
      <c r="J1196" s="16"/>
      <c r="K1196"/>
      <c r="L1196"/>
      <c r="M1196"/>
      <c r="N1196"/>
      <c r="O1196"/>
      <c r="P1196"/>
      <c r="Q1196"/>
      <c r="R1196"/>
      <c r="S1196"/>
      <c r="T1196"/>
      <c r="U1196"/>
      <c r="V1196"/>
    </row>
    <row r="1197" spans="1:22" s="68" customFormat="1">
      <c r="A1197" s="6"/>
      <c r="B1197" s="19"/>
      <c r="C1197" s="6"/>
      <c r="D1197" s="6"/>
      <c r="E1197" s="6"/>
      <c r="F1197" s="6"/>
      <c r="G1197" s="6"/>
      <c r="I1197" s="16"/>
      <c r="J1197" s="16"/>
      <c r="K1197"/>
      <c r="L1197"/>
      <c r="M1197"/>
      <c r="N1197"/>
      <c r="O1197"/>
      <c r="P1197"/>
      <c r="Q1197"/>
      <c r="R1197"/>
      <c r="S1197"/>
      <c r="T1197"/>
      <c r="U1197"/>
      <c r="V1197"/>
    </row>
    <row r="1198" spans="1:22" s="68" customFormat="1">
      <c r="A1198" s="6"/>
      <c r="B1198" s="19"/>
      <c r="C1198" s="6"/>
      <c r="D1198" s="6"/>
      <c r="E1198" s="6"/>
      <c r="F1198" s="6"/>
      <c r="G1198" s="6"/>
      <c r="I1198" s="16"/>
      <c r="J1198" s="16"/>
      <c r="K1198"/>
      <c r="L1198"/>
      <c r="M1198"/>
      <c r="N1198"/>
      <c r="O1198"/>
      <c r="P1198"/>
      <c r="Q1198"/>
      <c r="R1198"/>
      <c r="S1198"/>
      <c r="T1198"/>
      <c r="U1198"/>
      <c r="V1198"/>
    </row>
    <row r="1199" spans="1:22" s="68" customFormat="1">
      <c r="A1199" s="6"/>
      <c r="B1199" s="19"/>
      <c r="C1199" s="6"/>
      <c r="D1199" s="6"/>
      <c r="E1199" s="6"/>
      <c r="F1199" s="6"/>
      <c r="G1199" s="6"/>
      <c r="I1199" s="16"/>
      <c r="J1199" s="16"/>
      <c r="K1199"/>
      <c r="L1199"/>
      <c r="M1199"/>
      <c r="N1199"/>
      <c r="O1199"/>
      <c r="P1199"/>
      <c r="Q1199"/>
      <c r="R1199"/>
      <c r="S1199"/>
      <c r="T1199"/>
      <c r="U1199"/>
      <c r="V1199"/>
    </row>
    <row r="1200" spans="1:22" s="68" customFormat="1">
      <c r="A1200" s="6"/>
      <c r="B1200" s="19"/>
      <c r="C1200" s="6"/>
      <c r="D1200" s="6"/>
      <c r="E1200" s="6"/>
      <c r="F1200" s="6"/>
      <c r="G1200" s="6"/>
      <c r="I1200" s="16"/>
      <c r="J1200" s="16"/>
      <c r="K1200"/>
      <c r="L1200"/>
      <c r="M1200"/>
      <c r="N1200"/>
      <c r="O1200"/>
      <c r="P1200"/>
      <c r="Q1200"/>
      <c r="R1200"/>
      <c r="S1200"/>
      <c r="T1200"/>
      <c r="U1200"/>
      <c r="V1200"/>
    </row>
    <row r="1201" spans="1:22" s="68" customFormat="1">
      <c r="A1201" s="6"/>
      <c r="B1201" s="19"/>
      <c r="C1201" s="6"/>
      <c r="D1201" s="6"/>
      <c r="E1201" s="6"/>
      <c r="F1201" s="6"/>
      <c r="G1201" s="6"/>
      <c r="I1201" s="16"/>
      <c r="J1201" s="16"/>
      <c r="K1201"/>
      <c r="L1201"/>
      <c r="M1201"/>
      <c r="N1201"/>
      <c r="O1201"/>
      <c r="P1201"/>
      <c r="Q1201"/>
      <c r="R1201"/>
      <c r="S1201"/>
      <c r="T1201"/>
      <c r="U1201"/>
      <c r="V1201"/>
    </row>
    <row r="1202" spans="1:22" s="68" customFormat="1">
      <c r="A1202" s="6"/>
      <c r="B1202" s="19"/>
      <c r="C1202" s="6"/>
      <c r="D1202" s="6"/>
      <c r="E1202" s="6"/>
      <c r="F1202" s="6"/>
      <c r="G1202" s="6"/>
      <c r="I1202" s="16"/>
      <c r="J1202" s="16"/>
      <c r="K1202"/>
      <c r="L1202"/>
      <c r="M1202"/>
      <c r="N1202"/>
      <c r="O1202"/>
      <c r="P1202"/>
      <c r="Q1202"/>
      <c r="R1202"/>
      <c r="S1202"/>
      <c r="T1202"/>
      <c r="U1202"/>
      <c r="V1202"/>
    </row>
    <row r="1203" spans="1:22" s="68" customFormat="1">
      <c r="A1203" s="6"/>
      <c r="B1203" s="19"/>
      <c r="C1203" s="6"/>
      <c r="D1203" s="6"/>
      <c r="E1203" s="6"/>
      <c r="F1203" s="6"/>
      <c r="G1203" s="6"/>
      <c r="I1203" s="16"/>
      <c r="J1203" s="16"/>
      <c r="K1203"/>
      <c r="L1203"/>
      <c r="M1203"/>
      <c r="N1203"/>
      <c r="O1203"/>
      <c r="P1203"/>
      <c r="Q1203"/>
      <c r="R1203"/>
      <c r="S1203"/>
      <c r="T1203"/>
      <c r="U1203"/>
      <c r="V1203"/>
    </row>
    <row r="1204" spans="1:22" s="68" customFormat="1">
      <c r="A1204" s="6"/>
      <c r="B1204" s="19"/>
      <c r="C1204" s="6"/>
      <c r="D1204" s="6"/>
      <c r="E1204" s="6"/>
      <c r="F1204" s="6"/>
      <c r="G1204" s="6"/>
      <c r="I1204" s="16"/>
      <c r="J1204" s="16"/>
      <c r="K1204"/>
      <c r="L1204"/>
      <c r="M1204"/>
      <c r="N1204"/>
      <c r="O1204"/>
      <c r="P1204"/>
      <c r="Q1204"/>
      <c r="R1204"/>
      <c r="S1204"/>
      <c r="T1204"/>
      <c r="U1204"/>
      <c r="V1204"/>
    </row>
    <row r="1205" spans="1:22" s="68" customFormat="1">
      <c r="A1205" s="6"/>
      <c r="B1205" s="19"/>
      <c r="C1205" s="6"/>
      <c r="D1205" s="6"/>
      <c r="E1205" s="6"/>
      <c r="F1205" s="6"/>
      <c r="G1205" s="6"/>
      <c r="I1205" s="16"/>
      <c r="J1205" s="16"/>
      <c r="K1205"/>
      <c r="L1205"/>
      <c r="M1205"/>
      <c r="N1205"/>
      <c r="O1205"/>
      <c r="P1205"/>
      <c r="Q1205"/>
      <c r="R1205"/>
      <c r="S1205"/>
      <c r="T1205"/>
      <c r="U1205"/>
      <c r="V1205"/>
    </row>
    <row r="1206" spans="1:22" s="68" customFormat="1">
      <c r="A1206" s="6"/>
      <c r="B1206" s="19"/>
      <c r="C1206" s="6"/>
      <c r="D1206" s="6"/>
      <c r="E1206" s="6"/>
      <c r="F1206" s="6"/>
      <c r="G1206" s="6"/>
      <c r="I1206" s="16"/>
      <c r="J1206" s="16"/>
      <c r="K1206"/>
      <c r="L1206"/>
      <c r="M1206"/>
      <c r="N1206"/>
      <c r="O1206"/>
      <c r="P1206"/>
      <c r="Q1206"/>
      <c r="R1206"/>
      <c r="S1206"/>
      <c r="T1206"/>
      <c r="U1206"/>
      <c r="V1206"/>
    </row>
    <row r="1207" spans="1:22" s="68" customFormat="1">
      <c r="A1207" s="6"/>
      <c r="B1207" s="19"/>
      <c r="C1207" s="6"/>
      <c r="D1207" s="6"/>
      <c r="E1207" s="6"/>
      <c r="F1207" s="6"/>
      <c r="G1207" s="6"/>
      <c r="I1207" s="16"/>
      <c r="J1207" s="16"/>
      <c r="K1207"/>
      <c r="L1207"/>
      <c r="M1207"/>
      <c r="N1207"/>
      <c r="O1207"/>
      <c r="P1207"/>
      <c r="Q1207"/>
      <c r="R1207"/>
      <c r="S1207"/>
      <c r="T1207"/>
      <c r="U1207"/>
      <c r="V1207"/>
    </row>
    <row r="1208" spans="1:22" s="68" customFormat="1">
      <c r="A1208" s="6"/>
      <c r="B1208" s="19"/>
      <c r="C1208" s="6"/>
      <c r="D1208" s="6"/>
      <c r="E1208" s="6"/>
      <c r="F1208" s="6"/>
      <c r="G1208" s="6"/>
      <c r="I1208" s="16"/>
      <c r="J1208" s="16"/>
      <c r="K1208"/>
      <c r="L1208"/>
      <c r="M1208"/>
      <c r="N1208"/>
      <c r="O1208"/>
      <c r="P1208"/>
      <c r="Q1208"/>
      <c r="R1208"/>
      <c r="S1208"/>
      <c r="T1208"/>
      <c r="U1208"/>
      <c r="V1208"/>
    </row>
    <row r="1209" spans="1:22" s="68" customFormat="1">
      <c r="A1209" s="6"/>
      <c r="B1209" s="19"/>
      <c r="C1209" s="6"/>
      <c r="D1209" s="6"/>
      <c r="E1209" s="6"/>
      <c r="F1209" s="6"/>
      <c r="G1209" s="6"/>
      <c r="I1209" s="16"/>
      <c r="J1209" s="16"/>
      <c r="K1209"/>
      <c r="L1209"/>
      <c r="M1209"/>
      <c r="N1209"/>
      <c r="O1209"/>
      <c r="P1209"/>
      <c r="Q1209"/>
      <c r="R1209"/>
      <c r="S1209"/>
      <c r="T1209"/>
      <c r="U1209"/>
      <c r="V1209"/>
    </row>
    <row r="1210" spans="1:22" s="68" customFormat="1">
      <c r="A1210" s="6"/>
      <c r="B1210" s="19"/>
      <c r="C1210" s="6"/>
      <c r="D1210" s="6"/>
      <c r="E1210" s="6"/>
      <c r="F1210" s="6"/>
      <c r="G1210" s="6"/>
      <c r="I1210" s="16"/>
      <c r="J1210" s="16"/>
      <c r="K1210"/>
      <c r="L1210"/>
      <c r="M1210"/>
      <c r="N1210"/>
      <c r="O1210"/>
      <c r="P1210"/>
      <c r="Q1210"/>
      <c r="R1210"/>
      <c r="S1210"/>
      <c r="T1210"/>
      <c r="U1210"/>
      <c r="V1210"/>
    </row>
    <row r="1211" spans="1:22" s="68" customFormat="1">
      <c r="A1211" s="6"/>
      <c r="B1211" s="19"/>
      <c r="C1211" s="6"/>
      <c r="D1211" s="6"/>
      <c r="E1211" s="6"/>
      <c r="F1211" s="6"/>
      <c r="G1211" s="6"/>
      <c r="I1211" s="16"/>
      <c r="J1211" s="16"/>
      <c r="K1211"/>
      <c r="L1211"/>
      <c r="M1211"/>
      <c r="N1211"/>
      <c r="O1211"/>
      <c r="P1211"/>
      <c r="Q1211"/>
      <c r="R1211"/>
      <c r="S1211"/>
      <c r="T1211"/>
      <c r="U1211"/>
      <c r="V1211"/>
    </row>
    <row r="1212" spans="1:22" s="68" customFormat="1">
      <c r="A1212" s="6"/>
      <c r="B1212" s="19"/>
      <c r="C1212" s="6"/>
      <c r="D1212" s="6"/>
      <c r="E1212" s="6"/>
      <c r="F1212" s="6"/>
      <c r="G1212" s="6"/>
      <c r="I1212" s="16"/>
      <c r="J1212" s="16"/>
      <c r="K1212"/>
      <c r="L1212"/>
      <c r="M1212"/>
      <c r="N1212"/>
      <c r="O1212"/>
      <c r="P1212"/>
      <c r="Q1212"/>
      <c r="R1212"/>
      <c r="S1212"/>
      <c r="T1212"/>
      <c r="U1212"/>
      <c r="V1212"/>
    </row>
    <row r="1213" spans="1:22" s="68" customFormat="1">
      <c r="A1213" s="6"/>
      <c r="B1213" s="19"/>
      <c r="C1213" s="6"/>
      <c r="D1213" s="6"/>
      <c r="E1213" s="6"/>
      <c r="F1213" s="6"/>
      <c r="G1213" s="6"/>
      <c r="I1213" s="16"/>
      <c r="J1213" s="16"/>
      <c r="K1213"/>
      <c r="L1213"/>
      <c r="M1213"/>
      <c r="N1213"/>
      <c r="O1213"/>
      <c r="P1213"/>
      <c r="Q1213"/>
      <c r="R1213"/>
      <c r="S1213"/>
      <c r="T1213"/>
      <c r="U1213"/>
      <c r="V1213"/>
    </row>
    <row r="1214" spans="1:22" s="68" customFormat="1">
      <c r="A1214" s="6"/>
      <c r="B1214" s="19"/>
      <c r="C1214" s="6"/>
      <c r="D1214" s="6"/>
      <c r="E1214" s="6"/>
      <c r="F1214" s="6"/>
      <c r="G1214" s="6"/>
      <c r="I1214" s="16"/>
      <c r="J1214" s="16"/>
      <c r="K1214"/>
      <c r="L1214"/>
      <c r="M1214"/>
      <c r="N1214"/>
      <c r="O1214"/>
      <c r="P1214"/>
      <c r="Q1214"/>
      <c r="R1214"/>
      <c r="S1214"/>
      <c r="T1214"/>
      <c r="U1214"/>
      <c r="V1214"/>
    </row>
    <row r="1215" spans="1:22" s="68" customFormat="1">
      <c r="A1215" s="6"/>
      <c r="B1215" s="19"/>
      <c r="C1215" s="6"/>
      <c r="D1215" s="6"/>
      <c r="E1215" s="6"/>
      <c r="F1215" s="6"/>
      <c r="G1215" s="6"/>
      <c r="I1215" s="16"/>
      <c r="J1215" s="16"/>
      <c r="K1215"/>
      <c r="L1215"/>
      <c r="M1215"/>
      <c r="N1215"/>
      <c r="O1215"/>
      <c r="P1215"/>
      <c r="Q1215"/>
      <c r="R1215"/>
      <c r="S1215"/>
      <c r="T1215"/>
      <c r="U1215"/>
      <c r="V1215"/>
    </row>
    <row r="1216" spans="1:22" s="68" customFormat="1">
      <c r="A1216" s="6"/>
      <c r="B1216" s="19"/>
      <c r="C1216" s="6"/>
      <c r="D1216" s="6"/>
      <c r="E1216" s="6"/>
      <c r="F1216" s="6"/>
      <c r="G1216" s="6"/>
      <c r="I1216" s="16"/>
      <c r="J1216" s="16"/>
      <c r="K1216"/>
      <c r="L1216"/>
      <c r="M1216"/>
      <c r="N1216"/>
      <c r="O1216"/>
      <c r="P1216"/>
      <c r="Q1216"/>
      <c r="R1216"/>
      <c r="S1216"/>
      <c r="T1216"/>
      <c r="U1216"/>
      <c r="V1216"/>
    </row>
    <row r="1217" spans="1:22" s="68" customFormat="1">
      <c r="A1217" s="6"/>
      <c r="B1217" s="19"/>
      <c r="C1217" s="6"/>
      <c r="D1217" s="6"/>
      <c r="E1217" s="6"/>
      <c r="F1217" s="6"/>
      <c r="G1217" s="6"/>
      <c r="I1217" s="16"/>
      <c r="J1217" s="16"/>
      <c r="K1217"/>
      <c r="L1217"/>
      <c r="M1217"/>
      <c r="N1217"/>
      <c r="O1217"/>
      <c r="P1217"/>
      <c r="Q1217"/>
      <c r="R1217"/>
      <c r="S1217"/>
      <c r="T1217"/>
      <c r="U1217"/>
      <c r="V1217"/>
    </row>
    <row r="1218" spans="1:22" s="68" customFormat="1">
      <c r="A1218" s="6"/>
      <c r="B1218" s="19"/>
      <c r="C1218" s="6"/>
      <c r="D1218" s="6"/>
      <c r="E1218" s="6"/>
      <c r="F1218" s="6"/>
      <c r="G1218" s="6"/>
      <c r="I1218" s="16"/>
      <c r="J1218" s="16"/>
      <c r="K1218"/>
      <c r="L1218"/>
      <c r="M1218"/>
      <c r="N1218"/>
      <c r="O1218"/>
      <c r="P1218"/>
      <c r="Q1218"/>
      <c r="R1218"/>
      <c r="S1218"/>
      <c r="T1218"/>
      <c r="U1218"/>
      <c r="V1218"/>
    </row>
    <row r="1219" spans="1:22" s="68" customFormat="1">
      <c r="A1219" s="6"/>
      <c r="B1219" s="19"/>
      <c r="C1219" s="6"/>
      <c r="D1219" s="6"/>
      <c r="E1219" s="6"/>
      <c r="F1219" s="6"/>
      <c r="G1219" s="6"/>
      <c r="I1219" s="16"/>
      <c r="J1219" s="16"/>
      <c r="K1219"/>
      <c r="L1219"/>
      <c r="M1219"/>
      <c r="N1219"/>
      <c r="O1219"/>
      <c r="P1219"/>
      <c r="Q1219"/>
      <c r="R1219"/>
      <c r="S1219"/>
      <c r="T1219"/>
      <c r="U1219"/>
      <c r="V1219"/>
    </row>
    <row r="1220" spans="1:22" s="68" customFormat="1">
      <c r="A1220" s="6"/>
      <c r="B1220" s="19"/>
      <c r="C1220" s="6"/>
      <c r="D1220" s="6"/>
      <c r="E1220" s="6"/>
      <c r="F1220" s="6"/>
      <c r="G1220" s="6"/>
      <c r="I1220" s="16"/>
      <c r="J1220" s="16"/>
      <c r="K1220"/>
      <c r="L1220"/>
      <c r="M1220"/>
      <c r="N1220"/>
      <c r="O1220"/>
      <c r="P1220"/>
      <c r="Q1220"/>
      <c r="R1220"/>
      <c r="S1220"/>
      <c r="T1220"/>
      <c r="U1220"/>
      <c r="V1220"/>
    </row>
    <row r="1221" spans="1:22" s="68" customFormat="1">
      <c r="A1221" s="6"/>
      <c r="B1221" s="19"/>
      <c r="C1221" s="6"/>
      <c r="D1221" s="6"/>
      <c r="E1221" s="6"/>
      <c r="F1221" s="6"/>
      <c r="G1221" s="6"/>
      <c r="I1221" s="16"/>
      <c r="J1221" s="16"/>
      <c r="K1221"/>
      <c r="L1221"/>
      <c r="M1221"/>
      <c r="N1221"/>
      <c r="O1221"/>
      <c r="P1221"/>
      <c r="Q1221"/>
      <c r="R1221"/>
      <c r="S1221"/>
      <c r="T1221"/>
      <c r="U1221"/>
      <c r="V1221"/>
    </row>
    <row r="1222" spans="1:22" s="68" customFormat="1">
      <c r="A1222" s="6"/>
      <c r="B1222" s="19"/>
      <c r="C1222" s="6"/>
      <c r="D1222" s="6"/>
      <c r="E1222" s="6"/>
      <c r="F1222" s="6"/>
      <c r="G1222" s="6"/>
      <c r="I1222" s="16"/>
      <c r="J1222" s="16"/>
      <c r="K1222"/>
      <c r="L1222"/>
      <c r="M1222"/>
      <c r="N1222"/>
      <c r="O1222"/>
      <c r="P1222"/>
      <c r="Q1222"/>
      <c r="R1222"/>
      <c r="S1222"/>
      <c r="T1222"/>
      <c r="U1222"/>
      <c r="V1222"/>
    </row>
    <row r="1223" spans="1:22" s="68" customFormat="1">
      <c r="A1223" s="6"/>
      <c r="B1223" s="19"/>
      <c r="C1223" s="6"/>
      <c r="D1223" s="6"/>
      <c r="E1223" s="6"/>
      <c r="F1223" s="6"/>
      <c r="G1223" s="6"/>
      <c r="I1223" s="16"/>
      <c r="J1223" s="16"/>
      <c r="K1223"/>
      <c r="L1223"/>
      <c r="M1223"/>
      <c r="N1223"/>
      <c r="O1223"/>
      <c r="P1223"/>
      <c r="Q1223"/>
      <c r="R1223"/>
      <c r="S1223"/>
      <c r="T1223"/>
      <c r="U1223"/>
      <c r="V1223"/>
    </row>
    <row r="1224" spans="1:22" s="68" customFormat="1">
      <c r="A1224" s="6"/>
      <c r="B1224" s="19"/>
      <c r="C1224" s="6"/>
      <c r="D1224" s="6"/>
      <c r="E1224" s="6"/>
      <c r="F1224" s="6"/>
      <c r="G1224" s="6"/>
      <c r="I1224" s="16"/>
      <c r="J1224" s="16"/>
      <c r="K1224"/>
      <c r="L1224"/>
      <c r="M1224"/>
      <c r="N1224"/>
      <c r="O1224"/>
      <c r="P1224"/>
      <c r="Q1224"/>
      <c r="R1224"/>
      <c r="S1224"/>
      <c r="T1224"/>
      <c r="U1224"/>
      <c r="V1224"/>
    </row>
    <row r="1225" spans="1:22" s="68" customFormat="1">
      <c r="A1225" s="6"/>
      <c r="B1225" s="19"/>
      <c r="C1225" s="6"/>
      <c r="D1225" s="6"/>
      <c r="E1225" s="6"/>
      <c r="F1225" s="6"/>
      <c r="G1225" s="6"/>
      <c r="I1225" s="16"/>
      <c r="J1225" s="16"/>
      <c r="K1225"/>
      <c r="L1225"/>
      <c r="M1225"/>
      <c r="N1225"/>
      <c r="O1225"/>
      <c r="P1225"/>
      <c r="Q1225"/>
      <c r="R1225"/>
      <c r="S1225"/>
      <c r="T1225"/>
      <c r="U1225"/>
      <c r="V1225"/>
    </row>
    <row r="1226" spans="1:22" s="68" customFormat="1">
      <c r="A1226" s="6"/>
      <c r="B1226" s="19"/>
      <c r="C1226" s="6"/>
      <c r="D1226" s="6"/>
      <c r="E1226" s="6"/>
      <c r="F1226" s="6"/>
      <c r="G1226" s="6"/>
      <c r="I1226" s="16"/>
      <c r="J1226" s="16"/>
      <c r="K1226"/>
      <c r="L1226"/>
      <c r="M1226"/>
      <c r="N1226"/>
      <c r="O1226"/>
      <c r="P1226"/>
      <c r="Q1226"/>
      <c r="R1226"/>
      <c r="S1226"/>
      <c r="T1226"/>
      <c r="U1226"/>
      <c r="V1226"/>
    </row>
    <row r="1227" spans="1:22" s="68" customFormat="1">
      <c r="A1227" s="6"/>
      <c r="B1227" s="19"/>
      <c r="C1227" s="6"/>
      <c r="D1227" s="6"/>
      <c r="E1227" s="6"/>
      <c r="F1227" s="6"/>
      <c r="G1227" s="6"/>
      <c r="I1227" s="16"/>
      <c r="J1227" s="16"/>
      <c r="K1227"/>
      <c r="L1227"/>
      <c r="M1227"/>
      <c r="N1227"/>
      <c r="O1227"/>
      <c r="P1227"/>
      <c r="Q1227"/>
      <c r="R1227"/>
      <c r="S1227"/>
      <c r="T1227"/>
      <c r="U1227"/>
      <c r="V1227"/>
    </row>
    <row r="1228" spans="1:22" s="68" customFormat="1">
      <c r="A1228" s="6"/>
      <c r="B1228" s="19"/>
      <c r="C1228" s="6"/>
      <c r="D1228" s="6"/>
      <c r="E1228" s="6"/>
      <c r="F1228" s="6"/>
      <c r="G1228" s="6"/>
      <c r="I1228" s="16"/>
      <c r="J1228" s="16"/>
      <c r="K1228"/>
      <c r="L1228"/>
      <c r="M1228"/>
      <c r="N1228"/>
      <c r="O1228"/>
      <c r="P1228"/>
      <c r="Q1228"/>
      <c r="R1228"/>
      <c r="S1228"/>
      <c r="T1228"/>
      <c r="U1228"/>
      <c r="V1228"/>
    </row>
    <row r="1229" spans="1:22" s="68" customFormat="1">
      <c r="A1229" s="6"/>
      <c r="B1229" s="19"/>
      <c r="C1229" s="6"/>
      <c r="D1229" s="6"/>
      <c r="E1229" s="6"/>
      <c r="F1229" s="6"/>
      <c r="G1229" s="6"/>
      <c r="I1229" s="16"/>
      <c r="J1229" s="16"/>
      <c r="K1229"/>
      <c r="L1229"/>
      <c r="M1229"/>
      <c r="N1229"/>
      <c r="O1229"/>
      <c r="P1229"/>
      <c r="Q1229"/>
      <c r="R1229"/>
      <c r="S1229"/>
      <c r="T1229"/>
      <c r="U1229"/>
      <c r="V1229"/>
    </row>
    <row r="1230" spans="1:22" s="68" customFormat="1">
      <c r="A1230" s="6"/>
      <c r="B1230" s="19"/>
      <c r="C1230" s="6"/>
      <c r="D1230" s="6"/>
      <c r="E1230" s="6"/>
      <c r="F1230" s="6"/>
      <c r="G1230" s="6"/>
      <c r="I1230" s="16"/>
      <c r="J1230" s="16"/>
      <c r="K1230"/>
      <c r="L1230"/>
      <c r="M1230"/>
      <c r="N1230"/>
      <c r="O1230"/>
      <c r="P1230"/>
      <c r="Q1230"/>
      <c r="R1230"/>
      <c r="S1230"/>
      <c r="T1230"/>
      <c r="U1230"/>
      <c r="V1230"/>
    </row>
    <row r="1231" spans="1:22" s="68" customFormat="1">
      <c r="A1231" s="6"/>
      <c r="B1231" s="19"/>
      <c r="C1231" s="6"/>
      <c r="D1231" s="6"/>
      <c r="E1231" s="6"/>
      <c r="F1231" s="6"/>
      <c r="G1231" s="6"/>
      <c r="I1231" s="16"/>
      <c r="J1231" s="16"/>
      <c r="K1231"/>
      <c r="L1231"/>
      <c r="M1231"/>
      <c r="N1231"/>
      <c r="O1231"/>
      <c r="P1231"/>
      <c r="Q1231"/>
      <c r="R1231"/>
      <c r="S1231"/>
      <c r="T1231"/>
      <c r="U1231"/>
      <c r="V1231"/>
    </row>
    <row r="1232" spans="1:22" s="68" customFormat="1">
      <c r="A1232" s="6"/>
      <c r="B1232" s="19"/>
      <c r="C1232" s="6"/>
      <c r="D1232" s="6"/>
      <c r="E1232" s="6"/>
      <c r="F1232" s="6"/>
      <c r="G1232" s="6"/>
      <c r="I1232" s="16"/>
      <c r="J1232" s="16"/>
      <c r="K1232"/>
      <c r="L1232"/>
      <c r="M1232"/>
      <c r="N1232"/>
      <c r="O1232"/>
      <c r="P1232"/>
      <c r="Q1232"/>
      <c r="R1232"/>
      <c r="S1232"/>
      <c r="T1232"/>
      <c r="U1232"/>
      <c r="V1232"/>
    </row>
    <row r="1233" spans="1:22" s="68" customFormat="1">
      <c r="A1233" s="6"/>
      <c r="B1233" s="19"/>
      <c r="C1233" s="6"/>
      <c r="D1233" s="6"/>
      <c r="E1233" s="6"/>
      <c r="F1233" s="6"/>
      <c r="G1233" s="6"/>
      <c r="I1233" s="16"/>
      <c r="J1233" s="16"/>
      <c r="K1233"/>
      <c r="L1233"/>
      <c r="M1233"/>
      <c r="N1233"/>
      <c r="O1233"/>
      <c r="P1233"/>
      <c r="Q1233"/>
      <c r="R1233"/>
      <c r="S1233"/>
      <c r="T1233"/>
      <c r="U1233"/>
      <c r="V1233"/>
    </row>
    <row r="1234" spans="1:22" s="68" customFormat="1">
      <c r="A1234" s="6"/>
      <c r="B1234" s="19"/>
      <c r="C1234" s="6"/>
      <c r="D1234" s="6"/>
      <c r="E1234" s="6"/>
      <c r="F1234" s="6"/>
      <c r="G1234" s="6"/>
      <c r="I1234" s="16"/>
      <c r="J1234" s="16"/>
      <c r="K1234"/>
      <c r="L1234"/>
      <c r="M1234"/>
      <c r="N1234"/>
      <c r="O1234"/>
      <c r="P1234"/>
      <c r="Q1234"/>
      <c r="R1234"/>
      <c r="S1234"/>
      <c r="T1234"/>
      <c r="U1234"/>
      <c r="V1234"/>
    </row>
    <row r="1235" spans="1:22" s="68" customFormat="1">
      <c r="A1235" s="6"/>
      <c r="B1235" s="19"/>
      <c r="C1235" s="6"/>
      <c r="D1235" s="6"/>
      <c r="E1235" s="6"/>
      <c r="F1235" s="6"/>
      <c r="G1235" s="6"/>
      <c r="I1235" s="16"/>
      <c r="J1235" s="16"/>
      <c r="K1235"/>
      <c r="L1235"/>
      <c r="M1235"/>
      <c r="N1235"/>
      <c r="O1235"/>
      <c r="P1235"/>
      <c r="Q1235"/>
      <c r="R1235"/>
      <c r="S1235"/>
      <c r="T1235"/>
      <c r="U1235"/>
      <c r="V1235"/>
    </row>
    <row r="1236" spans="1:22" s="68" customFormat="1">
      <c r="A1236" s="6"/>
      <c r="B1236" s="19"/>
      <c r="C1236" s="6"/>
      <c r="D1236" s="6"/>
      <c r="E1236" s="6"/>
      <c r="F1236" s="6"/>
      <c r="G1236" s="6"/>
      <c r="I1236" s="16"/>
      <c r="J1236" s="16"/>
      <c r="K1236"/>
      <c r="L1236"/>
      <c r="M1236"/>
      <c r="N1236"/>
      <c r="O1236"/>
      <c r="P1236"/>
      <c r="Q1236"/>
      <c r="R1236"/>
      <c r="S1236"/>
      <c r="T1236"/>
      <c r="U1236"/>
      <c r="V1236"/>
    </row>
    <row r="1237" spans="1:22" s="68" customFormat="1">
      <c r="A1237" s="6"/>
      <c r="B1237" s="19"/>
      <c r="C1237" s="6"/>
      <c r="D1237" s="6"/>
      <c r="E1237" s="6"/>
      <c r="F1237" s="6"/>
      <c r="G1237" s="6"/>
      <c r="I1237" s="16"/>
      <c r="J1237" s="16"/>
      <c r="K1237"/>
      <c r="L1237"/>
      <c r="M1237"/>
      <c r="N1237"/>
      <c r="O1237"/>
      <c r="P1237"/>
      <c r="Q1237"/>
      <c r="R1237"/>
      <c r="S1237"/>
      <c r="T1237"/>
      <c r="U1237"/>
      <c r="V1237"/>
    </row>
    <row r="1238" spans="1:22" s="68" customFormat="1">
      <c r="A1238" s="6"/>
      <c r="B1238" s="19"/>
      <c r="C1238" s="6"/>
      <c r="D1238" s="6"/>
      <c r="E1238" s="6"/>
      <c r="F1238" s="6"/>
      <c r="G1238" s="6"/>
      <c r="I1238" s="16"/>
      <c r="J1238" s="16"/>
      <c r="K1238"/>
      <c r="L1238"/>
      <c r="M1238"/>
      <c r="N1238"/>
      <c r="O1238"/>
      <c r="P1238"/>
      <c r="Q1238"/>
      <c r="R1238"/>
      <c r="S1238"/>
      <c r="T1238"/>
      <c r="U1238"/>
      <c r="V1238"/>
    </row>
    <row r="1239" spans="1:22" s="68" customFormat="1">
      <c r="A1239" s="6"/>
      <c r="B1239" s="19"/>
      <c r="C1239" s="6"/>
      <c r="D1239" s="6"/>
      <c r="E1239" s="6"/>
      <c r="F1239" s="6"/>
      <c r="G1239" s="6"/>
      <c r="I1239" s="16"/>
      <c r="J1239" s="16"/>
      <c r="K1239"/>
      <c r="L1239"/>
      <c r="M1239"/>
      <c r="N1239"/>
      <c r="O1239"/>
      <c r="P1239"/>
      <c r="Q1239"/>
      <c r="R1239"/>
      <c r="S1239"/>
      <c r="T1239"/>
      <c r="U1239"/>
      <c r="V1239"/>
    </row>
    <row r="1240" spans="1:22" s="68" customFormat="1">
      <c r="A1240" s="6"/>
      <c r="B1240" s="19"/>
      <c r="C1240" s="6"/>
      <c r="D1240" s="6"/>
      <c r="E1240" s="6"/>
      <c r="F1240" s="6"/>
      <c r="G1240" s="6"/>
      <c r="I1240" s="16"/>
      <c r="J1240" s="16"/>
      <c r="K1240"/>
      <c r="L1240"/>
      <c r="M1240"/>
      <c r="N1240"/>
      <c r="O1240"/>
      <c r="P1240"/>
      <c r="Q1240"/>
      <c r="R1240"/>
      <c r="S1240"/>
      <c r="T1240"/>
      <c r="U1240"/>
      <c r="V1240"/>
    </row>
    <row r="1241" spans="1:22" s="68" customFormat="1">
      <c r="A1241" s="6"/>
      <c r="B1241" s="19"/>
      <c r="C1241" s="6"/>
      <c r="D1241" s="6"/>
      <c r="E1241" s="6"/>
      <c r="F1241" s="6"/>
      <c r="G1241" s="6"/>
      <c r="I1241" s="16"/>
      <c r="J1241" s="16"/>
      <c r="K1241"/>
      <c r="L1241"/>
      <c r="M1241"/>
      <c r="N1241"/>
      <c r="O1241"/>
      <c r="P1241"/>
      <c r="Q1241"/>
      <c r="R1241"/>
      <c r="S1241"/>
      <c r="T1241"/>
      <c r="U1241"/>
      <c r="V1241"/>
    </row>
    <row r="1242" spans="1:22" s="68" customFormat="1">
      <c r="A1242" s="6"/>
      <c r="B1242" s="19"/>
      <c r="C1242" s="6"/>
      <c r="D1242" s="6"/>
      <c r="E1242" s="6"/>
      <c r="F1242" s="6"/>
      <c r="G1242" s="6"/>
      <c r="I1242" s="16"/>
      <c r="J1242" s="16"/>
      <c r="K1242"/>
      <c r="L1242"/>
      <c r="M1242"/>
      <c r="N1242"/>
      <c r="O1242"/>
      <c r="P1242"/>
      <c r="Q1242"/>
      <c r="R1242"/>
      <c r="S1242"/>
      <c r="T1242"/>
      <c r="U1242"/>
      <c r="V1242"/>
    </row>
    <row r="1243" spans="1:22" s="68" customFormat="1">
      <c r="A1243" s="6"/>
      <c r="B1243" s="19"/>
      <c r="C1243" s="6"/>
      <c r="D1243" s="6"/>
      <c r="E1243" s="6"/>
      <c r="F1243" s="6"/>
      <c r="G1243" s="6"/>
      <c r="I1243" s="16"/>
      <c r="J1243" s="16"/>
      <c r="K1243"/>
      <c r="L1243"/>
      <c r="M1243"/>
      <c r="N1243"/>
      <c r="O1243"/>
      <c r="P1243"/>
      <c r="Q1243"/>
      <c r="R1243"/>
      <c r="S1243"/>
      <c r="T1243"/>
      <c r="U1243"/>
      <c r="V1243"/>
    </row>
    <row r="1244" spans="1:22" s="68" customFormat="1">
      <c r="A1244" s="6"/>
      <c r="B1244" s="19"/>
      <c r="C1244" s="6"/>
      <c r="D1244" s="6"/>
      <c r="E1244" s="6"/>
      <c r="F1244" s="6"/>
      <c r="G1244" s="6"/>
      <c r="I1244" s="16"/>
      <c r="J1244" s="16"/>
      <c r="K1244"/>
      <c r="L1244"/>
      <c r="M1244"/>
      <c r="N1244"/>
      <c r="O1244"/>
      <c r="P1244"/>
      <c r="Q1244"/>
      <c r="R1244"/>
      <c r="S1244"/>
      <c r="T1244"/>
      <c r="U1244"/>
      <c r="V1244"/>
    </row>
    <row r="1245" spans="1:22" s="68" customFormat="1">
      <c r="A1245" s="6"/>
      <c r="B1245" s="19"/>
      <c r="C1245" s="6"/>
      <c r="D1245" s="6"/>
      <c r="E1245" s="6"/>
      <c r="F1245" s="6"/>
      <c r="G1245" s="6"/>
      <c r="I1245" s="16"/>
      <c r="J1245" s="16"/>
      <c r="K1245"/>
      <c r="L1245"/>
      <c r="M1245"/>
      <c r="N1245"/>
      <c r="O1245"/>
      <c r="P1245"/>
      <c r="Q1245"/>
      <c r="R1245"/>
      <c r="S1245"/>
      <c r="T1245"/>
      <c r="U1245"/>
      <c r="V1245"/>
    </row>
    <row r="1246" spans="1:22" s="68" customFormat="1">
      <c r="A1246" s="6"/>
      <c r="B1246" s="19"/>
      <c r="C1246" s="6"/>
      <c r="D1246" s="6"/>
      <c r="E1246" s="6"/>
      <c r="F1246" s="6"/>
      <c r="G1246" s="6"/>
      <c r="I1246" s="16"/>
      <c r="J1246" s="16"/>
      <c r="K1246"/>
      <c r="L1246"/>
      <c r="M1246"/>
      <c r="N1246"/>
      <c r="O1246"/>
      <c r="P1246"/>
      <c r="Q1246"/>
      <c r="R1246"/>
      <c r="S1246"/>
      <c r="T1246"/>
      <c r="U1246"/>
      <c r="V1246"/>
    </row>
    <row r="1247" spans="1:22" s="68" customFormat="1">
      <c r="A1247" s="6"/>
      <c r="B1247" s="19"/>
      <c r="C1247" s="6"/>
      <c r="D1247" s="6"/>
      <c r="E1247" s="6"/>
      <c r="F1247" s="6"/>
      <c r="G1247" s="6"/>
      <c r="I1247" s="16"/>
      <c r="J1247" s="16"/>
      <c r="K1247"/>
      <c r="L1247"/>
      <c r="M1247"/>
      <c r="N1247"/>
      <c r="O1247"/>
      <c r="P1247"/>
      <c r="Q1247"/>
      <c r="R1247"/>
      <c r="S1247"/>
      <c r="T1247"/>
      <c r="U1247"/>
      <c r="V1247"/>
    </row>
    <row r="1248" spans="1:22" s="68" customFormat="1">
      <c r="A1248" s="6"/>
      <c r="B1248" s="19"/>
      <c r="C1248" s="6"/>
      <c r="D1248" s="6"/>
      <c r="E1248" s="6"/>
      <c r="F1248" s="6"/>
      <c r="G1248" s="6"/>
      <c r="I1248" s="16"/>
      <c r="J1248" s="16"/>
      <c r="K1248"/>
      <c r="L1248"/>
      <c r="M1248"/>
      <c r="N1248"/>
      <c r="O1248"/>
      <c r="P1248"/>
      <c r="Q1248"/>
      <c r="R1248"/>
      <c r="S1248"/>
      <c r="T1248"/>
      <c r="U1248"/>
      <c r="V1248"/>
    </row>
    <row r="1249" spans="1:22" s="68" customFormat="1">
      <c r="A1249" s="6"/>
      <c r="B1249" s="19"/>
      <c r="C1249" s="6"/>
      <c r="D1249" s="6"/>
      <c r="E1249" s="6"/>
      <c r="F1249" s="6"/>
      <c r="G1249" s="6"/>
      <c r="I1249" s="16"/>
      <c r="J1249" s="16"/>
      <c r="K1249"/>
      <c r="L1249"/>
      <c r="M1249"/>
      <c r="N1249"/>
      <c r="O1249"/>
      <c r="P1249"/>
      <c r="Q1249"/>
      <c r="R1249"/>
      <c r="S1249"/>
      <c r="T1249"/>
      <c r="U1249"/>
      <c r="V1249"/>
    </row>
    <row r="1250" spans="1:22" s="68" customFormat="1">
      <c r="A1250" s="6"/>
      <c r="B1250" s="19"/>
      <c r="C1250" s="6"/>
      <c r="D1250" s="6"/>
      <c r="E1250" s="6"/>
      <c r="F1250" s="6"/>
      <c r="G1250" s="6"/>
      <c r="I1250" s="16"/>
      <c r="J1250" s="16"/>
      <c r="K1250"/>
      <c r="L1250"/>
      <c r="M1250"/>
      <c r="N1250"/>
      <c r="O1250"/>
      <c r="P1250"/>
      <c r="Q1250"/>
      <c r="R1250"/>
      <c r="S1250"/>
      <c r="T1250"/>
      <c r="U1250"/>
      <c r="V1250"/>
    </row>
    <row r="1251" spans="1:22" s="68" customFormat="1">
      <c r="A1251" s="6"/>
      <c r="B1251" s="19"/>
      <c r="C1251" s="6"/>
      <c r="D1251" s="6"/>
      <c r="E1251" s="6"/>
      <c r="F1251" s="6"/>
      <c r="G1251" s="6"/>
      <c r="I1251" s="16"/>
      <c r="J1251" s="16"/>
      <c r="K1251"/>
      <c r="L1251"/>
      <c r="M1251"/>
      <c r="N1251"/>
      <c r="O1251"/>
      <c r="P1251"/>
      <c r="Q1251"/>
      <c r="R1251"/>
      <c r="S1251"/>
      <c r="T1251"/>
      <c r="U1251"/>
      <c r="V1251"/>
    </row>
    <row r="1252" spans="1:22" s="68" customFormat="1">
      <c r="A1252" s="6"/>
      <c r="B1252" s="19"/>
      <c r="C1252" s="6"/>
      <c r="D1252" s="6"/>
      <c r="E1252" s="6"/>
      <c r="F1252" s="6"/>
      <c r="G1252" s="6"/>
      <c r="I1252" s="16"/>
      <c r="J1252" s="16"/>
      <c r="K1252"/>
      <c r="L1252"/>
      <c r="M1252"/>
      <c r="N1252"/>
      <c r="O1252"/>
      <c r="P1252"/>
      <c r="Q1252"/>
      <c r="R1252"/>
      <c r="S1252"/>
      <c r="T1252"/>
      <c r="U1252"/>
      <c r="V1252"/>
    </row>
    <row r="1253" spans="1:22" s="68" customFormat="1">
      <c r="A1253" s="6"/>
      <c r="B1253" s="19"/>
      <c r="C1253" s="6"/>
      <c r="D1253" s="6"/>
      <c r="E1253" s="6"/>
      <c r="F1253" s="6"/>
      <c r="G1253" s="6"/>
      <c r="I1253" s="16"/>
      <c r="J1253" s="16"/>
      <c r="K1253"/>
      <c r="L1253"/>
      <c r="M1253"/>
      <c r="N1253"/>
      <c r="O1253"/>
      <c r="P1253"/>
      <c r="Q1253"/>
      <c r="R1253"/>
      <c r="S1253"/>
      <c r="T1253"/>
      <c r="U1253"/>
      <c r="V1253"/>
    </row>
    <row r="1254" spans="1:22" s="68" customFormat="1">
      <c r="A1254" s="6"/>
      <c r="B1254" s="19"/>
      <c r="C1254" s="6"/>
      <c r="D1254" s="6"/>
      <c r="E1254" s="6"/>
      <c r="F1254" s="6"/>
      <c r="G1254" s="6"/>
      <c r="I1254" s="16"/>
      <c r="J1254" s="16"/>
      <c r="K1254"/>
      <c r="L1254"/>
      <c r="M1254"/>
      <c r="N1254"/>
      <c r="O1254"/>
      <c r="P1254"/>
      <c r="Q1254"/>
      <c r="R1254"/>
      <c r="S1254"/>
      <c r="T1254"/>
      <c r="U1254"/>
      <c r="V1254"/>
    </row>
    <row r="1255" spans="1:22" s="68" customFormat="1">
      <c r="A1255" s="6"/>
      <c r="B1255" s="19"/>
      <c r="C1255" s="6"/>
      <c r="D1255" s="6"/>
      <c r="E1255" s="6"/>
      <c r="F1255" s="6"/>
      <c r="G1255" s="6"/>
      <c r="I1255" s="16"/>
      <c r="J1255" s="16"/>
      <c r="K1255"/>
      <c r="L1255"/>
      <c r="M1255"/>
      <c r="N1255"/>
      <c r="O1255"/>
      <c r="P1255"/>
      <c r="Q1255"/>
      <c r="R1255"/>
      <c r="S1255"/>
      <c r="T1255"/>
      <c r="U1255"/>
      <c r="V1255"/>
    </row>
    <row r="1256" spans="1:22" s="68" customFormat="1">
      <c r="A1256" s="6"/>
      <c r="B1256" s="19"/>
      <c r="C1256" s="6"/>
      <c r="D1256" s="6"/>
      <c r="E1256" s="6"/>
      <c r="F1256" s="6"/>
      <c r="G1256" s="6"/>
      <c r="I1256" s="16"/>
      <c r="J1256" s="16"/>
      <c r="K1256"/>
      <c r="L1256"/>
      <c r="M1256"/>
      <c r="N1256"/>
      <c r="O1256"/>
      <c r="P1256"/>
      <c r="Q1256"/>
      <c r="R1256"/>
      <c r="S1256"/>
      <c r="T1256"/>
      <c r="U1256"/>
      <c r="V1256"/>
    </row>
    <row r="1257" spans="1:22" s="68" customFormat="1">
      <c r="A1257" s="6"/>
      <c r="B1257" s="19"/>
      <c r="C1257" s="6"/>
      <c r="D1257" s="6"/>
      <c r="E1257" s="6"/>
      <c r="F1257" s="6"/>
      <c r="G1257" s="6"/>
      <c r="I1257" s="16"/>
      <c r="J1257" s="16"/>
      <c r="K1257"/>
      <c r="L1257"/>
      <c r="M1257"/>
      <c r="N1257"/>
      <c r="O1257"/>
      <c r="P1257"/>
      <c r="Q1257"/>
      <c r="R1257"/>
      <c r="S1257"/>
      <c r="T1257"/>
      <c r="U1257"/>
      <c r="V1257"/>
    </row>
    <row r="1258" spans="1:22" s="68" customFormat="1">
      <c r="A1258" s="6"/>
      <c r="B1258" s="19"/>
      <c r="C1258" s="6"/>
      <c r="D1258" s="6"/>
      <c r="E1258" s="6"/>
      <c r="F1258" s="6"/>
      <c r="G1258" s="6"/>
      <c r="I1258" s="16"/>
      <c r="J1258" s="16"/>
      <c r="K1258"/>
      <c r="L1258"/>
      <c r="M1258"/>
      <c r="N1258"/>
      <c r="O1258"/>
      <c r="P1258"/>
      <c r="Q1258"/>
      <c r="R1258"/>
      <c r="S1258"/>
      <c r="T1258"/>
      <c r="U1258"/>
      <c r="V1258"/>
    </row>
    <row r="1259" spans="1:22" s="68" customFormat="1">
      <c r="A1259" s="6"/>
      <c r="B1259" s="19"/>
      <c r="C1259" s="6"/>
      <c r="D1259" s="6"/>
      <c r="E1259" s="6"/>
      <c r="F1259" s="6"/>
      <c r="G1259" s="6"/>
      <c r="I1259" s="16"/>
      <c r="J1259" s="16"/>
      <c r="K1259"/>
      <c r="L1259"/>
      <c r="M1259"/>
      <c r="N1259"/>
      <c r="O1259"/>
      <c r="P1259"/>
      <c r="Q1259"/>
      <c r="R1259"/>
      <c r="S1259"/>
      <c r="T1259"/>
      <c r="U1259"/>
      <c r="V1259"/>
    </row>
    <row r="1260" spans="1:22" s="68" customFormat="1">
      <c r="A1260" s="6"/>
      <c r="B1260" s="19"/>
      <c r="C1260" s="6"/>
      <c r="D1260" s="6"/>
      <c r="E1260" s="6"/>
      <c r="F1260" s="6"/>
      <c r="G1260" s="6"/>
      <c r="I1260" s="16"/>
      <c r="J1260" s="16"/>
      <c r="K1260"/>
      <c r="L1260"/>
      <c r="M1260"/>
      <c r="N1260"/>
      <c r="O1260"/>
      <c r="P1260"/>
      <c r="Q1260"/>
      <c r="R1260"/>
      <c r="S1260"/>
      <c r="T1260"/>
      <c r="U1260"/>
      <c r="V1260"/>
    </row>
    <row r="1261" spans="1:22" s="68" customFormat="1">
      <c r="A1261" s="6"/>
      <c r="B1261" s="19"/>
      <c r="C1261" s="6"/>
      <c r="D1261" s="6"/>
      <c r="E1261" s="6"/>
      <c r="F1261" s="6"/>
      <c r="G1261" s="6"/>
      <c r="I1261" s="16"/>
      <c r="J1261" s="16"/>
      <c r="K1261"/>
      <c r="L1261"/>
      <c r="M1261"/>
      <c r="N1261"/>
      <c r="O1261"/>
      <c r="P1261"/>
      <c r="Q1261"/>
      <c r="R1261"/>
      <c r="S1261"/>
      <c r="T1261"/>
      <c r="U1261"/>
      <c r="V1261"/>
    </row>
    <row r="1262" spans="1:22" s="68" customFormat="1">
      <c r="A1262" s="6"/>
      <c r="B1262" s="19"/>
      <c r="C1262" s="6"/>
      <c r="D1262" s="6"/>
      <c r="E1262" s="6"/>
      <c r="F1262" s="6"/>
      <c r="G1262" s="6"/>
      <c r="I1262" s="16"/>
      <c r="J1262" s="16"/>
      <c r="K1262"/>
      <c r="L1262"/>
      <c r="M1262"/>
      <c r="N1262"/>
      <c r="O1262"/>
      <c r="P1262"/>
      <c r="Q1262"/>
      <c r="R1262"/>
      <c r="S1262"/>
      <c r="T1262"/>
      <c r="U1262"/>
      <c r="V1262"/>
    </row>
    <row r="1263" spans="1:22" s="68" customFormat="1">
      <c r="A1263" s="6"/>
      <c r="B1263" s="19"/>
      <c r="C1263" s="6"/>
      <c r="D1263" s="6"/>
      <c r="E1263" s="6"/>
      <c r="F1263" s="6"/>
      <c r="G1263" s="6"/>
      <c r="I1263" s="16"/>
      <c r="J1263" s="16"/>
      <c r="K1263"/>
      <c r="L1263"/>
      <c r="M1263"/>
      <c r="N1263"/>
      <c r="O1263"/>
      <c r="P1263"/>
      <c r="Q1263"/>
      <c r="R1263"/>
      <c r="S1263"/>
      <c r="T1263"/>
      <c r="U1263"/>
      <c r="V1263"/>
    </row>
    <row r="1264" spans="1:22" s="68" customFormat="1">
      <c r="A1264" s="6"/>
      <c r="B1264" s="19"/>
      <c r="C1264" s="6"/>
      <c r="D1264" s="6"/>
      <c r="E1264" s="6"/>
      <c r="F1264" s="6"/>
      <c r="G1264" s="6"/>
      <c r="I1264" s="16"/>
      <c r="J1264" s="16"/>
      <c r="K1264"/>
      <c r="L1264"/>
      <c r="M1264"/>
      <c r="N1264"/>
      <c r="O1264"/>
      <c r="P1264"/>
      <c r="Q1264"/>
      <c r="R1264"/>
      <c r="S1264"/>
      <c r="T1264"/>
      <c r="U1264"/>
      <c r="V1264"/>
    </row>
    <row r="1265" spans="1:22" s="68" customFormat="1">
      <c r="A1265" s="6"/>
      <c r="B1265" s="19"/>
      <c r="C1265" s="6"/>
      <c r="D1265" s="6"/>
      <c r="E1265" s="6"/>
      <c r="F1265" s="6"/>
      <c r="G1265" s="6"/>
      <c r="I1265" s="16"/>
      <c r="J1265" s="16"/>
      <c r="K1265"/>
      <c r="L1265"/>
      <c r="M1265"/>
      <c r="N1265"/>
      <c r="O1265"/>
      <c r="P1265"/>
      <c r="Q1265"/>
      <c r="R1265"/>
      <c r="S1265"/>
      <c r="T1265"/>
      <c r="U1265"/>
      <c r="V1265"/>
    </row>
    <row r="1266" spans="1:22" s="68" customFormat="1">
      <c r="A1266" s="6"/>
      <c r="B1266" s="19"/>
      <c r="C1266" s="6"/>
      <c r="D1266" s="6"/>
      <c r="E1266" s="6"/>
      <c r="F1266" s="6"/>
      <c r="G1266" s="6"/>
      <c r="I1266" s="16"/>
      <c r="J1266" s="16"/>
      <c r="K1266"/>
      <c r="L1266"/>
      <c r="M1266"/>
      <c r="N1266"/>
      <c r="O1266"/>
      <c r="P1266"/>
      <c r="Q1266"/>
      <c r="R1266"/>
      <c r="S1266"/>
      <c r="T1266"/>
      <c r="U1266"/>
      <c r="V1266"/>
    </row>
    <row r="1267" spans="1:22" s="68" customFormat="1">
      <c r="A1267" s="6"/>
      <c r="B1267" s="19"/>
      <c r="C1267" s="6"/>
      <c r="D1267" s="6"/>
      <c r="E1267" s="6"/>
      <c r="F1267" s="6"/>
      <c r="G1267" s="6"/>
      <c r="I1267" s="16"/>
      <c r="J1267" s="16"/>
      <c r="K1267"/>
      <c r="L1267"/>
      <c r="M1267"/>
      <c r="N1267"/>
      <c r="O1267"/>
      <c r="P1267"/>
      <c r="Q1267"/>
      <c r="R1267"/>
      <c r="S1267"/>
      <c r="T1267"/>
      <c r="U1267"/>
      <c r="V1267"/>
    </row>
    <row r="1268" spans="1:22" s="68" customFormat="1">
      <c r="A1268" s="6"/>
      <c r="B1268" s="19"/>
      <c r="C1268" s="6"/>
      <c r="D1268" s="6"/>
      <c r="E1268" s="6"/>
      <c r="F1268" s="6"/>
      <c r="G1268" s="6"/>
      <c r="I1268" s="16"/>
      <c r="J1268" s="16"/>
      <c r="K1268"/>
      <c r="L1268"/>
      <c r="M1268"/>
      <c r="N1268"/>
      <c r="O1268"/>
      <c r="P1268"/>
      <c r="Q1268"/>
      <c r="R1268"/>
      <c r="S1268"/>
      <c r="T1268"/>
      <c r="U1268"/>
      <c r="V1268"/>
    </row>
    <row r="1269" spans="1:22" s="68" customFormat="1">
      <c r="A1269" s="6"/>
      <c r="B1269" s="19"/>
      <c r="C1269" s="6"/>
      <c r="D1269" s="6"/>
      <c r="E1269" s="6"/>
      <c r="F1269" s="6"/>
      <c r="G1269" s="6"/>
      <c r="I1269" s="16"/>
      <c r="J1269" s="16"/>
      <c r="K1269"/>
      <c r="L1269"/>
      <c r="M1269"/>
      <c r="N1269"/>
      <c r="O1269"/>
      <c r="P1269"/>
      <c r="Q1269"/>
      <c r="R1269"/>
      <c r="S1269"/>
      <c r="T1269"/>
      <c r="U1269"/>
      <c r="V1269"/>
    </row>
    <row r="1270" spans="1:22" s="68" customFormat="1">
      <c r="A1270" s="6"/>
      <c r="B1270" s="19"/>
      <c r="C1270" s="6"/>
      <c r="D1270" s="6"/>
      <c r="E1270" s="6"/>
      <c r="F1270" s="6"/>
      <c r="G1270" s="6"/>
      <c r="I1270" s="16"/>
      <c r="J1270" s="16"/>
      <c r="K1270"/>
      <c r="L1270"/>
      <c r="M1270"/>
      <c r="N1270"/>
      <c r="O1270"/>
      <c r="P1270"/>
      <c r="Q1270"/>
      <c r="R1270"/>
      <c r="S1270"/>
      <c r="T1270"/>
      <c r="U1270"/>
      <c r="V1270"/>
    </row>
    <row r="1271" spans="1:22" s="68" customFormat="1">
      <c r="A1271" s="6"/>
      <c r="B1271" s="19"/>
      <c r="C1271" s="6"/>
      <c r="D1271" s="6"/>
      <c r="E1271" s="6"/>
      <c r="F1271" s="6"/>
      <c r="G1271" s="6"/>
      <c r="I1271" s="16"/>
      <c r="J1271" s="16"/>
      <c r="K1271"/>
      <c r="L1271"/>
      <c r="M1271"/>
      <c r="N1271"/>
      <c r="O1271"/>
      <c r="P1271"/>
      <c r="Q1271"/>
      <c r="R1271"/>
      <c r="S1271"/>
      <c r="T1271"/>
      <c r="U1271"/>
      <c r="V1271"/>
    </row>
    <row r="1272" spans="1:22" s="68" customFormat="1">
      <c r="A1272" s="6"/>
      <c r="B1272" s="19"/>
      <c r="C1272" s="6"/>
      <c r="D1272" s="6"/>
      <c r="E1272" s="6"/>
      <c r="F1272" s="6"/>
      <c r="G1272" s="6"/>
      <c r="I1272" s="16"/>
      <c r="J1272" s="16"/>
      <c r="K1272"/>
      <c r="L1272"/>
      <c r="M1272"/>
      <c r="N1272"/>
      <c r="O1272"/>
      <c r="P1272"/>
      <c r="Q1272"/>
      <c r="R1272"/>
      <c r="S1272"/>
      <c r="T1272"/>
      <c r="U1272"/>
      <c r="V1272"/>
    </row>
    <row r="1273" spans="1:22" s="68" customFormat="1">
      <c r="A1273" s="6"/>
      <c r="B1273" s="19"/>
      <c r="C1273" s="6"/>
      <c r="D1273" s="6"/>
      <c r="E1273" s="6"/>
      <c r="F1273" s="6"/>
      <c r="G1273" s="6"/>
      <c r="I1273" s="16"/>
      <c r="J1273" s="16"/>
      <c r="K1273"/>
      <c r="L1273"/>
      <c r="M1273"/>
      <c r="N1273"/>
      <c r="O1273"/>
      <c r="P1273"/>
      <c r="Q1273"/>
      <c r="R1273"/>
      <c r="S1273"/>
      <c r="T1273"/>
      <c r="U1273"/>
      <c r="V1273"/>
    </row>
    <row r="1274" spans="1:22" s="68" customFormat="1">
      <c r="A1274" s="6"/>
      <c r="B1274" s="19"/>
      <c r="C1274" s="6"/>
      <c r="D1274" s="6"/>
      <c r="E1274" s="6"/>
      <c r="F1274" s="6"/>
      <c r="G1274" s="6"/>
      <c r="I1274" s="16"/>
      <c r="J1274" s="16"/>
      <c r="K1274"/>
      <c r="L1274"/>
      <c r="M1274"/>
      <c r="N1274"/>
      <c r="O1274"/>
      <c r="P1274"/>
      <c r="Q1274"/>
      <c r="R1274"/>
      <c r="S1274"/>
      <c r="T1274"/>
      <c r="U1274"/>
      <c r="V1274"/>
    </row>
    <row r="1275" spans="1:22" s="68" customFormat="1">
      <c r="A1275" s="6"/>
      <c r="B1275" s="19"/>
      <c r="C1275" s="6"/>
      <c r="D1275" s="6"/>
      <c r="E1275" s="6"/>
      <c r="F1275" s="6"/>
      <c r="G1275" s="6"/>
      <c r="I1275" s="16"/>
      <c r="J1275" s="16"/>
      <c r="K1275"/>
      <c r="L1275"/>
      <c r="M1275"/>
      <c r="N1275"/>
      <c r="O1275"/>
      <c r="P1275"/>
      <c r="Q1275"/>
      <c r="R1275"/>
      <c r="S1275"/>
      <c r="T1275"/>
      <c r="U1275"/>
      <c r="V1275"/>
    </row>
    <row r="1276" spans="1:22" s="68" customFormat="1">
      <c r="A1276" s="6"/>
      <c r="B1276" s="19"/>
      <c r="C1276" s="6"/>
      <c r="D1276" s="6"/>
      <c r="E1276" s="6"/>
      <c r="F1276" s="6"/>
      <c r="G1276" s="6"/>
      <c r="I1276" s="16"/>
      <c r="J1276" s="16"/>
      <c r="K1276"/>
      <c r="L1276"/>
      <c r="M1276"/>
      <c r="N1276"/>
      <c r="O1276"/>
      <c r="P1276"/>
      <c r="Q1276"/>
      <c r="R1276"/>
      <c r="S1276"/>
      <c r="T1276"/>
      <c r="U1276"/>
      <c r="V1276"/>
    </row>
    <row r="1277" spans="1:22" s="68" customFormat="1">
      <c r="A1277" s="6"/>
      <c r="B1277" s="19"/>
      <c r="C1277" s="6"/>
      <c r="D1277" s="6"/>
      <c r="E1277" s="6"/>
      <c r="F1277" s="6"/>
      <c r="G1277" s="6"/>
      <c r="I1277" s="16"/>
      <c r="J1277" s="16"/>
      <c r="K1277"/>
      <c r="L1277"/>
      <c r="M1277"/>
      <c r="N1277"/>
      <c r="O1277"/>
      <c r="P1277"/>
      <c r="Q1277"/>
      <c r="R1277"/>
      <c r="S1277"/>
      <c r="T1277"/>
      <c r="U1277"/>
      <c r="V1277"/>
    </row>
    <row r="1278" spans="1:22" s="68" customFormat="1">
      <c r="A1278" s="6"/>
      <c r="B1278" s="19"/>
      <c r="C1278" s="6"/>
      <c r="D1278" s="6"/>
      <c r="E1278" s="6"/>
      <c r="F1278" s="6"/>
      <c r="G1278" s="6"/>
      <c r="I1278" s="16"/>
      <c r="J1278" s="16"/>
      <c r="K1278"/>
      <c r="L1278"/>
      <c r="M1278"/>
      <c r="N1278"/>
      <c r="O1278"/>
      <c r="P1278"/>
      <c r="Q1278"/>
      <c r="R1278"/>
      <c r="S1278"/>
      <c r="T1278"/>
      <c r="U1278"/>
      <c r="V1278"/>
    </row>
    <row r="1279" spans="1:22" s="68" customFormat="1">
      <c r="A1279" s="6"/>
      <c r="B1279" s="19"/>
      <c r="C1279" s="6"/>
      <c r="D1279" s="6"/>
      <c r="E1279" s="6"/>
      <c r="F1279" s="6"/>
      <c r="G1279" s="6"/>
      <c r="I1279" s="16"/>
      <c r="J1279" s="16"/>
      <c r="K1279"/>
      <c r="L1279"/>
      <c r="M1279"/>
      <c r="N1279"/>
      <c r="O1279"/>
      <c r="P1279"/>
      <c r="Q1279"/>
      <c r="R1279"/>
      <c r="S1279"/>
      <c r="T1279"/>
      <c r="U1279"/>
      <c r="V1279"/>
    </row>
    <row r="1280" spans="1:22" s="68" customFormat="1">
      <c r="A1280" s="6"/>
      <c r="B1280" s="19"/>
      <c r="C1280" s="6"/>
      <c r="D1280" s="6"/>
      <c r="E1280" s="6"/>
      <c r="F1280" s="6"/>
      <c r="G1280" s="6"/>
      <c r="I1280" s="16"/>
      <c r="J1280" s="16"/>
      <c r="K1280"/>
      <c r="L1280"/>
      <c r="M1280"/>
      <c r="N1280"/>
      <c r="O1280"/>
      <c r="P1280"/>
      <c r="Q1280"/>
      <c r="R1280"/>
      <c r="S1280"/>
      <c r="T1280"/>
      <c r="U1280"/>
      <c r="V1280"/>
    </row>
    <row r="1281" spans="1:22" s="68" customFormat="1">
      <c r="A1281" s="6"/>
      <c r="B1281" s="19"/>
      <c r="C1281" s="6"/>
      <c r="D1281" s="6"/>
      <c r="E1281" s="6"/>
      <c r="F1281" s="6"/>
      <c r="G1281" s="6"/>
      <c r="I1281" s="16"/>
      <c r="J1281" s="16"/>
      <c r="K1281"/>
      <c r="L1281"/>
      <c r="M1281"/>
      <c r="N1281"/>
      <c r="O1281"/>
      <c r="P1281"/>
      <c r="Q1281"/>
      <c r="R1281"/>
      <c r="S1281"/>
      <c r="T1281"/>
      <c r="U1281"/>
      <c r="V1281"/>
    </row>
    <row r="1282" spans="1:22" s="68" customFormat="1">
      <c r="A1282" s="6"/>
      <c r="B1282" s="19"/>
      <c r="C1282" s="6"/>
      <c r="D1282" s="6"/>
      <c r="E1282" s="6"/>
      <c r="F1282" s="6"/>
      <c r="G1282" s="6"/>
      <c r="I1282" s="16"/>
      <c r="J1282" s="16"/>
      <c r="K1282"/>
      <c r="L1282"/>
      <c r="M1282"/>
      <c r="N1282"/>
      <c r="O1282"/>
      <c r="P1282"/>
      <c r="Q1282"/>
      <c r="R1282"/>
      <c r="S1282"/>
      <c r="T1282"/>
      <c r="U1282"/>
      <c r="V1282"/>
    </row>
    <row r="1283" spans="1:22" s="68" customFormat="1">
      <c r="A1283" s="6"/>
      <c r="B1283" s="19"/>
      <c r="C1283" s="6"/>
      <c r="D1283" s="6"/>
      <c r="E1283" s="6"/>
      <c r="F1283" s="6"/>
      <c r="G1283" s="6"/>
      <c r="I1283" s="16"/>
      <c r="J1283" s="16"/>
      <c r="K1283"/>
      <c r="L1283"/>
      <c r="M1283"/>
      <c r="N1283"/>
      <c r="O1283"/>
      <c r="P1283"/>
      <c r="Q1283"/>
      <c r="R1283"/>
      <c r="S1283"/>
      <c r="T1283"/>
      <c r="U1283"/>
      <c r="V1283"/>
    </row>
    <row r="1284" spans="1:22" s="68" customFormat="1">
      <c r="A1284" s="6"/>
      <c r="B1284" s="19"/>
      <c r="C1284" s="6"/>
      <c r="D1284" s="6"/>
      <c r="E1284" s="6"/>
      <c r="F1284" s="6"/>
      <c r="G1284" s="6"/>
      <c r="I1284" s="16"/>
      <c r="J1284" s="16"/>
      <c r="K1284"/>
      <c r="L1284"/>
      <c r="M1284"/>
      <c r="N1284"/>
      <c r="O1284"/>
      <c r="P1284"/>
      <c r="Q1284"/>
      <c r="R1284"/>
      <c r="S1284"/>
      <c r="T1284"/>
      <c r="U1284"/>
      <c r="V1284"/>
    </row>
    <row r="1285" spans="1:22" s="68" customFormat="1">
      <c r="A1285" s="6"/>
      <c r="B1285" s="19"/>
      <c r="C1285" s="6"/>
      <c r="D1285" s="6"/>
      <c r="E1285" s="6"/>
      <c r="F1285" s="6"/>
      <c r="G1285" s="6"/>
      <c r="I1285" s="16"/>
      <c r="J1285" s="16"/>
      <c r="K1285"/>
      <c r="L1285"/>
      <c r="M1285"/>
      <c r="N1285"/>
      <c r="O1285"/>
      <c r="P1285"/>
      <c r="Q1285"/>
      <c r="R1285"/>
      <c r="S1285"/>
      <c r="T1285"/>
      <c r="U1285"/>
      <c r="V1285"/>
    </row>
    <row r="1286" spans="1:22" s="68" customFormat="1">
      <c r="A1286" s="6"/>
      <c r="B1286" s="19"/>
      <c r="C1286" s="6"/>
      <c r="D1286" s="6"/>
      <c r="E1286" s="6"/>
      <c r="F1286" s="6"/>
      <c r="G1286" s="6"/>
      <c r="I1286" s="16"/>
      <c r="J1286" s="16"/>
      <c r="K1286"/>
      <c r="L1286"/>
      <c r="M1286"/>
      <c r="N1286"/>
      <c r="O1286"/>
      <c r="P1286"/>
      <c r="Q1286"/>
      <c r="R1286"/>
      <c r="S1286"/>
      <c r="T1286"/>
      <c r="U1286"/>
      <c r="V1286"/>
    </row>
    <row r="1287" spans="1:22" s="68" customFormat="1">
      <c r="A1287" s="6"/>
      <c r="B1287" s="19"/>
      <c r="C1287" s="6"/>
      <c r="D1287" s="6"/>
      <c r="E1287" s="6"/>
      <c r="F1287" s="6"/>
      <c r="G1287" s="6"/>
      <c r="I1287" s="16"/>
      <c r="J1287" s="16"/>
      <c r="K1287"/>
      <c r="L1287"/>
      <c r="M1287"/>
      <c r="N1287"/>
      <c r="O1287"/>
      <c r="P1287"/>
      <c r="Q1287"/>
      <c r="R1287"/>
      <c r="S1287"/>
      <c r="T1287"/>
      <c r="U1287"/>
      <c r="V1287"/>
    </row>
    <row r="1288" spans="1:22" s="68" customFormat="1">
      <c r="A1288" s="6"/>
      <c r="B1288" s="19"/>
      <c r="C1288" s="6"/>
      <c r="D1288" s="6"/>
      <c r="E1288" s="6"/>
      <c r="F1288" s="6"/>
      <c r="G1288" s="6"/>
      <c r="I1288" s="16"/>
      <c r="J1288" s="16"/>
      <c r="K1288"/>
      <c r="L1288"/>
      <c r="M1288"/>
      <c r="N1288"/>
      <c r="O1288"/>
      <c r="P1288"/>
      <c r="Q1288"/>
      <c r="R1288"/>
      <c r="S1288"/>
      <c r="T1288"/>
      <c r="U1288"/>
      <c r="V1288"/>
    </row>
    <row r="1289" spans="1:22" s="68" customFormat="1">
      <c r="A1289" s="6"/>
      <c r="B1289" s="19"/>
      <c r="C1289" s="6"/>
      <c r="D1289" s="6"/>
      <c r="E1289" s="6"/>
      <c r="F1289" s="6"/>
      <c r="G1289" s="6"/>
      <c r="I1289" s="16"/>
      <c r="J1289" s="16"/>
      <c r="K1289"/>
      <c r="L1289"/>
      <c r="M1289"/>
      <c r="N1289"/>
      <c r="O1289"/>
      <c r="P1289"/>
      <c r="Q1289"/>
      <c r="R1289"/>
      <c r="S1289"/>
      <c r="T1289"/>
      <c r="U1289"/>
      <c r="V1289"/>
    </row>
    <row r="1290" spans="1:22" s="68" customFormat="1">
      <c r="A1290" s="6"/>
      <c r="B1290" s="19"/>
      <c r="C1290" s="6"/>
      <c r="D1290" s="6"/>
      <c r="E1290" s="6"/>
      <c r="F1290" s="6"/>
      <c r="G1290" s="6"/>
      <c r="I1290" s="16"/>
      <c r="J1290" s="16"/>
      <c r="K1290"/>
      <c r="L1290"/>
      <c r="M1290"/>
      <c r="N1290"/>
      <c r="O1290"/>
      <c r="P1290"/>
      <c r="Q1290"/>
      <c r="R1290"/>
      <c r="S1290"/>
      <c r="T1290"/>
      <c r="U1290"/>
      <c r="V1290"/>
    </row>
    <row r="1291" spans="1:22" s="68" customFormat="1">
      <c r="A1291" s="6"/>
      <c r="B1291" s="19"/>
      <c r="C1291" s="6"/>
      <c r="D1291" s="6"/>
      <c r="E1291" s="6"/>
      <c r="F1291" s="6"/>
      <c r="G1291" s="6"/>
      <c r="I1291" s="16"/>
      <c r="J1291" s="16"/>
      <c r="K1291"/>
      <c r="L1291"/>
      <c r="M1291"/>
      <c r="N1291"/>
      <c r="O1291"/>
      <c r="P1291"/>
      <c r="Q1291"/>
      <c r="R1291"/>
      <c r="S1291"/>
      <c r="T1291"/>
      <c r="U1291"/>
      <c r="V1291"/>
    </row>
    <row r="1292" spans="1:22" s="68" customFormat="1">
      <c r="A1292" s="6"/>
      <c r="B1292" s="19"/>
      <c r="C1292" s="6"/>
      <c r="D1292" s="6"/>
      <c r="E1292" s="6"/>
      <c r="F1292" s="6"/>
      <c r="G1292" s="6"/>
      <c r="I1292" s="16"/>
      <c r="J1292" s="16"/>
      <c r="K1292"/>
      <c r="L1292"/>
      <c r="M1292"/>
      <c r="N1292"/>
      <c r="O1292"/>
      <c r="P1292"/>
      <c r="Q1292"/>
      <c r="R1292"/>
      <c r="S1292"/>
      <c r="T1292"/>
      <c r="U1292"/>
      <c r="V1292"/>
    </row>
    <row r="1293" spans="1:22" s="68" customFormat="1">
      <c r="A1293" s="6"/>
      <c r="B1293" s="19"/>
      <c r="C1293" s="6"/>
      <c r="D1293" s="6"/>
      <c r="E1293" s="6"/>
      <c r="F1293" s="6"/>
      <c r="G1293" s="6"/>
      <c r="I1293" s="16"/>
      <c r="J1293" s="16"/>
      <c r="K1293"/>
      <c r="L1293"/>
      <c r="M1293"/>
      <c r="N1293"/>
      <c r="O1293"/>
      <c r="P1293"/>
      <c r="Q1293"/>
      <c r="R1293"/>
      <c r="S1293"/>
      <c r="T1293"/>
      <c r="U1293"/>
      <c r="V1293"/>
    </row>
    <row r="1294" spans="1:22" s="68" customFormat="1">
      <c r="A1294" s="6"/>
      <c r="B1294" s="19"/>
      <c r="C1294" s="6"/>
      <c r="D1294" s="6"/>
      <c r="E1294" s="6"/>
      <c r="F1294" s="6"/>
      <c r="G1294" s="6"/>
      <c r="I1294" s="16"/>
      <c r="J1294" s="16"/>
      <c r="K1294"/>
      <c r="L1294"/>
      <c r="M1294"/>
      <c r="N1294"/>
      <c r="O1294"/>
      <c r="P1294"/>
      <c r="Q1294"/>
      <c r="R1294"/>
      <c r="S1294"/>
      <c r="T1294"/>
      <c r="U1294"/>
      <c r="V1294"/>
    </row>
    <row r="1295" spans="1:22" s="68" customFormat="1">
      <c r="A1295" s="6"/>
      <c r="B1295" s="19"/>
      <c r="C1295" s="6"/>
      <c r="D1295" s="6"/>
      <c r="E1295" s="6"/>
      <c r="F1295" s="6"/>
      <c r="G1295" s="6"/>
      <c r="I1295" s="16"/>
      <c r="J1295" s="16"/>
      <c r="K1295"/>
      <c r="L1295"/>
      <c r="M1295"/>
      <c r="N1295"/>
      <c r="O1295"/>
      <c r="P1295"/>
      <c r="Q1295"/>
      <c r="R1295"/>
      <c r="S1295"/>
      <c r="T1295"/>
      <c r="U1295"/>
      <c r="V1295"/>
    </row>
    <row r="1296" spans="1:22" s="68" customFormat="1">
      <c r="A1296" s="6"/>
      <c r="B1296" s="19"/>
      <c r="C1296" s="6"/>
      <c r="D1296" s="6"/>
      <c r="E1296" s="6"/>
      <c r="F1296" s="6"/>
      <c r="G1296" s="6"/>
      <c r="I1296" s="16"/>
      <c r="J1296" s="16"/>
      <c r="K1296"/>
      <c r="L1296"/>
      <c r="M1296"/>
      <c r="N1296"/>
      <c r="O1296"/>
      <c r="P1296"/>
      <c r="Q1296"/>
      <c r="R1296"/>
      <c r="S1296"/>
      <c r="T1296"/>
      <c r="U1296"/>
      <c r="V1296"/>
    </row>
    <row r="1297" spans="1:22" s="68" customFormat="1">
      <c r="A1297" s="6"/>
      <c r="B1297" s="19"/>
      <c r="C1297" s="6"/>
      <c r="D1297" s="6"/>
      <c r="E1297" s="6"/>
      <c r="F1297" s="6"/>
      <c r="G1297" s="6"/>
      <c r="I1297" s="16"/>
      <c r="J1297" s="16"/>
      <c r="K1297"/>
      <c r="L1297"/>
      <c r="M1297"/>
      <c r="N1297"/>
      <c r="O1297"/>
      <c r="P1297"/>
      <c r="Q1297"/>
      <c r="R1297"/>
      <c r="S1297"/>
      <c r="T1297"/>
      <c r="U1297"/>
      <c r="V1297"/>
    </row>
    <row r="1298" spans="1:22" s="68" customFormat="1">
      <c r="A1298" s="6"/>
      <c r="B1298" s="19"/>
      <c r="C1298" s="6"/>
      <c r="D1298" s="6"/>
      <c r="E1298" s="6"/>
      <c r="F1298" s="6"/>
      <c r="G1298" s="6"/>
      <c r="I1298" s="16"/>
      <c r="J1298" s="16"/>
      <c r="K1298"/>
      <c r="L1298"/>
      <c r="M1298"/>
      <c r="N1298"/>
      <c r="O1298"/>
      <c r="P1298"/>
      <c r="Q1298"/>
      <c r="R1298"/>
      <c r="S1298"/>
      <c r="T1298"/>
      <c r="U1298"/>
      <c r="V1298"/>
    </row>
    <row r="1299" spans="1:22" s="68" customFormat="1">
      <c r="A1299" s="6"/>
      <c r="B1299" s="19"/>
      <c r="C1299" s="6"/>
      <c r="D1299" s="6"/>
      <c r="E1299" s="6"/>
      <c r="F1299" s="6"/>
      <c r="G1299" s="6"/>
      <c r="I1299" s="16"/>
      <c r="J1299" s="16"/>
      <c r="K1299"/>
      <c r="L1299"/>
      <c r="M1299"/>
      <c r="N1299"/>
      <c r="O1299"/>
      <c r="P1299"/>
      <c r="Q1299"/>
      <c r="R1299"/>
      <c r="S1299"/>
      <c r="T1299"/>
      <c r="U1299"/>
      <c r="V1299"/>
    </row>
    <row r="1300" spans="1:22" s="68" customFormat="1">
      <c r="A1300" s="6"/>
      <c r="B1300" s="19"/>
      <c r="C1300" s="6"/>
      <c r="D1300" s="6"/>
      <c r="E1300" s="6"/>
      <c r="F1300" s="6"/>
      <c r="G1300" s="6"/>
      <c r="I1300" s="16"/>
      <c r="J1300" s="16"/>
      <c r="K1300"/>
      <c r="L1300"/>
      <c r="M1300"/>
      <c r="N1300"/>
      <c r="O1300"/>
      <c r="P1300"/>
      <c r="Q1300"/>
      <c r="R1300"/>
      <c r="S1300"/>
      <c r="T1300"/>
      <c r="U1300"/>
      <c r="V1300"/>
    </row>
    <row r="1301" spans="1:22" s="68" customFormat="1">
      <c r="A1301" s="6"/>
      <c r="B1301" s="19"/>
      <c r="C1301" s="6"/>
      <c r="D1301" s="6"/>
      <c r="E1301" s="6"/>
      <c r="F1301" s="6"/>
      <c r="G1301" s="6"/>
      <c r="I1301" s="16"/>
      <c r="J1301" s="16"/>
      <c r="K1301"/>
      <c r="L1301"/>
      <c r="M1301"/>
      <c r="N1301"/>
      <c r="O1301"/>
      <c r="P1301"/>
      <c r="Q1301"/>
      <c r="R1301"/>
      <c r="S1301"/>
      <c r="T1301"/>
      <c r="U1301"/>
      <c r="V1301"/>
    </row>
    <row r="1302" spans="1:22" s="68" customFormat="1">
      <c r="A1302" s="6"/>
      <c r="B1302" s="19"/>
      <c r="C1302" s="6"/>
      <c r="D1302" s="6"/>
      <c r="E1302" s="6"/>
      <c r="F1302" s="6"/>
      <c r="G1302" s="6"/>
      <c r="I1302" s="16"/>
      <c r="J1302" s="16"/>
      <c r="K1302"/>
      <c r="L1302"/>
      <c r="M1302"/>
      <c r="N1302"/>
      <c r="O1302"/>
      <c r="P1302"/>
      <c r="Q1302"/>
      <c r="R1302"/>
      <c r="S1302"/>
      <c r="T1302"/>
      <c r="U1302"/>
      <c r="V1302"/>
    </row>
    <row r="1303" spans="1:22" s="68" customFormat="1">
      <c r="A1303" s="6"/>
      <c r="B1303" s="19"/>
      <c r="C1303" s="6"/>
      <c r="D1303" s="6"/>
      <c r="E1303" s="6"/>
      <c r="F1303" s="6"/>
      <c r="G1303" s="6"/>
      <c r="I1303" s="16"/>
      <c r="J1303" s="16"/>
      <c r="K1303"/>
      <c r="L1303"/>
      <c r="M1303"/>
      <c r="N1303"/>
      <c r="O1303"/>
      <c r="P1303"/>
      <c r="Q1303"/>
      <c r="R1303"/>
      <c r="S1303"/>
      <c r="T1303"/>
      <c r="U1303"/>
      <c r="V1303"/>
    </row>
    <row r="1304" spans="1:22" s="68" customFormat="1">
      <c r="A1304" s="6"/>
      <c r="B1304" s="19"/>
      <c r="C1304" s="6"/>
      <c r="D1304" s="6"/>
      <c r="E1304" s="6"/>
      <c r="F1304" s="6"/>
      <c r="G1304" s="6"/>
      <c r="I1304" s="16"/>
      <c r="J1304" s="16"/>
      <c r="K1304"/>
      <c r="L1304"/>
      <c r="M1304"/>
      <c r="N1304"/>
      <c r="O1304"/>
      <c r="P1304"/>
      <c r="Q1304"/>
      <c r="R1304"/>
      <c r="S1304"/>
      <c r="T1304"/>
      <c r="U1304"/>
      <c r="V1304"/>
    </row>
    <row r="1305" spans="1:22" s="68" customFormat="1">
      <c r="A1305" s="6"/>
      <c r="B1305" s="19"/>
      <c r="C1305" s="6"/>
      <c r="D1305" s="6"/>
      <c r="E1305" s="6"/>
      <c r="F1305" s="6"/>
      <c r="G1305" s="6"/>
      <c r="I1305" s="16"/>
      <c r="J1305" s="16"/>
      <c r="K1305"/>
      <c r="L1305"/>
      <c r="M1305"/>
      <c r="N1305"/>
      <c r="O1305"/>
      <c r="P1305"/>
      <c r="Q1305"/>
      <c r="R1305"/>
      <c r="S1305"/>
      <c r="T1305"/>
      <c r="U1305"/>
      <c r="V1305"/>
    </row>
    <row r="1306" spans="1:22" s="68" customFormat="1">
      <c r="A1306" s="6"/>
      <c r="B1306" s="19"/>
      <c r="C1306" s="6"/>
      <c r="D1306" s="6"/>
      <c r="E1306" s="6"/>
      <c r="F1306" s="6"/>
      <c r="G1306" s="6"/>
      <c r="I1306" s="16"/>
      <c r="J1306" s="16"/>
      <c r="K1306"/>
      <c r="L1306"/>
      <c r="M1306"/>
      <c r="N1306"/>
      <c r="O1306"/>
      <c r="P1306"/>
      <c r="Q1306"/>
      <c r="R1306"/>
      <c r="S1306"/>
      <c r="T1306"/>
      <c r="U1306"/>
      <c r="V1306"/>
    </row>
    <row r="1307" spans="1:22" s="68" customFormat="1">
      <c r="A1307" s="6"/>
      <c r="B1307" s="19"/>
      <c r="C1307" s="6"/>
      <c r="D1307" s="6"/>
      <c r="E1307" s="6"/>
      <c r="F1307" s="6"/>
      <c r="G1307" s="6"/>
      <c r="I1307" s="16"/>
      <c r="J1307" s="16"/>
      <c r="K1307"/>
      <c r="L1307"/>
      <c r="M1307"/>
      <c r="N1307"/>
      <c r="O1307"/>
      <c r="P1307"/>
      <c r="Q1307"/>
      <c r="R1307"/>
      <c r="S1307"/>
      <c r="T1307"/>
      <c r="U1307"/>
      <c r="V1307"/>
    </row>
    <row r="1308" spans="1:22" s="68" customFormat="1">
      <c r="A1308" s="6"/>
      <c r="B1308" s="19"/>
      <c r="C1308" s="6"/>
      <c r="D1308" s="6"/>
      <c r="E1308" s="6"/>
      <c r="F1308" s="6"/>
      <c r="G1308" s="6"/>
      <c r="I1308" s="16"/>
      <c r="J1308" s="16"/>
      <c r="K1308"/>
      <c r="L1308"/>
      <c r="M1308"/>
      <c r="N1308"/>
      <c r="O1308"/>
      <c r="P1308"/>
      <c r="Q1308"/>
      <c r="R1308"/>
      <c r="S1308"/>
      <c r="T1308"/>
      <c r="U1308"/>
      <c r="V1308"/>
    </row>
    <row r="1309" spans="1:22" s="68" customFormat="1">
      <c r="A1309" s="6"/>
      <c r="B1309" s="19"/>
      <c r="C1309" s="6"/>
      <c r="D1309" s="6"/>
      <c r="E1309" s="6"/>
      <c r="F1309" s="6"/>
      <c r="G1309" s="6"/>
      <c r="I1309" s="16"/>
      <c r="J1309" s="16"/>
      <c r="K1309"/>
      <c r="L1309"/>
      <c r="M1309"/>
      <c r="N1309"/>
      <c r="O1309"/>
      <c r="P1309"/>
      <c r="Q1309"/>
      <c r="R1309"/>
      <c r="S1309"/>
      <c r="T1309"/>
      <c r="U1309"/>
      <c r="V1309"/>
    </row>
    <row r="1310" spans="1:22" s="68" customFormat="1">
      <c r="A1310" s="6"/>
      <c r="B1310" s="19"/>
      <c r="C1310" s="6"/>
      <c r="D1310" s="6"/>
      <c r="E1310" s="6"/>
      <c r="F1310" s="6"/>
      <c r="G1310" s="6"/>
      <c r="I1310" s="16"/>
      <c r="J1310" s="16"/>
      <c r="K1310"/>
      <c r="L1310"/>
      <c r="M1310"/>
      <c r="N1310"/>
      <c r="O1310"/>
      <c r="P1310"/>
      <c r="Q1310"/>
      <c r="R1310"/>
      <c r="S1310"/>
      <c r="T1310"/>
      <c r="U1310"/>
      <c r="V1310"/>
    </row>
    <row r="1311" spans="1:22" s="68" customFormat="1">
      <c r="A1311" s="6"/>
      <c r="B1311" s="19"/>
      <c r="C1311" s="6"/>
      <c r="D1311" s="6"/>
      <c r="E1311" s="6"/>
      <c r="F1311" s="6"/>
      <c r="G1311" s="6"/>
      <c r="I1311" s="16"/>
      <c r="J1311" s="16"/>
      <c r="K1311"/>
      <c r="L1311"/>
      <c r="M1311"/>
      <c r="N1311"/>
      <c r="O1311"/>
      <c r="P1311"/>
      <c r="Q1311"/>
      <c r="R1311"/>
      <c r="S1311"/>
      <c r="T1311"/>
      <c r="U1311"/>
      <c r="V1311"/>
    </row>
    <row r="1312" spans="1:22" s="68" customFormat="1">
      <c r="A1312" s="6"/>
      <c r="B1312" s="19"/>
      <c r="C1312" s="6"/>
      <c r="D1312" s="6"/>
      <c r="E1312" s="6"/>
      <c r="F1312" s="6"/>
      <c r="G1312" s="6"/>
      <c r="I1312" s="16"/>
      <c r="J1312" s="16"/>
      <c r="K1312"/>
      <c r="L1312"/>
      <c r="M1312"/>
      <c r="N1312"/>
      <c r="O1312"/>
      <c r="P1312"/>
      <c r="Q1312"/>
      <c r="R1312"/>
      <c r="S1312"/>
      <c r="T1312"/>
      <c r="U1312"/>
      <c r="V1312"/>
    </row>
    <row r="1313" spans="1:22" s="68" customFormat="1">
      <c r="A1313" s="6"/>
      <c r="B1313" s="19"/>
      <c r="C1313" s="6"/>
      <c r="D1313" s="6"/>
      <c r="E1313" s="6"/>
      <c r="F1313" s="6"/>
      <c r="G1313" s="6"/>
      <c r="I1313" s="16"/>
      <c r="J1313" s="16"/>
      <c r="K1313"/>
      <c r="L1313"/>
      <c r="M1313"/>
      <c r="N1313"/>
      <c r="O1313"/>
      <c r="P1313"/>
      <c r="Q1313"/>
      <c r="R1313"/>
      <c r="S1313"/>
      <c r="T1313"/>
      <c r="U1313"/>
      <c r="V1313"/>
    </row>
    <row r="1314" spans="1:22" s="68" customFormat="1">
      <c r="A1314" s="6"/>
      <c r="B1314" s="19"/>
      <c r="C1314" s="6"/>
      <c r="D1314" s="6"/>
      <c r="E1314" s="6"/>
      <c r="F1314" s="6"/>
      <c r="G1314" s="6"/>
      <c r="I1314" s="16"/>
      <c r="J1314" s="16"/>
      <c r="K1314"/>
      <c r="L1314"/>
      <c r="M1314"/>
      <c r="N1314"/>
      <c r="O1314"/>
      <c r="P1314"/>
      <c r="Q1314"/>
      <c r="R1314"/>
      <c r="S1314"/>
      <c r="T1314"/>
      <c r="U1314"/>
      <c r="V1314"/>
    </row>
    <row r="1315" spans="1:22" s="68" customFormat="1">
      <c r="A1315" s="6"/>
      <c r="B1315" s="19"/>
      <c r="C1315" s="6"/>
      <c r="D1315" s="6"/>
      <c r="E1315" s="6"/>
      <c r="F1315" s="6"/>
      <c r="G1315" s="6"/>
      <c r="I1315" s="16"/>
      <c r="J1315" s="16"/>
      <c r="K1315"/>
      <c r="L1315"/>
      <c r="M1315"/>
      <c r="N1315"/>
      <c r="O1315"/>
      <c r="P1315"/>
      <c r="Q1315"/>
      <c r="R1315"/>
      <c r="S1315"/>
      <c r="T1315"/>
      <c r="U1315"/>
      <c r="V1315"/>
    </row>
    <row r="1316" spans="1:22" s="68" customFormat="1">
      <c r="A1316" s="6"/>
      <c r="B1316" s="19"/>
      <c r="C1316" s="6"/>
      <c r="D1316" s="6"/>
      <c r="E1316" s="6"/>
      <c r="F1316" s="6"/>
      <c r="G1316" s="6"/>
      <c r="I1316" s="16"/>
      <c r="J1316" s="16"/>
      <c r="K1316"/>
      <c r="L1316"/>
      <c r="M1316"/>
      <c r="N1316"/>
      <c r="O1316"/>
      <c r="P1316"/>
      <c r="Q1316"/>
      <c r="R1316"/>
      <c r="S1316"/>
      <c r="T1316"/>
      <c r="U1316"/>
      <c r="V1316"/>
    </row>
    <row r="1317" spans="1:22" s="68" customFormat="1">
      <c r="A1317" s="6"/>
      <c r="B1317" s="19"/>
      <c r="C1317" s="6"/>
      <c r="D1317" s="6"/>
      <c r="E1317" s="6"/>
      <c r="F1317" s="6"/>
      <c r="G1317" s="6"/>
      <c r="I1317" s="16"/>
      <c r="J1317" s="16"/>
      <c r="K1317"/>
      <c r="L1317"/>
      <c r="M1317"/>
      <c r="N1317"/>
      <c r="O1317"/>
      <c r="P1317"/>
      <c r="Q1317"/>
      <c r="R1317"/>
      <c r="S1317"/>
      <c r="T1317"/>
      <c r="U1317"/>
      <c r="V1317"/>
    </row>
    <row r="1318" spans="1:22" s="68" customFormat="1">
      <c r="A1318" s="6"/>
      <c r="B1318" s="19"/>
      <c r="C1318" s="6"/>
      <c r="D1318" s="6"/>
      <c r="E1318" s="6"/>
      <c r="F1318" s="6"/>
      <c r="G1318" s="6"/>
      <c r="I1318" s="16"/>
      <c r="J1318" s="16"/>
      <c r="K1318"/>
      <c r="L1318"/>
      <c r="M1318"/>
      <c r="N1318"/>
      <c r="O1318"/>
      <c r="P1318"/>
      <c r="Q1318"/>
      <c r="R1318"/>
      <c r="S1318"/>
      <c r="T1318"/>
      <c r="U1318"/>
      <c r="V1318"/>
    </row>
    <row r="1319" spans="1:22" s="68" customFormat="1">
      <c r="A1319" s="6"/>
      <c r="B1319" s="19"/>
      <c r="C1319" s="6"/>
      <c r="D1319" s="6"/>
      <c r="E1319" s="6"/>
      <c r="F1319" s="6"/>
      <c r="G1319" s="6"/>
      <c r="I1319" s="16"/>
      <c r="J1319" s="16"/>
      <c r="K1319"/>
      <c r="L1319"/>
      <c r="M1319"/>
      <c r="N1319"/>
      <c r="O1319"/>
      <c r="P1319"/>
      <c r="Q1319"/>
      <c r="R1319"/>
      <c r="S1319"/>
      <c r="T1319"/>
      <c r="U1319"/>
      <c r="V1319"/>
    </row>
    <row r="1320" spans="1:22" s="68" customFormat="1">
      <c r="A1320" s="6"/>
      <c r="B1320" s="19"/>
      <c r="C1320" s="6"/>
      <c r="D1320" s="6"/>
      <c r="E1320" s="6"/>
      <c r="F1320" s="6"/>
      <c r="G1320" s="6"/>
      <c r="I1320" s="16"/>
      <c r="J1320" s="16"/>
      <c r="K1320"/>
      <c r="L1320"/>
      <c r="M1320"/>
      <c r="N1320"/>
      <c r="O1320"/>
      <c r="P1320"/>
      <c r="Q1320"/>
      <c r="R1320"/>
      <c r="S1320"/>
      <c r="T1320"/>
      <c r="U1320"/>
      <c r="V1320"/>
    </row>
    <row r="1321" spans="1:22" s="68" customFormat="1">
      <c r="A1321" s="6"/>
      <c r="B1321" s="19"/>
      <c r="C1321" s="6"/>
      <c r="D1321" s="6"/>
      <c r="E1321" s="6"/>
      <c r="F1321" s="6"/>
      <c r="G1321" s="6"/>
      <c r="I1321" s="16"/>
      <c r="J1321" s="16"/>
      <c r="K1321"/>
      <c r="L1321"/>
      <c r="M1321"/>
      <c r="N1321"/>
      <c r="O1321"/>
      <c r="P1321"/>
      <c r="Q1321"/>
      <c r="R1321"/>
      <c r="S1321"/>
      <c r="T1321"/>
      <c r="U1321"/>
      <c r="V1321"/>
    </row>
    <row r="1322" spans="1:22" s="68" customFormat="1">
      <c r="A1322" s="6"/>
      <c r="B1322" s="19"/>
      <c r="C1322" s="6"/>
      <c r="D1322" s="6"/>
      <c r="E1322" s="6"/>
      <c r="F1322" s="6"/>
      <c r="G1322" s="6"/>
      <c r="I1322" s="16"/>
      <c r="J1322" s="16"/>
      <c r="K1322"/>
      <c r="L1322"/>
      <c r="M1322"/>
      <c r="N1322"/>
      <c r="O1322"/>
      <c r="P1322"/>
      <c r="Q1322"/>
      <c r="R1322"/>
      <c r="S1322"/>
      <c r="T1322"/>
      <c r="U1322"/>
      <c r="V1322"/>
    </row>
    <row r="1323" spans="1:22" s="68" customFormat="1">
      <c r="A1323" s="6"/>
      <c r="B1323" s="19"/>
      <c r="C1323" s="6"/>
      <c r="D1323" s="6"/>
      <c r="E1323" s="6"/>
      <c r="F1323" s="6"/>
      <c r="G1323" s="6"/>
      <c r="I1323" s="16"/>
      <c r="J1323" s="16"/>
      <c r="K1323"/>
      <c r="L1323"/>
      <c r="M1323"/>
      <c r="N1323"/>
      <c r="O1323"/>
      <c r="P1323"/>
      <c r="Q1323"/>
      <c r="R1323"/>
      <c r="S1323"/>
      <c r="T1323"/>
      <c r="U1323"/>
      <c r="V1323"/>
    </row>
    <row r="1324" spans="1:22" s="68" customFormat="1">
      <c r="A1324" s="6"/>
      <c r="B1324" s="19"/>
      <c r="C1324" s="6"/>
      <c r="D1324" s="6"/>
      <c r="E1324" s="6"/>
      <c r="F1324" s="6"/>
      <c r="G1324" s="6"/>
      <c r="I1324" s="16"/>
      <c r="J1324" s="16"/>
      <c r="K1324"/>
      <c r="L1324"/>
      <c r="M1324"/>
      <c r="N1324"/>
      <c r="O1324"/>
      <c r="P1324"/>
      <c r="Q1324"/>
      <c r="R1324"/>
      <c r="S1324"/>
      <c r="T1324"/>
      <c r="U1324"/>
      <c r="V1324"/>
    </row>
    <row r="1325" spans="1:22" s="68" customFormat="1">
      <c r="A1325" s="6"/>
      <c r="B1325" s="19"/>
      <c r="C1325" s="6"/>
      <c r="D1325" s="6"/>
      <c r="E1325" s="6"/>
      <c r="F1325" s="6"/>
      <c r="G1325" s="6"/>
      <c r="I1325" s="16"/>
      <c r="J1325" s="16"/>
      <c r="K1325"/>
      <c r="L1325"/>
      <c r="M1325"/>
      <c r="N1325"/>
      <c r="O1325"/>
      <c r="P1325"/>
      <c r="Q1325"/>
      <c r="R1325"/>
      <c r="S1325"/>
      <c r="T1325"/>
      <c r="U1325"/>
      <c r="V1325"/>
    </row>
    <row r="1326" spans="1:22" s="68" customFormat="1">
      <c r="A1326" s="6"/>
      <c r="B1326" s="19"/>
      <c r="C1326" s="6"/>
      <c r="D1326" s="6"/>
      <c r="E1326" s="6"/>
      <c r="F1326" s="6"/>
      <c r="G1326" s="6"/>
      <c r="I1326" s="16"/>
      <c r="J1326" s="16"/>
      <c r="K1326"/>
      <c r="L1326"/>
      <c r="M1326"/>
      <c r="N1326"/>
      <c r="O1326"/>
      <c r="P1326"/>
      <c r="Q1326"/>
      <c r="R1326"/>
      <c r="S1326"/>
      <c r="T1326"/>
      <c r="U1326"/>
      <c r="V1326"/>
    </row>
    <row r="1327" spans="1:22" s="68" customFormat="1">
      <c r="A1327" s="6"/>
      <c r="B1327" s="19"/>
      <c r="C1327" s="6"/>
      <c r="D1327" s="6"/>
      <c r="E1327" s="6"/>
      <c r="F1327" s="6"/>
      <c r="G1327" s="6"/>
      <c r="I1327" s="16"/>
      <c r="J1327" s="16"/>
      <c r="K1327"/>
      <c r="L1327"/>
      <c r="M1327"/>
      <c r="N1327"/>
      <c r="O1327"/>
      <c r="P1327"/>
      <c r="Q1327"/>
      <c r="R1327"/>
      <c r="S1327"/>
      <c r="T1327"/>
      <c r="U1327"/>
      <c r="V1327"/>
    </row>
    <row r="1328" spans="1:22" s="68" customFormat="1">
      <c r="A1328" s="6"/>
      <c r="B1328" s="19"/>
      <c r="C1328" s="6"/>
      <c r="D1328" s="6"/>
      <c r="E1328" s="6"/>
      <c r="F1328" s="6"/>
      <c r="G1328" s="6"/>
      <c r="I1328" s="16"/>
      <c r="J1328" s="16"/>
      <c r="K1328"/>
      <c r="L1328"/>
      <c r="M1328"/>
      <c r="N1328"/>
      <c r="O1328"/>
      <c r="P1328"/>
      <c r="Q1328"/>
      <c r="R1328"/>
      <c r="S1328"/>
      <c r="T1328"/>
      <c r="U1328"/>
      <c r="V1328"/>
    </row>
    <row r="1329" spans="1:22" s="68" customFormat="1">
      <c r="A1329" s="6"/>
      <c r="B1329" s="19"/>
      <c r="C1329" s="6"/>
      <c r="D1329" s="6"/>
      <c r="E1329" s="6"/>
      <c r="F1329" s="6"/>
      <c r="G1329" s="6"/>
      <c r="I1329" s="16"/>
      <c r="J1329" s="16"/>
      <c r="K1329"/>
      <c r="L1329"/>
      <c r="M1329"/>
      <c r="N1329"/>
      <c r="O1329"/>
      <c r="P1329"/>
      <c r="Q1329"/>
      <c r="R1329"/>
      <c r="S1329"/>
      <c r="T1329"/>
      <c r="U1329"/>
      <c r="V1329"/>
    </row>
    <row r="1330" spans="1:22" s="68" customFormat="1">
      <c r="A1330" s="6"/>
      <c r="B1330" s="19"/>
      <c r="C1330" s="6"/>
      <c r="D1330" s="6"/>
      <c r="E1330" s="6"/>
      <c r="F1330" s="6"/>
      <c r="G1330" s="6"/>
      <c r="I1330" s="16"/>
      <c r="J1330" s="16"/>
      <c r="K1330"/>
      <c r="L1330"/>
      <c r="M1330"/>
      <c r="N1330"/>
      <c r="O1330"/>
      <c r="P1330"/>
      <c r="Q1330"/>
      <c r="R1330"/>
      <c r="S1330"/>
      <c r="T1330"/>
      <c r="U1330"/>
      <c r="V1330"/>
    </row>
    <row r="1331" spans="1:22" s="68" customFormat="1">
      <c r="A1331" s="6"/>
      <c r="B1331" s="19"/>
      <c r="C1331" s="6"/>
      <c r="D1331" s="6"/>
      <c r="E1331" s="6"/>
      <c r="F1331" s="6"/>
      <c r="G1331" s="6"/>
      <c r="I1331" s="16"/>
      <c r="J1331" s="16"/>
      <c r="K1331"/>
      <c r="L1331"/>
      <c r="M1331"/>
      <c r="N1331"/>
      <c r="O1331"/>
      <c r="P1331"/>
      <c r="Q1331"/>
      <c r="R1331"/>
      <c r="S1331"/>
      <c r="T1331"/>
      <c r="U1331"/>
      <c r="V1331"/>
    </row>
    <row r="1332" spans="1:22" s="68" customFormat="1">
      <c r="A1332" s="6"/>
      <c r="B1332" s="19"/>
      <c r="C1332" s="6"/>
      <c r="D1332" s="6"/>
      <c r="E1332" s="6"/>
      <c r="F1332" s="6"/>
      <c r="G1332" s="6"/>
      <c r="I1332" s="16"/>
      <c r="J1332" s="16"/>
      <c r="K1332"/>
      <c r="L1332"/>
      <c r="M1332"/>
      <c r="N1332"/>
      <c r="O1332"/>
      <c r="P1332"/>
      <c r="Q1332"/>
      <c r="R1332"/>
      <c r="S1332"/>
      <c r="T1332"/>
      <c r="U1332"/>
      <c r="V1332"/>
    </row>
    <row r="1333" spans="1:22" s="68" customFormat="1">
      <c r="A1333" s="6"/>
      <c r="B1333" s="19"/>
      <c r="C1333" s="6"/>
      <c r="D1333" s="6"/>
      <c r="E1333" s="6"/>
      <c r="F1333" s="6"/>
      <c r="G1333" s="6"/>
      <c r="I1333" s="16"/>
      <c r="J1333" s="16"/>
      <c r="K1333"/>
      <c r="L1333"/>
      <c r="M1333"/>
      <c r="N1333"/>
      <c r="O1333"/>
      <c r="P1333"/>
      <c r="Q1333"/>
      <c r="R1333"/>
      <c r="S1333"/>
      <c r="T1333"/>
      <c r="U1333"/>
      <c r="V1333"/>
    </row>
    <row r="1334" spans="1:22" s="68" customFormat="1">
      <c r="A1334" s="6"/>
      <c r="B1334" s="19"/>
      <c r="C1334" s="6"/>
      <c r="D1334" s="6"/>
      <c r="E1334" s="6"/>
      <c r="F1334" s="6"/>
      <c r="G1334" s="6"/>
      <c r="I1334" s="16"/>
      <c r="J1334" s="16"/>
      <c r="K1334"/>
      <c r="L1334"/>
      <c r="M1334"/>
      <c r="N1334"/>
      <c r="O1334"/>
      <c r="P1334"/>
      <c r="Q1334"/>
      <c r="R1334"/>
      <c r="S1334"/>
      <c r="T1334"/>
      <c r="U1334"/>
      <c r="V1334"/>
    </row>
    <row r="1335" spans="1:22" s="68" customFormat="1">
      <c r="A1335" s="6"/>
      <c r="B1335" s="19"/>
      <c r="C1335" s="6"/>
      <c r="D1335" s="6"/>
      <c r="E1335" s="6"/>
      <c r="F1335" s="6"/>
      <c r="G1335" s="6"/>
      <c r="I1335" s="16"/>
      <c r="J1335" s="16"/>
      <c r="K1335"/>
      <c r="L1335"/>
      <c r="M1335"/>
      <c r="N1335"/>
      <c r="O1335"/>
      <c r="P1335"/>
      <c r="Q1335"/>
      <c r="R1335"/>
      <c r="S1335"/>
      <c r="T1335"/>
      <c r="U1335"/>
      <c r="V1335"/>
    </row>
    <row r="1336" spans="1:22" s="68" customFormat="1">
      <c r="A1336" s="6"/>
      <c r="B1336" s="19"/>
      <c r="C1336" s="6"/>
      <c r="D1336" s="6"/>
      <c r="E1336" s="6"/>
      <c r="F1336" s="6"/>
      <c r="G1336" s="6"/>
      <c r="I1336" s="16"/>
      <c r="J1336" s="16"/>
      <c r="K1336"/>
      <c r="L1336"/>
      <c r="M1336"/>
      <c r="N1336"/>
      <c r="O1336"/>
      <c r="P1336"/>
      <c r="Q1336"/>
      <c r="R1336"/>
      <c r="S1336"/>
      <c r="T1336"/>
      <c r="U1336"/>
      <c r="V1336"/>
    </row>
    <row r="1337" spans="1:22" s="68" customFormat="1">
      <c r="A1337" s="6"/>
      <c r="B1337" s="19"/>
      <c r="C1337" s="6"/>
      <c r="D1337" s="6"/>
      <c r="E1337" s="6"/>
      <c r="F1337" s="6"/>
      <c r="G1337" s="6"/>
      <c r="I1337" s="16"/>
      <c r="J1337" s="16"/>
      <c r="K1337"/>
      <c r="L1337"/>
      <c r="M1337"/>
      <c r="N1337"/>
      <c r="O1337"/>
      <c r="P1337"/>
      <c r="Q1337"/>
      <c r="R1337"/>
      <c r="S1337"/>
      <c r="T1337"/>
      <c r="U1337"/>
      <c r="V1337"/>
    </row>
    <row r="1338" spans="1:22" s="68" customFormat="1">
      <c r="A1338" s="6"/>
      <c r="B1338" s="19"/>
      <c r="C1338" s="6"/>
      <c r="D1338" s="6"/>
      <c r="E1338" s="6"/>
      <c r="F1338" s="6"/>
      <c r="G1338" s="6"/>
      <c r="I1338" s="16"/>
      <c r="J1338" s="16"/>
      <c r="K1338"/>
      <c r="L1338"/>
      <c r="M1338"/>
      <c r="N1338"/>
      <c r="O1338"/>
      <c r="P1338"/>
      <c r="Q1338"/>
      <c r="R1338"/>
      <c r="S1338"/>
      <c r="T1338"/>
      <c r="U1338"/>
      <c r="V1338"/>
    </row>
    <row r="1339" spans="1:22" s="68" customFormat="1">
      <c r="A1339" s="6"/>
      <c r="B1339" s="19"/>
      <c r="C1339" s="6"/>
      <c r="D1339" s="6"/>
      <c r="E1339" s="6"/>
      <c r="F1339" s="6"/>
      <c r="G1339" s="6"/>
      <c r="I1339" s="16"/>
      <c r="J1339" s="16"/>
      <c r="K1339"/>
      <c r="L1339"/>
      <c r="M1339"/>
      <c r="N1339"/>
      <c r="O1339"/>
      <c r="P1339"/>
      <c r="Q1339"/>
      <c r="R1339"/>
      <c r="S1339"/>
      <c r="T1339"/>
      <c r="U1339"/>
      <c r="V1339"/>
    </row>
    <row r="1340" spans="1:22" s="68" customFormat="1">
      <c r="A1340" s="6"/>
      <c r="B1340" s="19"/>
      <c r="C1340" s="6"/>
      <c r="D1340" s="6"/>
      <c r="E1340" s="6"/>
      <c r="F1340" s="6"/>
      <c r="G1340" s="6"/>
      <c r="I1340" s="16"/>
      <c r="J1340" s="16"/>
      <c r="K1340"/>
      <c r="L1340"/>
      <c r="M1340"/>
      <c r="N1340"/>
      <c r="O1340"/>
      <c r="P1340"/>
      <c r="Q1340"/>
      <c r="R1340"/>
      <c r="S1340"/>
      <c r="T1340"/>
      <c r="U1340"/>
      <c r="V1340"/>
    </row>
    <row r="1341" spans="1:22" s="68" customFormat="1">
      <c r="A1341" s="6"/>
      <c r="B1341" s="19"/>
      <c r="C1341" s="6"/>
      <c r="D1341" s="6"/>
      <c r="E1341" s="6"/>
      <c r="F1341" s="6"/>
      <c r="G1341" s="6"/>
      <c r="I1341" s="16"/>
      <c r="J1341" s="16"/>
      <c r="K1341"/>
      <c r="L1341"/>
      <c r="M1341"/>
      <c r="N1341"/>
      <c r="O1341"/>
      <c r="P1341"/>
      <c r="Q1341"/>
      <c r="R1341"/>
      <c r="S1341"/>
      <c r="T1341"/>
      <c r="U1341"/>
      <c r="V1341"/>
    </row>
    <row r="1342" spans="1:22" s="68" customFormat="1">
      <c r="A1342" s="6"/>
      <c r="B1342" s="19"/>
      <c r="C1342" s="6"/>
      <c r="D1342" s="6"/>
      <c r="E1342" s="6"/>
      <c r="F1342" s="6"/>
      <c r="G1342" s="6"/>
      <c r="I1342" s="16"/>
      <c r="J1342" s="16"/>
      <c r="K1342"/>
      <c r="L1342"/>
      <c r="M1342"/>
      <c r="N1342"/>
      <c r="O1342"/>
      <c r="P1342"/>
      <c r="Q1342"/>
      <c r="R1342"/>
      <c r="S1342"/>
      <c r="T1342"/>
      <c r="U1342"/>
      <c r="V1342"/>
    </row>
    <row r="1343" spans="1:22" s="68" customFormat="1">
      <c r="A1343" s="6"/>
      <c r="B1343" s="19"/>
      <c r="C1343" s="6"/>
      <c r="D1343" s="6"/>
      <c r="E1343" s="6"/>
      <c r="F1343" s="6"/>
      <c r="G1343" s="6"/>
      <c r="I1343" s="16"/>
      <c r="J1343" s="16"/>
      <c r="K1343"/>
      <c r="L1343"/>
      <c r="M1343"/>
      <c r="N1343"/>
      <c r="O1343"/>
      <c r="P1343"/>
      <c r="Q1343"/>
      <c r="R1343"/>
      <c r="S1343"/>
      <c r="T1343"/>
      <c r="U1343"/>
      <c r="V1343"/>
    </row>
    <row r="1344" spans="1:22" s="68" customFormat="1">
      <c r="A1344" s="6"/>
      <c r="B1344" s="19"/>
      <c r="C1344" s="6"/>
      <c r="D1344" s="6"/>
      <c r="E1344" s="6"/>
      <c r="F1344" s="6"/>
      <c r="G1344" s="6"/>
      <c r="I1344" s="16"/>
      <c r="J1344" s="16"/>
      <c r="K1344"/>
      <c r="L1344"/>
      <c r="M1344"/>
      <c r="N1344"/>
      <c r="O1344"/>
      <c r="P1344"/>
      <c r="Q1344"/>
      <c r="R1344"/>
      <c r="S1344"/>
      <c r="T1344"/>
      <c r="U1344"/>
      <c r="V1344"/>
    </row>
    <row r="1345" spans="1:22" s="68" customFormat="1">
      <c r="A1345" s="6"/>
      <c r="B1345" s="19"/>
      <c r="C1345" s="6"/>
      <c r="D1345" s="6"/>
      <c r="E1345" s="6"/>
      <c r="F1345" s="6"/>
      <c r="G1345" s="6"/>
      <c r="I1345" s="16"/>
      <c r="J1345" s="16"/>
      <c r="K1345"/>
      <c r="L1345"/>
      <c r="M1345"/>
      <c r="N1345"/>
      <c r="O1345"/>
      <c r="P1345"/>
      <c r="Q1345"/>
      <c r="R1345"/>
      <c r="S1345"/>
      <c r="T1345"/>
      <c r="U1345"/>
      <c r="V1345"/>
    </row>
    <row r="1346" spans="1:22" s="68" customFormat="1">
      <c r="A1346" s="6"/>
      <c r="B1346" s="19"/>
      <c r="C1346" s="6"/>
      <c r="D1346" s="6"/>
      <c r="E1346" s="6"/>
      <c r="F1346" s="6"/>
      <c r="G1346" s="6"/>
      <c r="I1346" s="16"/>
      <c r="J1346" s="16"/>
      <c r="K1346"/>
      <c r="L1346"/>
      <c r="M1346"/>
      <c r="N1346"/>
      <c r="O1346"/>
      <c r="P1346"/>
      <c r="Q1346"/>
      <c r="R1346"/>
      <c r="S1346"/>
      <c r="T1346"/>
      <c r="U1346"/>
      <c r="V1346"/>
    </row>
    <row r="1347" spans="1:22" s="68" customFormat="1">
      <c r="A1347" s="6"/>
      <c r="B1347" s="19"/>
      <c r="C1347" s="6"/>
      <c r="D1347" s="6"/>
      <c r="E1347" s="6"/>
      <c r="F1347" s="6"/>
      <c r="G1347" s="6"/>
      <c r="I1347" s="16"/>
      <c r="J1347" s="16"/>
      <c r="K1347"/>
      <c r="L1347"/>
      <c r="M1347"/>
      <c r="N1347"/>
      <c r="O1347"/>
      <c r="P1347"/>
      <c r="Q1347"/>
      <c r="R1347"/>
      <c r="S1347"/>
      <c r="T1347"/>
      <c r="U1347"/>
      <c r="V1347"/>
    </row>
    <row r="1348" spans="1:22" s="68" customFormat="1">
      <c r="A1348" s="6"/>
      <c r="B1348" s="19"/>
      <c r="C1348" s="6"/>
      <c r="D1348" s="6"/>
      <c r="E1348" s="6"/>
      <c r="F1348" s="6"/>
      <c r="G1348" s="6"/>
      <c r="I1348" s="16"/>
      <c r="J1348" s="16"/>
      <c r="K1348"/>
      <c r="L1348"/>
      <c r="M1348"/>
      <c r="N1348"/>
      <c r="O1348"/>
      <c r="P1348"/>
      <c r="Q1348"/>
      <c r="R1348"/>
      <c r="S1348"/>
      <c r="T1348"/>
      <c r="U1348"/>
      <c r="V1348"/>
    </row>
    <row r="1349" spans="1:22" s="68" customFormat="1">
      <c r="A1349" s="6"/>
      <c r="B1349" s="19"/>
      <c r="C1349" s="6"/>
      <c r="D1349" s="6"/>
      <c r="E1349" s="6"/>
      <c r="F1349" s="6"/>
      <c r="G1349" s="6"/>
      <c r="I1349" s="16"/>
      <c r="J1349" s="16"/>
      <c r="K1349"/>
      <c r="L1349"/>
      <c r="M1349"/>
      <c r="N1349"/>
      <c r="O1349"/>
      <c r="P1349"/>
      <c r="Q1349"/>
      <c r="R1349"/>
      <c r="S1349"/>
      <c r="T1349"/>
      <c r="U1349"/>
      <c r="V1349"/>
    </row>
    <row r="1350" spans="1:22" s="68" customFormat="1">
      <c r="A1350" s="6"/>
      <c r="B1350" s="19"/>
      <c r="C1350" s="6"/>
      <c r="D1350" s="6"/>
      <c r="E1350" s="6"/>
      <c r="F1350" s="6"/>
      <c r="G1350" s="6"/>
      <c r="I1350" s="16"/>
      <c r="J1350" s="16"/>
      <c r="K1350"/>
      <c r="L1350"/>
      <c r="M1350"/>
      <c r="N1350"/>
      <c r="O1350"/>
      <c r="P1350"/>
      <c r="Q1350"/>
      <c r="R1350"/>
      <c r="S1350"/>
      <c r="T1350"/>
      <c r="U1350"/>
      <c r="V1350"/>
    </row>
    <row r="1351" spans="1:22" s="68" customFormat="1">
      <c r="A1351" s="6"/>
      <c r="B1351" s="19"/>
      <c r="C1351" s="6"/>
      <c r="D1351" s="6"/>
      <c r="E1351" s="6"/>
      <c r="F1351" s="6"/>
      <c r="G1351" s="6"/>
      <c r="I1351" s="16"/>
      <c r="J1351" s="16"/>
      <c r="K1351"/>
      <c r="L1351"/>
      <c r="M1351"/>
      <c r="N1351"/>
      <c r="O1351"/>
      <c r="P1351"/>
      <c r="Q1351"/>
      <c r="R1351"/>
      <c r="S1351"/>
      <c r="T1351"/>
      <c r="U1351"/>
      <c r="V1351"/>
    </row>
    <row r="1352" spans="1:22" s="68" customFormat="1">
      <c r="A1352" s="6"/>
      <c r="B1352" s="19"/>
      <c r="C1352" s="6"/>
      <c r="D1352" s="6"/>
      <c r="E1352" s="6"/>
      <c r="F1352" s="6"/>
      <c r="G1352" s="6"/>
      <c r="I1352" s="16"/>
      <c r="J1352" s="16"/>
      <c r="K1352"/>
      <c r="L1352"/>
      <c r="M1352"/>
      <c r="N1352"/>
      <c r="O1352"/>
      <c r="P1352"/>
      <c r="Q1352"/>
      <c r="R1352"/>
      <c r="S1352"/>
      <c r="T1352"/>
      <c r="U1352"/>
      <c r="V1352"/>
    </row>
    <row r="1353" spans="1:22" s="68" customFormat="1">
      <c r="A1353" s="6"/>
      <c r="B1353" s="19"/>
      <c r="C1353" s="6"/>
      <c r="D1353" s="6"/>
      <c r="E1353" s="6"/>
      <c r="F1353" s="6"/>
      <c r="G1353" s="6"/>
      <c r="I1353" s="16"/>
      <c r="J1353" s="16"/>
      <c r="K1353"/>
      <c r="L1353"/>
      <c r="M1353"/>
      <c r="N1353"/>
      <c r="O1353"/>
      <c r="P1353"/>
      <c r="Q1353"/>
      <c r="R1353"/>
      <c r="S1353"/>
      <c r="T1353"/>
      <c r="U1353"/>
      <c r="V1353"/>
    </row>
    <row r="1354" spans="1:22" s="68" customFormat="1">
      <c r="A1354" s="6"/>
      <c r="B1354" s="19"/>
      <c r="C1354" s="6"/>
      <c r="D1354" s="6"/>
      <c r="E1354" s="6"/>
      <c r="F1354" s="6"/>
      <c r="G1354" s="6"/>
      <c r="I1354" s="16"/>
      <c r="J1354" s="16"/>
      <c r="K1354"/>
      <c r="L1354"/>
      <c r="M1354"/>
      <c r="N1354"/>
      <c r="O1354"/>
      <c r="P1354"/>
      <c r="Q1354"/>
      <c r="R1354"/>
      <c r="S1354"/>
      <c r="T1354"/>
      <c r="U1354"/>
      <c r="V1354"/>
    </row>
    <row r="1355" spans="1:22" s="68" customFormat="1">
      <c r="A1355" s="6"/>
      <c r="B1355" s="19"/>
      <c r="C1355" s="6"/>
      <c r="D1355" s="6"/>
      <c r="E1355" s="6"/>
      <c r="F1355" s="6"/>
      <c r="G1355" s="6"/>
      <c r="I1355" s="16"/>
      <c r="J1355" s="16"/>
      <c r="K1355"/>
      <c r="L1355"/>
      <c r="M1355"/>
      <c r="N1355"/>
      <c r="O1355"/>
      <c r="P1355"/>
      <c r="Q1355"/>
      <c r="R1355"/>
      <c r="S1355"/>
      <c r="T1355"/>
      <c r="U1355"/>
      <c r="V1355"/>
    </row>
    <row r="1356" spans="1:22" s="68" customFormat="1">
      <c r="A1356" s="6"/>
      <c r="B1356" s="19"/>
      <c r="C1356" s="6"/>
      <c r="D1356" s="6"/>
      <c r="E1356" s="6"/>
      <c r="F1356" s="6"/>
      <c r="G1356" s="6"/>
      <c r="I1356" s="16"/>
      <c r="J1356" s="16"/>
      <c r="K1356"/>
      <c r="L1356"/>
      <c r="M1356"/>
      <c r="N1356"/>
      <c r="O1356"/>
      <c r="P1356"/>
      <c r="Q1356"/>
      <c r="R1356"/>
      <c r="S1356"/>
      <c r="T1356"/>
      <c r="U1356"/>
      <c r="V1356"/>
    </row>
    <row r="1357" spans="1:22" s="68" customFormat="1">
      <c r="A1357" s="6"/>
      <c r="B1357" s="19"/>
      <c r="C1357" s="6"/>
      <c r="D1357" s="6"/>
      <c r="E1357" s="6"/>
      <c r="F1357" s="6"/>
      <c r="G1357" s="6"/>
      <c r="I1357" s="16"/>
      <c r="J1357" s="16"/>
      <c r="K1357"/>
      <c r="L1357"/>
      <c r="M1357"/>
      <c r="N1357"/>
      <c r="O1357"/>
      <c r="P1357"/>
      <c r="Q1357"/>
      <c r="R1357"/>
      <c r="S1357"/>
      <c r="T1357"/>
      <c r="U1357"/>
      <c r="V1357"/>
    </row>
    <row r="1358" spans="1:22" s="68" customFormat="1">
      <c r="A1358" s="6"/>
      <c r="B1358" s="19"/>
      <c r="C1358" s="6"/>
      <c r="D1358" s="6"/>
      <c r="E1358" s="6"/>
      <c r="F1358" s="6"/>
      <c r="G1358" s="6"/>
      <c r="I1358" s="16"/>
      <c r="J1358" s="16"/>
      <c r="K1358"/>
      <c r="L1358"/>
      <c r="M1358"/>
      <c r="N1358"/>
      <c r="O1358"/>
      <c r="P1358"/>
      <c r="Q1358"/>
      <c r="R1358"/>
      <c r="S1358"/>
      <c r="T1358"/>
      <c r="U1358"/>
      <c r="V1358"/>
    </row>
    <row r="1359" spans="1:22" s="68" customFormat="1">
      <c r="A1359" s="6"/>
      <c r="B1359" s="19"/>
      <c r="C1359" s="6"/>
      <c r="D1359" s="6"/>
      <c r="E1359" s="6"/>
      <c r="F1359" s="6"/>
      <c r="G1359" s="6"/>
      <c r="I1359" s="16"/>
      <c r="J1359" s="16"/>
      <c r="K1359"/>
      <c r="L1359"/>
      <c r="M1359"/>
      <c r="N1359"/>
      <c r="O1359"/>
      <c r="P1359"/>
      <c r="Q1359"/>
      <c r="R1359"/>
      <c r="S1359"/>
      <c r="T1359"/>
      <c r="U1359"/>
      <c r="V1359"/>
    </row>
    <row r="1360" spans="1:22" s="68" customFormat="1">
      <c r="A1360" s="6"/>
      <c r="B1360" s="19"/>
      <c r="C1360" s="6"/>
      <c r="D1360" s="6"/>
      <c r="E1360" s="6"/>
      <c r="F1360" s="6"/>
      <c r="G1360" s="6"/>
      <c r="I1360" s="16"/>
      <c r="J1360" s="16"/>
      <c r="K1360"/>
      <c r="L1360"/>
      <c r="M1360"/>
      <c r="N1360"/>
      <c r="O1360"/>
      <c r="P1360"/>
      <c r="Q1360"/>
      <c r="R1360"/>
      <c r="S1360"/>
      <c r="T1360"/>
      <c r="U1360"/>
      <c r="V1360"/>
    </row>
    <row r="1361" spans="1:22" s="68" customFormat="1">
      <c r="A1361" s="6"/>
      <c r="B1361" s="19"/>
      <c r="C1361" s="6"/>
      <c r="D1361" s="6"/>
      <c r="E1361" s="6"/>
      <c r="F1361" s="6"/>
      <c r="G1361" s="6"/>
      <c r="I1361" s="16"/>
      <c r="J1361" s="16"/>
      <c r="K1361"/>
      <c r="L1361"/>
      <c r="M1361"/>
      <c r="N1361"/>
      <c r="O1361"/>
      <c r="P1361"/>
      <c r="Q1361"/>
      <c r="R1361"/>
      <c r="S1361"/>
      <c r="T1361"/>
      <c r="U1361"/>
      <c r="V1361"/>
    </row>
    <row r="1362" spans="1:22" s="68" customFormat="1">
      <c r="A1362" s="6"/>
      <c r="B1362" s="19"/>
      <c r="C1362" s="6"/>
      <c r="D1362" s="6"/>
      <c r="E1362" s="6"/>
      <c r="F1362" s="6"/>
      <c r="G1362" s="6"/>
      <c r="I1362" s="16"/>
      <c r="J1362" s="16"/>
      <c r="K1362"/>
      <c r="L1362"/>
      <c r="M1362"/>
      <c r="N1362"/>
      <c r="O1362"/>
      <c r="P1362"/>
      <c r="Q1362"/>
      <c r="R1362"/>
      <c r="S1362"/>
      <c r="T1362"/>
      <c r="U1362"/>
      <c r="V1362"/>
    </row>
    <row r="1363" spans="1:22" s="68" customFormat="1">
      <c r="A1363" s="6"/>
      <c r="B1363" s="19"/>
      <c r="C1363" s="6"/>
      <c r="D1363" s="6"/>
      <c r="E1363" s="6"/>
      <c r="F1363" s="6"/>
      <c r="G1363" s="6"/>
      <c r="I1363" s="16"/>
      <c r="J1363" s="16"/>
      <c r="K1363"/>
      <c r="L1363"/>
      <c r="M1363"/>
      <c r="N1363"/>
      <c r="O1363"/>
      <c r="P1363"/>
      <c r="Q1363"/>
      <c r="R1363"/>
      <c r="S1363"/>
      <c r="T1363"/>
      <c r="U1363"/>
      <c r="V1363"/>
    </row>
    <row r="1364" spans="1:22" s="68" customFormat="1">
      <c r="A1364" s="6"/>
      <c r="B1364" s="19"/>
      <c r="C1364" s="6"/>
      <c r="D1364" s="6"/>
      <c r="E1364" s="6"/>
      <c r="F1364" s="6"/>
      <c r="G1364" s="6"/>
      <c r="I1364" s="16"/>
      <c r="J1364" s="16"/>
      <c r="K1364"/>
      <c r="L1364"/>
      <c r="M1364"/>
      <c r="N1364"/>
      <c r="O1364"/>
      <c r="P1364"/>
      <c r="Q1364"/>
      <c r="R1364"/>
      <c r="S1364"/>
      <c r="T1364"/>
      <c r="U1364"/>
      <c r="V1364"/>
    </row>
    <row r="1365" spans="1:22" s="68" customFormat="1">
      <c r="A1365" s="6"/>
      <c r="B1365" s="19"/>
      <c r="C1365" s="6"/>
      <c r="D1365" s="6"/>
      <c r="E1365" s="6"/>
      <c r="F1365" s="6"/>
      <c r="G1365" s="6"/>
      <c r="I1365" s="16"/>
      <c r="J1365" s="16"/>
      <c r="K1365"/>
      <c r="L1365"/>
      <c r="M1365"/>
      <c r="N1365"/>
      <c r="O1365"/>
      <c r="P1365"/>
      <c r="Q1365"/>
      <c r="R1365"/>
      <c r="S1365"/>
      <c r="T1365"/>
      <c r="U1365"/>
      <c r="V1365"/>
    </row>
    <row r="1366" spans="1:22" s="68" customFormat="1">
      <c r="A1366" s="6"/>
      <c r="B1366" s="19"/>
      <c r="C1366" s="6"/>
      <c r="D1366" s="6"/>
      <c r="E1366" s="6"/>
      <c r="F1366" s="6"/>
      <c r="G1366" s="6"/>
      <c r="I1366" s="16"/>
      <c r="J1366" s="16"/>
      <c r="K1366"/>
      <c r="L1366"/>
      <c r="M1366"/>
      <c r="N1366"/>
      <c r="O1366"/>
      <c r="P1366"/>
      <c r="Q1366"/>
      <c r="R1366"/>
      <c r="S1366"/>
      <c r="T1366"/>
      <c r="U1366"/>
      <c r="V1366"/>
    </row>
    <row r="1367" spans="1:22" s="68" customFormat="1">
      <c r="A1367" s="6"/>
      <c r="B1367" s="19"/>
      <c r="C1367" s="6"/>
      <c r="D1367" s="6"/>
      <c r="E1367" s="6"/>
      <c r="F1367" s="6"/>
      <c r="G1367" s="6"/>
      <c r="I1367" s="16"/>
      <c r="J1367" s="16"/>
      <c r="K1367"/>
      <c r="L1367"/>
      <c r="M1367"/>
      <c r="N1367"/>
      <c r="O1367"/>
      <c r="P1367"/>
      <c r="Q1367"/>
      <c r="R1367"/>
      <c r="S1367"/>
      <c r="T1367"/>
      <c r="U1367"/>
      <c r="V1367"/>
    </row>
    <row r="1368" spans="1:22" s="68" customFormat="1">
      <c r="A1368" s="6"/>
      <c r="B1368" s="19"/>
      <c r="C1368" s="6"/>
      <c r="D1368" s="6"/>
      <c r="E1368" s="6"/>
      <c r="F1368" s="6"/>
      <c r="G1368" s="6"/>
      <c r="I1368" s="16"/>
      <c r="J1368" s="16"/>
      <c r="K1368"/>
      <c r="L1368"/>
      <c r="M1368"/>
      <c r="N1368"/>
      <c r="O1368"/>
      <c r="P1368"/>
      <c r="Q1368"/>
      <c r="R1368"/>
      <c r="S1368"/>
      <c r="T1368"/>
      <c r="U1368"/>
      <c r="V1368"/>
    </row>
    <row r="1369" spans="1:22" s="68" customFormat="1">
      <c r="A1369" s="6"/>
      <c r="B1369" s="19"/>
      <c r="C1369" s="6"/>
      <c r="D1369" s="6"/>
      <c r="E1369" s="6"/>
      <c r="F1369" s="6"/>
      <c r="G1369" s="6"/>
      <c r="I1369" s="16"/>
      <c r="J1369" s="16"/>
      <c r="K1369"/>
      <c r="L1369"/>
      <c r="M1369"/>
      <c r="N1369"/>
      <c r="O1369"/>
      <c r="P1369"/>
      <c r="Q1369"/>
      <c r="R1369"/>
      <c r="S1369"/>
      <c r="T1369"/>
      <c r="U1369"/>
      <c r="V1369"/>
    </row>
    <row r="1370" spans="1:22" s="68" customFormat="1">
      <c r="A1370" s="6"/>
      <c r="B1370" s="19"/>
      <c r="C1370" s="6"/>
      <c r="D1370" s="6"/>
      <c r="E1370" s="6"/>
      <c r="F1370" s="6"/>
      <c r="G1370" s="6"/>
      <c r="I1370" s="16"/>
      <c r="J1370" s="16"/>
      <c r="K1370"/>
      <c r="L1370"/>
      <c r="M1370"/>
      <c r="N1370"/>
      <c r="O1370"/>
      <c r="P1370"/>
      <c r="Q1370"/>
      <c r="R1370"/>
      <c r="S1370"/>
      <c r="T1370"/>
      <c r="U1370"/>
      <c r="V1370"/>
    </row>
    <row r="1371" spans="1:22" s="68" customFormat="1">
      <c r="A1371" s="6"/>
      <c r="B1371" s="19"/>
      <c r="C1371" s="6"/>
      <c r="D1371" s="6"/>
      <c r="E1371" s="6"/>
      <c r="F1371" s="6"/>
      <c r="G1371" s="6"/>
      <c r="I1371" s="16"/>
      <c r="J1371" s="16"/>
      <c r="K1371"/>
      <c r="L1371"/>
      <c r="M1371"/>
      <c r="N1371"/>
      <c r="O1371"/>
      <c r="P1371"/>
      <c r="Q1371"/>
      <c r="R1371"/>
      <c r="S1371"/>
      <c r="T1371"/>
      <c r="U1371"/>
      <c r="V1371"/>
    </row>
    <row r="1372" spans="1:22" s="68" customFormat="1">
      <c r="A1372" s="6"/>
      <c r="B1372" s="19"/>
      <c r="C1372" s="6"/>
      <c r="D1372" s="6"/>
      <c r="E1372" s="6"/>
      <c r="F1372" s="6"/>
      <c r="G1372" s="6"/>
      <c r="I1372" s="16"/>
      <c r="J1372" s="16"/>
      <c r="K1372"/>
      <c r="L1372"/>
      <c r="M1372"/>
      <c r="N1372"/>
      <c r="O1372"/>
      <c r="P1372"/>
      <c r="Q1372"/>
      <c r="R1372"/>
      <c r="S1372"/>
      <c r="T1372"/>
      <c r="U1372"/>
      <c r="V1372"/>
    </row>
    <row r="1373" spans="1:22" s="68" customFormat="1">
      <c r="A1373" s="6"/>
      <c r="B1373" s="19"/>
      <c r="C1373" s="6"/>
      <c r="D1373" s="6"/>
      <c r="E1373" s="6"/>
      <c r="F1373" s="6"/>
      <c r="G1373" s="6"/>
      <c r="I1373" s="16"/>
      <c r="J1373" s="16"/>
      <c r="K1373"/>
      <c r="L1373"/>
      <c r="M1373"/>
      <c r="N1373"/>
      <c r="O1373"/>
      <c r="P1373"/>
      <c r="Q1373"/>
      <c r="R1373"/>
      <c r="S1373"/>
      <c r="T1373"/>
      <c r="U1373"/>
      <c r="V1373"/>
    </row>
    <row r="1374" spans="1:22" s="68" customFormat="1">
      <c r="A1374" s="6"/>
      <c r="B1374" s="19"/>
      <c r="C1374" s="6"/>
      <c r="D1374" s="6"/>
      <c r="E1374" s="6"/>
      <c r="F1374" s="6"/>
      <c r="G1374" s="6"/>
      <c r="I1374" s="16"/>
      <c r="J1374" s="16"/>
      <c r="K1374"/>
      <c r="L1374"/>
      <c r="M1374"/>
      <c r="N1374"/>
      <c r="O1374"/>
      <c r="P1374"/>
      <c r="Q1374"/>
      <c r="R1374"/>
      <c r="S1374"/>
      <c r="T1374"/>
      <c r="U1374"/>
      <c r="V1374"/>
    </row>
    <row r="1375" spans="1:22" s="68" customFormat="1">
      <c r="A1375" s="6"/>
      <c r="B1375" s="19"/>
      <c r="C1375" s="6"/>
      <c r="D1375" s="6"/>
      <c r="E1375" s="6"/>
      <c r="F1375" s="6"/>
      <c r="G1375" s="6"/>
      <c r="I1375" s="16"/>
      <c r="J1375" s="16"/>
      <c r="K1375"/>
      <c r="L1375"/>
      <c r="M1375"/>
      <c r="N1375"/>
      <c r="O1375"/>
      <c r="P1375"/>
      <c r="Q1375"/>
      <c r="R1375"/>
      <c r="S1375"/>
      <c r="T1375"/>
      <c r="U1375"/>
      <c r="V1375"/>
    </row>
    <row r="1376" spans="1:22" s="68" customFormat="1">
      <c r="A1376" s="6"/>
      <c r="B1376" s="19"/>
      <c r="C1376" s="6"/>
      <c r="D1376" s="6"/>
      <c r="E1376" s="6"/>
      <c r="F1376" s="6"/>
      <c r="G1376" s="6"/>
      <c r="I1376" s="16"/>
      <c r="J1376" s="16"/>
      <c r="K1376"/>
      <c r="L1376"/>
      <c r="M1376"/>
      <c r="N1376"/>
      <c r="O1376"/>
      <c r="P1376"/>
      <c r="Q1376"/>
      <c r="R1376"/>
      <c r="S1376"/>
      <c r="T1376"/>
      <c r="U1376"/>
      <c r="V1376"/>
    </row>
    <row r="1377" spans="1:22" s="68" customFormat="1">
      <c r="A1377" s="6"/>
      <c r="B1377" s="19"/>
      <c r="C1377" s="6"/>
      <c r="D1377" s="6"/>
      <c r="E1377" s="6"/>
      <c r="F1377" s="6"/>
      <c r="G1377" s="6"/>
      <c r="I1377" s="16"/>
      <c r="J1377" s="16"/>
      <c r="K1377"/>
      <c r="L1377"/>
      <c r="M1377"/>
      <c r="N1377"/>
      <c r="O1377"/>
      <c r="P1377"/>
      <c r="Q1377"/>
      <c r="R1377"/>
      <c r="S1377"/>
      <c r="T1377"/>
      <c r="U1377"/>
      <c r="V1377"/>
    </row>
    <row r="1378" spans="1:22" s="68" customFormat="1">
      <c r="A1378" s="6"/>
      <c r="B1378" s="19"/>
      <c r="C1378" s="6"/>
      <c r="D1378" s="6"/>
      <c r="E1378" s="6"/>
      <c r="F1378" s="6"/>
      <c r="G1378" s="6"/>
      <c r="I1378" s="16"/>
      <c r="J1378" s="16"/>
      <c r="K1378"/>
      <c r="L1378"/>
      <c r="M1378"/>
      <c r="N1378"/>
      <c r="O1378"/>
      <c r="P1378"/>
      <c r="Q1378"/>
      <c r="R1378"/>
      <c r="S1378"/>
      <c r="T1378"/>
      <c r="U1378"/>
      <c r="V1378"/>
    </row>
    <row r="1379" spans="1:22" s="68" customFormat="1">
      <c r="A1379" s="6"/>
      <c r="B1379" s="19"/>
      <c r="C1379" s="6"/>
      <c r="D1379" s="6"/>
      <c r="E1379" s="6"/>
      <c r="F1379" s="6"/>
      <c r="G1379" s="6"/>
      <c r="I1379" s="16"/>
      <c r="J1379" s="16"/>
      <c r="K1379"/>
      <c r="L1379"/>
      <c r="M1379"/>
      <c r="N1379"/>
      <c r="O1379"/>
      <c r="P1379"/>
      <c r="Q1379"/>
      <c r="R1379"/>
      <c r="S1379"/>
      <c r="T1379"/>
      <c r="U1379"/>
      <c r="V1379"/>
    </row>
    <row r="1380" spans="1:22" s="68" customFormat="1">
      <c r="A1380" s="6"/>
      <c r="B1380" s="19"/>
      <c r="C1380" s="6"/>
      <c r="D1380" s="6"/>
      <c r="E1380" s="6"/>
      <c r="F1380" s="6"/>
      <c r="G1380" s="6"/>
      <c r="I1380" s="16"/>
      <c r="J1380" s="16"/>
      <c r="K1380"/>
      <c r="L1380"/>
      <c r="M1380"/>
      <c r="N1380"/>
      <c r="O1380"/>
      <c r="P1380"/>
      <c r="Q1380"/>
      <c r="R1380"/>
      <c r="S1380"/>
      <c r="T1380"/>
      <c r="U1380"/>
      <c r="V1380"/>
    </row>
    <row r="1381" spans="1:22" s="68" customFormat="1">
      <c r="A1381" s="6"/>
      <c r="B1381" s="19"/>
      <c r="C1381" s="6"/>
      <c r="D1381" s="6"/>
      <c r="E1381" s="6"/>
      <c r="F1381" s="6"/>
      <c r="G1381" s="6"/>
      <c r="I1381" s="16"/>
      <c r="J1381" s="16"/>
      <c r="K1381"/>
      <c r="L1381"/>
      <c r="M1381"/>
      <c r="N1381"/>
      <c r="O1381"/>
      <c r="P1381"/>
      <c r="Q1381"/>
      <c r="R1381"/>
      <c r="S1381"/>
      <c r="T1381"/>
      <c r="U1381"/>
      <c r="V1381"/>
    </row>
    <row r="1382" spans="1:22" s="68" customFormat="1">
      <c r="A1382" s="6"/>
      <c r="B1382" s="19"/>
      <c r="C1382" s="6"/>
      <c r="D1382" s="6"/>
      <c r="E1382" s="6"/>
      <c r="F1382" s="6"/>
      <c r="G1382" s="6"/>
      <c r="I1382" s="16"/>
      <c r="J1382" s="16"/>
      <c r="K1382"/>
      <c r="L1382"/>
      <c r="M1382"/>
      <c r="N1382"/>
      <c r="O1382"/>
      <c r="P1382"/>
      <c r="Q1382"/>
      <c r="R1382"/>
      <c r="S1382"/>
      <c r="T1382"/>
      <c r="U1382"/>
      <c r="V1382"/>
    </row>
    <row r="1383" spans="1:22" s="68" customFormat="1">
      <c r="A1383" s="6"/>
      <c r="B1383" s="19"/>
      <c r="C1383" s="6"/>
      <c r="D1383" s="6"/>
      <c r="E1383" s="6"/>
      <c r="F1383" s="6"/>
      <c r="G1383" s="6"/>
      <c r="I1383" s="16"/>
      <c r="J1383" s="16"/>
      <c r="K1383"/>
      <c r="L1383"/>
      <c r="M1383"/>
      <c r="N1383"/>
      <c r="O1383"/>
      <c r="P1383"/>
      <c r="Q1383"/>
      <c r="R1383"/>
      <c r="S1383"/>
      <c r="T1383"/>
      <c r="U1383"/>
      <c r="V1383"/>
    </row>
    <row r="1384" spans="1:22" s="68" customFormat="1">
      <c r="A1384" s="6"/>
      <c r="B1384" s="19"/>
      <c r="C1384" s="6"/>
      <c r="D1384" s="6"/>
      <c r="E1384" s="6"/>
      <c r="F1384" s="6"/>
      <c r="G1384" s="6"/>
      <c r="I1384" s="16"/>
      <c r="J1384" s="16"/>
      <c r="K1384"/>
      <c r="L1384"/>
      <c r="M1384"/>
      <c r="N1384"/>
      <c r="O1384"/>
      <c r="P1384"/>
      <c r="Q1384"/>
      <c r="R1384"/>
      <c r="S1384"/>
      <c r="T1384"/>
      <c r="U1384"/>
      <c r="V1384"/>
    </row>
    <row r="1385" spans="1:22" s="68" customFormat="1">
      <c r="A1385" s="6"/>
      <c r="B1385" s="19"/>
      <c r="C1385" s="6"/>
      <c r="D1385" s="6"/>
      <c r="E1385" s="6"/>
      <c r="F1385" s="6"/>
      <c r="G1385" s="6"/>
      <c r="I1385" s="16"/>
      <c r="J1385" s="16"/>
      <c r="K1385"/>
      <c r="L1385"/>
      <c r="M1385"/>
      <c r="N1385"/>
      <c r="O1385"/>
      <c r="P1385"/>
      <c r="Q1385"/>
      <c r="R1385"/>
      <c r="S1385"/>
      <c r="T1385"/>
      <c r="U1385"/>
      <c r="V1385"/>
    </row>
    <row r="1386" spans="1:22" s="68" customFormat="1">
      <c r="A1386" s="6"/>
      <c r="B1386" s="19"/>
      <c r="C1386" s="6"/>
      <c r="D1386" s="6"/>
      <c r="E1386" s="6"/>
      <c r="F1386" s="6"/>
      <c r="G1386" s="6"/>
      <c r="I1386" s="16"/>
      <c r="J1386" s="16"/>
      <c r="K1386"/>
      <c r="L1386"/>
      <c r="M1386"/>
      <c r="N1386"/>
      <c r="O1386"/>
      <c r="P1386"/>
      <c r="Q1386"/>
      <c r="R1386"/>
      <c r="S1386"/>
      <c r="T1386"/>
      <c r="U1386"/>
      <c r="V1386"/>
    </row>
    <row r="1387" spans="1:22" s="68" customFormat="1">
      <c r="A1387" s="6"/>
      <c r="B1387" s="19"/>
      <c r="C1387" s="6"/>
      <c r="D1387" s="6"/>
      <c r="E1387" s="6"/>
      <c r="F1387" s="6"/>
      <c r="G1387" s="6"/>
      <c r="I1387" s="16"/>
      <c r="J1387" s="16"/>
      <c r="K1387"/>
      <c r="L1387"/>
      <c r="M1387"/>
      <c r="N1387"/>
      <c r="O1387"/>
      <c r="P1387"/>
      <c r="Q1387"/>
      <c r="R1387"/>
      <c r="S1387"/>
      <c r="T1387"/>
      <c r="U1387"/>
      <c r="V1387"/>
    </row>
    <row r="1388" spans="1:22" s="68" customFormat="1">
      <c r="A1388" s="6"/>
      <c r="B1388" s="19"/>
      <c r="C1388" s="6"/>
      <c r="D1388" s="6"/>
      <c r="E1388" s="6"/>
      <c r="F1388" s="6"/>
      <c r="G1388" s="6"/>
      <c r="I1388" s="16"/>
      <c r="J1388" s="16"/>
      <c r="K1388"/>
      <c r="L1388"/>
      <c r="M1388"/>
      <c r="N1388"/>
      <c r="O1388"/>
      <c r="P1388"/>
      <c r="Q1388"/>
      <c r="R1388"/>
      <c r="S1388"/>
      <c r="T1388"/>
      <c r="U1388"/>
      <c r="V1388"/>
    </row>
    <row r="1389" spans="1:22" s="68" customFormat="1">
      <c r="A1389" s="6"/>
      <c r="B1389" s="19"/>
      <c r="C1389" s="6"/>
      <c r="D1389" s="6"/>
      <c r="E1389" s="6"/>
      <c r="F1389" s="6"/>
      <c r="G1389" s="6"/>
      <c r="I1389" s="16"/>
      <c r="J1389" s="16"/>
      <c r="K1389"/>
      <c r="L1389"/>
      <c r="M1389"/>
      <c r="N1389"/>
      <c r="O1389"/>
      <c r="P1389"/>
      <c r="Q1389"/>
      <c r="R1389"/>
      <c r="S1389"/>
      <c r="T1389"/>
      <c r="U1389"/>
      <c r="V1389"/>
    </row>
    <row r="1390" spans="1:22" s="68" customFormat="1">
      <c r="A1390" s="6"/>
      <c r="B1390" s="19"/>
      <c r="C1390" s="6"/>
      <c r="D1390" s="6"/>
      <c r="E1390" s="6"/>
      <c r="F1390" s="6"/>
      <c r="G1390" s="6"/>
      <c r="I1390" s="16"/>
      <c r="J1390" s="16"/>
      <c r="K1390"/>
      <c r="L1390"/>
      <c r="M1390"/>
      <c r="N1390"/>
      <c r="O1390"/>
      <c r="P1390"/>
      <c r="Q1390"/>
      <c r="R1390"/>
      <c r="S1390"/>
      <c r="T1390"/>
      <c r="U1390"/>
      <c r="V1390"/>
    </row>
    <row r="1391" spans="1:22" s="68" customFormat="1">
      <c r="A1391" s="6"/>
      <c r="B1391" s="19"/>
      <c r="C1391" s="6"/>
      <c r="D1391" s="6"/>
      <c r="E1391" s="6"/>
      <c r="F1391" s="6"/>
      <c r="G1391" s="6"/>
      <c r="I1391" s="16"/>
      <c r="J1391" s="16"/>
      <c r="K1391"/>
      <c r="L1391"/>
      <c r="M1391"/>
      <c r="N1391"/>
      <c r="O1391"/>
      <c r="P1391"/>
      <c r="Q1391"/>
      <c r="R1391"/>
      <c r="S1391"/>
      <c r="T1391"/>
      <c r="U1391"/>
      <c r="V1391"/>
    </row>
    <row r="1392" spans="1:22" s="68" customFormat="1">
      <c r="A1392" s="6"/>
      <c r="B1392" s="19"/>
      <c r="C1392" s="6"/>
      <c r="D1392" s="6"/>
      <c r="E1392" s="6"/>
      <c r="F1392" s="6"/>
      <c r="G1392" s="6"/>
      <c r="I1392" s="16"/>
      <c r="J1392" s="16"/>
      <c r="K1392"/>
      <c r="L1392"/>
      <c r="M1392"/>
      <c r="N1392"/>
      <c r="O1392"/>
      <c r="P1392"/>
      <c r="Q1392"/>
      <c r="R1392"/>
      <c r="S1392"/>
      <c r="T1392"/>
      <c r="U1392"/>
      <c r="V1392"/>
    </row>
    <row r="1393" spans="1:22" s="68" customFormat="1">
      <c r="A1393" s="6"/>
      <c r="B1393" s="19"/>
      <c r="C1393" s="6"/>
      <c r="D1393" s="6"/>
      <c r="E1393" s="6"/>
      <c r="F1393" s="6"/>
      <c r="G1393" s="6"/>
      <c r="I1393" s="16"/>
      <c r="J1393" s="16"/>
      <c r="K1393"/>
      <c r="L1393"/>
      <c r="M1393"/>
      <c r="N1393"/>
      <c r="O1393"/>
      <c r="P1393"/>
      <c r="Q1393"/>
      <c r="R1393"/>
      <c r="S1393"/>
      <c r="T1393"/>
      <c r="U1393"/>
      <c r="V1393"/>
    </row>
    <row r="1394" spans="1:22" s="68" customFormat="1">
      <c r="A1394" s="6"/>
      <c r="B1394" s="19"/>
      <c r="C1394" s="6"/>
      <c r="D1394" s="6"/>
      <c r="E1394" s="6"/>
      <c r="F1394" s="6"/>
      <c r="G1394" s="6"/>
      <c r="I1394" s="16"/>
      <c r="J1394" s="16"/>
      <c r="K1394"/>
      <c r="L1394"/>
      <c r="M1394"/>
      <c r="N1394"/>
      <c r="O1394"/>
      <c r="P1394"/>
      <c r="Q1394"/>
      <c r="R1394"/>
      <c r="S1394"/>
      <c r="T1394"/>
      <c r="U1394"/>
      <c r="V1394"/>
    </row>
    <row r="1395" spans="1:22" s="68" customFormat="1">
      <c r="A1395" s="6"/>
      <c r="B1395" s="19"/>
      <c r="C1395" s="6"/>
      <c r="D1395" s="6"/>
      <c r="E1395" s="6"/>
      <c r="F1395" s="6"/>
      <c r="G1395" s="6"/>
      <c r="I1395" s="16"/>
      <c r="J1395" s="16"/>
      <c r="K1395"/>
      <c r="L1395"/>
      <c r="M1395"/>
      <c r="N1395"/>
      <c r="O1395"/>
      <c r="P1395"/>
      <c r="Q1395"/>
      <c r="R1395"/>
      <c r="S1395"/>
      <c r="T1395"/>
      <c r="U1395"/>
      <c r="V1395"/>
    </row>
    <row r="1396" spans="1:22" s="68" customFormat="1">
      <c r="A1396" s="6"/>
      <c r="B1396" s="19"/>
      <c r="C1396" s="6"/>
      <c r="D1396" s="6"/>
      <c r="E1396" s="6"/>
      <c r="F1396" s="6"/>
      <c r="G1396" s="6"/>
      <c r="I1396" s="16"/>
      <c r="J1396" s="16"/>
      <c r="K1396"/>
      <c r="L1396"/>
      <c r="M1396"/>
      <c r="N1396"/>
      <c r="O1396"/>
      <c r="P1396"/>
      <c r="Q1396"/>
      <c r="R1396"/>
      <c r="S1396"/>
      <c r="T1396"/>
      <c r="U1396"/>
      <c r="V1396"/>
    </row>
    <row r="1397" spans="1:22" s="68" customFormat="1">
      <c r="A1397" s="6"/>
      <c r="B1397" s="19"/>
      <c r="C1397" s="6"/>
      <c r="D1397" s="6"/>
      <c r="E1397" s="6"/>
      <c r="F1397" s="6"/>
      <c r="G1397" s="6"/>
      <c r="I1397" s="16"/>
      <c r="J1397" s="16"/>
      <c r="K1397"/>
      <c r="L1397"/>
      <c r="M1397"/>
      <c r="N1397"/>
      <c r="O1397"/>
      <c r="P1397"/>
      <c r="Q1397"/>
      <c r="R1397"/>
      <c r="S1397"/>
      <c r="T1397"/>
      <c r="U1397"/>
      <c r="V1397"/>
    </row>
    <row r="1398" spans="1:22" s="68" customFormat="1">
      <c r="A1398" s="6"/>
      <c r="B1398" s="19"/>
      <c r="C1398" s="6"/>
      <c r="D1398" s="6"/>
      <c r="E1398" s="6"/>
      <c r="F1398" s="6"/>
      <c r="G1398" s="6"/>
      <c r="I1398" s="16"/>
      <c r="J1398" s="16"/>
      <c r="K1398"/>
      <c r="L1398"/>
      <c r="M1398"/>
      <c r="N1398"/>
      <c r="O1398"/>
      <c r="P1398"/>
      <c r="Q1398"/>
      <c r="R1398"/>
      <c r="S1398"/>
      <c r="T1398"/>
      <c r="U1398"/>
      <c r="V1398"/>
    </row>
    <row r="1399" spans="1:22" s="68" customFormat="1">
      <c r="A1399" s="6"/>
      <c r="B1399" s="19"/>
      <c r="C1399" s="6"/>
      <c r="D1399" s="6"/>
      <c r="E1399" s="6"/>
      <c r="F1399" s="6"/>
      <c r="G1399" s="6"/>
      <c r="I1399" s="16"/>
      <c r="J1399" s="16"/>
      <c r="K1399"/>
      <c r="L1399"/>
      <c r="M1399"/>
      <c r="N1399"/>
      <c r="O1399"/>
      <c r="P1399"/>
      <c r="Q1399"/>
      <c r="R1399"/>
      <c r="S1399"/>
      <c r="T1399"/>
      <c r="U1399"/>
      <c r="V1399"/>
    </row>
    <row r="1400" spans="1:22" s="68" customFormat="1">
      <c r="A1400" s="6"/>
      <c r="B1400" s="19"/>
      <c r="C1400" s="6"/>
      <c r="D1400" s="6"/>
      <c r="E1400" s="6"/>
      <c r="F1400" s="6"/>
      <c r="G1400" s="6"/>
      <c r="I1400" s="16"/>
      <c r="J1400" s="16"/>
      <c r="K1400"/>
      <c r="L1400"/>
      <c r="M1400"/>
      <c r="N1400"/>
      <c r="O1400"/>
      <c r="P1400"/>
      <c r="Q1400"/>
      <c r="R1400"/>
      <c r="S1400"/>
      <c r="T1400"/>
      <c r="U1400"/>
      <c r="V1400"/>
    </row>
    <row r="1401" spans="1:22" s="68" customFormat="1">
      <c r="A1401" s="6"/>
      <c r="B1401" s="19"/>
      <c r="C1401" s="6"/>
      <c r="D1401" s="6"/>
      <c r="E1401" s="6"/>
      <c r="F1401" s="6"/>
      <c r="G1401" s="6"/>
      <c r="I1401" s="16"/>
      <c r="J1401" s="16"/>
      <c r="K1401"/>
      <c r="L1401"/>
      <c r="M1401"/>
      <c r="N1401"/>
      <c r="O1401"/>
      <c r="P1401"/>
      <c r="Q1401"/>
      <c r="R1401"/>
      <c r="S1401"/>
      <c r="T1401"/>
      <c r="U1401"/>
      <c r="V1401"/>
    </row>
    <row r="1402" spans="1:22" s="68" customFormat="1">
      <c r="A1402" s="6"/>
      <c r="B1402" s="19"/>
      <c r="C1402" s="6"/>
      <c r="D1402" s="6"/>
      <c r="E1402" s="6"/>
      <c r="F1402" s="6"/>
      <c r="G1402" s="6"/>
      <c r="I1402" s="16"/>
      <c r="J1402" s="16"/>
      <c r="K1402"/>
      <c r="L1402"/>
      <c r="M1402"/>
      <c r="N1402"/>
      <c r="O1402"/>
      <c r="P1402"/>
      <c r="Q1402"/>
      <c r="R1402"/>
      <c r="S1402"/>
      <c r="T1402"/>
      <c r="U1402"/>
      <c r="V1402"/>
    </row>
    <row r="1403" spans="1:22" s="68" customFormat="1">
      <c r="A1403" s="6"/>
      <c r="B1403" s="19"/>
      <c r="C1403" s="6"/>
      <c r="D1403" s="6"/>
      <c r="E1403" s="6"/>
      <c r="F1403" s="6"/>
      <c r="G1403" s="6"/>
      <c r="I1403" s="16"/>
      <c r="J1403" s="16"/>
      <c r="K1403"/>
      <c r="L1403"/>
      <c r="M1403"/>
      <c r="N1403"/>
      <c r="O1403"/>
      <c r="P1403"/>
      <c r="Q1403"/>
      <c r="R1403"/>
      <c r="S1403"/>
      <c r="T1403"/>
      <c r="U1403"/>
      <c r="V1403"/>
    </row>
    <row r="1404" spans="1:22" s="68" customFormat="1">
      <c r="A1404" s="6"/>
      <c r="B1404" s="19"/>
      <c r="C1404" s="6"/>
      <c r="D1404" s="6"/>
      <c r="E1404" s="6"/>
      <c r="F1404" s="6"/>
      <c r="G1404" s="6"/>
      <c r="I1404" s="16"/>
      <c r="J1404" s="16"/>
      <c r="K1404"/>
      <c r="L1404"/>
      <c r="M1404"/>
      <c r="N1404"/>
      <c r="O1404"/>
      <c r="P1404"/>
      <c r="Q1404"/>
      <c r="R1404"/>
      <c r="S1404"/>
      <c r="T1404"/>
      <c r="U1404"/>
      <c r="V1404"/>
    </row>
    <row r="1405" spans="1:22" s="68" customFormat="1">
      <c r="A1405" s="6"/>
      <c r="B1405" s="19"/>
      <c r="C1405" s="6"/>
      <c r="D1405" s="6"/>
      <c r="E1405" s="6"/>
      <c r="F1405" s="6"/>
      <c r="G1405" s="6"/>
      <c r="I1405" s="16"/>
      <c r="J1405" s="16"/>
      <c r="K1405"/>
      <c r="L1405"/>
      <c r="M1405"/>
      <c r="N1405"/>
      <c r="O1405"/>
      <c r="P1405"/>
      <c r="Q1405"/>
      <c r="R1405"/>
      <c r="S1405"/>
      <c r="T1405"/>
      <c r="U1405"/>
      <c r="V1405"/>
    </row>
    <row r="1406" spans="1:22" s="68" customFormat="1">
      <c r="A1406" s="6"/>
      <c r="B1406" s="19"/>
      <c r="C1406" s="6"/>
      <c r="D1406" s="6"/>
      <c r="E1406" s="6"/>
      <c r="F1406" s="6"/>
      <c r="G1406" s="6"/>
      <c r="I1406" s="16"/>
      <c r="J1406" s="16"/>
      <c r="K1406"/>
      <c r="L1406"/>
      <c r="M1406"/>
      <c r="N1406"/>
      <c r="O1406"/>
      <c r="P1406"/>
      <c r="Q1406"/>
      <c r="R1406"/>
      <c r="S1406"/>
      <c r="T1406"/>
      <c r="U1406"/>
      <c r="V1406"/>
    </row>
    <row r="1407" spans="1:22" s="68" customFormat="1">
      <c r="A1407" s="6"/>
      <c r="B1407" s="19"/>
      <c r="C1407" s="6"/>
      <c r="D1407" s="6"/>
      <c r="E1407" s="6"/>
      <c r="F1407" s="6"/>
      <c r="G1407" s="6"/>
      <c r="I1407" s="16"/>
      <c r="J1407" s="16"/>
      <c r="K1407"/>
      <c r="L1407"/>
      <c r="M1407"/>
      <c r="N1407"/>
      <c r="O1407"/>
      <c r="P1407"/>
      <c r="Q1407"/>
      <c r="R1407"/>
      <c r="S1407"/>
      <c r="T1407"/>
      <c r="U1407"/>
      <c r="V1407"/>
    </row>
    <row r="1408" spans="1:22" s="68" customFormat="1">
      <c r="A1408" s="6"/>
      <c r="B1408" s="19"/>
      <c r="C1408" s="6"/>
      <c r="D1408" s="6"/>
      <c r="E1408" s="6"/>
      <c r="F1408" s="6"/>
      <c r="G1408" s="6"/>
      <c r="I1408" s="16"/>
      <c r="J1408" s="16"/>
      <c r="K1408"/>
      <c r="L1408"/>
      <c r="M1408"/>
      <c r="N1408"/>
      <c r="O1408"/>
      <c r="P1408"/>
      <c r="Q1408"/>
      <c r="R1408"/>
      <c r="S1408"/>
      <c r="T1408"/>
      <c r="U1408"/>
      <c r="V1408"/>
    </row>
    <row r="1409" spans="1:22" s="68" customFormat="1">
      <c r="A1409" s="6"/>
      <c r="B1409" s="19"/>
      <c r="C1409" s="6"/>
      <c r="D1409" s="6"/>
      <c r="E1409" s="6"/>
      <c r="F1409" s="6"/>
      <c r="G1409" s="6"/>
      <c r="I1409" s="16"/>
      <c r="J1409" s="16"/>
      <c r="K1409"/>
      <c r="L1409"/>
      <c r="M1409"/>
      <c r="N1409"/>
      <c r="O1409"/>
      <c r="P1409"/>
      <c r="Q1409"/>
      <c r="R1409"/>
      <c r="S1409"/>
      <c r="T1409"/>
      <c r="U1409"/>
      <c r="V1409"/>
    </row>
    <row r="1410" spans="1:22" s="68" customFormat="1">
      <c r="A1410" s="6"/>
      <c r="B1410" s="19"/>
      <c r="C1410" s="6"/>
      <c r="D1410" s="6"/>
      <c r="E1410" s="6"/>
      <c r="F1410" s="6"/>
      <c r="G1410" s="6"/>
      <c r="I1410" s="16"/>
      <c r="J1410" s="16"/>
      <c r="K1410"/>
      <c r="L1410"/>
      <c r="M1410"/>
      <c r="N1410"/>
      <c r="O1410"/>
      <c r="P1410"/>
      <c r="Q1410"/>
      <c r="R1410"/>
      <c r="S1410"/>
      <c r="T1410"/>
      <c r="U1410"/>
      <c r="V1410"/>
    </row>
    <row r="1411" spans="1:22" s="68" customFormat="1">
      <c r="A1411" s="6"/>
      <c r="B1411" s="19"/>
      <c r="C1411" s="6"/>
      <c r="D1411" s="6"/>
      <c r="E1411" s="6"/>
      <c r="F1411" s="6"/>
      <c r="G1411" s="6"/>
      <c r="I1411" s="16"/>
      <c r="J1411" s="16"/>
      <c r="K1411"/>
      <c r="L1411"/>
      <c r="M1411"/>
      <c r="N1411"/>
      <c r="O1411"/>
      <c r="P1411"/>
      <c r="Q1411"/>
      <c r="R1411"/>
      <c r="S1411"/>
      <c r="T1411"/>
      <c r="U1411"/>
      <c r="V1411"/>
    </row>
    <row r="1412" spans="1:22" s="68" customFormat="1">
      <c r="A1412" s="6"/>
      <c r="B1412" s="19"/>
      <c r="C1412" s="6"/>
      <c r="D1412" s="6"/>
      <c r="E1412" s="6"/>
      <c r="F1412" s="6"/>
      <c r="G1412" s="6"/>
      <c r="I1412" s="16"/>
      <c r="J1412" s="16"/>
      <c r="K1412"/>
      <c r="L1412"/>
      <c r="M1412"/>
      <c r="N1412"/>
      <c r="O1412"/>
      <c r="P1412"/>
      <c r="Q1412"/>
      <c r="R1412"/>
      <c r="S1412"/>
      <c r="T1412"/>
      <c r="U1412"/>
      <c r="V1412"/>
    </row>
    <row r="1413" spans="1:22" s="68" customFormat="1">
      <c r="A1413" s="6"/>
      <c r="B1413" s="19"/>
      <c r="C1413" s="6"/>
      <c r="D1413" s="6"/>
      <c r="E1413" s="6"/>
      <c r="F1413" s="6"/>
      <c r="G1413" s="6"/>
      <c r="I1413" s="16"/>
      <c r="J1413" s="16"/>
      <c r="K1413"/>
      <c r="L1413"/>
      <c r="M1413"/>
      <c r="N1413"/>
      <c r="O1413"/>
      <c r="P1413"/>
      <c r="Q1413"/>
      <c r="R1413"/>
      <c r="S1413"/>
      <c r="T1413"/>
      <c r="U1413"/>
      <c r="V1413"/>
    </row>
    <row r="1414" spans="1:22" s="68" customFormat="1">
      <c r="A1414" s="6"/>
      <c r="B1414" s="19"/>
      <c r="C1414" s="6"/>
      <c r="D1414" s="6"/>
      <c r="E1414" s="6"/>
      <c r="F1414" s="6"/>
      <c r="G1414" s="6"/>
      <c r="I1414" s="16"/>
      <c r="J1414" s="16"/>
      <c r="K1414"/>
      <c r="L1414"/>
      <c r="M1414"/>
      <c r="N1414"/>
      <c r="O1414"/>
      <c r="P1414"/>
      <c r="Q1414"/>
      <c r="R1414"/>
      <c r="S1414"/>
      <c r="T1414"/>
      <c r="U1414"/>
      <c r="V1414"/>
    </row>
    <row r="1415" spans="1:22" s="68" customFormat="1">
      <c r="A1415" s="6"/>
      <c r="B1415" s="19"/>
      <c r="C1415" s="6"/>
      <c r="D1415" s="6"/>
      <c r="E1415" s="6"/>
      <c r="F1415" s="6"/>
      <c r="G1415" s="6"/>
      <c r="I1415" s="16"/>
      <c r="J1415" s="16"/>
      <c r="K1415"/>
      <c r="L1415"/>
      <c r="M1415"/>
      <c r="N1415"/>
      <c r="O1415"/>
      <c r="P1415"/>
      <c r="Q1415"/>
      <c r="R1415"/>
      <c r="S1415"/>
      <c r="T1415"/>
      <c r="U1415"/>
      <c r="V1415"/>
    </row>
    <row r="1416" spans="1:22" s="68" customFormat="1">
      <c r="A1416" s="6"/>
      <c r="B1416" s="19"/>
      <c r="C1416" s="6"/>
      <c r="D1416" s="6"/>
      <c r="E1416" s="6"/>
      <c r="F1416" s="6"/>
      <c r="G1416" s="6"/>
      <c r="I1416" s="16"/>
      <c r="J1416" s="16"/>
      <c r="K1416"/>
      <c r="L1416"/>
      <c r="M1416"/>
      <c r="N1416"/>
      <c r="O1416"/>
      <c r="P1416"/>
      <c r="Q1416"/>
      <c r="R1416"/>
      <c r="S1416"/>
      <c r="T1416"/>
      <c r="U1416"/>
      <c r="V1416"/>
    </row>
    <row r="1417" spans="1:22" s="68" customFormat="1">
      <c r="A1417" s="6"/>
      <c r="B1417" s="19"/>
      <c r="C1417" s="6"/>
      <c r="D1417" s="6"/>
      <c r="E1417" s="6"/>
      <c r="F1417" s="6"/>
      <c r="G1417" s="6"/>
      <c r="I1417" s="16"/>
      <c r="J1417" s="16"/>
      <c r="K1417"/>
      <c r="L1417"/>
      <c r="M1417"/>
      <c r="N1417"/>
      <c r="O1417"/>
      <c r="P1417"/>
      <c r="Q1417"/>
      <c r="R1417"/>
      <c r="S1417"/>
      <c r="T1417"/>
      <c r="U1417"/>
      <c r="V1417"/>
    </row>
    <row r="1418" spans="1:22" s="68" customFormat="1">
      <c r="A1418" s="6"/>
      <c r="B1418" s="19"/>
      <c r="C1418" s="6"/>
      <c r="D1418" s="6"/>
      <c r="E1418" s="6"/>
      <c r="F1418" s="6"/>
      <c r="G1418" s="6"/>
      <c r="I1418" s="16"/>
      <c r="J1418" s="16"/>
      <c r="K1418"/>
      <c r="L1418"/>
      <c r="M1418"/>
      <c r="N1418"/>
      <c r="O1418"/>
      <c r="P1418"/>
      <c r="Q1418"/>
      <c r="R1418"/>
      <c r="S1418"/>
      <c r="T1418"/>
      <c r="U1418"/>
      <c r="V1418"/>
    </row>
    <row r="1419" spans="1:22" s="68" customFormat="1">
      <c r="A1419" s="6"/>
      <c r="B1419" s="19"/>
      <c r="C1419" s="6"/>
      <c r="D1419" s="6"/>
      <c r="E1419" s="6"/>
      <c r="F1419" s="6"/>
      <c r="G1419" s="6"/>
      <c r="I1419" s="16"/>
      <c r="J1419" s="16"/>
      <c r="K1419"/>
      <c r="L1419"/>
      <c r="M1419"/>
      <c r="N1419"/>
      <c r="O1419"/>
      <c r="P1419"/>
      <c r="Q1419"/>
      <c r="R1419"/>
      <c r="S1419"/>
      <c r="T1419"/>
      <c r="U1419"/>
      <c r="V1419"/>
    </row>
    <row r="1420" spans="1:22" s="68" customFormat="1">
      <c r="A1420" s="6"/>
      <c r="B1420" s="19"/>
      <c r="C1420" s="6"/>
      <c r="D1420" s="6"/>
      <c r="E1420" s="6"/>
      <c r="F1420" s="6"/>
      <c r="G1420" s="6"/>
      <c r="I1420" s="16"/>
      <c r="J1420" s="16"/>
      <c r="K1420"/>
      <c r="L1420"/>
      <c r="M1420"/>
      <c r="N1420"/>
      <c r="O1420"/>
      <c r="P1420"/>
      <c r="Q1420"/>
      <c r="R1420"/>
      <c r="S1420"/>
      <c r="T1420"/>
      <c r="U1420"/>
      <c r="V1420"/>
    </row>
    <row r="1421" spans="1:22" s="68" customFormat="1">
      <c r="A1421" s="6"/>
      <c r="B1421" s="19"/>
      <c r="C1421" s="6"/>
      <c r="D1421" s="6"/>
      <c r="E1421" s="6"/>
      <c r="F1421" s="6"/>
      <c r="G1421" s="6"/>
      <c r="I1421" s="16"/>
      <c r="J1421" s="16"/>
      <c r="K1421"/>
      <c r="L1421"/>
      <c r="M1421"/>
      <c r="N1421"/>
      <c r="O1421"/>
      <c r="P1421"/>
      <c r="Q1421"/>
      <c r="R1421"/>
      <c r="S1421"/>
      <c r="T1421"/>
      <c r="U1421"/>
      <c r="V1421"/>
    </row>
    <row r="1422" spans="1:22" s="68" customFormat="1">
      <c r="A1422" s="6"/>
      <c r="B1422" s="19"/>
      <c r="C1422" s="6"/>
      <c r="D1422" s="6"/>
      <c r="E1422" s="6"/>
      <c r="F1422" s="6"/>
      <c r="G1422" s="6"/>
      <c r="I1422" s="16"/>
      <c r="J1422" s="16"/>
      <c r="K1422"/>
      <c r="L1422"/>
      <c r="M1422"/>
      <c r="N1422"/>
      <c r="O1422"/>
      <c r="P1422"/>
      <c r="Q1422"/>
      <c r="R1422"/>
      <c r="S1422"/>
      <c r="T1422"/>
      <c r="U1422"/>
      <c r="V1422"/>
    </row>
    <row r="1423" spans="1:22" s="68" customFormat="1">
      <c r="A1423" s="6"/>
      <c r="B1423" s="19"/>
      <c r="C1423" s="6"/>
      <c r="D1423" s="6"/>
      <c r="E1423" s="6"/>
      <c r="F1423" s="6"/>
      <c r="G1423" s="6"/>
      <c r="I1423" s="16"/>
      <c r="J1423" s="16"/>
      <c r="K1423"/>
      <c r="L1423"/>
      <c r="M1423"/>
      <c r="N1423"/>
      <c r="O1423"/>
      <c r="P1423"/>
      <c r="Q1423"/>
      <c r="R1423"/>
      <c r="S1423"/>
      <c r="T1423"/>
      <c r="U1423"/>
      <c r="V1423"/>
    </row>
    <row r="1424" spans="1:22" s="68" customFormat="1">
      <c r="A1424" s="6"/>
      <c r="B1424" s="19"/>
      <c r="C1424" s="6"/>
      <c r="D1424" s="6"/>
      <c r="E1424" s="6"/>
      <c r="F1424" s="6"/>
      <c r="G1424" s="6"/>
      <c r="I1424" s="16"/>
      <c r="J1424" s="16"/>
      <c r="K1424"/>
      <c r="L1424"/>
      <c r="M1424"/>
      <c r="N1424"/>
      <c r="O1424"/>
      <c r="P1424"/>
      <c r="Q1424"/>
      <c r="R1424"/>
      <c r="S1424"/>
      <c r="T1424"/>
      <c r="U1424"/>
      <c r="V1424"/>
    </row>
    <row r="1425" spans="1:22" s="68" customFormat="1">
      <c r="A1425" s="6"/>
      <c r="B1425" s="19"/>
      <c r="C1425" s="6"/>
      <c r="D1425" s="6"/>
      <c r="E1425" s="6"/>
      <c r="F1425" s="6"/>
      <c r="G1425" s="6"/>
      <c r="I1425" s="16"/>
      <c r="J1425" s="16"/>
      <c r="K1425"/>
      <c r="L1425"/>
      <c r="M1425"/>
      <c r="N1425"/>
      <c r="O1425"/>
      <c r="P1425"/>
      <c r="Q1425"/>
      <c r="R1425"/>
      <c r="S1425"/>
      <c r="T1425"/>
      <c r="U1425"/>
      <c r="V1425"/>
    </row>
    <row r="1426" spans="1:22" s="68" customFormat="1">
      <c r="A1426" s="6"/>
      <c r="B1426" s="19"/>
      <c r="C1426" s="6"/>
      <c r="D1426" s="6"/>
      <c r="E1426" s="6"/>
      <c r="F1426" s="6"/>
      <c r="G1426" s="6"/>
      <c r="I1426" s="16"/>
      <c r="J1426" s="16"/>
      <c r="K1426"/>
      <c r="L1426"/>
      <c r="M1426"/>
      <c r="N1426"/>
      <c r="O1426"/>
      <c r="P1426"/>
      <c r="Q1426"/>
      <c r="R1426"/>
      <c r="S1426"/>
      <c r="T1426"/>
      <c r="U1426"/>
      <c r="V1426"/>
    </row>
    <row r="1427" spans="1:22" s="68" customFormat="1">
      <c r="A1427" s="6"/>
      <c r="B1427" s="19"/>
      <c r="C1427" s="6"/>
      <c r="D1427" s="6"/>
      <c r="E1427" s="6"/>
      <c r="F1427" s="6"/>
      <c r="G1427" s="6"/>
      <c r="I1427" s="16"/>
      <c r="J1427" s="16"/>
      <c r="K1427"/>
      <c r="L1427"/>
      <c r="M1427"/>
      <c r="N1427"/>
      <c r="O1427"/>
      <c r="P1427"/>
      <c r="Q1427"/>
      <c r="R1427"/>
      <c r="S1427"/>
      <c r="T1427"/>
      <c r="U1427"/>
      <c r="V1427"/>
    </row>
    <row r="1428" spans="1:22" s="68" customFormat="1">
      <c r="A1428" s="6"/>
      <c r="B1428" s="19"/>
      <c r="C1428" s="6"/>
      <c r="D1428" s="6"/>
      <c r="E1428" s="6"/>
      <c r="F1428" s="6"/>
      <c r="G1428" s="6"/>
      <c r="I1428" s="16"/>
      <c r="J1428" s="16"/>
      <c r="K1428"/>
      <c r="L1428"/>
      <c r="M1428"/>
      <c r="N1428"/>
      <c r="O1428"/>
      <c r="P1428"/>
      <c r="Q1428"/>
      <c r="R1428"/>
      <c r="S1428"/>
      <c r="T1428"/>
      <c r="U1428"/>
      <c r="V1428"/>
    </row>
    <row r="1429" spans="1:22" s="68" customFormat="1">
      <c r="A1429" s="6"/>
      <c r="B1429" s="19"/>
      <c r="C1429" s="6"/>
      <c r="D1429" s="6"/>
      <c r="E1429" s="6"/>
      <c r="F1429" s="6"/>
      <c r="G1429" s="6"/>
      <c r="I1429" s="16"/>
      <c r="J1429" s="16"/>
      <c r="K1429"/>
      <c r="L1429"/>
      <c r="M1429"/>
      <c r="N1429"/>
      <c r="O1429"/>
      <c r="P1429"/>
      <c r="Q1429"/>
      <c r="R1429"/>
      <c r="S1429"/>
      <c r="T1429"/>
      <c r="U1429"/>
      <c r="V1429"/>
    </row>
    <row r="1430" spans="1:22" s="68" customFormat="1">
      <c r="A1430" s="6"/>
      <c r="B1430" s="19"/>
      <c r="C1430" s="6"/>
      <c r="D1430" s="6"/>
      <c r="E1430" s="6"/>
      <c r="F1430" s="6"/>
      <c r="G1430" s="6"/>
      <c r="I1430" s="16"/>
      <c r="J1430" s="16"/>
      <c r="K1430"/>
      <c r="L1430"/>
      <c r="M1430"/>
      <c r="N1430"/>
      <c r="O1430"/>
      <c r="P1430"/>
      <c r="Q1430"/>
      <c r="R1430"/>
      <c r="S1430"/>
      <c r="T1430"/>
      <c r="U1430"/>
      <c r="V1430"/>
    </row>
    <row r="1431" spans="1:22" s="68" customFormat="1">
      <c r="A1431" s="6"/>
      <c r="B1431" s="19"/>
      <c r="C1431" s="6"/>
      <c r="D1431" s="6"/>
      <c r="E1431" s="6"/>
      <c r="F1431" s="6"/>
      <c r="G1431" s="6"/>
      <c r="I1431" s="16"/>
      <c r="J1431" s="16"/>
      <c r="K1431"/>
      <c r="L1431"/>
      <c r="M1431"/>
      <c r="N1431"/>
      <c r="O1431"/>
      <c r="P1431"/>
      <c r="Q1431"/>
      <c r="R1431"/>
      <c r="S1431"/>
      <c r="T1431"/>
      <c r="U1431"/>
      <c r="V1431"/>
    </row>
    <row r="1432" spans="1:22" s="68" customFormat="1">
      <c r="A1432" s="6"/>
      <c r="B1432" s="19"/>
      <c r="C1432" s="6"/>
      <c r="D1432" s="6"/>
      <c r="E1432" s="6"/>
      <c r="F1432" s="6"/>
      <c r="G1432" s="6"/>
      <c r="I1432" s="16"/>
      <c r="J1432" s="16"/>
      <c r="K1432"/>
      <c r="L1432"/>
      <c r="M1432"/>
      <c r="N1432"/>
      <c r="O1432"/>
      <c r="P1432"/>
      <c r="Q1432"/>
      <c r="R1432"/>
      <c r="S1432"/>
      <c r="T1432"/>
      <c r="U1432"/>
      <c r="V1432"/>
    </row>
    <row r="1433" spans="1:22" s="68" customFormat="1">
      <c r="A1433" s="6"/>
      <c r="B1433" s="19"/>
      <c r="C1433" s="6"/>
      <c r="D1433" s="6"/>
      <c r="E1433" s="6"/>
      <c r="F1433" s="6"/>
      <c r="G1433" s="6"/>
      <c r="I1433" s="16"/>
      <c r="J1433" s="16"/>
      <c r="K1433"/>
      <c r="L1433"/>
      <c r="M1433"/>
      <c r="N1433"/>
      <c r="O1433"/>
      <c r="P1433"/>
      <c r="Q1433"/>
      <c r="R1433"/>
      <c r="S1433"/>
      <c r="T1433"/>
      <c r="U1433"/>
      <c r="V1433"/>
    </row>
    <row r="1434" spans="1:22" s="68" customFormat="1">
      <c r="A1434" s="6"/>
      <c r="B1434" s="19"/>
      <c r="C1434" s="6"/>
      <c r="D1434" s="6"/>
      <c r="E1434" s="6"/>
      <c r="F1434" s="6"/>
      <c r="G1434" s="6"/>
      <c r="I1434" s="16"/>
      <c r="J1434" s="16"/>
      <c r="K1434"/>
      <c r="L1434"/>
      <c r="M1434"/>
      <c r="N1434"/>
      <c r="O1434"/>
      <c r="P1434"/>
      <c r="Q1434"/>
      <c r="R1434"/>
      <c r="S1434"/>
      <c r="T1434"/>
      <c r="U1434"/>
      <c r="V1434"/>
    </row>
    <row r="1435" spans="1:22" s="68" customFormat="1">
      <c r="A1435" s="6"/>
      <c r="B1435" s="19"/>
      <c r="C1435" s="6"/>
      <c r="D1435" s="6"/>
      <c r="E1435" s="6"/>
      <c r="F1435" s="6"/>
      <c r="G1435" s="6"/>
      <c r="I1435" s="16"/>
      <c r="J1435" s="16"/>
      <c r="K1435"/>
      <c r="L1435"/>
      <c r="M1435"/>
      <c r="N1435"/>
      <c r="O1435"/>
      <c r="P1435"/>
      <c r="Q1435"/>
      <c r="R1435"/>
      <c r="S1435"/>
      <c r="T1435"/>
      <c r="U1435"/>
      <c r="V1435"/>
    </row>
    <row r="1436" spans="1:22" s="68" customFormat="1">
      <c r="A1436" s="6"/>
      <c r="B1436" s="19"/>
      <c r="C1436" s="6"/>
      <c r="D1436" s="6"/>
      <c r="E1436" s="6"/>
      <c r="F1436" s="6"/>
      <c r="G1436" s="6"/>
      <c r="I1436" s="16"/>
      <c r="J1436" s="16"/>
      <c r="K1436"/>
      <c r="L1436"/>
      <c r="M1436"/>
      <c r="N1436"/>
      <c r="O1436"/>
      <c r="P1436"/>
      <c r="Q1436"/>
      <c r="R1436"/>
      <c r="S1436"/>
      <c r="T1436"/>
      <c r="U1436"/>
      <c r="V1436"/>
    </row>
    <row r="1437" spans="1:22" s="68" customFormat="1">
      <c r="A1437" s="6"/>
      <c r="B1437" s="19"/>
      <c r="C1437" s="6"/>
      <c r="D1437" s="6"/>
      <c r="E1437" s="6"/>
      <c r="F1437" s="6"/>
      <c r="G1437" s="6"/>
      <c r="I1437" s="16"/>
      <c r="J1437" s="16"/>
      <c r="K1437"/>
      <c r="L1437"/>
      <c r="M1437"/>
      <c r="N1437"/>
      <c r="O1437"/>
      <c r="P1437"/>
      <c r="Q1437"/>
      <c r="R1437"/>
      <c r="S1437"/>
      <c r="T1437"/>
      <c r="U1437"/>
      <c r="V1437"/>
    </row>
    <row r="1438" spans="1:22" s="68" customFormat="1">
      <c r="A1438" s="6"/>
      <c r="B1438" s="19"/>
      <c r="C1438" s="6"/>
      <c r="D1438" s="6"/>
      <c r="E1438" s="6"/>
      <c r="F1438" s="6"/>
      <c r="G1438" s="6"/>
      <c r="I1438" s="16"/>
      <c r="J1438" s="16"/>
      <c r="K1438"/>
      <c r="L1438"/>
      <c r="M1438"/>
      <c r="N1438"/>
      <c r="O1438"/>
      <c r="P1438"/>
      <c r="Q1438"/>
      <c r="R1438"/>
      <c r="S1438"/>
      <c r="T1438"/>
      <c r="U1438"/>
      <c r="V1438"/>
    </row>
    <row r="1439" spans="1:22" s="68" customFormat="1">
      <c r="A1439" s="6"/>
      <c r="B1439" s="19"/>
      <c r="C1439" s="6"/>
      <c r="D1439" s="6"/>
      <c r="E1439" s="6"/>
      <c r="F1439" s="6"/>
      <c r="G1439" s="6"/>
      <c r="I1439" s="16"/>
      <c r="J1439" s="16"/>
      <c r="K1439"/>
      <c r="L1439"/>
      <c r="M1439"/>
      <c r="N1439"/>
      <c r="O1439"/>
      <c r="P1439"/>
      <c r="Q1439"/>
      <c r="R1439"/>
      <c r="S1439"/>
      <c r="T1439"/>
      <c r="U1439"/>
      <c r="V1439"/>
    </row>
    <row r="1440" spans="1:22" s="68" customFormat="1">
      <c r="A1440" s="6"/>
      <c r="B1440" s="19"/>
      <c r="C1440" s="6"/>
      <c r="D1440" s="6"/>
      <c r="E1440" s="6"/>
      <c r="F1440" s="6"/>
      <c r="G1440" s="6"/>
      <c r="I1440" s="16"/>
      <c r="J1440" s="16"/>
      <c r="K1440"/>
      <c r="L1440"/>
      <c r="M1440"/>
      <c r="N1440"/>
      <c r="O1440"/>
      <c r="P1440"/>
      <c r="Q1440"/>
      <c r="R1440"/>
      <c r="S1440"/>
      <c r="T1440"/>
      <c r="U1440"/>
      <c r="V1440"/>
    </row>
    <row r="1441" spans="1:22" s="68" customFormat="1">
      <c r="A1441" s="6"/>
      <c r="B1441" s="19"/>
      <c r="C1441" s="6"/>
      <c r="D1441" s="6"/>
      <c r="E1441" s="6"/>
      <c r="F1441" s="6"/>
      <c r="G1441" s="6"/>
      <c r="I1441" s="16"/>
      <c r="J1441" s="16"/>
      <c r="K1441"/>
      <c r="L1441"/>
      <c r="M1441"/>
      <c r="N1441"/>
      <c r="O1441"/>
      <c r="P1441"/>
      <c r="Q1441"/>
      <c r="R1441"/>
      <c r="S1441"/>
      <c r="T1441"/>
      <c r="U1441"/>
      <c r="V1441"/>
    </row>
    <row r="1442" spans="1:22" s="68" customFormat="1">
      <c r="A1442" s="6"/>
      <c r="B1442" s="19"/>
      <c r="C1442" s="6"/>
      <c r="D1442" s="6"/>
      <c r="E1442" s="6"/>
      <c r="F1442" s="6"/>
      <c r="G1442" s="6"/>
      <c r="I1442" s="16"/>
      <c r="J1442" s="16"/>
      <c r="K1442"/>
      <c r="L1442"/>
      <c r="M1442"/>
      <c r="N1442"/>
      <c r="O1442"/>
      <c r="P1442"/>
      <c r="Q1442"/>
      <c r="R1442"/>
      <c r="S1442"/>
      <c r="T1442"/>
      <c r="U1442"/>
      <c r="V1442"/>
    </row>
    <row r="1443" spans="1:22" s="68" customFormat="1">
      <c r="A1443" s="6"/>
      <c r="B1443" s="19"/>
      <c r="C1443" s="6"/>
      <c r="D1443" s="6"/>
      <c r="E1443" s="6"/>
      <c r="F1443" s="6"/>
      <c r="G1443" s="6"/>
      <c r="I1443" s="16"/>
      <c r="J1443" s="16"/>
      <c r="K1443"/>
      <c r="L1443"/>
      <c r="M1443"/>
      <c r="N1443"/>
      <c r="O1443"/>
      <c r="P1443"/>
      <c r="Q1443"/>
      <c r="R1443"/>
      <c r="S1443"/>
      <c r="T1443"/>
      <c r="U1443"/>
      <c r="V1443"/>
    </row>
    <row r="1444" spans="1:22" s="68" customFormat="1">
      <c r="A1444" s="6"/>
      <c r="B1444" s="19"/>
      <c r="C1444" s="6"/>
      <c r="D1444" s="6"/>
      <c r="E1444" s="6"/>
      <c r="F1444" s="6"/>
      <c r="G1444" s="6"/>
      <c r="I1444" s="16"/>
      <c r="J1444" s="16"/>
      <c r="K1444"/>
      <c r="L1444"/>
      <c r="M1444"/>
      <c r="N1444"/>
      <c r="O1444"/>
      <c r="P1444"/>
      <c r="Q1444"/>
      <c r="R1444"/>
      <c r="S1444"/>
      <c r="T1444"/>
      <c r="U1444"/>
      <c r="V1444"/>
    </row>
    <row r="1445" spans="1:22" s="68" customFormat="1">
      <c r="A1445" s="6"/>
      <c r="B1445" s="19"/>
      <c r="C1445" s="6"/>
      <c r="D1445" s="6"/>
      <c r="E1445" s="6"/>
      <c r="F1445" s="6"/>
      <c r="G1445" s="6"/>
      <c r="I1445" s="16"/>
      <c r="J1445" s="16"/>
      <c r="K1445"/>
      <c r="L1445"/>
      <c r="M1445"/>
      <c r="N1445"/>
      <c r="O1445"/>
      <c r="P1445"/>
      <c r="Q1445"/>
      <c r="R1445"/>
      <c r="S1445"/>
      <c r="T1445"/>
      <c r="U1445"/>
      <c r="V1445"/>
    </row>
    <row r="1446" spans="1:22" s="68" customFormat="1">
      <c r="A1446" s="6"/>
      <c r="B1446" s="19"/>
      <c r="C1446" s="6"/>
      <c r="D1446" s="6"/>
      <c r="E1446" s="6"/>
      <c r="F1446" s="6"/>
      <c r="G1446" s="6"/>
      <c r="I1446" s="16"/>
      <c r="J1446" s="16"/>
      <c r="K1446"/>
      <c r="L1446"/>
      <c r="M1446"/>
      <c r="N1446"/>
      <c r="O1446"/>
      <c r="P1446"/>
      <c r="Q1446"/>
      <c r="R1446"/>
      <c r="S1446"/>
      <c r="T1446"/>
      <c r="U1446"/>
      <c r="V1446"/>
    </row>
    <row r="1447" spans="1:22" s="68" customFormat="1">
      <c r="A1447" s="6"/>
      <c r="B1447" s="19"/>
      <c r="C1447" s="6"/>
      <c r="D1447" s="6"/>
      <c r="E1447" s="6"/>
      <c r="F1447" s="6"/>
      <c r="G1447" s="6"/>
      <c r="I1447" s="16"/>
      <c r="J1447" s="16"/>
      <c r="K1447"/>
      <c r="L1447"/>
      <c r="M1447"/>
      <c r="N1447"/>
      <c r="O1447"/>
      <c r="P1447"/>
      <c r="Q1447"/>
      <c r="R1447"/>
      <c r="S1447"/>
      <c r="T1447"/>
      <c r="U1447"/>
      <c r="V1447"/>
    </row>
    <row r="1448" spans="1:22" s="68" customFormat="1">
      <c r="A1448" s="6"/>
      <c r="B1448" s="19"/>
      <c r="C1448" s="6"/>
      <c r="D1448" s="6"/>
      <c r="E1448" s="6"/>
      <c r="F1448" s="6"/>
      <c r="G1448" s="6"/>
      <c r="I1448" s="16"/>
      <c r="J1448" s="16"/>
      <c r="K1448"/>
      <c r="L1448"/>
      <c r="M1448"/>
      <c r="N1448"/>
      <c r="O1448"/>
      <c r="P1448"/>
      <c r="Q1448"/>
      <c r="R1448"/>
      <c r="S1448"/>
      <c r="T1448"/>
      <c r="U1448"/>
      <c r="V1448"/>
    </row>
    <row r="1449" spans="1:22" s="68" customFormat="1">
      <c r="A1449" s="6"/>
      <c r="B1449" s="19"/>
      <c r="C1449" s="6"/>
      <c r="D1449" s="6"/>
      <c r="E1449" s="6"/>
      <c r="F1449" s="6"/>
      <c r="G1449" s="6"/>
      <c r="I1449" s="16"/>
      <c r="J1449" s="16"/>
      <c r="K1449"/>
      <c r="L1449"/>
      <c r="M1449"/>
      <c r="N1449"/>
      <c r="O1449"/>
      <c r="P1449"/>
      <c r="Q1449"/>
      <c r="R1449"/>
      <c r="S1449"/>
      <c r="T1449"/>
      <c r="U1449"/>
      <c r="V1449"/>
    </row>
    <row r="1450" spans="1:22" s="68" customFormat="1">
      <c r="A1450" s="6"/>
      <c r="B1450" s="19"/>
      <c r="C1450" s="6"/>
      <c r="D1450" s="6"/>
      <c r="E1450" s="6"/>
      <c r="F1450" s="6"/>
      <c r="G1450" s="6"/>
      <c r="I1450" s="16"/>
      <c r="J1450" s="16"/>
      <c r="K1450"/>
      <c r="L1450"/>
      <c r="M1450"/>
      <c r="N1450"/>
      <c r="O1450"/>
      <c r="P1450"/>
      <c r="Q1450"/>
      <c r="R1450"/>
      <c r="S1450"/>
      <c r="T1450"/>
      <c r="U1450"/>
      <c r="V1450"/>
    </row>
    <row r="1451" spans="1:22" s="68" customFormat="1">
      <c r="A1451" s="6"/>
      <c r="B1451" s="19"/>
      <c r="C1451" s="6"/>
      <c r="D1451" s="6"/>
      <c r="E1451" s="6"/>
      <c r="F1451" s="6"/>
      <c r="G1451" s="6"/>
      <c r="I1451" s="16"/>
      <c r="J1451" s="16"/>
      <c r="K1451"/>
      <c r="L1451"/>
      <c r="M1451"/>
      <c r="N1451"/>
      <c r="O1451"/>
      <c r="P1451"/>
      <c r="Q1451"/>
      <c r="R1451"/>
      <c r="S1451"/>
      <c r="T1451"/>
      <c r="U1451"/>
      <c r="V1451"/>
    </row>
    <row r="1452" spans="1:22" s="68" customFormat="1">
      <c r="A1452" s="6"/>
      <c r="B1452" s="19"/>
      <c r="C1452" s="6"/>
      <c r="D1452" s="6"/>
      <c r="E1452" s="6"/>
      <c r="F1452" s="6"/>
      <c r="G1452" s="6"/>
      <c r="I1452" s="16"/>
      <c r="J1452" s="16"/>
      <c r="K1452"/>
      <c r="L1452"/>
      <c r="M1452"/>
      <c r="N1452"/>
      <c r="O1452"/>
      <c r="P1452"/>
      <c r="Q1452"/>
      <c r="R1452"/>
      <c r="S1452"/>
      <c r="T1452"/>
      <c r="U1452"/>
      <c r="V1452"/>
    </row>
    <row r="1453" spans="1:22" s="68" customFormat="1">
      <c r="A1453" s="6"/>
      <c r="B1453" s="19"/>
      <c r="C1453" s="6"/>
      <c r="D1453" s="6"/>
      <c r="E1453" s="6"/>
      <c r="F1453" s="6"/>
      <c r="G1453" s="6"/>
      <c r="I1453" s="16"/>
      <c r="J1453" s="16"/>
      <c r="K1453"/>
      <c r="L1453"/>
      <c r="M1453"/>
      <c r="N1453"/>
      <c r="O1453"/>
      <c r="P1453"/>
      <c r="Q1453"/>
      <c r="R1453"/>
      <c r="S1453"/>
      <c r="T1453"/>
      <c r="U1453"/>
      <c r="V1453"/>
    </row>
    <row r="1454" spans="1:22" s="68" customFormat="1">
      <c r="A1454" s="6"/>
      <c r="B1454" s="19"/>
      <c r="C1454" s="6"/>
      <c r="D1454" s="6"/>
      <c r="E1454" s="6"/>
      <c r="F1454" s="6"/>
      <c r="G1454" s="6"/>
      <c r="I1454" s="16"/>
      <c r="J1454" s="16"/>
      <c r="K1454"/>
      <c r="L1454"/>
      <c r="M1454"/>
      <c r="N1454"/>
      <c r="O1454"/>
      <c r="P1454"/>
      <c r="Q1454"/>
      <c r="R1454"/>
      <c r="S1454"/>
      <c r="T1454"/>
      <c r="U1454"/>
      <c r="V1454"/>
    </row>
    <row r="1455" spans="1:22" s="68" customFormat="1">
      <c r="A1455" s="6"/>
      <c r="B1455" s="19"/>
      <c r="C1455" s="6"/>
      <c r="D1455" s="6"/>
      <c r="E1455" s="6"/>
      <c r="F1455" s="6"/>
      <c r="G1455" s="6"/>
      <c r="I1455" s="16"/>
      <c r="J1455" s="16"/>
      <c r="K1455"/>
      <c r="L1455"/>
      <c r="M1455"/>
      <c r="N1455"/>
      <c r="O1455"/>
      <c r="P1455"/>
      <c r="Q1455"/>
      <c r="R1455"/>
      <c r="S1455"/>
      <c r="T1455"/>
      <c r="U1455"/>
      <c r="V1455"/>
    </row>
    <row r="1456" spans="1:22" s="68" customFormat="1">
      <c r="A1456" s="6"/>
      <c r="B1456" s="19"/>
      <c r="C1456" s="6"/>
      <c r="D1456" s="6"/>
      <c r="E1456" s="6"/>
      <c r="F1456" s="6"/>
      <c r="G1456" s="6"/>
      <c r="I1456" s="16"/>
      <c r="J1456" s="16"/>
      <c r="K1456"/>
      <c r="L1456"/>
      <c r="M1456"/>
      <c r="N1456"/>
      <c r="O1456"/>
      <c r="P1456"/>
      <c r="Q1456"/>
      <c r="R1456"/>
      <c r="S1456"/>
      <c r="T1456"/>
      <c r="U1456"/>
      <c r="V1456"/>
    </row>
    <row r="1457" spans="1:22" s="68" customFormat="1">
      <c r="A1457" s="6"/>
      <c r="B1457" s="19"/>
      <c r="C1457" s="6"/>
      <c r="D1457" s="6"/>
      <c r="E1457" s="6"/>
      <c r="F1457" s="6"/>
      <c r="G1457" s="6"/>
      <c r="I1457" s="16"/>
      <c r="J1457" s="16"/>
      <c r="K1457"/>
      <c r="L1457"/>
      <c r="M1457"/>
      <c r="N1457"/>
      <c r="O1457"/>
      <c r="P1457"/>
      <c r="Q1457"/>
      <c r="R1457"/>
      <c r="S1457"/>
      <c r="T1457"/>
      <c r="U1457"/>
      <c r="V1457"/>
    </row>
    <row r="1458" spans="1:22" s="68" customFormat="1">
      <c r="A1458" s="6"/>
      <c r="B1458" s="19"/>
      <c r="C1458" s="6"/>
      <c r="D1458" s="6"/>
      <c r="E1458" s="6"/>
      <c r="F1458" s="6"/>
      <c r="G1458" s="6"/>
      <c r="I1458" s="16"/>
      <c r="J1458" s="16"/>
      <c r="K1458"/>
      <c r="L1458"/>
      <c r="M1458"/>
      <c r="N1458"/>
      <c r="O1458"/>
      <c r="P1458"/>
      <c r="Q1458"/>
      <c r="R1458"/>
      <c r="S1458"/>
      <c r="T1458"/>
      <c r="U1458"/>
      <c r="V1458"/>
    </row>
    <row r="1459" spans="1:22" s="68" customFormat="1">
      <c r="A1459" s="6"/>
      <c r="B1459" s="19"/>
      <c r="C1459" s="6"/>
      <c r="D1459" s="6"/>
      <c r="E1459" s="6"/>
      <c r="F1459" s="6"/>
      <c r="G1459" s="6"/>
      <c r="I1459" s="16"/>
      <c r="J1459" s="16"/>
      <c r="K1459"/>
      <c r="L1459"/>
      <c r="M1459"/>
      <c r="N1459"/>
      <c r="O1459"/>
      <c r="P1459"/>
      <c r="Q1459"/>
      <c r="R1459"/>
      <c r="S1459"/>
      <c r="T1459"/>
      <c r="U1459"/>
      <c r="V1459"/>
    </row>
    <row r="1460" spans="1:22" s="68" customFormat="1">
      <c r="A1460" s="6"/>
      <c r="B1460" s="19"/>
      <c r="C1460" s="6"/>
      <c r="D1460" s="6"/>
      <c r="E1460" s="6"/>
      <c r="F1460" s="6"/>
      <c r="G1460" s="6"/>
      <c r="I1460" s="16"/>
      <c r="J1460" s="16"/>
      <c r="K1460"/>
      <c r="L1460"/>
      <c r="M1460"/>
      <c r="N1460"/>
      <c r="O1460"/>
      <c r="P1460"/>
      <c r="Q1460"/>
      <c r="R1460"/>
      <c r="S1460"/>
      <c r="T1460"/>
      <c r="U1460"/>
      <c r="V1460"/>
    </row>
    <row r="1461" spans="1:22" s="68" customFormat="1">
      <c r="A1461" s="6"/>
      <c r="B1461" s="19"/>
      <c r="C1461" s="6"/>
      <c r="D1461" s="6"/>
      <c r="E1461" s="6"/>
      <c r="F1461" s="6"/>
      <c r="G1461" s="6"/>
      <c r="I1461" s="16"/>
      <c r="J1461" s="16"/>
      <c r="K1461"/>
      <c r="L1461"/>
      <c r="M1461"/>
      <c r="N1461"/>
      <c r="O1461"/>
      <c r="P1461"/>
      <c r="Q1461"/>
      <c r="R1461"/>
      <c r="S1461"/>
      <c r="T1461"/>
      <c r="U1461"/>
      <c r="V1461"/>
    </row>
    <row r="1462" spans="1:22" s="68" customFormat="1">
      <c r="A1462" s="6"/>
      <c r="B1462" s="19"/>
      <c r="C1462" s="6"/>
      <c r="D1462" s="6"/>
      <c r="E1462" s="6"/>
      <c r="F1462" s="6"/>
      <c r="G1462" s="6"/>
      <c r="I1462" s="16"/>
      <c r="J1462" s="16"/>
      <c r="K1462"/>
      <c r="L1462"/>
      <c r="M1462"/>
      <c r="N1462"/>
      <c r="O1462"/>
      <c r="P1462"/>
      <c r="Q1462"/>
      <c r="R1462"/>
      <c r="S1462"/>
      <c r="T1462"/>
      <c r="U1462"/>
      <c r="V1462"/>
    </row>
    <row r="1463" spans="1:22" s="68" customFormat="1">
      <c r="A1463" s="6"/>
      <c r="B1463" s="19"/>
      <c r="C1463" s="6"/>
      <c r="D1463" s="6"/>
      <c r="E1463" s="6"/>
      <c r="F1463" s="6"/>
      <c r="G1463" s="6"/>
      <c r="I1463" s="16"/>
      <c r="J1463" s="16"/>
      <c r="K1463"/>
      <c r="L1463"/>
      <c r="M1463"/>
      <c r="N1463"/>
      <c r="O1463"/>
      <c r="P1463"/>
      <c r="Q1463"/>
      <c r="R1463"/>
      <c r="S1463"/>
      <c r="T1463"/>
      <c r="U1463"/>
      <c r="V1463"/>
    </row>
    <row r="1464" spans="1:22" s="68" customFormat="1">
      <c r="A1464" s="6"/>
      <c r="B1464" s="19"/>
      <c r="C1464" s="6"/>
      <c r="D1464" s="6"/>
      <c r="E1464" s="6"/>
      <c r="F1464" s="6"/>
      <c r="G1464" s="6"/>
      <c r="I1464" s="16"/>
      <c r="J1464" s="16"/>
      <c r="K1464"/>
      <c r="L1464"/>
      <c r="M1464"/>
      <c r="N1464"/>
      <c r="O1464"/>
      <c r="P1464"/>
      <c r="Q1464"/>
      <c r="R1464"/>
      <c r="S1464"/>
      <c r="T1464"/>
      <c r="U1464"/>
      <c r="V1464"/>
    </row>
    <row r="1465" spans="1:22" s="68" customFormat="1">
      <c r="A1465" s="6"/>
      <c r="B1465" s="19"/>
      <c r="C1465" s="6"/>
      <c r="D1465" s="6"/>
      <c r="E1465" s="6"/>
      <c r="F1465" s="6"/>
      <c r="G1465" s="6"/>
      <c r="I1465" s="16"/>
      <c r="J1465" s="16"/>
      <c r="K1465"/>
      <c r="L1465"/>
      <c r="M1465"/>
      <c r="N1465"/>
      <c r="O1465"/>
      <c r="P1465"/>
      <c r="Q1465"/>
      <c r="R1465"/>
      <c r="S1465"/>
      <c r="T1465"/>
      <c r="U1465"/>
      <c r="V1465"/>
    </row>
    <row r="1466" spans="1:22" s="68" customFormat="1">
      <c r="A1466" s="6"/>
      <c r="B1466" s="19"/>
      <c r="C1466" s="6"/>
      <c r="D1466" s="6"/>
      <c r="E1466" s="6"/>
      <c r="F1466" s="6"/>
      <c r="G1466" s="6"/>
      <c r="I1466" s="16"/>
      <c r="J1466" s="16"/>
      <c r="K1466"/>
      <c r="L1466"/>
      <c r="M1466"/>
      <c r="N1466"/>
      <c r="O1466"/>
      <c r="P1466"/>
      <c r="Q1466"/>
      <c r="R1466"/>
      <c r="S1466"/>
      <c r="T1466"/>
      <c r="U1466"/>
      <c r="V1466"/>
    </row>
    <row r="1467" spans="1:22" s="68" customFormat="1">
      <c r="A1467" s="6"/>
      <c r="B1467" s="19"/>
      <c r="C1467" s="6"/>
      <c r="D1467" s="6"/>
      <c r="E1467" s="6"/>
      <c r="F1467" s="6"/>
      <c r="G1467" s="6"/>
      <c r="I1467" s="16"/>
      <c r="J1467" s="16"/>
      <c r="K1467"/>
      <c r="L1467"/>
      <c r="M1467"/>
      <c r="N1467"/>
      <c r="O1467"/>
      <c r="P1467"/>
      <c r="Q1467"/>
      <c r="R1467"/>
      <c r="S1467"/>
      <c r="T1467"/>
      <c r="U1467"/>
      <c r="V1467"/>
    </row>
    <row r="1468" spans="1:22" s="68" customFormat="1">
      <c r="A1468" s="6"/>
      <c r="B1468" s="19"/>
      <c r="C1468" s="6"/>
      <c r="D1468" s="6"/>
      <c r="E1468" s="6"/>
      <c r="F1468" s="6"/>
      <c r="G1468" s="6"/>
      <c r="I1468" s="16"/>
      <c r="J1468" s="16"/>
      <c r="K1468"/>
      <c r="L1468"/>
      <c r="M1468"/>
      <c r="N1468"/>
      <c r="O1468"/>
      <c r="P1468"/>
      <c r="Q1468"/>
      <c r="R1468"/>
      <c r="S1468"/>
      <c r="T1468"/>
      <c r="U1468"/>
      <c r="V1468"/>
    </row>
    <row r="1469" spans="1:22" s="68" customFormat="1">
      <c r="A1469" s="6"/>
      <c r="B1469" s="19"/>
      <c r="C1469" s="6"/>
      <c r="D1469" s="6"/>
      <c r="E1469" s="6"/>
      <c r="F1469" s="6"/>
      <c r="G1469" s="6"/>
      <c r="I1469" s="16"/>
      <c r="J1469" s="16"/>
      <c r="K1469"/>
      <c r="L1469"/>
      <c r="M1469"/>
      <c r="N1469"/>
      <c r="O1469"/>
      <c r="P1469"/>
      <c r="Q1469"/>
      <c r="R1469"/>
      <c r="S1469"/>
      <c r="T1469"/>
      <c r="U1469"/>
      <c r="V1469"/>
    </row>
    <row r="1470" spans="1:22" s="68" customFormat="1">
      <c r="A1470" s="6"/>
      <c r="B1470" s="19"/>
      <c r="C1470" s="6"/>
      <c r="D1470" s="6"/>
      <c r="E1470" s="6"/>
      <c r="F1470" s="6"/>
      <c r="G1470" s="6"/>
      <c r="I1470" s="16"/>
      <c r="J1470" s="16"/>
      <c r="K1470"/>
      <c r="L1470"/>
      <c r="M1470"/>
      <c r="N1470"/>
      <c r="O1470"/>
      <c r="P1470"/>
      <c r="Q1470"/>
      <c r="R1470"/>
      <c r="S1470"/>
      <c r="T1470"/>
      <c r="U1470"/>
      <c r="V1470"/>
    </row>
    <row r="1471" spans="1:22" s="68" customFormat="1">
      <c r="A1471" s="6"/>
      <c r="B1471" s="19"/>
      <c r="C1471" s="6"/>
      <c r="D1471" s="6"/>
      <c r="E1471" s="6"/>
      <c r="F1471" s="6"/>
      <c r="G1471" s="6"/>
      <c r="I1471" s="16"/>
      <c r="J1471" s="16"/>
      <c r="K1471"/>
      <c r="L1471"/>
      <c r="M1471"/>
      <c r="N1471"/>
      <c r="O1471"/>
      <c r="P1471"/>
      <c r="Q1471"/>
      <c r="R1471"/>
      <c r="S1471"/>
      <c r="T1471"/>
      <c r="U1471"/>
      <c r="V1471"/>
    </row>
    <row r="1472" spans="1:22" s="68" customFormat="1">
      <c r="A1472" s="6"/>
      <c r="B1472" s="19"/>
      <c r="C1472" s="6"/>
      <c r="D1472" s="6"/>
      <c r="E1472" s="6"/>
      <c r="F1472" s="6"/>
      <c r="G1472" s="6"/>
      <c r="I1472" s="16"/>
      <c r="J1472" s="16"/>
      <c r="K1472"/>
      <c r="L1472"/>
      <c r="M1472"/>
      <c r="N1472"/>
      <c r="O1472"/>
      <c r="P1472"/>
      <c r="Q1472"/>
      <c r="R1472"/>
      <c r="S1472"/>
      <c r="T1472"/>
      <c r="U1472"/>
      <c r="V1472"/>
    </row>
    <row r="1473" spans="1:22" s="68" customFormat="1">
      <c r="A1473" s="6"/>
      <c r="B1473" s="19"/>
      <c r="C1473" s="6"/>
      <c r="D1473" s="6"/>
      <c r="E1473" s="6"/>
      <c r="F1473" s="6"/>
      <c r="G1473" s="6"/>
      <c r="I1473" s="16"/>
      <c r="J1473" s="16"/>
      <c r="K1473"/>
      <c r="L1473"/>
      <c r="M1473"/>
      <c r="N1473"/>
      <c r="O1473"/>
      <c r="P1473"/>
      <c r="Q1473"/>
      <c r="R1473"/>
      <c r="S1473"/>
      <c r="T1473"/>
      <c r="U1473"/>
      <c r="V1473"/>
    </row>
    <row r="1474" spans="1:22" s="68" customFormat="1">
      <c r="A1474" s="6"/>
      <c r="B1474" s="19"/>
      <c r="C1474" s="6"/>
      <c r="D1474" s="6"/>
      <c r="E1474" s="6"/>
      <c r="F1474" s="6"/>
      <c r="G1474" s="6"/>
      <c r="I1474" s="16"/>
      <c r="J1474" s="16"/>
      <c r="K1474"/>
      <c r="L1474"/>
      <c r="M1474"/>
      <c r="N1474"/>
      <c r="O1474"/>
      <c r="P1474"/>
      <c r="Q1474"/>
      <c r="R1474"/>
      <c r="S1474"/>
      <c r="T1474"/>
      <c r="U1474"/>
      <c r="V1474"/>
    </row>
    <row r="1475" spans="1:22" s="68" customFormat="1">
      <c r="A1475" s="6"/>
      <c r="B1475" s="19"/>
      <c r="C1475" s="6"/>
      <c r="D1475" s="6"/>
      <c r="E1475" s="6"/>
      <c r="F1475" s="6"/>
      <c r="G1475" s="6"/>
      <c r="I1475" s="16"/>
      <c r="J1475" s="16"/>
      <c r="K1475"/>
      <c r="L1475"/>
      <c r="M1475"/>
      <c r="N1475"/>
      <c r="O1475"/>
      <c r="P1475"/>
      <c r="Q1475"/>
      <c r="R1475"/>
      <c r="S1475"/>
      <c r="T1475"/>
      <c r="U1475"/>
      <c r="V1475"/>
    </row>
    <row r="1476" spans="1:22" s="68" customFormat="1">
      <c r="A1476" s="6"/>
      <c r="B1476" s="19"/>
      <c r="C1476" s="6"/>
      <c r="D1476" s="6"/>
      <c r="E1476" s="6"/>
      <c r="F1476" s="6"/>
      <c r="G1476" s="6"/>
      <c r="I1476" s="16"/>
      <c r="J1476" s="16"/>
      <c r="K1476"/>
      <c r="L1476"/>
      <c r="M1476"/>
      <c r="N1476"/>
      <c r="O1476"/>
      <c r="P1476"/>
      <c r="Q1476"/>
      <c r="R1476"/>
      <c r="S1476"/>
      <c r="T1476"/>
      <c r="U1476"/>
      <c r="V1476"/>
    </row>
    <row r="1477" spans="1:22" s="68" customFormat="1">
      <c r="A1477" s="6"/>
      <c r="B1477" s="19"/>
      <c r="C1477" s="6"/>
      <c r="D1477" s="6"/>
      <c r="E1477" s="6"/>
      <c r="F1477" s="6"/>
      <c r="G1477" s="6"/>
      <c r="I1477" s="16"/>
      <c r="J1477" s="16"/>
      <c r="K1477"/>
      <c r="L1477"/>
      <c r="M1477"/>
      <c r="N1477"/>
      <c r="O1477"/>
      <c r="P1477"/>
      <c r="Q1477"/>
      <c r="R1477"/>
      <c r="S1477"/>
      <c r="T1477"/>
      <c r="U1477"/>
      <c r="V1477"/>
    </row>
    <row r="1478" spans="1:22" s="68" customFormat="1">
      <c r="A1478" s="6"/>
      <c r="B1478" s="19"/>
      <c r="C1478" s="6"/>
      <c r="D1478" s="6"/>
      <c r="E1478" s="6"/>
      <c r="F1478" s="6"/>
      <c r="G1478" s="6"/>
      <c r="I1478" s="16"/>
      <c r="J1478" s="16"/>
      <c r="K1478"/>
      <c r="L1478"/>
      <c r="M1478"/>
      <c r="N1478"/>
      <c r="O1478"/>
      <c r="P1478"/>
      <c r="Q1478"/>
      <c r="R1478"/>
      <c r="S1478"/>
      <c r="T1478"/>
      <c r="U1478"/>
      <c r="V1478"/>
    </row>
    <row r="1479" spans="1:22" s="68" customFormat="1">
      <c r="A1479" s="6"/>
      <c r="B1479" s="19"/>
      <c r="C1479" s="6"/>
      <c r="D1479" s="6"/>
      <c r="E1479" s="6"/>
      <c r="F1479" s="6"/>
      <c r="G1479" s="6"/>
      <c r="I1479" s="16"/>
      <c r="J1479" s="16"/>
      <c r="K1479"/>
      <c r="L1479"/>
      <c r="M1479"/>
      <c r="N1479"/>
      <c r="O1479"/>
      <c r="P1479"/>
      <c r="Q1479"/>
      <c r="R1479"/>
      <c r="S1479"/>
      <c r="T1479"/>
      <c r="U1479"/>
      <c r="V1479"/>
    </row>
    <row r="1480" spans="1:22" s="68" customFormat="1">
      <c r="A1480" s="6"/>
      <c r="B1480" s="19"/>
      <c r="C1480" s="6"/>
      <c r="D1480" s="6"/>
      <c r="E1480" s="6"/>
      <c r="F1480" s="6"/>
      <c r="G1480" s="6"/>
      <c r="I1480" s="16"/>
      <c r="J1480" s="16"/>
      <c r="K1480"/>
      <c r="L1480"/>
      <c r="M1480"/>
      <c r="N1480"/>
      <c r="O1480"/>
      <c r="P1480"/>
      <c r="Q1480"/>
      <c r="R1480"/>
      <c r="S1480"/>
      <c r="T1480"/>
      <c r="U1480"/>
      <c r="V1480"/>
    </row>
    <row r="1481" spans="1:22" s="68" customFormat="1">
      <c r="A1481" s="6"/>
      <c r="B1481" s="19"/>
      <c r="C1481" s="6"/>
      <c r="D1481" s="6"/>
      <c r="E1481" s="6"/>
      <c r="F1481" s="6"/>
      <c r="G1481" s="6"/>
      <c r="I1481" s="16"/>
      <c r="J1481" s="16"/>
      <c r="K1481"/>
      <c r="L1481"/>
      <c r="M1481"/>
      <c r="N1481"/>
      <c r="O1481"/>
      <c r="P1481"/>
      <c r="Q1481"/>
      <c r="R1481"/>
      <c r="S1481"/>
      <c r="T1481"/>
      <c r="U1481"/>
      <c r="V1481"/>
    </row>
    <row r="1482" spans="1:22" s="68" customFormat="1">
      <c r="A1482" s="6"/>
      <c r="B1482" s="19"/>
      <c r="C1482" s="6"/>
      <c r="D1482" s="6"/>
      <c r="E1482" s="6"/>
      <c r="F1482" s="6"/>
      <c r="G1482" s="6"/>
      <c r="I1482" s="16"/>
      <c r="J1482" s="16"/>
      <c r="K1482"/>
      <c r="L1482"/>
      <c r="M1482"/>
      <c r="N1482"/>
      <c r="O1482"/>
      <c r="P1482"/>
      <c r="Q1482"/>
      <c r="R1482"/>
      <c r="S1482"/>
      <c r="T1482"/>
      <c r="U1482"/>
      <c r="V1482"/>
    </row>
    <row r="1483" spans="1:22" s="68" customFormat="1">
      <c r="A1483" s="6"/>
      <c r="B1483" s="19"/>
      <c r="C1483" s="6"/>
      <c r="D1483" s="6"/>
      <c r="E1483" s="6"/>
      <c r="F1483" s="6"/>
      <c r="G1483" s="6"/>
      <c r="I1483" s="16"/>
      <c r="J1483" s="16"/>
      <c r="K1483"/>
      <c r="L1483"/>
      <c r="M1483"/>
      <c r="N1483"/>
      <c r="O1483"/>
      <c r="P1483"/>
      <c r="Q1483"/>
      <c r="R1483"/>
      <c r="S1483"/>
      <c r="T1483"/>
      <c r="U1483"/>
      <c r="V1483"/>
    </row>
    <row r="1484" spans="1:22" s="68" customFormat="1">
      <c r="A1484" s="6"/>
      <c r="B1484" s="19"/>
      <c r="C1484" s="6"/>
      <c r="D1484" s="6"/>
      <c r="E1484" s="6"/>
      <c r="F1484" s="6"/>
      <c r="G1484" s="6"/>
      <c r="I1484" s="16"/>
      <c r="J1484" s="16"/>
      <c r="K1484"/>
      <c r="L1484"/>
      <c r="M1484"/>
      <c r="N1484"/>
      <c r="O1484"/>
      <c r="P1484"/>
      <c r="Q1484"/>
      <c r="R1484"/>
      <c r="S1484"/>
      <c r="T1484"/>
      <c r="U1484"/>
      <c r="V1484"/>
    </row>
    <row r="1485" spans="1:22" s="68" customFormat="1">
      <c r="A1485" s="6"/>
      <c r="B1485" s="19"/>
      <c r="C1485" s="6"/>
      <c r="D1485" s="6"/>
      <c r="E1485" s="6"/>
      <c r="F1485" s="6"/>
      <c r="G1485" s="6"/>
      <c r="I1485" s="16"/>
      <c r="J1485" s="16"/>
      <c r="K1485"/>
      <c r="L1485"/>
      <c r="M1485"/>
      <c r="N1485"/>
      <c r="O1485"/>
      <c r="P1485"/>
      <c r="Q1485"/>
      <c r="R1485"/>
      <c r="S1485"/>
      <c r="T1485"/>
      <c r="U1485"/>
      <c r="V1485"/>
    </row>
    <row r="1486" spans="1:22" s="68" customFormat="1">
      <c r="A1486" s="6"/>
      <c r="B1486" s="19"/>
      <c r="C1486" s="6"/>
      <c r="D1486" s="6"/>
      <c r="E1486" s="6"/>
      <c r="F1486" s="6"/>
      <c r="G1486" s="6"/>
      <c r="I1486" s="16"/>
      <c r="J1486" s="16"/>
      <c r="K1486"/>
      <c r="L1486"/>
      <c r="M1486"/>
      <c r="N1486"/>
      <c r="O1486"/>
      <c r="P1486"/>
      <c r="Q1486"/>
      <c r="R1486"/>
      <c r="S1486"/>
      <c r="T1486"/>
      <c r="U1486"/>
      <c r="V1486"/>
    </row>
    <row r="1487" spans="1:22" s="68" customFormat="1">
      <c r="A1487" s="6"/>
      <c r="B1487" s="19"/>
      <c r="C1487" s="6"/>
      <c r="D1487" s="6"/>
      <c r="E1487" s="6"/>
      <c r="F1487" s="6"/>
      <c r="G1487" s="6"/>
      <c r="I1487" s="16"/>
      <c r="J1487" s="16"/>
      <c r="K1487"/>
      <c r="L1487"/>
      <c r="M1487"/>
      <c r="N1487"/>
      <c r="O1487"/>
      <c r="P1487"/>
      <c r="Q1487"/>
      <c r="R1487"/>
      <c r="S1487"/>
      <c r="T1487"/>
      <c r="U1487"/>
      <c r="V1487"/>
    </row>
    <row r="1488" spans="1:22" s="68" customFormat="1">
      <c r="A1488" s="6"/>
      <c r="B1488" s="19"/>
      <c r="C1488" s="6"/>
      <c r="D1488" s="6"/>
      <c r="E1488" s="6"/>
      <c r="F1488" s="6"/>
      <c r="G1488" s="6"/>
      <c r="I1488" s="16"/>
      <c r="J1488" s="16"/>
      <c r="K1488"/>
      <c r="L1488"/>
      <c r="M1488"/>
      <c r="N1488"/>
      <c r="O1488"/>
      <c r="P1488"/>
      <c r="Q1488"/>
      <c r="R1488"/>
      <c r="S1488"/>
      <c r="T1488"/>
      <c r="U1488"/>
      <c r="V1488"/>
    </row>
    <row r="1489" spans="1:22" s="68" customFormat="1">
      <c r="A1489" s="6"/>
      <c r="B1489" s="19"/>
      <c r="C1489" s="6"/>
      <c r="D1489" s="6"/>
      <c r="E1489" s="6"/>
      <c r="F1489" s="6"/>
      <c r="G1489" s="6"/>
      <c r="I1489" s="16"/>
      <c r="J1489" s="16"/>
      <c r="K1489"/>
      <c r="L1489"/>
      <c r="M1489"/>
      <c r="N1489"/>
      <c r="O1489"/>
      <c r="P1489"/>
      <c r="Q1489"/>
      <c r="R1489"/>
      <c r="S1489"/>
      <c r="T1489"/>
      <c r="U1489"/>
      <c r="V1489"/>
    </row>
    <row r="1490" spans="1:22" s="68" customFormat="1">
      <c r="A1490" s="6"/>
      <c r="B1490" s="19"/>
      <c r="C1490" s="6"/>
      <c r="D1490" s="6"/>
      <c r="E1490" s="6"/>
      <c r="F1490" s="6"/>
      <c r="G1490" s="6"/>
      <c r="I1490" s="16"/>
      <c r="J1490" s="16"/>
      <c r="K1490"/>
      <c r="L1490"/>
      <c r="M1490"/>
      <c r="N1490"/>
      <c r="O1490"/>
      <c r="P1490"/>
      <c r="Q1490"/>
      <c r="R1490"/>
      <c r="S1490"/>
      <c r="T1490"/>
      <c r="U1490"/>
      <c r="V1490"/>
    </row>
    <row r="1491" spans="1:22" s="68" customFormat="1">
      <c r="A1491" s="6"/>
      <c r="B1491" s="19"/>
      <c r="C1491" s="6"/>
      <c r="D1491" s="6"/>
      <c r="E1491" s="6"/>
      <c r="F1491" s="6"/>
      <c r="G1491" s="6"/>
      <c r="I1491" s="16"/>
      <c r="J1491" s="16"/>
      <c r="K1491"/>
      <c r="L1491"/>
      <c r="M1491"/>
      <c r="N1491"/>
      <c r="O1491"/>
      <c r="P1491"/>
      <c r="Q1491"/>
      <c r="R1491"/>
      <c r="S1491"/>
      <c r="T1491"/>
      <c r="U1491"/>
      <c r="V1491"/>
    </row>
    <row r="1492" spans="1:22" s="68" customFormat="1">
      <c r="A1492" s="6"/>
      <c r="B1492" s="19"/>
      <c r="C1492" s="6"/>
      <c r="D1492" s="6"/>
      <c r="E1492" s="6"/>
      <c r="F1492" s="6"/>
      <c r="G1492" s="6"/>
      <c r="I1492" s="16"/>
      <c r="J1492" s="16"/>
      <c r="K1492"/>
      <c r="L1492"/>
      <c r="M1492"/>
      <c r="N1492"/>
      <c r="O1492"/>
      <c r="P1492"/>
      <c r="Q1492"/>
      <c r="R1492"/>
      <c r="S1492"/>
      <c r="T1492"/>
      <c r="U1492"/>
      <c r="V1492"/>
    </row>
    <row r="1493" spans="1:22" s="68" customFormat="1">
      <c r="A1493" s="6"/>
      <c r="B1493" s="19"/>
      <c r="C1493" s="6"/>
      <c r="D1493" s="6"/>
      <c r="E1493" s="6"/>
      <c r="F1493" s="6"/>
      <c r="G1493" s="6"/>
      <c r="I1493" s="16"/>
      <c r="J1493" s="16"/>
      <c r="K1493"/>
      <c r="L1493"/>
      <c r="M1493"/>
      <c r="N1493"/>
      <c r="O1493"/>
      <c r="P1493"/>
      <c r="Q1493"/>
      <c r="R1493"/>
      <c r="S1493"/>
      <c r="T1493"/>
      <c r="U1493"/>
      <c r="V1493"/>
    </row>
    <row r="1494" spans="1:22" s="68" customFormat="1">
      <c r="A1494" s="6"/>
      <c r="B1494" s="19"/>
      <c r="C1494" s="6"/>
      <c r="D1494" s="6"/>
      <c r="E1494" s="6"/>
      <c r="F1494" s="6"/>
      <c r="G1494" s="6"/>
      <c r="I1494" s="16"/>
      <c r="J1494" s="16"/>
      <c r="K1494"/>
      <c r="L1494"/>
      <c r="M1494"/>
      <c r="N1494"/>
      <c r="O1494"/>
      <c r="P1494"/>
      <c r="Q1494"/>
      <c r="R1494"/>
      <c r="S1494"/>
      <c r="T1494"/>
      <c r="U1494"/>
      <c r="V1494"/>
    </row>
    <row r="1495" spans="1:22" s="68" customFormat="1">
      <c r="A1495" s="6"/>
      <c r="B1495" s="19"/>
      <c r="C1495" s="6"/>
      <c r="D1495" s="6"/>
      <c r="E1495" s="6"/>
      <c r="F1495" s="6"/>
      <c r="G1495" s="6"/>
      <c r="I1495" s="16"/>
      <c r="J1495" s="16"/>
      <c r="K1495"/>
      <c r="L1495"/>
      <c r="M1495"/>
      <c r="N1495"/>
      <c r="O1495"/>
      <c r="P1495"/>
      <c r="Q1495"/>
      <c r="R1495"/>
      <c r="S1495"/>
      <c r="T1495"/>
      <c r="U1495"/>
      <c r="V1495"/>
    </row>
    <row r="1496" spans="1:22" s="68" customFormat="1">
      <c r="A1496" s="6"/>
      <c r="B1496" s="19"/>
      <c r="C1496" s="6"/>
      <c r="D1496" s="6"/>
      <c r="E1496" s="6"/>
      <c r="F1496" s="6"/>
      <c r="G1496" s="6"/>
      <c r="I1496" s="16"/>
      <c r="J1496" s="16"/>
      <c r="K1496"/>
      <c r="L1496"/>
      <c r="M1496"/>
      <c r="N1496"/>
      <c r="O1496"/>
      <c r="P1496"/>
      <c r="Q1496"/>
      <c r="R1496"/>
      <c r="S1496"/>
      <c r="T1496"/>
      <c r="U1496"/>
      <c r="V1496"/>
    </row>
    <row r="1497" spans="1:22" s="68" customFormat="1">
      <c r="A1497" s="6"/>
      <c r="B1497" s="19"/>
      <c r="C1497" s="6"/>
      <c r="D1497" s="6"/>
      <c r="E1497" s="6"/>
      <c r="F1497" s="6"/>
      <c r="G1497" s="6"/>
      <c r="I1497" s="16"/>
      <c r="J1497" s="16"/>
      <c r="K1497"/>
      <c r="L1497"/>
      <c r="M1497"/>
      <c r="N1497"/>
      <c r="O1497"/>
      <c r="P1497"/>
      <c r="Q1497"/>
      <c r="R1497"/>
      <c r="S1497"/>
      <c r="T1497"/>
      <c r="U1497"/>
      <c r="V1497"/>
    </row>
    <row r="1498" spans="1:22" s="68" customFormat="1">
      <c r="A1498" s="6"/>
      <c r="B1498" s="19"/>
      <c r="C1498" s="6"/>
      <c r="D1498" s="6"/>
      <c r="E1498" s="6"/>
      <c r="F1498" s="6"/>
      <c r="G1498" s="6"/>
      <c r="I1498" s="16"/>
      <c r="J1498" s="16"/>
      <c r="K1498"/>
      <c r="L1498"/>
      <c r="M1498"/>
      <c r="N1498"/>
      <c r="O1498"/>
      <c r="P1498"/>
      <c r="Q1498"/>
      <c r="R1498"/>
      <c r="S1498"/>
      <c r="T1498"/>
      <c r="U1498"/>
      <c r="V1498"/>
    </row>
    <row r="1499" spans="1:22" s="68" customFormat="1">
      <c r="A1499" s="6"/>
      <c r="B1499" s="19"/>
      <c r="C1499" s="6"/>
      <c r="D1499" s="6"/>
      <c r="E1499" s="6"/>
      <c r="F1499" s="6"/>
      <c r="G1499" s="6"/>
      <c r="I1499" s="16"/>
      <c r="J1499" s="16"/>
      <c r="K1499"/>
      <c r="L1499"/>
      <c r="M1499"/>
      <c r="N1499"/>
      <c r="O1499"/>
      <c r="P1499"/>
      <c r="Q1499"/>
      <c r="R1499"/>
      <c r="S1499"/>
      <c r="T1499"/>
      <c r="U1499"/>
      <c r="V1499"/>
    </row>
    <row r="1500" spans="1:22" s="68" customFormat="1">
      <c r="A1500" s="6"/>
      <c r="B1500" s="19"/>
      <c r="C1500" s="6"/>
      <c r="D1500" s="6"/>
      <c r="E1500" s="6"/>
      <c r="F1500" s="6"/>
      <c r="G1500" s="6"/>
      <c r="I1500" s="16"/>
      <c r="J1500" s="16"/>
      <c r="K1500"/>
      <c r="L1500"/>
      <c r="M1500"/>
      <c r="N1500"/>
      <c r="O1500"/>
      <c r="P1500"/>
      <c r="Q1500"/>
      <c r="R1500"/>
      <c r="S1500"/>
      <c r="T1500"/>
      <c r="U1500"/>
      <c r="V1500"/>
    </row>
    <row r="1501" spans="1:22" s="68" customFormat="1">
      <c r="A1501" s="6"/>
      <c r="B1501" s="19"/>
      <c r="C1501" s="6"/>
      <c r="D1501" s="6"/>
      <c r="E1501" s="6"/>
      <c r="F1501" s="6"/>
      <c r="G1501" s="6"/>
      <c r="I1501" s="16"/>
      <c r="J1501" s="16"/>
      <c r="K1501"/>
      <c r="L1501"/>
      <c r="M1501"/>
      <c r="N1501"/>
      <c r="O1501"/>
      <c r="P1501"/>
      <c r="Q1501"/>
      <c r="R1501"/>
      <c r="S1501"/>
      <c r="T1501"/>
      <c r="U1501"/>
      <c r="V1501"/>
    </row>
    <row r="1502" spans="1:22" s="68" customFormat="1">
      <c r="A1502" s="6"/>
      <c r="B1502" s="19"/>
      <c r="C1502" s="6"/>
      <c r="D1502" s="6"/>
      <c r="E1502" s="6"/>
      <c r="F1502" s="6"/>
      <c r="G1502" s="6"/>
      <c r="I1502" s="16"/>
      <c r="J1502" s="16"/>
      <c r="K1502"/>
      <c r="L1502"/>
      <c r="M1502"/>
      <c r="N1502"/>
      <c r="O1502"/>
      <c r="P1502"/>
      <c r="Q1502"/>
      <c r="R1502"/>
      <c r="S1502"/>
      <c r="T1502"/>
      <c r="U1502"/>
      <c r="V1502"/>
    </row>
    <row r="1503" spans="1:22" s="68" customFormat="1">
      <c r="A1503" s="6"/>
      <c r="B1503" s="19"/>
      <c r="C1503" s="6"/>
      <c r="D1503" s="6"/>
      <c r="E1503" s="6"/>
      <c r="F1503" s="6"/>
      <c r="G1503" s="6"/>
      <c r="I1503" s="16"/>
      <c r="J1503" s="16"/>
      <c r="K1503"/>
      <c r="L1503"/>
      <c r="M1503"/>
      <c r="N1503"/>
      <c r="O1503"/>
      <c r="P1503"/>
      <c r="Q1503"/>
      <c r="R1503"/>
      <c r="S1503"/>
      <c r="T1503"/>
      <c r="U1503"/>
      <c r="V1503"/>
    </row>
    <row r="1504" spans="1:22" s="68" customFormat="1">
      <c r="A1504" s="6"/>
      <c r="B1504" s="19"/>
      <c r="C1504" s="6"/>
      <c r="D1504" s="6"/>
      <c r="E1504" s="6"/>
      <c r="F1504" s="6"/>
      <c r="G1504" s="6"/>
      <c r="I1504" s="16"/>
      <c r="J1504" s="16"/>
      <c r="K1504"/>
      <c r="L1504"/>
      <c r="M1504"/>
      <c r="N1504"/>
      <c r="O1504"/>
      <c r="P1504"/>
      <c r="Q1504"/>
      <c r="R1504"/>
      <c r="S1504"/>
      <c r="T1504"/>
      <c r="U1504"/>
      <c r="V1504"/>
    </row>
    <row r="1505" spans="1:22" s="68" customFormat="1">
      <c r="A1505" s="6"/>
      <c r="B1505" s="19"/>
      <c r="C1505" s="6"/>
      <c r="D1505" s="6"/>
      <c r="E1505" s="6"/>
      <c r="F1505" s="6"/>
      <c r="G1505" s="6"/>
      <c r="I1505" s="16"/>
      <c r="J1505" s="16"/>
      <c r="K1505"/>
      <c r="L1505"/>
      <c r="M1505"/>
      <c r="N1505"/>
      <c r="O1505"/>
      <c r="P1505"/>
      <c r="Q1505"/>
      <c r="R1505"/>
      <c r="S1505"/>
      <c r="T1505"/>
      <c r="U1505"/>
      <c r="V1505"/>
    </row>
    <row r="1506" spans="1:22" s="68" customFormat="1">
      <c r="A1506" s="6"/>
      <c r="B1506" s="19"/>
      <c r="C1506" s="6"/>
      <c r="D1506" s="6"/>
      <c r="E1506" s="6"/>
      <c r="F1506" s="6"/>
      <c r="G1506" s="6"/>
      <c r="I1506" s="16"/>
      <c r="J1506" s="16"/>
      <c r="K1506"/>
      <c r="L1506"/>
      <c r="M1506"/>
      <c r="N1506"/>
      <c r="O1506"/>
      <c r="P1506"/>
      <c r="Q1506"/>
      <c r="R1506"/>
      <c r="S1506"/>
      <c r="T1506"/>
      <c r="U1506"/>
      <c r="V1506"/>
    </row>
    <row r="1507" spans="1:22" s="68" customFormat="1">
      <c r="A1507" s="6"/>
      <c r="B1507" s="19"/>
      <c r="C1507" s="6"/>
      <c r="D1507" s="6"/>
      <c r="E1507" s="6"/>
      <c r="F1507" s="6"/>
      <c r="G1507" s="6"/>
      <c r="I1507" s="16"/>
      <c r="J1507" s="16"/>
      <c r="K1507"/>
      <c r="L1507"/>
      <c r="M1507"/>
      <c r="N1507"/>
      <c r="O1507"/>
      <c r="P1507"/>
      <c r="Q1507"/>
      <c r="R1507"/>
      <c r="S1507"/>
      <c r="T1507"/>
      <c r="U1507"/>
      <c r="V1507"/>
    </row>
    <row r="1508" spans="1:22" s="68" customFormat="1">
      <c r="A1508" s="6"/>
      <c r="B1508" s="19"/>
      <c r="C1508" s="6"/>
      <c r="D1508" s="6"/>
      <c r="E1508" s="6"/>
      <c r="F1508" s="6"/>
      <c r="G1508" s="6"/>
      <c r="I1508" s="16"/>
      <c r="J1508" s="16"/>
      <c r="K1508"/>
      <c r="L1508"/>
      <c r="M1508"/>
      <c r="N1508"/>
      <c r="O1508"/>
      <c r="P1508"/>
      <c r="Q1508"/>
      <c r="R1508"/>
      <c r="S1508"/>
      <c r="T1508"/>
      <c r="U1508"/>
      <c r="V1508"/>
    </row>
    <row r="1509" spans="1:22" s="68" customFormat="1">
      <c r="A1509" s="6"/>
      <c r="B1509" s="19"/>
      <c r="C1509" s="6"/>
      <c r="D1509" s="6"/>
      <c r="E1509" s="6"/>
      <c r="F1509" s="6"/>
      <c r="G1509" s="6"/>
      <c r="I1509" s="16"/>
      <c r="J1509" s="16"/>
      <c r="K1509"/>
      <c r="L1509"/>
      <c r="M1509"/>
      <c r="N1509"/>
      <c r="O1509"/>
      <c r="P1509"/>
      <c r="Q1509"/>
      <c r="R1509"/>
      <c r="S1509"/>
      <c r="T1509"/>
      <c r="U1509"/>
      <c r="V1509"/>
    </row>
    <row r="1510" spans="1:22" s="68" customFormat="1">
      <c r="A1510" s="6"/>
      <c r="B1510" s="19"/>
      <c r="C1510" s="6"/>
      <c r="D1510" s="6"/>
      <c r="E1510" s="6"/>
      <c r="F1510" s="6"/>
      <c r="G1510" s="6"/>
      <c r="I1510" s="16"/>
      <c r="J1510" s="16"/>
      <c r="K1510"/>
      <c r="L1510"/>
      <c r="M1510"/>
      <c r="N1510"/>
      <c r="O1510"/>
      <c r="P1510"/>
      <c r="Q1510"/>
      <c r="R1510"/>
      <c r="S1510"/>
      <c r="T1510"/>
      <c r="U1510"/>
      <c r="V1510"/>
    </row>
    <row r="1511" spans="1:22" s="68" customFormat="1">
      <c r="A1511" s="6"/>
      <c r="B1511" s="19"/>
      <c r="C1511" s="6"/>
      <c r="D1511" s="6"/>
      <c r="E1511" s="6"/>
      <c r="F1511" s="6"/>
      <c r="G1511" s="6"/>
      <c r="I1511" s="16"/>
      <c r="J1511" s="16"/>
      <c r="K1511"/>
      <c r="L1511"/>
      <c r="M1511"/>
      <c r="N1511"/>
      <c r="O1511"/>
      <c r="P1511"/>
      <c r="Q1511"/>
      <c r="R1511"/>
      <c r="S1511"/>
      <c r="T1511"/>
      <c r="U1511"/>
      <c r="V1511"/>
    </row>
    <row r="1512" spans="1:22" s="68" customFormat="1">
      <c r="A1512" s="6"/>
      <c r="B1512" s="19"/>
      <c r="C1512" s="6"/>
      <c r="D1512" s="6"/>
      <c r="E1512" s="6"/>
      <c r="F1512" s="6"/>
      <c r="G1512" s="6"/>
      <c r="I1512" s="16"/>
      <c r="J1512" s="16"/>
      <c r="K1512"/>
      <c r="L1512"/>
      <c r="M1512"/>
      <c r="N1512"/>
      <c r="O1512"/>
      <c r="P1512"/>
      <c r="Q1512"/>
      <c r="R1512"/>
      <c r="S1512"/>
      <c r="T1512"/>
      <c r="U1512"/>
      <c r="V1512"/>
    </row>
    <row r="1513" spans="1:22" s="68" customFormat="1">
      <c r="A1513" s="6"/>
      <c r="B1513" s="19"/>
      <c r="C1513" s="6"/>
      <c r="D1513" s="6"/>
      <c r="E1513" s="6"/>
      <c r="F1513" s="6"/>
      <c r="G1513" s="6"/>
      <c r="I1513" s="16"/>
      <c r="J1513" s="16"/>
      <c r="K1513"/>
      <c r="L1513"/>
      <c r="M1513"/>
      <c r="N1513"/>
      <c r="O1513"/>
      <c r="P1513"/>
      <c r="Q1513"/>
      <c r="R1513"/>
      <c r="S1513"/>
      <c r="T1513"/>
      <c r="U1513"/>
      <c r="V1513"/>
    </row>
    <row r="1514" spans="1:22" s="68" customFormat="1">
      <c r="A1514" s="6"/>
      <c r="B1514" s="19"/>
      <c r="C1514" s="6"/>
      <c r="D1514" s="6"/>
      <c r="E1514" s="6"/>
      <c r="F1514" s="6"/>
      <c r="G1514" s="6"/>
      <c r="I1514" s="16"/>
      <c r="J1514" s="16"/>
      <c r="K1514"/>
      <c r="L1514"/>
      <c r="M1514"/>
      <c r="N1514"/>
      <c r="O1514"/>
      <c r="P1514"/>
      <c r="Q1514"/>
      <c r="R1514"/>
      <c r="S1514"/>
      <c r="T1514"/>
      <c r="U1514"/>
      <c r="V1514"/>
    </row>
    <row r="1515" spans="1:22" s="68" customFormat="1">
      <c r="A1515" s="6"/>
      <c r="B1515" s="19"/>
      <c r="C1515" s="6"/>
      <c r="D1515" s="6"/>
      <c r="E1515" s="6"/>
      <c r="F1515" s="6"/>
      <c r="G1515" s="6"/>
      <c r="I1515" s="16"/>
      <c r="J1515" s="16"/>
      <c r="K1515"/>
      <c r="L1515"/>
      <c r="M1515"/>
      <c r="N1515"/>
      <c r="O1515"/>
      <c r="P1515"/>
      <c r="Q1515"/>
      <c r="R1515"/>
      <c r="S1515"/>
      <c r="T1515"/>
      <c r="U1515"/>
      <c r="V1515"/>
    </row>
    <row r="1516" spans="1:22" s="68" customFormat="1">
      <c r="A1516" s="6"/>
      <c r="B1516" s="19"/>
      <c r="C1516" s="6"/>
      <c r="D1516" s="6"/>
      <c r="E1516" s="6"/>
      <c r="F1516" s="6"/>
      <c r="G1516" s="6"/>
      <c r="I1516" s="16"/>
      <c r="J1516" s="16"/>
      <c r="K1516"/>
      <c r="L1516"/>
      <c r="M1516"/>
      <c r="N1516"/>
      <c r="O1516"/>
      <c r="P1516"/>
      <c r="Q1516"/>
      <c r="R1516"/>
      <c r="S1516"/>
      <c r="T1516"/>
      <c r="U1516"/>
      <c r="V1516"/>
    </row>
    <row r="1517" spans="1:22" s="68" customFormat="1">
      <c r="A1517" s="6"/>
      <c r="B1517" s="19"/>
      <c r="C1517" s="6"/>
      <c r="D1517" s="6"/>
      <c r="E1517" s="6"/>
      <c r="F1517" s="6"/>
      <c r="G1517" s="6"/>
      <c r="I1517" s="16"/>
      <c r="J1517" s="16"/>
      <c r="K1517"/>
      <c r="L1517"/>
      <c r="M1517"/>
      <c r="N1517"/>
      <c r="O1517"/>
      <c r="P1517"/>
      <c r="Q1517"/>
      <c r="R1517"/>
      <c r="S1517"/>
      <c r="T1517"/>
      <c r="U1517"/>
      <c r="V1517"/>
    </row>
    <row r="1518" spans="1:22" s="68" customFormat="1">
      <c r="A1518" s="6"/>
      <c r="B1518" s="19"/>
      <c r="C1518" s="6"/>
      <c r="D1518" s="6"/>
      <c r="E1518" s="6"/>
      <c r="F1518" s="6"/>
      <c r="G1518" s="6"/>
      <c r="I1518" s="16"/>
      <c r="J1518" s="16"/>
      <c r="K1518"/>
      <c r="L1518"/>
      <c r="M1518"/>
      <c r="N1518"/>
      <c r="O1518"/>
      <c r="P1518"/>
      <c r="Q1518"/>
      <c r="R1518"/>
      <c r="S1518"/>
      <c r="T1518"/>
      <c r="U1518"/>
      <c r="V1518"/>
    </row>
    <row r="1519" spans="1:22" s="68" customFormat="1">
      <c r="A1519" s="6"/>
      <c r="B1519" s="19"/>
      <c r="C1519" s="6"/>
      <c r="D1519" s="6"/>
      <c r="E1519" s="6"/>
      <c r="F1519" s="6"/>
      <c r="G1519" s="6"/>
      <c r="I1519" s="16"/>
      <c r="J1519" s="16"/>
      <c r="K1519"/>
      <c r="L1519"/>
      <c r="M1519"/>
      <c r="N1519"/>
      <c r="O1519"/>
      <c r="P1519"/>
      <c r="Q1519"/>
      <c r="R1519"/>
      <c r="S1519"/>
      <c r="T1519"/>
      <c r="U1519"/>
      <c r="V1519"/>
    </row>
    <row r="1520" spans="1:22" s="68" customFormat="1">
      <c r="A1520" s="6"/>
      <c r="B1520" s="19"/>
      <c r="C1520" s="6"/>
      <c r="D1520" s="6"/>
      <c r="E1520" s="6"/>
      <c r="F1520" s="6"/>
      <c r="G1520" s="6"/>
      <c r="I1520" s="16"/>
      <c r="J1520" s="16"/>
      <c r="K1520"/>
      <c r="L1520"/>
      <c r="M1520"/>
      <c r="N1520"/>
      <c r="O1520"/>
      <c r="P1520"/>
      <c r="Q1520"/>
      <c r="R1520"/>
      <c r="S1520"/>
      <c r="T1520"/>
      <c r="U1520"/>
      <c r="V1520"/>
    </row>
    <row r="1521" spans="1:22" s="68" customFormat="1">
      <c r="A1521" s="6"/>
      <c r="B1521" s="19"/>
      <c r="C1521" s="6"/>
      <c r="D1521" s="6"/>
      <c r="E1521" s="6"/>
      <c r="F1521" s="6"/>
      <c r="G1521" s="6"/>
      <c r="I1521" s="16"/>
      <c r="J1521" s="16"/>
      <c r="K1521"/>
      <c r="L1521"/>
      <c r="M1521"/>
      <c r="N1521"/>
      <c r="O1521"/>
      <c r="P1521"/>
      <c r="Q1521"/>
      <c r="R1521"/>
      <c r="S1521"/>
      <c r="T1521"/>
      <c r="U1521"/>
      <c r="V1521"/>
    </row>
    <row r="1522" spans="1:22" s="68" customFormat="1">
      <c r="A1522" s="6"/>
      <c r="B1522" s="19"/>
      <c r="C1522" s="6"/>
      <c r="D1522" s="6"/>
      <c r="E1522" s="6"/>
      <c r="F1522" s="6"/>
      <c r="G1522" s="6"/>
      <c r="I1522" s="16"/>
      <c r="J1522" s="16"/>
      <c r="K1522"/>
      <c r="L1522"/>
      <c r="M1522"/>
      <c r="N1522"/>
      <c r="O1522"/>
      <c r="P1522"/>
      <c r="Q1522"/>
      <c r="R1522"/>
      <c r="S1522"/>
      <c r="T1522"/>
      <c r="U1522"/>
      <c r="V1522"/>
    </row>
    <row r="1523" spans="1:22" s="68" customFormat="1">
      <c r="A1523" s="6"/>
      <c r="B1523" s="19"/>
      <c r="C1523" s="6"/>
      <c r="D1523" s="6"/>
      <c r="E1523" s="6"/>
      <c r="F1523" s="6"/>
      <c r="G1523" s="6"/>
      <c r="I1523" s="16"/>
      <c r="J1523" s="16"/>
      <c r="K1523"/>
      <c r="L1523"/>
      <c r="M1523"/>
      <c r="N1523"/>
      <c r="O1523"/>
      <c r="P1523"/>
      <c r="Q1523"/>
      <c r="R1523"/>
      <c r="S1523"/>
      <c r="T1523"/>
      <c r="U1523"/>
      <c r="V1523"/>
    </row>
    <row r="1524" spans="1:22" s="68" customFormat="1">
      <c r="A1524" s="6"/>
      <c r="B1524" s="19"/>
      <c r="C1524" s="6"/>
      <c r="D1524" s="6"/>
      <c r="E1524" s="6"/>
      <c r="F1524" s="6"/>
      <c r="G1524" s="6"/>
      <c r="I1524" s="16"/>
      <c r="J1524" s="16"/>
      <c r="K1524"/>
      <c r="L1524"/>
      <c r="M1524"/>
      <c r="N1524"/>
      <c r="O1524"/>
      <c r="P1524"/>
      <c r="Q1524"/>
      <c r="R1524"/>
      <c r="S1524"/>
      <c r="T1524"/>
      <c r="U1524"/>
      <c r="V1524"/>
    </row>
    <row r="1525" spans="1:22" s="68" customFormat="1">
      <c r="A1525" s="6"/>
      <c r="B1525" s="19"/>
      <c r="C1525" s="6"/>
      <c r="D1525" s="6"/>
      <c r="E1525" s="6"/>
      <c r="F1525" s="6"/>
      <c r="G1525" s="6"/>
      <c r="I1525" s="16"/>
      <c r="J1525" s="16"/>
      <c r="K1525"/>
      <c r="L1525"/>
      <c r="M1525"/>
      <c r="N1525"/>
      <c r="O1525"/>
      <c r="P1525"/>
      <c r="Q1525"/>
      <c r="R1525"/>
      <c r="S1525"/>
      <c r="T1525"/>
      <c r="U1525"/>
      <c r="V1525"/>
    </row>
    <row r="1526" spans="1:22" s="68" customFormat="1">
      <c r="A1526" s="6"/>
      <c r="B1526" s="19"/>
      <c r="C1526" s="6"/>
      <c r="D1526" s="6"/>
      <c r="E1526" s="6"/>
      <c r="F1526" s="6"/>
      <c r="G1526" s="6"/>
      <c r="I1526" s="16"/>
      <c r="J1526" s="16"/>
      <c r="K1526"/>
      <c r="L1526"/>
      <c r="M1526"/>
      <c r="N1526"/>
      <c r="O1526"/>
      <c r="P1526"/>
      <c r="Q1526"/>
      <c r="R1526"/>
      <c r="S1526"/>
      <c r="T1526"/>
      <c r="U1526"/>
      <c r="V1526"/>
    </row>
    <row r="1527" spans="1:22" s="68" customFormat="1">
      <c r="A1527" s="6"/>
      <c r="B1527" s="19"/>
      <c r="C1527" s="6"/>
      <c r="D1527" s="6"/>
      <c r="E1527" s="6"/>
      <c r="F1527" s="6"/>
      <c r="G1527" s="6"/>
      <c r="I1527" s="16"/>
      <c r="J1527" s="16"/>
      <c r="K1527"/>
      <c r="L1527"/>
      <c r="M1527"/>
      <c r="N1527"/>
      <c r="O1527"/>
      <c r="P1527"/>
      <c r="Q1527"/>
      <c r="R1527"/>
      <c r="S1527"/>
      <c r="T1527"/>
      <c r="U1527"/>
      <c r="V1527"/>
    </row>
    <row r="1528" spans="1:22" s="68" customFormat="1">
      <c r="A1528" s="6"/>
      <c r="B1528" s="19"/>
      <c r="C1528" s="6"/>
      <c r="D1528" s="6"/>
      <c r="E1528" s="6"/>
      <c r="F1528" s="6"/>
      <c r="G1528" s="6"/>
      <c r="I1528" s="16"/>
      <c r="J1528" s="16"/>
      <c r="K1528"/>
      <c r="L1528"/>
      <c r="M1528"/>
      <c r="N1528"/>
      <c r="O1528"/>
      <c r="P1528"/>
      <c r="Q1528"/>
      <c r="R1528"/>
      <c r="S1528"/>
      <c r="T1528"/>
      <c r="U1528"/>
      <c r="V1528"/>
    </row>
    <row r="1529" spans="1:22" s="68" customFormat="1">
      <c r="A1529" s="6"/>
      <c r="B1529" s="19"/>
      <c r="C1529" s="6"/>
      <c r="D1529" s="6"/>
      <c r="E1529" s="6"/>
      <c r="F1529" s="6"/>
      <c r="G1529" s="6"/>
      <c r="I1529" s="16"/>
      <c r="J1529" s="16"/>
      <c r="K1529"/>
      <c r="L1529"/>
      <c r="M1529"/>
      <c r="N1529"/>
      <c r="O1529"/>
      <c r="P1529"/>
      <c r="Q1529"/>
      <c r="R1529"/>
      <c r="S1529"/>
      <c r="T1529"/>
      <c r="U1529"/>
      <c r="V1529"/>
    </row>
    <row r="1530" spans="1:22" s="68" customFormat="1">
      <c r="A1530" s="6"/>
      <c r="B1530" s="19"/>
      <c r="C1530" s="6"/>
      <c r="D1530" s="6"/>
      <c r="E1530" s="6"/>
      <c r="F1530" s="6"/>
      <c r="G1530" s="6"/>
      <c r="I1530" s="16"/>
      <c r="J1530" s="16"/>
      <c r="K1530"/>
      <c r="L1530"/>
      <c r="M1530"/>
      <c r="N1530"/>
      <c r="O1530"/>
      <c r="P1530"/>
      <c r="Q1530"/>
      <c r="R1530"/>
      <c r="S1530"/>
      <c r="T1530"/>
      <c r="U1530"/>
      <c r="V1530"/>
    </row>
    <row r="1531" spans="1:22" s="68" customFormat="1">
      <c r="A1531" s="6"/>
      <c r="B1531" s="19"/>
      <c r="C1531" s="6"/>
      <c r="D1531" s="6"/>
      <c r="E1531" s="6"/>
      <c r="F1531" s="6"/>
      <c r="G1531" s="6"/>
      <c r="I1531" s="16"/>
      <c r="J1531" s="16"/>
      <c r="K1531"/>
      <c r="L1531"/>
      <c r="M1531"/>
      <c r="N1531"/>
      <c r="O1531"/>
      <c r="P1531"/>
      <c r="Q1531"/>
      <c r="R1531"/>
      <c r="S1531"/>
      <c r="T1531"/>
      <c r="U1531"/>
      <c r="V1531"/>
    </row>
    <row r="1532" spans="1:22" s="68" customFormat="1">
      <c r="A1532" s="6"/>
      <c r="B1532" s="19"/>
      <c r="C1532" s="6"/>
      <c r="D1532" s="6"/>
      <c r="E1532" s="6"/>
      <c r="F1532" s="6"/>
      <c r="G1532" s="6"/>
      <c r="I1532" s="16"/>
      <c r="J1532" s="16"/>
      <c r="K1532"/>
      <c r="L1532"/>
      <c r="M1532"/>
      <c r="N1532"/>
      <c r="O1532"/>
      <c r="P1532"/>
      <c r="Q1532"/>
      <c r="R1532"/>
      <c r="S1532"/>
      <c r="T1532"/>
      <c r="U1532"/>
      <c r="V1532"/>
    </row>
    <row r="1533" spans="1:22" s="68" customFormat="1">
      <c r="A1533" s="6"/>
      <c r="B1533" s="19"/>
      <c r="C1533" s="6"/>
      <c r="D1533" s="6"/>
      <c r="E1533" s="6"/>
      <c r="F1533" s="6"/>
      <c r="G1533" s="6"/>
      <c r="I1533" s="16"/>
      <c r="J1533" s="16"/>
      <c r="K1533"/>
      <c r="L1533"/>
      <c r="M1533"/>
      <c r="N1533"/>
      <c r="O1533"/>
      <c r="P1533"/>
      <c r="Q1533"/>
      <c r="R1533"/>
      <c r="S1533"/>
      <c r="T1533"/>
      <c r="U1533"/>
      <c r="V1533"/>
    </row>
    <row r="1534" spans="1:22" s="68" customFormat="1">
      <c r="A1534" s="6"/>
      <c r="B1534" s="19"/>
      <c r="C1534" s="6"/>
      <c r="D1534" s="6"/>
      <c r="E1534" s="6"/>
      <c r="F1534" s="6"/>
      <c r="G1534" s="6"/>
      <c r="I1534" s="16"/>
      <c r="J1534" s="16"/>
      <c r="K1534"/>
      <c r="L1534"/>
      <c r="M1534"/>
      <c r="N1534"/>
      <c r="O1534"/>
      <c r="P1534"/>
      <c r="Q1534"/>
      <c r="R1534"/>
      <c r="S1534"/>
      <c r="T1534"/>
      <c r="U1534"/>
      <c r="V1534"/>
    </row>
    <row r="1535" spans="1:22" s="68" customFormat="1">
      <c r="A1535" s="6"/>
      <c r="B1535" s="19"/>
      <c r="C1535" s="6"/>
      <c r="D1535" s="6"/>
      <c r="E1535" s="6"/>
      <c r="F1535" s="6"/>
      <c r="G1535" s="6"/>
      <c r="I1535" s="16"/>
      <c r="J1535" s="16"/>
      <c r="K1535"/>
      <c r="L1535"/>
      <c r="M1535"/>
      <c r="N1535"/>
      <c r="O1535"/>
      <c r="P1535"/>
      <c r="Q1535"/>
      <c r="R1535"/>
      <c r="S1535"/>
      <c r="T1535"/>
      <c r="U1535"/>
      <c r="V1535"/>
    </row>
    <row r="1536" spans="1:22" s="68" customFormat="1">
      <c r="A1536" s="6"/>
      <c r="B1536" s="19"/>
      <c r="C1536" s="6"/>
      <c r="D1536" s="6"/>
      <c r="E1536" s="6"/>
      <c r="F1536" s="6"/>
      <c r="G1536" s="6"/>
      <c r="I1536" s="16"/>
      <c r="J1536" s="16"/>
      <c r="K1536"/>
      <c r="L1536"/>
      <c r="M1536"/>
      <c r="N1536"/>
      <c r="O1536"/>
      <c r="P1536"/>
      <c r="Q1536"/>
      <c r="R1536"/>
      <c r="S1536"/>
      <c r="T1536"/>
      <c r="U1536"/>
      <c r="V1536"/>
    </row>
    <row r="1537" spans="1:22" s="68" customFormat="1">
      <c r="A1537" s="6"/>
      <c r="B1537" s="19"/>
      <c r="C1537" s="6"/>
      <c r="D1537" s="6"/>
      <c r="E1537" s="6"/>
      <c r="F1537" s="6"/>
      <c r="G1537" s="6"/>
      <c r="I1537" s="16"/>
      <c r="J1537" s="16"/>
      <c r="K1537"/>
      <c r="L1537"/>
      <c r="M1537"/>
      <c r="N1537"/>
      <c r="O1537"/>
      <c r="P1537"/>
      <c r="Q1537"/>
      <c r="R1537"/>
      <c r="S1537"/>
      <c r="T1537"/>
      <c r="U1537"/>
      <c r="V1537"/>
    </row>
    <row r="1538" spans="1:22" s="68" customFormat="1">
      <c r="A1538" s="6"/>
      <c r="B1538" s="19"/>
      <c r="C1538" s="6"/>
      <c r="D1538" s="6"/>
      <c r="E1538" s="6"/>
      <c r="F1538" s="6"/>
      <c r="G1538" s="6"/>
      <c r="I1538" s="16"/>
      <c r="J1538" s="16"/>
      <c r="K1538"/>
      <c r="L1538"/>
      <c r="M1538"/>
      <c r="N1538"/>
      <c r="O1538"/>
      <c r="P1538"/>
      <c r="Q1538"/>
      <c r="R1538"/>
      <c r="S1538"/>
      <c r="T1538"/>
      <c r="U1538"/>
      <c r="V1538"/>
    </row>
    <row r="1539" spans="1:22" s="68" customFormat="1">
      <c r="A1539" s="6"/>
      <c r="B1539" s="19"/>
      <c r="C1539" s="6"/>
      <c r="D1539" s="6"/>
      <c r="E1539" s="6"/>
      <c r="F1539" s="6"/>
      <c r="G1539" s="6"/>
      <c r="I1539" s="16"/>
      <c r="J1539" s="16"/>
      <c r="K1539"/>
      <c r="L1539"/>
      <c r="M1539"/>
      <c r="N1539"/>
      <c r="O1539"/>
      <c r="P1539"/>
      <c r="Q1539"/>
      <c r="R1539"/>
      <c r="S1539"/>
      <c r="T1539"/>
      <c r="U1539"/>
      <c r="V1539"/>
    </row>
    <row r="1540" spans="1:22" s="68" customFormat="1">
      <c r="A1540" s="6"/>
      <c r="B1540" s="19"/>
      <c r="C1540" s="6"/>
      <c r="D1540" s="6"/>
      <c r="E1540" s="6"/>
      <c r="F1540" s="6"/>
      <c r="G1540" s="6"/>
      <c r="I1540" s="16"/>
      <c r="J1540" s="16"/>
      <c r="K1540"/>
      <c r="L1540"/>
      <c r="M1540"/>
      <c r="N1540"/>
      <c r="O1540"/>
      <c r="P1540"/>
      <c r="Q1540"/>
      <c r="R1540"/>
      <c r="S1540"/>
      <c r="T1540"/>
      <c r="U1540"/>
      <c r="V1540"/>
    </row>
    <row r="1541" spans="1:22" s="68" customFormat="1">
      <c r="A1541" s="6"/>
      <c r="B1541" s="19"/>
      <c r="C1541" s="6"/>
      <c r="D1541" s="6"/>
      <c r="E1541" s="6"/>
      <c r="F1541" s="6"/>
      <c r="G1541" s="6"/>
      <c r="I1541" s="16"/>
      <c r="J1541" s="16"/>
      <c r="K1541"/>
      <c r="L1541"/>
      <c r="M1541"/>
      <c r="N1541"/>
      <c r="O1541"/>
      <c r="P1541"/>
      <c r="Q1541"/>
      <c r="R1541"/>
      <c r="S1541"/>
      <c r="T1541"/>
      <c r="U1541"/>
      <c r="V1541"/>
    </row>
    <row r="1542" spans="1:22" s="68" customFormat="1">
      <c r="A1542" s="6"/>
      <c r="B1542" s="19"/>
      <c r="C1542" s="6"/>
      <c r="D1542" s="6"/>
      <c r="E1542" s="6"/>
      <c r="F1542" s="6"/>
      <c r="G1542" s="6"/>
      <c r="I1542" s="16"/>
      <c r="J1542" s="16"/>
      <c r="K1542"/>
      <c r="L1542"/>
      <c r="M1542"/>
      <c r="N1542"/>
      <c r="O1542"/>
      <c r="P1542"/>
      <c r="Q1542"/>
      <c r="R1542"/>
      <c r="S1542"/>
      <c r="T1542"/>
      <c r="U1542"/>
      <c r="V1542"/>
    </row>
    <row r="1543" spans="1:22" s="68" customFormat="1">
      <c r="A1543" s="6"/>
      <c r="B1543" s="19"/>
      <c r="C1543" s="6"/>
      <c r="D1543" s="6"/>
      <c r="E1543" s="6"/>
      <c r="F1543" s="6"/>
      <c r="G1543" s="6"/>
      <c r="I1543" s="16"/>
      <c r="J1543" s="16"/>
      <c r="K1543"/>
      <c r="L1543"/>
      <c r="M1543"/>
      <c r="N1543"/>
      <c r="O1543"/>
      <c r="P1543"/>
      <c r="Q1543"/>
      <c r="R1543"/>
      <c r="S1543"/>
      <c r="T1543"/>
      <c r="U1543"/>
      <c r="V1543"/>
    </row>
    <row r="1544" spans="1:22" s="68" customFormat="1">
      <c r="A1544" s="6"/>
      <c r="B1544" s="19"/>
      <c r="C1544" s="6"/>
      <c r="D1544" s="6"/>
      <c r="E1544" s="6"/>
      <c r="F1544" s="6"/>
      <c r="G1544" s="6"/>
      <c r="I1544" s="16"/>
      <c r="J1544" s="16"/>
      <c r="K1544"/>
      <c r="L1544"/>
      <c r="M1544"/>
      <c r="N1544"/>
      <c r="O1544"/>
      <c r="P1544"/>
      <c r="Q1544"/>
      <c r="R1544"/>
      <c r="S1544"/>
      <c r="T1544"/>
      <c r="U1544"/>
      <c r="V1544"/>
    </row>
    <row r="1545" spans="1:22" s="68" customFormat="1">
      <c r="A1545" s="6"/>
      <c r="B1545" s="19"/>
      <c r="C1545" s="6"/>
      <c r="D1545" s="6"/>
      <c r="E1545" s="6"/>
      <c r="F1545" s="6"/>
      <c r="G1545" s="6"/>
      <c r="I1545" s="16"/>
      <c r="J1545" s="16"/>
      <c r="K1545"/>
      <c r="L1545"/>
      <c r="M1545"/>
      <c r="N1545"/>
      <c r="O1545"/>
      <c r="P1545"/>
      <c r="Q1545"/>
      <c r="R1545"/>
      <c r="S1545"/>
      <c r="T1545"/>
      <c r="U1545"/>
      <c r="V1545"/>
    </row>
    <row r="1546" spans="1:22" s="68" customFormat="1">
      <c r="A1546" s="6"/>
      <c r="B1546" s="19"/>
      <c r="C1546" s="6"/>
      <c r="D1546" s="6"/>
      <c r="E1546" s="6"/>
      <c r="F1546" s="6"/>
      <c r="G1546" s="6"/>
      <c r="I1546" s="16"/>
      <c r="J1546" s="16"/>
      <c r="K1546"/>
      <c r="L1546"/>
      <c r="M1546"/>
      <c r="N1546"/>
      <c r="O1546"/>
      <c r="P1546"/>
      <c r="Q1546"/>
      <c r="R1546"/>
      <c r="S1546"/>
      <c r="T1546"/>
      <c r="U1546"/>
      <c r="V1546"/>
    </row>
    <row r="1547" spans="1:22" s="68" customFormat="1">
      <c r="A1547" s="6"/>
      <c r="B1547" s="19"/>
      <c r="C1547" s="6"/>
      <c r="D1547" s="6"/>
      <c r="E1547" s="6"/>
      <c r="F1547" s="6"/>
      <c r="G1547" s="6"/>
      <c r="I1547" s="16"/>
      <c r="J1547" s="16"/>
      <c r="K1547"/>
      <c r="L1547"/>
      <c r="M1547"/>
      <c r="N1547"/>
      <c r="O1547"/>
      <c r="P1547"/>
      <c r="Q1547"/>
      <c r="R1547"/>
      <c r="S1547"/>
      <c r="T1547"/>
      <c r="U1547"/>
      <c r="V1547"/>
    </row>
    <row r="1548" spans="1:22" s="68" customFormat="1">
      <c r="A1548" s="6"/>
      <c r="B1548" s="19"/>
      <c r="C1548" s="6"/>
      <c r="D1548" s="6"/>
      <c r="E1548" s="6"/>
      <c r="F1548" s="6"/>
      <c r="G1548" s="6"/>
      <c r="I1548" s="16"/>
      <c r="J1548" s="16"/>
      <c r="K1548"/>
      <c r="L1548"/>
      <c r="M1548"/>
      <c r="N1548"/>
      <c r="O1548"/>
      <c r="P1548"/>
      <c r="Q1548"/>
      <c r="R1548"/>
      <c r="S1548"/>
      <c r="T1548"/>
      <c r="U1548"/>
      <c r="V1548"/>
    </row>
    <row r="1549" spans="1:22" s="68" customFormat="1">
      <c r="A1549" s="6"/>
      <c r="B1549" s="19"/>
      <c r="C1549" s="6"/>
      <c r="D1549" s="6"/>
      <c r="E1549" s="6"/>
      <c r="F1549" s="6"/>
      <c r="G1549" s="6"/>
      <c r="I1549" s="16"/>
      <c r="J1549" s="16"/>
      <c r="K1549"/>
      <c r="L1549"/>
      <c r="M1549"/>
      <c r="N1549"/>
      <c r="O1549"/>
      <c r="P1549"/>
      <c r="Q1549"/>
      <c r="R1549"/>
      <c r="S1549"/>
      <c r="T1549"/>
      <c r="U1549"/>
      <c r="V1549"/>
    </row>
    <row r="1550" spans="1:22" s="68" customFormat="1">
      <c r="A1550" s="6"/>
      <c r="B1550" s="19"/>
      <c r="C1550" s="6"/>
      <c r="D1550" s="6"/>
      <c r="E1550" s="6"/>
      <c r="F1550" s="6"/>
      <c r="G1550" s="6"/>
      <c r="I1550" s="16"/>
      <c r="J1550" s="16"/>
      <c r="K1550"/>
      <c r="L1550"/>
      <c r="M1550"/>
      <c r="N1550"/>
      <c r="O1550"/>
      <c r="P1550"/>
      <c r="Q1550"/>
      <c r="R1550"/>
      <c r="S1550"/>
      <c r="T1550"/>
      <c r="U1550"/>
      <c r="V1550"/>
    </row>
    <row r="1551" spans="1:22" s="68" customFormat="1">
      <c r="A1551" s="6"/>
      <c r="B1551" s="19"/>
      <c r="C1551" s="6"/>
      <c r="D1551" s="6"/>
      <c r="E1551" s="6"/>
      <c r="F1551" s="6"/>
      <c r="G1551" s="6"/>
      <c r="I1551" s="16"/>
      <c r="J1551" s="16"/>
      <c r="K1551"/>
      <c r="L1551"/>
      <c r="M1551"/>
      <c r="N1551"/>
      <c r="O1551"/>
      <c r="P1551"/>
      <c r="Q1551"/>
      <c r="R1551"/>
      <c r="S1551"/>
      <c r="T1551"/>
      <c r="U1551"/>
      <c r="V1551"/>
    </row>
    <row r="1552" spans="1:22" s="68" customFormat="1">
      <c r="A1552" s="6"/>
      <c r="B1552" s="19"/>
      <c r="C1552" s="6"/>
      <c r="D1552" s="6"/>
      <c r="E1552" s="6"/>
      <c r="F1552" s="6"/>
      <c r="G1552" s="6"/>
      <c r="I1552" s="16"/>
      <c r="J1552" s="16"/>
      <c r="K1552"/>
      <c r="L1552"/>
      <c r="M1552"/>
      <c r="N1552"/>
      <c r="O1552"/>
      <c r="P1552"/>
      <c r="Q1552"/>
      <c r="R1552"/>
      <c r="S1552"/>
      <c r="T1552"/>
      <c r="U1552"/>
      <c r="V1552"/>
    </row>
    <row r="1553" spans="1:22" s="68" customFormat="1">
      <c r="A1553" s="6"/>
      <c r="B1553" s="19"/>
      <c r="C1553" s="6"/>
      <c r="D1553" s="6"/>
      <c r="E1553" s="6"/>
      <c r="F1553" s="6"/>
      <c r="G1553" s="6"/>
      <c r="I1553" s="16"/>
      <c r="J1553" s="16"/>
      <c r="K1553"/>
      <c r="L1553"/>
      <c r="M1553"/>
      <c r="N1553"/>
      <c r="O1553"/>
      <c r="P1553"/>
      <c r="Q1553"/>
      <c r="R1553"/>
      <c r="S1553"/>
      <c r="T1553"/>
      <c r="U1553"/>
      <c r="V1553"/>
    </row>
    <row r="1554" spans="1:22" s="68" customFormat="1">
      <c r="A1554" s="6"/>
      <c r="B1554" s="19"/>
      <c r="C1554" s="6"/>
      <c r="D1554" s="6"/>
      <c r="E1554" s="6"/>
      <c r="F1554" s="6"/>
      <c r="G1554" s="6"/>
      <c r="I1554" s="16"/>
      <c r="J1554" s="16"/>
      <c r="K1554"/>
      <c r="L1554"/>
      <c r="M1554"/>
      <c r="N1554"/>
      <c r="O1554"/>
      <c r="P1554"/>
      <c r="Q1554"/>
      <c r="R1554"/>
      <c r="S1554"/>
      <c r="T1554"/>
      <c r="U1554"/>
      <c r="V1554"/>
    </row>
    <row r="1555" spans="1:22" s="68" customFormat="1">
      <c r="A1555" s="6"/>
      <c r="B1555" s="19"/>
      <c r="C1555" s="6"/>
      <c r="D1555" s="6"/>
      <c r="E1555" s="6"/>
      <c r="F1555" s="6"/>
      <c r="G1555" s="6"/>
      <c r="I1555" s="16"/>
      <c r="J1555" s="16"/>
      <c r="K1555"/>
      <c r="L1555"/>
      <c r="M1555"/>
      <c r="N1555"/>
      <c r="O1555"/>
      <c r="P1555"/>
      <c r="Q1555"/>
      <c r="R1555"/>
      <c r="S1555"/>
      <c r="T1555"/>
      <c r="U1555"/>
      <c r="V1555"/>
    </row>
    <row r="1556" spans="1:22" s="68" customFormat="1">
      <c r="A1556" s="6"/>
      <c r="B1556" s="19"/>
      <c r="C1556" s="6"/>
      <c r="D1556" s="6"/>
      <c r="E1556" s="6"/>
      <c r="F1556" s="6"/>
      <c r="G1556" s="6"/>
      <c r="I1556" s="16"/>
      <c r="J1556" s="16"/>
      <c r="K1556"/>
      <c r="L1556"/>
      <c r="M1556"/>
      <c r="N1556"/>
      <c r="O1556"/>
      <c r="P1556"/>
      <c r="Q1556"/>
      <c r="R1556"/>
      <c r="S1556"/>
      <c r="T1556"/>
      <c r="U1556"/>
      <c r="V1556"/>
    </row>
    <row r="1557" spans="1:22" s="68" customFormat="1">
      <c r="A1557" s="6"/>
      <c r="B1557" s="19"/>
      <c r="C1557" s="6"/>
      <c r="D1557" s="6"/>
      <c r="E1557" s="6"/>
      <c r="F1557" s="6"/>
      <c r="G1557" s="6"/>
      <c r="I1557" s="16"/>
      <c r="J1557" s="16"/>
      <c r="K1557"/>
      <c r="L1557"/>
      <c r="M1557"/>
      <c r="N1557"/>
      <c r="O1557"/>
      <c r="P1557"/>
      <c r="Q1557"/>
      <c r="R1557"/>
      <c r="S1557"/>
      <c r="T1557"/>
      <c r="U1557"/>
      <c r="V1557"/>
    </row>
    <row r="1558" spans="1:22" s="68" customFormat="1">
      <c r="A1558" s="6"/>
      <c r="B1558" s="19"/>
      <c r="C1558" s="6"/>
      <c r="D1558" s="6"/>
      <c r="E1558" s="6"/>
      <c r="F1558" s="6"/>
      <c r="G1558" s="6"/>
      <c r="I1558" s="16"/>
      <c r="J1558" s="16"/>
      <c r="K1558"/>
      <c r="L1558"/>
      <c r="M1558"/>
      <c r="N1558"/>
      <c r="O1558"/>
      <c r="P1558"/>
      <c r="Q1558"/>
      <c r="R1558"/>
      <c r="S1558"/>
      <c r="T1558"/>
      <c r="U1558"/>
      <c r="V1558"/>
    </row>
    <row r="1559" spans="1:22" s="68" customFormat="1">
      <c r="A1559" s="6"/>
      <c r="B1559" s="19"/>
      <c r="C1559" s="6"/>
      <c r="D1559" s="6"/>
      <c r="E1559" s="6"/>
      <c r="F1559" s="6"/>
      <c r="G1559" s="6"/>
      <c r="I1559" s="16"/>
      <c r="J1559" s="16"/>
      <c r="K1559"/>
      <c r="L1559"/>
      <c r="M1559"/>
      <c r="N1559"/>
      <c r="O1559"/>
      <c r="P1559"/>
      <c r="Q1559"/>
      <c r="R1559"/>
      <c r="S1559"/>
      <c r="T1559"/>
      <c r="U1559"/>
      <c r="V1559"/>
    </row>
    <row r="1560" spans="1:22" s="68" customFormat="1">
      <c r="A1560" s="6"/>
      <c r="B1560" s="19"/>
      <c r="C1560" s="6"/>
      <c r="D1560" s="6"/>
      <c r="E1560" s="6"/>
      <c r="F1560" s="6"/>
      <c r="G1560" s="6"/>
      <c r="I1560" s="16"/>
      <c r="J1560" s="16"/>
      <c r="K1560"/>
      <c r="L1560"/>
      <c r="M1560"/>
      <c r="N1560"/>
      <c r="O1560"/>
      <c r="P1560"/>
      <c r="Q1560"/>
      <c r="R1560"/>
      <c r="S1560"/>
      <c r="T1560"/>
      <c r="U1560"/>
      <c r="V1560"/>
    </row>
    <row r="1561" spans="1:22" s="68" customFormat="1">
      <c r="A1561" s="6"/>
      <c r="B1561" s="19"/>
      <c r="C1561" s="6"/>
      <c r="D1561" s="6"/>
      <c r="E1561" s="6"/>
      <c r="F1561" s="6"/>
      <c r="G1561" s="6"/>
      <c r="I1561" s="16"/>
      <c r="J1561" s="16"/>
      <c r="K1561"/>
      <c r="L1561"/>
      <c r="M1561"/>
      <c r="N1561"/>
      <c r="O1561"/>
      <c r="P1561"/>
      <c r="Q1561"/>
      <c r="R1561"/>
      <c r="S1561"/>
      <c r="T1561"/>
      <c r="U1561"/>
      <c r="V1561"/>
    </row>
    <row r="1562" spans="1:22" s="68" customFormat="1">
      <c r="A1562" s="6"/>
      <c r="B1562" s="19"/>
      <c r="C1562" s="6"/>
      <c r="D1562" s="6"/>
      <c r="E1562" s="6"/>
      <c r="F1562" s="6"/>
      <c r="G1562" s="6"/>
      <c r="I1562" s="16"/>
      <c r="J1562" s="16"/>
      <c r="K1562"/>
      <c r="L1562"/>
      <c r="M1562"/>
      <c r="N1562"/>
      <c r="O1562"/>
      <c r="P1562"/>
      <c r="Q1562"/>
      <c r="R1562"/>
      <c r="S1562"/>
      <c r="T1562"/>
      <c r="U1562"/>
      <c r="V1562"/>
    </row>
    <row r="1563" spans="1:22" s="68" customFormat="1">
      <c r="A1563" s="6"/>
      <c r="B1563" s="19"/>
      <c r="C1563" s="6"/>
      <c r="D1563" s="6"/>
      <c r="E1563" s="6"/>
      <c r="F1563" s="6"/>
      <c r="G1563" s="6"/>
      <c r="I1563" s="16"/>
      <c r="J1563" s="16"/>
      <c r="K1563"/>
      <c r="L1563"/>
      <c r="M1563"/>
      <c r="N1563"/>
      <c r="O1563"/>
      <c r="P1563"/>
      <c r="Q1563"/>
      <c r="R1563"/>
      <c r="S1563"/>
      <c r="T1563"/>
      <c r="U1563"/>
      <c r="V1563"/>
    </row>
    <row r="1564" spans="1:22" s="68" customFormat="1">
      <c r="A1564" s="6"/>
      <c r="B1564" s="19"/>
      <c r="C1564" s="6"/>
      <c r="D1564" s="6"/>
      <c r="E1564" s="6"/>
      <c r="F1564" s="6"/>
      <c r="G1564" s="6"/>
      <c r="I1564" s="16"/>
      <c r="J1564" s="16"/>
      <c r="K1564"/>
      <c r="L1564"/>
      <c r="M1564"/>
      <c r="N1564"/>
      <c r="O1564"/>
      <c r="P1564"/>
      <c r="Q1564"/>
      <c r="R1564"/>
      <c r="S1564"/>
      <c r="T1564"/>
      <c r="U1564"/>
      <c r="V1564"/>
    </row>
    <row r="1565" spans="1:22" s="68" customFormat="1">
      <c r="A1565" s="6"/>
      <c r="B1565" s="19"/>
      <c r="C1565" s="6"/>
      <c r="D1565" s="6"/>
      <c r="E1565" s="6"/>
      <c r="F1565" s="6"/>
      <c r="G1565" s="6"/>
      <c r="I1565" s="16"/>
      <c r="J1565" s="16"/>
      <c r="K1565"/>
      <c r="L1565"/>
      <c r="M1565"/>
      <c r="N1565"/>
      <c r="O1565"/>
      <c r="P1565"/>
      <c r="Q1565"/>
      <c r="R1565"/>
      <c r="S1565"/>
      <c r="T1565"/>
      <c r="U1565"/>
      <c r="V1565"/>
    </row>
    <row r="1566" spans="1:22" s="68" customFormat="1">
      <c r="A1566" s="6"/>
      <c r="B1566" s="19"/>
      <c r="C1566" s="6"/>
      <c r="D1566" s="6"/>
      <c r="E1566" s="6"/>
      <c r="F1566" s="6"/>
      <c r="G1566" s="6"/>
      <c r="I1566" s="16"/>
      <c r="J1566" s="16"/>
      <c r="K1566"/>
      <c r="L1566"/>
      <c r="M1566"/>
      <c r="N1566"/>
      <c r="O1566"/>
      <c r="P1566"/>
      <c r="Q1566"/>
      <c r="R1566"/>
      <c r="S1566"/>
      <c r="T1566"/>
      <c r="U1566"/>
      <c r="V1566"/>
    </row>
    <row r="1567" spans="1:22" s="68" customFormat="1">
      <c r="A1567" s="6"/>
      <c r="B1567" s="19"/>
      <c r="C1567" s="6"/>
      <c r="D1567" s="6"/>
      <c r="E1567" s="6"/>
      <c r="F1567" s="6"/>
      <c r="G1567" s="6"/>
      <c r="I1567" s="16"/>
      <c r="J1567" s="16"/>
      <c r="K1567"/>
      <c r="L1567"/>
      <c r="M1567"/>
      <c r="N1567"/>
      <c r="O1567"/>
      <c r="P1567"/>
      <c r="Q1567"/>
      <c r="R1567"/>
      <c r="S1567"/>
      <c r="T1567"/>
      <c r="U1567"/>
      <c r="V1567"/>
    </row>
    <row r="1568" spans="1:22" s="68" customFormat="1">
      <c r="A1568" s="6"/>
      <c r="B1568" s="19"/>
      <c r="C1568" s="6"/>
      <c r="D1568" s="6"/>
      <c r="E1568" s="6"/>
      <c r="F1568" s="6"/>
      <c r="G1568" s="6"/>
      <c r="I1568" s="16"/>
      <c r="J1568" s="16"/>
      <c r="K1568"/>
      <c r="L1568"/>
      <c r="M1568"/>
      <c r="N1568"/>
      <c r="O1568"/>
      <c r="P1568"/>
      <c r="Q1568"/>
      <c r="R1568"/>
      <c r="S1568"/>
      <c r="T1568"/>
      <c r="U1568"/>
      <c r="V1568"/>
    </row>
    <row r="1569" spans="1:22" s="68" customFormat="1">
      <c r="A1569" s="6"/>
      <c r="B1569" s="19"/>
      <c r="C1569" s="6"/>
      <c r="D1569" s="6"/>
      <c r="E1569" s="6"/>
      <c r="F1569" s="6"/>
      <c r="G1569" s="6"/>
      <c r="I1569" s="16"/>
      <c r="J1569" s="16"/>
      <c r="K1569"/>
      <c r="L1569"/>
      <c r="M1569"/>
      <c r="N1569"/>
      <c r="O1569"/>
      <c r="P1569"/>
      <c r="Q1569"/>
      <c r="R1569"/>
      <c r="S1569"/>
      <c r="T1569"/>
      <c r="U1569"/>
      <c r="V1569"/>
    </row>
    <row r="1570" spans="1:22" s="68" customFormat="1">
      <c r="A1570" s="6"/>
      <c r="B1570" s="19"/>
      <c r="C1570" s="6"/>
      <c r="D1570" s="6"/>
      <c r="E1570" s="6"/>
      <c r="F1570" s="6"/>
      <c r="G1570" s="6"/>
      <c r="I1570" s="16"/>
      <c r="J1570" s="16"/>
      <c r="K1570"/>
      <c r="L1570"/>
      <c r="M1570"/>
      <c r="N1570"/>
      <c r="O1570"/>
      <c r="P1570"/>
      <c r="Q1570"/>
      <c r="R1570"/>
      <c r="S1570"/>
      <c r="T1570"/>
      <c r="U1570"/>
      <c r="V1570"/>
    </row>
    <row r="1571" spans="1:22" s="68" customFormat="1">
      <c r="A1571" s="6"/>
      <c r="B1571" s="19"/>
      <c r="C1571" s="6"/>
      <c r="D1571" s="6"/>
      <c r="E1571" s="6"/>
      <c r="F1571" s="6"/>
      <c r="G1571" s="6"/>
      <c r="I1571" s="16"/>
      <c r="J1571" s="16"/>
      <c r="K1571"/>
      <c r="L1571"/>
      <c r="M1571"/>
      <c r="N1571"/>
      <c r="O1571"/>
      <c r="P1571"/>
      <c r="Q1571"/>
      <c r="R1571"/>
      <c r="S1571"/>
      <c r="T1571"/>
      <c r="U1571"/>
      <c r="V1571"/>
    </row>
    <row r="1572" spans="1:22" s="68" customFormat="1">
      <c r="A1572" s="6"/>
      <c r="B1572" s="19"/>
      <c r="C1572" s="6"/>
      <c r="D1572" s="6"/>
      <c r="E1572" s="6"/>
      <c r="F1572" s="6"/>
      <c r="G1572" s="6"/>
      <c r="I1572" s="16"/>
      <c r="J1572" s="16"/>
      <c r="K1572"/>
      <c r="L1572"/>
      <c r="M1572"/>
      <c r="N1572"/>
      <c r="O1572"/>
      <c r="P1572"/>
      <c r="Q1572"/>
      <c r="R1572"/>
      <c r="S1572"/>
      <c r="T1572"/>
      <c r="U1572"/>
      <c r="V1572"/>
    </row>
    <row r="1573" spans="1:22" s="68" customFormat="1">
      <c r="A1573" s="6"/>
      <c r="B1573" s="19"/>
      <c r="C1573" s="6"/>
      <c r="D1573" s="6"/>
      <c r="E1573" s="6"/>
      <c r="F1573" s="6"/>
      <c r="G1573" s="6"/>
      <c r="I1573" s="16"/>
      <c r="J1573" s="16"/>
      <c r="K1573"/>
      <c r="L1573"/>
      <c r="M1573"/>
      <c r="N1573"/>
      <c r="O1573"/>
      <c r="P1573"/>
      <c r="Q1573"/>
      <c r="R1573"/>
      <c r="S1573"/>
      <c r="T1573"/>
      <c r="U1573"/>
      <c r="V1573"/>
    </row>
    <row r="1574" spans="1:22" s="68" customFormat="1">
      <c r="A1574" s="6"/>
      <c r="B1574" s="19"/>
      <c r="C1574" s="6"/>
      <c r="D1574" s="6"/>
      <c r="E1574" s="6"/>
      <c r="F1574" s="6"/>
      <c r="G1574" s="6"/>
      <c r="I1574" s="16"/>
      <c r="J1574" s="16"/>
      <c r="K1574"/>
      <c r="L1574"/>
      <c r="M1574"/>
      <c r="N1574"/>
      <c r="O1574"/>
      <c r="P1574"/>
      <c r="Q1574"/>
      <c r="R1574"/>
      <c r="S1574"/>
      <c r="T1574"/>
      <c r="U1574"/>
      <c r="V1574"/>
    </row>
    <row r="1575" spans="1:22" s="68" customFormat="1">
      <c r="A1575" s="6"/>
      <c r="B1575" s="19"/>
      <c r="C1575" s="6"/>
      <c r="D1575" s="6"/>
      <c r="E1575" s="6"/>
      <c r="F1575" s="6"/>
      <c r="G1575" s="6"/>
      <c r="I1575" s="16"/>
      <c r="J1575" s="16"/>
      <c r="K1575"/>
      <c r="L1575"/>
      <c r="M1575"/>
      <c r="N1575"/>
      <c r="O1575"/>
      <c r="P1575"/>
      <c r="Q1575"/>
      <c r="R1575"/>
      <c r="S1575"/>
      <c r="T1575"/>
      <c r="U1575"/>
      <c r="V1575"/>
    </row>
    <row r="1576" spans="1:22" s="68" customFormat="1">
      <c r="A1576" s="6"/>
      <c r="B1576" s="19"/>
      <c r="C1576" s="6"/>
      <c r="D1576" s="6"/>
      <c r="E1576" s="6"/>
      <c r="F1576" s="6"/>
      <c r="G1576" s="6"/>
      <c r="I1576" s="16"/>
      <c r="J1576" s="16"/>
      <c r="K1576"/>
      <c r="L1576"/>
      <c r="M1576"/>
      <c r="N1576"/>
      <c r="O1576"/>
      <c r="P1576"/>
      <c r="Q1576"/>
      <c r="R1576"/>
      <c r="S1576"/>
      <c r="T1576"/>
      <c r="U1576"/>
      <c r="V1576"/>
    </row>
    <row r="1577" spans="1:22" s="68" customFormat="1">
      <c r="A1577" s="6"/>
      <c r="B1577" s="19"/>
      <c r="C1577" s="6"/>
      <c r="D1577" s="6"/>
      <c r="E1577" s="6"/>
      <c r="F1577" s="6"/>
      <c r="G1577" s="6"/>
      <c r="I1577" s="16"/>
      <c r="J1577" s="16"/>
      <c r="K1577"/>
      <c r="L1577"/>
      <c r="M1577"/>
      <c r="N1577"/>
      <c r="O1577"/>
      <c r="P1577"/>
      <c r="Q1577"/>
      <c r="R1577"/>
      <c r="S1577"/>
      <c r="T1577"/>
      <c r="U1577"/>
      <c r="V1577"/>
    </row>
    <row r="1578" spans="1:22" s="68" customFormat="1">
      <c r="A1578" s="6"/>
      <c r="B1578" s="19"/>
      <c r="C1578" s="6"/>
      <c r="D1578" s="6"/>
      <c r="E1578" s="6"/>
      <c r="F1578" s="6"/>
      <c r="G1578" s="6"/>
      <c r="I1578" s="16"/>
      <c r="J1578" s="16"/>
      <c r="K1578"/>
      <c r="L1578"/>
      <c r="M1578"/>
      <c r="N1578"/>
      <c r="O1578"/>
      <c r="P1578"/>
      <c r="Q1578"/>
      <c r="R1578"/>
      <c r="S1578"/>
      <c r="T1578"/>
      <c r="U1578"/>
      <c r="V1578"/>
    </row>
    <row r="1579" spans="1:22" s="68" customFormat="1">
      <c r="A1579" s="6"/>
      <c r="B1579" s="19"/>
      <c r="C1579" s="6"/>
      <c r="D1579" s="6"/>
      <c r="E1579" s="6"/>
      <c r="F1579" s="6"/>
      <c r="G1579" s="6"/>
      <c r="I1579" s="16"/>
      <c r="J1579" s="16"/>
      <c r="K1579"/>
      <c r="L1579"/>
      <c r="M1579"/>
      <c r="N1579"/>
      <c r="O1579"/>
      <c r="P1579"/>
      <c r="Q1579"/>
      <c r="R1579"/>
      <c r="S1579"/>
      <c r="T1579"/>
      <c r="U1579"/>
      <c r="V1579"/>
    </row>
    <row r="1580" spans="1:22" s="68" customFormat="1">
      <c r="A1580" s="6"/>
      <c r="B1580" s="19"/>
      <c r="C1580" s="6"/>
      <c r="D1580" s="6"/>
      <c r="E1580" s="6"/>
      <c r="F1580" s="6"/>
      <c r="G1580" s="6"/>
      <c r="I1580" s="16"/>
      <c r="J1580" s="16"/>
      <c r="K1580"/>
      <c r="L1580"/>
      <c r="M1580"/>
      <c r="N1580"/>
      <c r="O1580"/>
      <c r="P1580"/>
      <c r="Q1580"/>
      <c r="R1580"/>
      <c r="S1580"/>
      <c r="T1580"/>
      <c r="U1580"/>
      <c r="V1580"/>
    </row>
    <row r="1581" spans="1:22" s="68" customFormat="1">
      <c r="A1581" s="6"/>
      <c r="B1581" s="19"/>
      <c r="C1581" s="6"/>
      <c r="D1581" s="6"/>
      <c r="E1581" s="6"/>
      <c r="F1581" s="6"/>
      <c r="G1581" s="6"/>
      <c r="I1581" s="16"/>
      <c r="J1581" s="16"/>
      <c r="K1581"/>
      <c r="L1581"/>
      <c r="M1581"/>
      <c r="N1581"/>
      <c r="O1581"/>
      <c r="P1581"/>
      <c r="Q1581"/>
      <c r="R1581"/>
      <c r="S1581"/>
      <c r="T1581"/>
      <c r="U1581"/>
      <c r="V1581"/>
    </row>
    <row r="1582" spans="1:22" s="68" customFormat="1">
      <c r="A1582" s="6"/>
      <c r="B1582" s="19"/>
      <c r="C1582" s="6"/>
      <c r="D1582" s="6"/>
      <c r="E1582" s="6"/>
      <c r="F1582" s="6"/>
      <c r="G1582" s="6"/>
      <c r="I1582" s="16"/>
      <c r="J1582" s="16"/>
      <c r="K1582"/>
      <c r="L1582"/>
      <c r="M1582"/>
      <c r="N1582"/>
      <c r="O1582"/>
      <c r="P1582"/>
      <c r="Q1582"/>
      <c r="R1582"/>
      <c r="S1582"/>
      <c r="T1582"/>
      <c r="U1582"/>
      <c r="V1582"/>
    </row>
    <row r="1583" spans="1:22" s="68" customFormat="1">
      <c r="A1583" s="6"/>
      <c r="B1583" s="19"/>
      <c r="C1583" s="6"/>
      <c r="D1583" s="6"/>
      <c r="E1583" s="6"/>
      <c r="F1583" s="6"/>
      <c r="G1583" s="6"/>
      <c r="I1583" s="16"/>
      <c r="J1583" s="16"/>
      <c r="K1583"/>
      <c r="L1583"/>
      <c r="M1583"/>
      <c r="N1583"/>
      <c r="O1583"/>
      <c r="P1583"/>
      <c r="Q1583"/>
      <c r="R1583"/>
      <c r="S1583"/>
      <c r="T1583"/>
      <c r="U1583"/>
      <c r="V1583"/>
    </row>
    <row r="1584" spans="1:22" s="68" customFormat="1">
      <c r="A1584" s="6"/>
      <c r="B1584" s="19"/>
      <c r="C1584" s="6"/>
      <c r="D1584" s="6"/>
      <c r="E1584" s="6"/>
      <c r="F1584" s="6"/>
      <c r="G1584" s="6"/>
      <c r="I1584" s="16"/>
      <c r="J1584" s="16"/>
      <c r="K1584"/>
      <c r="L1584"/>
      <c r="M1584"/>
      <c r="N1584"/>
      <c r="O1584"/>
      <c r="P1584"/>
      <c r="Q1584"/>
      <c r="R1584"/>
      <c r="S1584"/>
      <c r="T1584"/>
      <c r="U1584"/>
      <c r="V1584"/>
    </row>
    <row r="1585" spans="1:22" s="68" customFormat="1">
      <c r="A1585" s="6"/>
      <c r="B1585" s="19"/>
      <c r="C1585" s="6"/>
      <c r="D1585" s="6"/>
      <c r="E1585" s="6"/>
      <c r="F1585" s="6"/>
      <c r="G1585" s="6"/>
      <c r="I1585" s="16"/>
      <c r="J1585" s="16"/>
      <c r="K1585"/>
      <c r="L1585"/>
      <c r="M1585"/>
      <c r="N1585"/>
      <c r="O1585"/>
      <c r="P1585"/>
      <c r="Q1585"/>
      <c r="R1585"/>
      <c r="S1585"/>
      <c r="T1585"/>
      <c r="U1585"/>
      <c r="V1585"/>
    </row>
    <row r="1586" spans="1:22" s="68" customFormat="1">
      <c r="A1586" s="6"/>
      <c r="B1586" s="19"/>
      <c r="C1586" s="6"/>
      <c r="D1586" s="6"/>
      <c r="E1586" s="6"/>
      <c r="F1586" s="6"/>
      <c r="G1586" s="6"/>
      <c r="I1586" s="16"/>
      <c r="J1586" s="16"/>
      <c r="K1586"/>
      <c r="L1586"/>
      <c r="M1586"/>
      <c r="N1586"/>
      <c r="O1586"/>
      <c r="P1586"/>
      <c r="Q1586"/>
      <c r="R1586"/>
      <c r="S1586"/>
      <c r="T1586"/>
      <c r="U1586"/>
      <c r="V1586"/>
    </row>
    <row r="1587" spans="1:22" s="68" customFormat="1">
      <c r="A1587" s="6"/>
      <c r="B1587" s="19"/>
      <c r="C1587" s="6"/>
      <c r="D1587" s="6"/>
      <c r="E1587" s="6"/>
      <c r="F1587" s="6"/>
      <c r="G1587" s="6"/>
      <c r="I1587" s="16"/>
      <c r="J1587" s="16"/>
      <c r="K1587"/>
      <c r="L1587"/>
      <c r="M1587"/>
      <c r="N1587"/>
      <c r="O1587"/>
      <c r="P1587"/>
      <c r="Q1587"/>
      <c r="R1587"/>
      <c r="S1587"/>
      <c r="T1587"/>
      <c r="U1587"/>
      <c r="V1587"/>
    </row>
    <row r="1588" spans="1:22" s="68" customFormat="1">
      <c r="A1588" s="6"/>
      <c r="B1588" s="19"/>
      <c r="C1588" s="6"/>
      <c r="D1588" s="6"/>
      <c r="E1588" s="6"/>
      <c r="F1588" s="6"/>
      <c r="G1588" s="6"/>
      <c r="I1588" s="16"/>
      <c r="J1588" s="16"/>
      <c r="K1588"/>
      <c r="L1588"/>
      <c r="M1588"/>
      <c r="N1588"/>
      <c r="O1588"/>
      <c r="P1588"/>
      <c r="Q1588"/>
      <c r="R1588"/>
      <c r="S1588"/>
      <c r="T1588"/>
      <c r="U1588"/>
      <c r="V1588"/>
    </row>
    <row r="1589" spans="1:22" s="68" customFormat="1">
      <c r="A1589" s="6"/>
      <c r="B1589" s="19"/>
      <c r="C1589" s="6"/>
      <c r="D1589" s="6"/>
      <c r="E1589" s="6"/>
      <c r="F1589" s="6"/>
      <c r="G1589" s="6"/>
      <c r="I1589" s="16"/>
      <c r="J1589" s="16"/>
      <c r="K1589"/>
      <c r="L1589"/>
      <c r="M1589"/>
      <c r="N1589"/>
      <c r="O1589"/>
      <c r="P1589"/>
      <c r="Q1589"/>
      <c r="R1589"/>
      <c r="S1589"/>
      <c r="T1589"/>
      <c r="U1589"/>
      <c r="V1589"/>
    </row>
    <row r="1590" spans="1:22" s="68" customFormat="1">
      <c r="A1590" s="6"/>
      <c r="B1590" s="19"/>
      <c r="C1590" s="6"/>
      <c r="D1590" s="6"/>
      <c r="E1590" s="6"/>
      <c r="F1590" s="6"/>
      <c r="G1590" s="6"/>
      <c r="I1590" s="16"/>
      <c r="J1590" s="16"/>
      <c r="K1590"/>
      <c r="L1590"/>
      <c r="M1590"/>
      <c r="N1590"/>
      <c r="O1590"/>
      <c r="P1590"/>
      <c r="Q1590"/>
      <c r="R1590"/>
      <c r="S1590"/>
      <c r="T1590"/>
      <c r="U1590"/>
      <c r="V1590"/>
    </row>
    <row r="1591" spans="1:22" s="68" customFormat="1">
      <c r="A1591" s="6"/>
      <c r="B1591" s="19"/>
      <c r="C1591" s="6"/>
      <c r="D1591" s="6"/>
      <c r="E1591" s="6"/>
      <c r="F1591" s="6"/>
      <c r="G1591" s="6"/>
      <c r="I1591" s="16"/>
      <c r="J1591" s="16"/>
      <c r="K1591"/>
      <c r="L1591"/>
      <c r="M1591"/>
      <c r="N1591"/>
      <c r="O1591"/>
      <c r="P1591"/>
      <c r="Q1591"/>
      <c r="R1591"/>
      <c r="S1591"/>
      <c r="T1591"/>
      <c r="U1591"/>
      <c r="V1591"/>
    </row>
    <row r="1592" spans="1:22" s="68" customFormat="1">
      <c r="A1592" s="6"/>
      <c r="B1592" s="19"/>
      <c r="C1592" s="6"/>
      <c r="D1592" s="6"/>
      <c r="E1592" s="6"/>
      <c r="F1592" s="6"/>
      <c r="G1592" s="6"/>
      <c r="I1592" s="16"/>
      <c r="J1592" s="16"/>
      <c r="K1592"/>
      <c r="L1592"/>
      <c r="M1592"/>
      <c r="N1592"/>
      <c r="O1592"/>
      <c r="P1592"/>
      <c r="Q1592"/>
      <c r="R1592"/>
      <c r="S1592"/>
      <c r="T1592"/>
      <c r="U1592"/>
      <c r="V1592"/>
    </row>
    <row r="1593" spans="1:22" s="68" customFormat="1">
      <c r="A1593" s="6"/>
      <c r="B1593" s="19"/>
      <c r="C1593" s="6"/>
      <c r="D1593" s="6"/>
      <c r="E1593" s="6"/>
      <c r="F1593" s="6"/>
      <c r="G1593" s="6"/>
      <c r="I1593" s="16"/>
      <c r="J1593" s="16"/>
      <c r="K1593"/>
      <c r="L1593"/>
      <c r="M1593"/>
      <c r="N1593"/>
      <c r="O1593"/>
      <c r="P1593"/>
      <c r="Q1593"/>
      <c r="R1593"/>
      <c r="S1593"/>
      <c r="T1593"/>
      <c r="U1593"/>
      <c r="V1593"/>
    </row>
    <row r="1594" spans="1:22" s="68" customFormat="1">
      <c r="A1594" s="6"/>
      <c r="B1594" s="19"/>
      <c r="C1594" s="6"/>
      <c r="D1594" s="6"/>
      <c r="E1594" s="6"/>
      <c r="F1594" s="6"/>
      <c r="G1594" s="6"/>
      <c r="I1594" s="16"/>
      <c r="J1594" s="16"/>
      <c r="K1594"/>
      <c r="L1594"/>
      <c r="M1594"/>
      <c r="N1594"/>
      <c r="O1594"/>
      <c r="P1594"/>
      <c r="Q1594"/>
      <c r="R1594"/>
      <c r="S1594"/>
      <c r="T1594"/>
      <c r="U1594"/>
      <c r="V1594"/>
    </row>
    <row r="1595" spans="1:22" s="68" customFormat="1">
      <c r="A1595" s="6"/>
      <c r="B1595" s="19"/>
      <c r="C1595" s="6"/>
      <c r="D1595" s="6"/>
      <c r="E1595" s="6"/>
      <c r="F1595" s="6"/>
      <c r="G1595" s="6"/>
      <c r="I1595" s="16"/>
      <c r="J1595" s="16"/>
      <c r="K1595"/>
      <c r="L1595"/>
      <c r="M1595"/>
      <c r="N1595"/>
      <c r="O1595"/>
      <c r="P1595"/>
      <c r="Q1595"/>
      <c r="R1595"/>
      <c r="S1595"/>
      <c r="T1595"/>
      <c r="U1595"/>
      <c r="V1595"/>
    </row>
    <row r="1596" spans="1:22" s="68" customFormat="1">
      <c r="A1596" s="6"/>
      <c r="B1596" s="19"/>
      <c r="C1596" s="6"/>
      <c r="D1596" s="6"/>
      <c r="E1596" s="6"/>
      <c r="F1596" s="6"/>
      <c r="G1596" s="6"/>
      <c r="I1596" s="16"/>
      <c r="J1596" s="16"/>
      <c r="K1596"/>
      <c r="L1596"/>
      <c r="M1596"/>
      <c r="N1596"/>
      <c r="O1596"/>
      <c r="P1596"/>
      <c r="Q1596"/>
      <c r="R1596"/>
      <c r="S1596"/>
      <c r="T1596"/>
      <c r="U1596"/>
      <c r="V1596"/>
    </row>
    <row r="1597" spans="1:22" s="68" customFormat="1">
      <c r="A1597" s="6"/>
      <c r="B1597" s="19"/>
      <c r="C1597" s="6"/>
      <c r="D1597" s="6"/>
      <c r="E1597" s="6"/>
      <c r="F1597" s="6"/>
      <c r="G1597" s="6"/>
      <c r="I1597" s="16"/>
      <c r="J1597" s="16"/>
      <c r="K1597"/>
      <c r="L1597"/>
      <c r="M1597"/>
      <c r="N1597"/>
      <c r="O1597"/>
      <c r="P1597"/>
      <c r="Q1597"/>
      <c r="R1597"/>
      <c r="S1597"/>
      <c r="T1597"/>
      <c r="U1597"/>
      <c r="V1597"/>
    </row>
    <row r="1598" spans="1:22" s="68" customFormat="1">
      <c r="A1598" s="6"/>
      <c r="B1598" s="19"/>
      <c r="C1598" s="6"/>
      <c r="D1598" s="6"/>
      <c r="E1598" s="6"/>
      <c r="F1598" s="6"/>
      <c r="G1598" s="6"/>
      <c r="I1598" s="16"/>
      <c r="J1598" s="16"/>
      <c r="K1598"/>
      <c r="L1598"/>
      <c r="M1598"/>
      <c r="N1598"/>
      <c r="O1598"/>
      <c r="P1598"/>
      <c r="Q1598"/>
      <c r="R1598"/>
      <c r="S1598"/>
      <c r="T1598"/>
      <c r="U1598"/>
      <c r="V1598"/>
    </row>
    <row r="1599" spans="1:22" s="68" customFormat="1">
      <c r="A1599" s="6"/>
      <c r="B1599" s="19"/>
      <c r="C1599" s="6"/>
      <c r="D1599" s="6"/>
      <c r="E1599" s="6"/>
      <c r="F1599" s="6"/>
      <c r="G1599" s="6"/>
      <c r="I1599" s="16"/>
      <c r="J1599" s="16"/>
      <c r="K1599"/>
      <c r="L1599"/>
      <c r="M1599"/>
      <c r="N1599"/>
      <c r="O1599"/>
      <c r="P1599"/>
      <c r="Q1599"/>
      <c r="R1599"/>
      <c r="S1599"/>
      <c r="T1599"/>
      <c r="U1599"/>
      <c r="V1599"/>
    </row>
    <row r="1600" spans="1:22" s="68" customFormat="1">
      <c r="A1600" s="6"/>
      <c r="B1600" s="19"/>
      <c r="C1600" s="6"/>
      <c r="D1600" s="6"/>
      <c r="E1600" s="6"/>
      <c r="F1600" s="6"/>
      <c r="G1600" s="6"/>
      <c r="I1600" s="16"/>
      <c r="J1600" s="16"/>
      <c r="K1600"/>
      <c r="L1600"/>
      <c r="M1600"/>
      <c r="N1600"/>
      <c r="O1600"/>
      <c r="P1600"/>
      <c r="Q1600"/>
      <c r="R1600"/>
      <c r="S1600"/>
      <c r="T1600"/>
      <c r="U1600"/>
      <c r="V1600"/>
    </row>
    <row r="1601" spans="1:22" s="68" customFormat="1">
      <c r="A1601" s="6"/>
      <c r="B1601" s="19"/>
      <c r="C1601" s="6"/>
      <c r="D1601" s="6"/>
      <c r="E1601" s="6"/>
      <c r="F1601" s="6"/>
      <c r="G1601" s="6"/>
      <c r="I1601" s="16"/>
      <c r="J1601" s="16"/>
      <c r="K1601"/>
      <c r="L1601"/>
      <c r="M1601"/>
      <c r="N1601"/>
      <c r="O1601"/>
      <c r="P1601"/>
      <c r="Q1601"/>
      <c r="R1601"/>
      <c r="S1601"/>
      <c r="T1601"/>
      <c r="U1601"/>
      <c r="V1601"/>
    </row>
    <row r="1602" spans="1:22" s="68" customFormat="1">
      <c r="A1602" s="6"/>
      <c r="B1602" s="19"/>
      <c r="C1602" s="6"/>
      <c r="D1602" s="6"/>
      <c r="E1602" s="6"/>
      <c r="F1602" s="6"/>
      <c r="G1602" s="6"/>
      <c r="I1602" s="16"/>
      <c r="J1602" s="16"/>
      <c r="K1602"/>
      <c r="L1602"/>
      <c r="M1602"/>
      <c r="N1602"/>
      <c r="O1602"/>
      <c r="P1602"/>
      <c r="Q1602"/>
      <c r="R1602"/>
      <c r="S1602"/>
      <c r="T1602"/>
      <c r="U1602"/>
      <c r="V1602"/>
    </row>
    <row r="1603" spans="1:22" s="68" customFormat="1">
      <c r="A1603" s="6"/>
      <c r="B1603" s="19"/>
      <c r="C1603" s="6"/>
      <c r="D1603" s="6"/>
      <c r="E1603" s="6"/>
      <c r="F1603" s="6"/>
      <c r="G1603" s="6"/>
      <c r="I1603" s="16"/>
      <c r="J1603" s="16"/>
      <c r="K1603"/>
      <c r="L1603"/>
      <c r="M1603"/>
      <c r="N1603"/>
      <c r="O1603"/>
      <c r="P1603"/>
      <c r="Q1603"/>
      <c r="R1603"/>
      <c r="S1603"/>
      <c r="T1603"/>
      <c r="U1603"/>
      <c r="V1603"/>
    </row>
    <row r="1604" spans="1:22" s="68" customFormat="1">
      <c r="A1604" s="6"/>
      <c r="B1604" s="19"/>
      <c r="C1604" s="6"/>
      <c r="D1604" s="6"/>
      <c r="E1604" s="6"/>
      <c r="F1604" s="6"/>
      <c r="G1604" s="6"/>
      <c r="I1604" s="16"/>
      <c r="J1604" s="16"/>
      <c r="K1604"/>
      <c r="L1604"/>
      <c r="M1604"/>
      <c r="N1604"/>
      <c r="O1604"/>
      <c r="P1604"/>
      <c r="Q1604"/>
      <c r="R1604"/>
      <c r="S1604"/>
      <c r="T1604"/>
      <c r="U1604"/>
      <c r="V1604"/>
    </row>
    <row r="1605" spans="1:22" s="68" customFormat="1">
      <c r="A1605" s="6"/>
      <c r="B1605" s="19"/>
      <c r="C1605" s="6"/>
      <c r="D1605" s="6"/>
      <c r="E1605" s="6"/>
      <c r="F1605" s="6"/>
      <c r="G1605" s="6"/>
      <c r="I1605" s="16"/>
      <c r="J1605" s="16"/>
      <c r="K1605"/>
      <c r="L1605"/>
      <c r="M1605"/>
      <c r="N1605"/>
      <c r="O1605"/>
      <c r="P1605"/>
      <c r="Q1605"/>
      <c r="R1605"/>
      <c r="S1605"/>
      <c r="T1605"/>
      <c r="U1605"/>
      <c r="V1605"/>
    </row>
    <row r="1606" spans="1:22" s="68" customFormat="1">
      <c r="A1606" s="6"/>
      <c r="B1606" s="19"/>
      <c r="C1606" s="6"/>
      <c r="D1606" s="6"/>
      <c r="E1606" s="6"/>
      <c r="F1606" s="6"/>
      <c r="G1606" s="6"/>
      <c r="I1606" s="16"/>
      <c r="J1606" s="16"/>
      <c r="K1606"/>
      <c r="L1606"/>
      <c r="M1606"/>
      <c r="N1606"/>
      <c r="O1606"/>
      <c r="P1606"/>
      <c r="Q1606"/>
      <c r="R1606"/>
      <c r="S1606"/>
      <c r="T1606"/>
      <c r="U1606"/>
      <c r="V1606"/>
    </row>
    <row r="1607" spans="1:22" s="68" customFormat="1">
      <c r="A1607" s="6"/>
      <c r="B1607" s="19"/>
      <c r="C1607" s="6"/>
      <c r="D1607" s="6"/>
      <c r="E1607" s="6"/>
      <c r="F1607" s="6"/>
      <c r="G1607" s="6"/>
      <c r="I1607" s="16"/>
      <c r="J1607" s="16"/>
      <c r="K1607"/>
      <c r="L1607"/>
      <c r="M1607"/>
      <c r="N1607"/>
      <c r="O1607"/>
      <c r="P1607"/>
      <c r="Q1607"/>
      <c r="R1607"/>
      <c r="S1607"/>
      <c r="T1607"/>
      <c r="U1607"/>
      <c r="V1607"/>
    </row>
    <row r="1608" spans="1:22" s="68" customFormat="1">
      <c r="A1608" s="6"/>
      <c r="B1608" s="19"/>
      <c r="C1608" s="6"/>
      <c r="D1608" s="6"/>
      <c r="E1608" s="6"/>
      <c r="F1608" s="6"/>
      <c r="G1608" s="6"/>
      <c r="I1608" s="16"/>
      <c r="J1608" s="16"/>
      <c r="K1608"/>
      <c r="L1608"/>
      <c r="M1608"/>
      <c r="N1608"/>
      <c r="O1608"/>
      <c r="P1608"/>
      <c r="Q1608"/>
      <c r="R1608"/>
      <c r="S1608"/>
      <c r="T1608"/>
      <c r="U1608"/>
      <c r="V1608"/>
    </row>
    <row r="1609" spans="1:22" s="68" customFormat="1">
      <c r="A1609" s="6"/>
      <c r="B1609" s="19"/>
      <c r="C1609" s="6"/>
      <c r="D1609" s="6"/>
      <c r="E1609" s="6"/>
      <c r="F1609" s="6"/>
      <c r="G1609" s="6"/>
      <c r="I1609" s="16"/>
      <c r="J1609" s="16"/>
      <c r="K1609"/>
      <c r="L1609"/>
      <c r="M1609"/>
      <c r="N1609"/>
      <c r="O1609"/>
      <c r="P1609"/>
      <c r="Q1609"/>
      <c r="R1609"/>
      <c r="S1609"/>
      <c r="T1609"/>
      <c r="U1609"/>
      <c r="V1609"/>
    </row>
    <row r="1610" spans="1:22" s="68" customFormat="1">
      <c r="A1610" s="6"/>
      <c r="B1610" s="19"/>
      <c r="C1610" s="6"/>
      <c r="D1610" s="6"/>
      <c r="E1610" s="6"/>
      <c r="F1610" s="6"/>
      <c r="G1610" s="6"/>
      <c r="I1610" s="16"/>
      <c r="J1610" s="16"/>
      <c r="K1610"/>
      <c r="L1610"/>
      <c r="M1610"/>
      <c r="N1610"/>
      <c r="O1610"/>
      <c r="P1610"/>
      <c r="Q1610"/>
      <c r="R1610"/>
      <c r="S1610"/>
      <c r="T1610"/>
      <c r="U1610"/>
      <c r="V1610"/>
    </row>
    <row r="1611" spans="1:22" s="68" customFormat="1">
      <c r="A1611" s="6"/>
      <c r="B1611" s="19"/>
      <c r="C1611" s="6"/>
      <c r="D1611" s="6"/>
      <c r="E1611" s="6"/>
      <c r="F1611" s="6"/>
      <c r="G1611" s="6"/>
      <c r="I1611" s="16"/>
      <c r="J1611" s="16"/>
      <c r="K1611"/>
      <c r="L1611"/>
      <c r="M1611"/>
      <c r="N1611"/>
      <c r="O1611"/>
      <c r="P1611"/>
      <c r="Q1611"/>
      <c r="R1611"/>
      <c r="S1611"/>
      <c r="T1611"/>
      <c r="U1611"/>
      <c r="V1611"/>
    </row>
    <row r="1612" spans="1:22" s="68" customFormat="1">
      <c r="A1612" s="6"/>
      <c r="B1612" s="19"/>
      <c r="C1612" s="6"/>
      <c r="D1612" s="6"/>
      <c r="E1612" s="6"/>
      <c r="F1612" s="6"/>
      <c r="G1612" s="6"/>
      <c r="I1612" s="16"/>
      <c r="J1612" s="16"/>
      <c r="K1612"/>
      <c r="L1612"/>
      <c r="M1612"/>
      <c r="N1612"/>
      <c r="O1612"/>
      <c r="P1612"/>
      <c r="Q1612"/>
      <c r="R1612"/>
      <c r="S1612"/>
      <c r="T1612"/>
      <c r="U1612"/>
      <c r="V1612"/>
    </row>
    <row r="1613" spans="1:22" s="68" customFormat="1">
      <c r="A1613" s="6"/>
      <c r="B1613" s="19"/>
      <c r="C1613" s="6"/>
      <c r="D1613" s="6"/>
      <c r="E1613" s="6"/>
      <c r="F1613" s="6"/>
      <c r="G1613" s="6"/>
      <c r="I1613" s="16"/>
      <c r="J1613" s="16"/>
      <c r="K1613"/>
      <c r="L1613"/>
      <c r="M1613"/>
      <c r="N1613"/>
      <c r="O1613"/>
      <c r="P1613"/>
      <c r="Q1613"/>
      <c r="R1613"/>
      <c r="S1613"/>
      <c r="T1613"/>
      <c r="U1613"/>
      <c r="V1613"/>
    </row>
    <row r="1614" spans="1:22" s="68" customFormat="1">
      <c r="A1614" s="6"/>
      <c r="B1614" s="19"/>
      <c r="C1614" s="6"/>
      <c r="D1614" s="6"/>
      <c r="E1614" s="6"/>
      <c r="F1614" s="6"/>
      <c r="G1614" s="6"/>
      <c r="I1614" s="16"/>
      <c r="J1614" s="16"/>
      <c r="K1614"/>
      <c r="L1614"/>
      <c r="M1614"/>
      <c r="N1614"/>
      <c r="O1614"/>
      <c r="P1614"/>
      <c r="Q1614"/>
      <c r="R1614"/>
      <c r="S1614"/>
      <c r="T1614"/>
      <c r="U1614"/>
      <c r="V1614"/>
    </row>
    <row r="1615" spans="1:22" s="68" customFormat="1">
      <c r="A1615" s="6"/>
      <c r="B1615" s="19"/>
      <c r="C1615" s="6"/>
      <c r="D1615" s="6"/>
      <c r="E1615" s="6"/>
      <c r="F1615" s="6"/>
      <c r="G1615" s="6"/>
      <c r="I1615" s="16"/>
      <c r="J1615" s="16"/>
      <c r="K1615"/>
      <c r="L1615"/>
      <c r="M1615"/>
      <c r="N1615"/>
      <c r="O1615"/>
      <c r="P1615"/>
      <c r="Q1615"/>
      <c r="R1615"/>
      <c r="S1615"/>
      <c r="T1615"/>
      <c r="U1615"/>
      <c r="V1615"/>
    </row>
    <row r="1616" spans="1:22" s="68" customFormat="1">
      <c r="A1616" s="6"/>
      <c r="B1616" s="19"/>
      <c r="C1616" s="6"/>
      <c r="D1616" s="6"/>
      <c r="E1616" s="6"/>
      <c r="F1616" s="6"/>
      <c r="G1616" s="6"/>
      <c r="I1616" s="16"/>
      <c r="J1616" s="16"/>
      <c r="K1616"/>
      <c r="L1616"/>
      <c r="M1616"/>
      <c r="N1616"/>
      <c r="O1616"/>
      <c r="P1616"/>
      <c r="Q1616"/>
      <c r="R1616"/>
      <c r="S1616"/>
      <c r="T1616"/>
      <c r="U1616"/>
      <c r="V1616"/>
    </row>
    <row r="1617" spans="1:22" s="68" customFormat="1">
      <c r="A1617" s="6"/>
      <c r="B1617" s="19"/>
      <c r="C1617" s="6"/>
      <c r="D1617" s="6"/>
      <c r="E1617" s="6"/>
      <c r="F1617" s="6"/>
      <c r="G1617" s="6"/>
      <c r="I1617" s="16"/>
      <c r="J1617" s="16"/>
      <c r="K1617"/>
      <c r="L1617"/>
      <c r="M1617"/>
      <c r="N1617"/>
      <c r="O1617"/>
      <c r="P1617"/>
      <c r="Q1617"/>
      <c r="R1617"/>
      <c r="S1617"/>
      <c r="T1617"/>
      <c r="U1617"/>
      <c r="V1617"/>
    </row>
    <row r="1618" spans="1:22" s="68" customFormat="1">
      <c r="A1618" s="6"/>
      <c r="B1618" s="19"/>
      <c r="C1618" s="6"/>
      <c r="D1618" s="6"/>
      <c r="E1618" s="6"/>
      <c r="F1618" s="6"/>
      <c r="G1618" s="6"/>
      <c r="I1618" s="16"/>
      <c r="J1618" s="16"/>
      <c r="K1618"/>
      <c r="L1618"/>
      <c r="M1618"/>
      <c r="N1618"/>
      <c r="O1618"/>
      <c r="P1618"/>
      <c r="Q1618"/>
      <c r="R1618"/>
      <c r="S1618"/>
      <c r="T1618"/>
      <c r="U1618"/>
      <c r="V1618"/>
    </row>
    <row r="1619" spans="1:22" s="68" customFormat="1">
      <c r="A1619" s="6"/>
      <c r="B1619" s="19"/>
      <c r="C1619" s="6"/>
      <c r="D1619" s="6"/>
      <c r="E1619" s="6"/>
      <c r="F1619" s="6"/>
      <c r="G1619" s="6"/>
      <c r="I1619" s="16"/>
      <c r="J1619" s="16"/>
      <c r="K1619"/>
      <c r="L1619"/>
      <c r="M1619"/>
      <c r="N1619"/>
      <c r="O1619"/>
      <c r="P1619"/>
      <c r="Q1619"/>
      <c r="R1619"/>
      <c r="S1619"/>
      <c r="T1619"/>
      <c r="U1619"/>
      <c r="V1619"/>
    </row>
    <row r="1620" spans="1:22" s="68" customFormat="1">
      <c r="A1620" s="6"/>
      <c r="B1620" s="19"/>
      <c r="C1620" s="6"/>
      <c r="D1620" s="6"/>
      <c r="E1620" s="6"/>
      <c r="F1620" s="6"/>
      <c r="G1620" s="6"/>
      <c r="I1620" s="16"/>
      <c r="J1620" s="16"/>
      <c r="K1620"/>
      <c r="L1620"/>
      <c r="M1620"/>
      <c r="N1620"/>
      <c r="O1620"/>
      <c r="P1620"/>
      <c r="Q1620"/>
      <c r="R1620"/>
      <c r="S1620"/>
      <c r="T1620"/>
      <c r="U1620"/>
      <c r="V1620"/>
    </row>
    <row r="1621" spans="1:22" s="68" customFormat="1">
      <c r="A1621" s="6"/>
      <c r="B1621" s="19"/>
      <c r="C1621" s="6"/>
      <c r="D1621" s="6"/>
      <c r="E1621" s="6"/>
      <c r="F1621" s="6"/>
      <c r="G1621" s="6"/>
      <c r="I1621" s="16"/>
      <c r="J1621" s="16"/>
      <c r="K1621"/>
      <c r="L1621"/>
      <c r="M1621"/>
      <c r="N1621"/>
      <c r="O1621"/>
      <c r="P1621"/>
      <c r="Q1621"/>
      <c r="R1621"/>
      <c r="S1621"/>
      <c r="T1621"/>
      <c r="U1621"/>
      <c r="V1621"/>
    </row>
    <row r="1622" spans="1:22" s="68" customFormat="1">
      <c r="A1622" s="6"/>
      <c r="B1622" s="19"/>
      <c r="C1622" s="6"/>
      <c r="D1622" s="6"/>
      <c r="E1622" s="6"/>
      <c r="F1622" s="6"/>
      <c r="G1622" s="6"/>
      <c r="I1622" s="16"/>
      <c r="J1622" s="16"/>
      <c r="K1622"/>
      <c r="L1622"/>
      <c r="M1622"/>
      <c r="N1622"/>
      <c r="O1622"/>
      <c r="P1622"/>
      <c r="Q1622"/>
      <c r="R1622"/>
      <c r="S1622"/>
      <c r="T1622"/>
      <c r="U1622"/>
      <c r="V1622"/>
    </row>
    <row r="1623" spans="1:22" s="68" customFormat="1">
      <c r="A1623" s="6"/>
      <c r="B1623" s="19"/>
      <c r="C1623" s="6"/>
      <c r="D1623" s="6"/>
      <c r="E1623" s="6"/>
      <c r="F1623" s="6"/>
      <c r="G1623" s="6"/>
      <c r="I1623" s="16"/>
      <c r="J1623" s="16"/>
      <c r="K1623"/>
      <c r="L1623"/>
      <c r="M1623"/>
      <c r="N1623"/>
      <c r="O1623"/>
      <c r="P1623"/>
      <c r="Q1623"/>
      <c r="R1623"/>
      <c r="S1623"/>
      <c r="T1623"/>
      <c r="U1623"/>
      <c r="V1623"/>
    </row>
    <row r="1624" spans="1:22" s="68" customFormat="1">
      <c r="A1624" s="6"/>
      <c r="B1624" s="19"/>
      <c r="C1624" s="6"/>
      <c r="D1624" s="6"/>
      <c r="E1624" s="6"/>
      <c r="F1624" s="6"/>
      <c r="G1624" s="6"/>
      <c r="I1624" s="16"/>
      <c r="J1624" s="16"/>
      <c r="K1624"/>
      <c r="L1624"/>
      <c r="M1624"/>
      <c r="N1624"/>
      <c r="O1624"/>
      <c r="P1624"/>
      <c r="Q1624"/>
      <c r="R1624"/>
      <c r="S1624"/>
      <c r="T1624"/>
      <c r="U1624"/>
      <c r="V1624"/>
    </row>
    <row r="1625" spans="1:22" s="68" customFormat="1">
      <c r="A1625" s="6"/>
      <c r="B1625" s="19"/>
      <c r="C1625" s="6"/>
      <c r="D1625" s="6"/>
      <c r="E1625" s="6"/>
      <c r="F1625" s="6"/>
      <c r="G1625" s="6"/>
      <c r="I1625" s="16"/>
      <c r="J1625" s="16"/>
      <c r="K1625"/>
      <c r="L1625"/>
      <c r="M1625"/>
      <c r="N1625"/>
      <c r="O1625"/>
      <c r="P1625"/>
      <c r="Q1625"/>
      <c r="R1625"/>
      <c r="S1625"/>
      <c r="T1625"/>
      <c r="U1625"/>
      <c r="V1625"/>
    </row>
    <row r="1626" spans="1:22" s="68" customFormat="1">
      <c r="A1626" s="6"/>
      <c r="B1626" s="19"/>
      <c r="C1626" s="6"/>
      <c r="D1626" s="6"/>
      <c r="E1626" s="6"/>
      <c r="F1626" s="6"/>
      <c r="G1626" s="6"/>
      <c r="I1626" s="16"/>
      <c r="J1626" s="16"/>
      <c r="K1626"/>
      <c r="L1626"/>
      <c r="M1626"/>
      <c r="N1626"/>
      <c r="O1626"/>
      <c r="P1626"/>
      <c r="Q1626"/>
      <c r="R1626"/>
      <c r="S1626"/>
      <c r="T1626"/>
      <c r="U1626"/>
      <c r="V1626"/>
    </row>
    <row r="1627" spans="1:22" s="68" customFormat="1">
      <c r="A1627" s="6"/>
      <c r="B1627" s="19"/>
      <c r="C1627" s="6"/>
      <c r="D1627" s="6"/>
      <c r="E1627" s="6"/>
      <c r="F1627" s="6"/>
      <c r="G1627" s="6"/>
      <c r="I1627" s="16"/>
      <c r="J1627" s="16"/>
      <c r="K1627"/>
      <c r="L1627"/>
      <c r="M1627"/>
      <c r="N1627"/>
      <c r="O1627"/>
      <c r="P1627"/>
      <c r="Q1627"/>
      <c r="R1627"/>
      <c r="S1627"/>
      <c r="T1627"/>
      <c r="U1627"/>
      <c r="V1627"/>
    </row>
    <row r="1628" spans="1:22" s="68" customFormat="1">
      <c r="A1628" s="6"/>
      <c r="B1628" s="19"/>
      <c r="C1628" s="6"/>
      <c r="D1628" s="6"/>
      <c r="E1628" s="6"/>
      <c r="F1628" s="6"/>
      <c r="G1628" s="6"/>
      <c r="I1628" s="16"/>
      <c r="J1628" s="16"/>
      <c r="K1628"/>
      <c r="L1628"/>
      <c r="M1628"/>
      <c r="N1628"/>
      <c r="O1628"/>
      <c r="P1628"/>
      <c r="Q1628"/>
      <c r="R1628"/>
      <c r="S1628"/>
      <c r="T1628"/>
      <c r="U1628"/>
      <c r="V1628"/>
    </row>
    <row r="1629" spans="1:22" s="68" customFormat="1">
      <c r="A1629" s="6"/>
      <c r="B1629" s="19"/>
      <c r="C1629" s="6"/>
      <c r="D1629" s="6"/>
      <c r="E1629" s="6"/>
      <c r="F1629" s="6"/>
      <c r="G1629" s="6"/>
      <c r="I1629" s="16"/>
      <c r="J1629" s="16"/>
      <c r="K1629"/>
      <c r="L1629"/>
      <c r="M1629"/>
      <c r="N1629"/>
      <c r="O1629"/>
      <c r="P1629"/>
      <c r="Q1629"/>
      <c r="R1629"/>
      <c r="S1629"/>
      <c r="T1629"/>
      <c r="U1629"/>
      <c r="V1629"/>
    </row>
    <row r="1630" spans="1:22" s="68" customFormat="1">
      <c r="A1630" s="6"/>
      <c r="B1630" s="19"/>
      <c r="C1630" s="6"/>
      <c r="D1630" s="6"/>
      <c r="E1630" s="6"/>
      <c r="F1630" s="6"/>
      <c r="G1630" s="6"/>
      <c r="I1630" s="16"/>
      <c r="J1630" s="16"/>
      <c r="K1630"/>
      <c r="L1630"/>
      <c r="M1630"/>
      <c r="N1630"/>
      <c r="O1630"/>
      <c r="P1630"/>
      <c r="Q1630"/>
      <c r="R1630"/>
      <c r="S1630"/>
      <c r="T1630"/>
      <c r="U1630"/>
      <c r="V1630"/>
    </row>
    <row r="1631" spans="1:22" s="68" customFormat="1">
      <c r="A1631" s="6"/>
      <c r="B1631" s="19"/>
      <c r="C1631" s="6"/>
      <c r="D1631" s="6"/>
      <c r="E1631" s="6"/>
      <c r="F1631" s="6"/>
      <c r="G1631" s="6"/>
      <c r="I1631" s="16"/>
      <c r="J1631" s="16"/>
      <c r="K1631"/>
      <c r="L1631"/>
      <c r="M1631"/>
      <c r="N1631"/>
      <c r="O1631"/>
      <c r="P1631"/>
      <c r="Q1631"/>
      <c r="R1631"/>
      <c r="S1631"/>
      <c r="T1631"/>
      <c r="U1631"/>
      <c r="V1631"/>
    </row>
    <row r="1632" spans="1:22" s="68" customFormat="1">
      <c r="A1632" s="6"/>
      <c r="B1632" s="19"/>
      <c r="C1632" s="6"/>
      <c r="D1632" s="6"/>
      <c r="E1632" s="6"/>
      <c r="F1632" s="6"/>
      <c r="G1632" s="6"/>
      <c r="I1632" s="16"/>
      <c r="J1632" s="16"/>
      <c r="K1632"/>
      <c r="L1632"/>
      <c r="M1632"/>
      <c r="N1632"/>
      <c r="O1632"/>
      <c r="P1632"/>
      <c r="Q1632"/>
      <c r="R1632"/>
      <c r="S1632"/>
      <c r="T1632"/>
      <c r="U1632"/>
      <c r="V1632"/>
    </row>
    <row r="1633" spans="1:22" s="68" customFormat="1">
      <c r="A1633" s="6"/>
      <c r="B1633" s="19"/>
      <c r="C1633" s="6"/>
      <c r="D1633" s="6"/>
      <c r="E1633" s="6"/>
      <c r="F1633" s="6"/>
      <c r="G1633" s="6"/>
      <c r="I1633" s="16"/>
      <c r="J1633" s="16"/>
      <c r="K1633"/>
      <c r="L1633"/>
      <c r="M1633"/>
      <c r="N1633"/>
      <c r="O1633"/>
      <c r="P1633"/>
      <c r="Q1633"/>
      <c r="R1633"/>
      <c r="S1633"/>
      <c r="T1633"/>
      <c r="U1633"/>
      <c r="V1633"/>
    </row>
    <row r="1634" spans="1:22" s="68" customFormat="1">
      <c r="A1634" s="6"/>
      <c r="B1634" s="19"/>
      <c r="C1634" s="6"/>
      <c r="D1634" s="6"/>
      <c r="E1634" s="6"/>
      <c r="F1634" s="6"/>
      <c r="G1634" s="6"/>
      <c r="I1634" s="16"/>
      <c r="J1634" s="16"/>
      <c r="K1634"/>
      <c r="L1634"/>
      <c r="M1634"/>
      <c r="N1634"/>
      <c r="O1634"/>
      <c r="P1634"/>
      <c r="Q1634"/>
      <c r="R1634"/>
      <c r="S1634"/>
      <c r="T1634"/>
      <c r="U1634"/>
      <c r="V1634"/>
    </row>
    <row r="1635" spans="1:22" s="68" customFormat="1">
      <c r="A1635" s="6"/>
      <c r="B1635" s="19"/>
      <c r="C1635" s="6"/>
      <c r="D1635" s="6"/>
      <c r="E1635" s="6"/>
      <c r="F1635" s="6"/>
      <c r="G1635" s="6"/>
      <c r="I1635" s="16"/>
      <c r="J1635" s="16"/>
      <c r="K1635"/>
      <c r="L1635"/>
      <c r="M1635"/>
      <c r="N1635"/>
      <c r="O1635"/>
      <c r="P1635"/>
      <c r="Q1635"/>
      <c r="R1635"/>
      <c r="S1635"/>
      <c r="T1635"/>
      <c r="U1635"/>
      <c r="V1635"/>
    </row>
    <row r="1636" spans="1:22" s="68" customFormat="1">
      <c r="A1636" s="6"/>
      <c r="B1636" s="19"/>
      <c r="C1636" s="6"/>
      <c r="D1636" s="6"/>
      <c r="E1636" s="6"/>
      <c r="F1636" s="6"/>
      <c r="G1636" s="6"/>
      <c r="I1636" s="16"/>
      <c r="J1636" s="16"/>
      <c r="K1636"/>
      <c r="L1636"/>
      <c r="M1636"/>
      <c r="N1636"/>
      <c r="O1636"/>
      <c r="P1636"/>
      <c r="Q1636"/>
      <c r="R1636"/>
      <c r="S1636"/>
      <c r="T1636"/>
      <c r="U1636"/>
      <c r="V1636"/>
    </row>
    <row r="1637" spans="1:22" s="68" customFormat="1">
      <c r="A1637" s="6"/>
      <c r="B1637" s="19"/>
      <c r="C1637" s="6"/>
      <c r="D1637" s="6"/>
      <c r="E1637" s="6"/>
      <c r="F1637" s="6"/>
      <c r="G1637" s="6"/>
      <c r="I1637" s="16"/>
      <c r="J1637" s="16"/>
      <c r="K1637"/>
      <c r="L1637"/>
      <c r="M1637"/>
      <c r="N1637"/>
      <c r="O1637"/>
      <c r="P1637"/>
      <c r="Q1637"/>
      <c r="R1637"/>
      <c r="S1637"/>
      <c r="T1637"/>
      <c r="U1637"/>
      <c r="V1637"/>
    </row>
    <row r="1638" spans="1:22" s="68" customFormat="1">
      <c r="A1638" s="6"/>
      <c r="B1638" s="19"/>
      <c r="C1638" s="6"/>
      <c r="D1638" s="6"/>
      <c r="E1638" s="6"/>
      <c r="F1638" s="6"/>
      <c r="G1638" s="6"/>
      <c r="I1638" s="16"/>
      <c r="J1638" s="16"/>
      <c r="K1638"/>
      <c r="L1638"/>
      <c r="M1638"/>
      <c r="N1638"/>
      <c r="O1638"/>
      <c r="P1638"/>
      <c r="Q1638"/>
      <c r="R1638"/>
      <c r="S1638"/>
      <c r="T1638"/>
      <c r="U1638"/>
      <c r="V1638"/>
    </row>
    <row r="1639" spans="1:22" s="68" customFormat="1">
      <c r="A1639" s="6"/>
      <c r="B1639" s="19"/>
      <c r="C1639" s="6"/>
      <c r="D1639" s="6"/>
      <c r="E1639" s="6"/>
      <c r="F1639" s="6"/>
      <c r="G1639" s="6"/>
      <c r="I1639" s="16"/>
      <c r="J1639" s="16"/>
      <c r="K1639"/>
      <c r="L1639"/>
      <c r="M1639"/>
      <c r="N1639"/>
      <c r="O1639"/>
      <c r="P1639"/>
      <c r="Q1639"/>
      <c r="R1639"/>
      <c r="S1639"/>
      <c r="T1639"/>
      <c r="U1639"/>
      <c r="V1639"/>
    </row>
    <row r="1640" spans="1:22" s="68" customFormat="1">
      <c r="A1640" s="6"/>
      <c r="B1640" s="19"/>
      <c r="C1640" s="6"/>
      <c r="D1640" s="6"/>
      <c r="E1640" s="6"/>
      <c r="F1640" s="6"/>
      <c r="G1640" s="6"/>
      <c r="I1640" s="16"/>
      <c r="J1640" s="16"/>
      <c r="K1640"/>
      <c r="L1640"/>
      <c r="M1640"/>
      <c r="N1640"/>
      <c r="O1640"/>
      <c r="P1640"/>
      <c r="Q1640"/>
      <c r="R1640"/>
      <c r="S1640"/>
      <c r="T1640"/>
      <c r="U1640"/>
      <c r="V1640"/>
    </row>
    <row r="1641" spans="1:22" s="68" customFormat="1">
      <c r="A1641" s="6"/>
      <c r="B1641" s="19"/>
      <c r="C1641" s="6"/>
      <c r="D1641" s="6"/>
      <c r="E1641" s="6"/>
      <c r="F1641" s="6"/>
      <c r="G1641" s="6"/>
      <c r="I1641" s="16"/>
      <c r="J1641" s="16"/>
      <c r="K1641"/>
      <c r="L1641"/>
      <c r="M1641"/>
      <c r="N1641"/>
      <c r="O1641"/>
      <c r="P1641"/>
      <c r="Q1641"/>
      <c r="R1641"/>
      <c r="S1641"/>
      <c r="T1641"/>
      <c r="U1641"/>
      <c r="V1641"/>
    </row>
    <row r="1642" spans="1:22" s="68" customFormat="1">
      <c r="A1642" s="6"/>
      <c r="B1642" s="19"/>
      <c r="C1642" s="6"/>
      <c r="D1642" s="6"/>
      <c r="E1642" s="6"/>
      <c r="F1642" s="6"/>
      <c r="G1642" s="6"/>
      <c r="I1642" s="16"/>
      <c r="J1642" s="16"/>
      <c r="K1642"/>
      <c r="L1642"/>
      <c r="M1642"/>
      <c r="N1642"/>
      <c r="O1642"/>
      <c r="P1642"/>
      <c r="Q1642"/>
      <c r="R1642"/>
      <c r="S1642"/>
      <c r="T1642"/>
      <c r="U1642"/>
      <c r="V1642"/>
    </row>
    <row r="1643" spans="1:22" s="68" customFormat="1">
      <c r="A1643" s="6"/>
      <c r="B1643" s="19"/>
      <c r="C1643" s="6"/>
      <c r="D1643" s="6"/>
      <c r="E1643" s="6"/>
      <c r="F1643" s="6"/>
      <c r="G1643" s="6"/>
      <c r="I1643" s="16"/>
      <c r="J1643" s="16"/>
      <c r="K1643"/>
      <c r="L1643"/>
      <c r="M1643"/>
      <c r="N1643"/>
      <c r="O1643"/>
      <c r="P1643"/>
      <c r="Q1643"/>
      <c r="R1643"/>
      <c r="S1643"/>
      <c r="T1643"/>
      <c r="U1643"/>
      <c r="V1643"/>
    </row>
    <row r="1644" spans="1:22" s="68" customFormat="1">
      <c r="A1644" s="6"/>
      <c r="B1644" s="19"/>
      <c r="C1644" s="6"/>
      <c r="D1644" s="6"/>
      <c r="E1644" s="6"/>
      <c r="F1644" s="6"/>
      <c r="G1644" s="6"/>
      <c r="I1644" s="16"/>
      <c r="J1644" s="16"/>
      <c r="K1644"/>
      <c r="L1644"/>
      <c r="M1644"/>
      <c r="N1644"/>
      <c r="O1644"/>
      <c r="P1644"/>
      <c r="Q1644"/>
      <c r="R1644"/>
      <c r="S1644"/>
      <c r="T1644"/>
      <c r="U1644"/>
      <c r="V1644"/>
    </row>
    <row r="1645" spans="1:22" s="68" customFormat="1">
      <c r="A1645" s="6"/>
      <c r="B1645" s="19"/>
      <c r="C1645" s="6"/>
      <c r="D1645" s="6"/>
      <c r="E1645" s="6"/>
      <c r="F1645" s="6"/>
      <c r="G1645" s="6"/>
      <c r="I1645" s="16"/>
      <c r="J1645" s="16"/>
      <c r="K1645"/>
      <c r="L1645"/>
      <c r="M1645"/>
      <c r="N1645"/>
      <c r="O1645"/>
      <c r="P1645"/>
      <c r="Q1645"/>
      <c r="R1645"/>
      <c r="S1645"/>
      <c r="T1645"/>
      <c r="U1645"/>
      <c r="V1645"/>
    </row>
    <row r="1646" spans="1:22" s="68" customFormat="1">
      <c r="A1646" s="6"/>
      <c r="B1646" s="19"/>
      <c r="C1646" s="6"/>
      <c r="D1646" s="6"/>
      <c r="E1646" s="6"/>
      <c r="F1646" s="6"/>
      <c r="G1646" s="6"/>
      <c r="I1646" s="16"/>
      <c r="J1646" s="16"/>
      <c r="K1646"/>
      <c r="L1646"/>
      <c r="M1646"/>
      <c r="N1646"/>
      <c r="O1646"/>
      <c r="P1646"/>
      <c r="Q1646"/>
      <c r="R1646"/>
      <c r="S1646"/>
      <c r="T1646"/>
      <c r="U1646"/>
      <c r="V1646"/>
    </row>
    <row r="1647" spans="1:22" s="68" customFormat="1">
      <c r="A1647" s="6"/>
      <c r="B1647" s="19"/>
      <c r="C1647" s="6"/>
      <c r="D1647" s="6"/>
      <c r="E1647" s="6"/>
      <c r="F1647" s="6"/>
      <c r="G1647" s="6"/>
      <c r="I1647" s="16"/>
      <c r="J1647" s="16"/>
      <c r="K1647"/>
      <c r="L1647"/>
      <c r="M1647"/>
      <c r="N1647"/>
      <c r="O1647"/>
      <c r="P1647"/>
      <c r="Q1647"/>
      <c r="R1647"/>
      <c r="S1647"/>
      <c r="T1647"/>
      <c r="U1647"/>
      <c r="V1647"/>
    </row>
    <row r="1648" spans="1:22" s="68" customFormat="1">
      <c r="A1648" s="6"/>
      <c r="B1648" s="19"/>
      <c r="C1648" s="6"/>
      <c r="D1648" s="6"/>
      <c r="E1648" s="6"/>
      <c r="F1648" s="6"/>
      <c r="G1648" s="6"/>
      <c r="I1648" s="16"/>
      <c r="J1648" s="16"/>
      <c r="K1648"/>
      <c r="L1648"/>
      <c r="M1648"/>
      <c r="N1648"/>
      <c r="O1648"/>
      <c r="P1648"/>
      <c r="Q1648"/>
      <c r="R1648"/>
      <c r="S1648"/>
      <c r="T1648"/>
      <c r="U1648"/>
      <c r="V1648"/>
    </row>
    <row r="1649" spans="1:22" s="68" customFormat="1">
      <c r="A1649" s="6"/>
      <c r="B1649" s="19"/>
      <c r="C1649" s="6"/>
      <c r="D1649" s="6"/>
      <c r="E1649" s="6"/>
      <c r="F1649" s="6"/>
      <c r="G1649" s="6"/>
      <c r="I1649" s="16"/>
      <c r="J1649" s="16"/>
      <c r="K1649"/>
      <c r="L1649"/>
      <c r="M1649"/>
      <c r="N1649"/>
      <c r="O1649"/>
      <c r="P1649"/>
      <c r="Q1649"/>
      <c r="R1649"/>
      <c r="S1649"/>
      <c r="T1649"/>
      <c r="U1649"/>
      <c r="V1649"/>
    </row>
    <row r="1650" spans="1:22" s="68" customFormat="1">
      <c r="A1650" s="6"/>
      <c r="B1650" s="19"/>
      <c r="C1650" s="6"/>
      <c r="D1650" s="6"/>
      <c r="E1650" s="6"/>
      <c r="F1650" s="6"/>
      <c r="G1650" s="6"/>
      <c r="I1650" s="16"/>
      <c r="J1650" s="16"/>
      <c r="K1650"/>
      <c r="L1650"/>
      <c r="M1650"/>
      <c r="N1650"/>
      <c r="O1650"/>
      <c r="P1650"/>
      <c r="Q1650"/>
      <c r="R1650"/>
      <c r="S1650"/>
      <c r="T1650"/>
      <c r="U1650"/>
      <c r="V1650"/>
    </row>
    <row r="1651" spans="1:22" s="68" customFormat="1">
      <c r="A1651" s="6"/>
      <c r="B1651" s="19"/>
      <c r="C1651" s="6"/>
      <c r="D1651" s="6"/>
      <c r="E1651" s="6"/>
      <c r="F1651" s="6"/>
      <c r="G1651" s="6"/>
      <c r="I1651" s="16"/>
      <c r="J1651" s="16"/>
      <c r="K1651"/>
      <c r="L1651"/>
      <c r="M1651"/>
      <c r="N1651"/>
      <c r="O1651"/>
      <c r="P1651"/>
      <c r="Q1651"/>
      <c r="R1651"/>
      <c r="S1651"/>
      <c r="T1651"/>
      <c r="U1651"/>
      <c r="V1651"/>
    </row>
    <row r="1652" spans="1:22" s="68" customFormat="1">
      <c r="A1652" s="6"/>
      <c r="B1652" s="19"/>
      <c r="C1652" s="6"/>
      <c r="D1652" s="6"/>
      <c r="E1652" s="6"/>
      <c r="F1652" s="6"/>
      <c r="G1652" s="6"/>
      <c r="I1652" s="16"/>
      <c r="J1652" s="16"/>
      <c r="K1652"/>
      <c r="L1652"/>
      <c r="M1652"/>
      <c r="N1652"/>
      <c r="O1652"/>
      <c r="P1652"/>
      <c r="Q1652"/>
      <c r="R1652"/>
      <c r="S1652"/>
      <c r="T1652"/>
      <c r="U1652"/>
      <c r="V1652"/>
    </row>
    <row r="1653" spans="1:22" s="68" customFormat="1">
      <c r="A1653" s="6"/>
      <c r="B1653" s="19"/>
      <c r="C1653" s="6"/>
      <c r="D1653" s="6"/>
      <c r="E1653" s="6"/>
      <c r="F1653" s="6"/>
      <c r="G1653" s="6"/>
      <c r="I1653" s="16"/>
      <c r="J1653" s="16"/>
      <c r="K1653"/>
      <c r="L1653"/>
      <c r="M1653"/>
      <c r="N1653"/>
      <c r="O1653"/>
      <c r="P1653"/>
      <c r="Q1653"/>
      <c r="R1653"/>
      <c r="S1653"/>
      <c r="T1653"/>
      <c r="U1653"/>
      <c r="V1653"/>
    </row>
    <row r="1654" spans="1:22" s="68" customFormat="1">
      <c r="A1654" s="6"/>
      <c r="B1654" s="19"/>
      <c r="C1654" s="6"/>
      <c r="D1654" s="6"/>
      <c r="E1654" s="6"/>
      <c r="F1654" s="6"/>
      <c r="G1654" s="6"/>
      <c r="I1654" s="16"/>
      <c r="J1654" s="16"/>
      <c r="K1654"/>
      <c r="L1654"/>
      <c r="M1654"/>
      <c r="N1654"/>
      <c r="O1654"/>
      <c r="P1654"/>
      <c r="Q1654"/>
      <c r="R1654"/>
      <c r="S1654"/>
      <c r="T1654"/>
      <c r="U1654"/>
      <c r="V1654"/>
    </row>
    <row r="1655" spans="1:22" s="68" customFormat="1">
      <c r="A1655" s="6"/>
      <c r="B1655" s="19"/>
      <c r="C1655" s="6"/>
      <c r="D1655" s="6"/>
      <c r="E1655" s="6"/>
      <c r="F1655" s="6"/>
      <c r="G1655" s="6"/>
      <c r="I1655" s="16"/>
      <c r="J1655" s="16"/>
      <c r="K1655"/>
      <c r="L1655"/>
      <c r="M1655"/>
      <c r="N1655"/>
      <c r="O1655"/>
      <c r="P1655"/>
      <c r="Q1655"/>
      <c r="R1655"/>
      <c r="S1655"/>
      <c r="T1655"/>
      <c r="U1655"/>
      <c r="V1655"/>
    </row>
    <row r="1656" spans="1:22" s="68" customFormat="1">
      <c r="A1656" s="6"/>
      <c r="B1656" s="19"/>
      <c r="C1656" s="6"/>
      <c r="D1656" s="6"/>
      <c r="E1656" s="6"/>
      <c r="F1656" s="6"/>
      <c r="G1656" s="6"/>
      <c r="I1656" s="16"/>
      <c r="J1656" s="16"/>
      <c r="K1656"/>
      <c r="L1656"/>
      <c r="M1656"/>
      <c r="N1656"/>
      <c r="O1656"/>
      <c r="P1656"/>
      <c r="Q1656"/>
      <c r="R1656"/>
      <c r="S1656"/>
      <c r="T1656"/>
      <c r="U1656"/>
      <c r="V1656"/>
    </row>
    <row r="1657" spans="1:22" s="68" customFormat="1">
      <c r="A1657" s="6"/>
      <c r="B1657" s="19"/>
      <c r="C1657" s="6"/>
      <c r="D1657" s="6"/>
      <c r="E1657" s="6"/>
      <c r="F1657" s="6"/>
      <c r="G1657" s="6"/>
      <c r="I1657" s="16"/>
      <c r="J1657" s="16"/>
      <c r="K1657"/>
      <c r="L1657"/>
      <c r="M1657"/>
      <c r="N1657"/>
      <c r="O1657"/>
      <c r="P1657"/>
      <c r="Q1657"/>
      <c r="R1657"/>
      <c r="S1657"/>
      <c r="T1657"/>
      <c r="U1657"/>
      <c r="V1657"/>
    </row>
    <row r="1658" spans="1:22" s="68" customFormat="1">
      <c r="A1658" s="6"/>
      <c r="B1658" s="19"/>
      <c r="C1658" s="6"/>
      <c r="D1658" s="6"/>
      <c r="E1658" s="6"/>
      <c r="F1658" s="6"/>
      <c r="G1658" s="6"/>
      <c r="I1658" s="16"/>
      <c r="J1658" s="16"/>
      <c r="K1658"/>
      <c r="L1658"/>
      <c r="M1658"/>
      <c r="N1658"/>
      <c r="O1658"/>
      <c r="P1658"/>
      <c r="Q1658"/>
      <c r="R1658"/>
      <c r="S1658"/>
      <c r="T1658"/>
      <c r="U1658"/>
      <c r="V1658"/>
    </row>
    <row r="1659" spans="1:22" s="68" customFormat="1">
      <c r="A1659" s="6"/>
      <c r="B1659" s="19"/>
      <c r="C1659" s="6"/>
      <c r="D1659" s="6"/>
      <c r="E1659" s="6"/>
      <c r="F1659" s="6"/>
      <c r="G1659" s="6"/>
      <c r="I1659" s="16"/>
      <c r="J1659" s="16"/>
      <c r="K1659"/>
      <c r="L1659"/>
      <c r="M1659"/>
      <c r="N1659"/>
      <c r="O1659"/>
      <c r="P1659"/>
      <c r="Q1659"/>
      <c r="R1659"/>
      <c r="S1659"/>
      <c r="T1659"/>
      <c r="U1659"/>
      <c r="V1659"/>
    </row>
    <row r="1660" spans="1:22" s="68" customFormat="1">
      <c r="A1660" s="6"/>
      <c r="B1660" s="19"/>
      <c r="C1660" s="6"/>
      <c r="D1660" s="6"/>
      <c r="E1660" s="6"/>
      <c r="F1660" s="6"/>
      <c r="G1660" s="6"/>
      <c r="I1660" s="16"/>
      <c r="J1660" s="16"/>
      <c r="K1660"/>
      <c r="L1660"/>
      <c r="M1660"/>
      <c r="N1660"/>
      <c r="O1660"/>
      <c r="P1660"/>
      <c r="Q1660"/>
      <c r="R1660"/>
      <c r="S1660"/>
      <c r="T1660"/>
      <c r="U1660"/>
      <c r="V1660"/>
    </row>
    <row r="1661" spans="1:22" s="68" customFormat="1">
      <c r="A1661" s="6"/>
      <c r="B1661" s="19"/>
      <c r="C1661" s="6"/>
      <c r="D1661" s="6"/>
      <c r="E1661" s="6"/>
      <c r="F1661" s="6"/>
      <c r="G1661" s="6"/>
      <c r="I1661" s="16"/>
      <c r="J1661" s="16"/>
      <c r="K1661"/>
      <c r="L1661"/>
      <c r="M1661"/>
      <c r="N1661"/>
      <c r="O1661"/>
      <c r="P1661"/>
      <c r="Q1661"/>
      <c r="R1661"/>
      <c r="S1661"/>
      <c r="T1661"/>
      <c r="U1661"/>
      <c r="V1661"/>
    </row>
    <row r="1662" spans="1:22" s="68" customFormat="1">
      <c r="A1662" s="6"/>
      <c r="B1662" s="19"/>
      <c r="C1662" s="6"/>
      <c r="D1662" s="6"/>
      <c r="E1662" s="6"/>
      <c r="F1662" s="6"/>
      <c r="G1662" s="6"/>
      <c r="I1662" s="16"/>
      <c r="J1662" s="16"/>
      <c r="K1662"/>
      <c r="L1662"/>
      <c r="M1662"/>
      <c r="N1662"/>
      <c r="O1662"/>
      <c r="P1662"/>
      <c r="Q1662"/>
      <c r="R1662"/>
      <c r="S1662"/>
      <c r="T1662"/>
      <c r="U1662"/>
      <c r="V1662"/>
    </row>
    <row r="1663" spans="1:22" s="68" customFormat="1">
      <c r="A1663" s="6"/>
      <c r="B1663" s="19"/>
      <c r="C1663" s="6"/>
      <c r="D1663" s="6"/>
      <c r="E1663" s="6"/>
      <c r="F1663" s="6"/>
      <c r="G1663" s="6"/>
      <c r="I1663" s="16"/>
      <c r="J1663" s="16"/>
      <c r="K1663"/>
      <c r="L1663"/>
      <c r="M1663"/>
      <c r="N1663"/>
      <c r="O1663"/>
      <c r="P1663"/>
      <c r="Q1663"/>
      <c r="R1663"/>
      <c r="S1663"/>
      <c r="T1663"/>
      <c r="U1663"/>
      <c r="V1663"/>
    </row>
    <row r="1664" spans="1:22" s="68" customFormat="1">
      <c r="A1664" s="6"/>
      <c r="B1664" s="19"/>
      <c r="C1664" s="6"/>
      <c r="D1664" s="6"/>
      <c r="E1664" s="6"/>
      <c r="F1664" s="6"/>
      <c r="G1664" s="6"/>
      <c r="I1664" s="16"/>
      <c r="J1664" s="16"/>
      <c r="K1664"/>
      <c r="L1664"/>
      <c r="M1664"/>
      <c r="N1664"/>
      <c r="O1664"/>
      <c r="P1664"/>
      <c r="Q1664"/>
      <c r="R1664"/>
      <c r="S1664"/>
      <c r="T1664"/>
      <c r="U1664"/>
      <c r="V1664"/>
    </row>
    <row r="1665" spans="1:22" s="68" customFormat="1">
      <c r="A1665" s="6"/>
      <c r="B1665" s="19"/>
      <c r="C1665" s="6"/>
      <c r="D1665" s="6"/>
      <c r="E1665" s="6"/>
      <c r="F1665" s="6"/>
      <c r="G1665" s="6"/>
      <c r="I1665" s="16"/>
      <c r="J1665" s="16"/>
      <c r="K1665"/>
      <c r="L1665"/>
      <c r="M1665"/>
      <c r="N1665"/>
      <c r="O1665"/>
      <c r="P1665"/>
      <c r="Q1665"/>
      <c r="R1665"/>
      <c r="S1665"/>
      <c r="T1665"/>
      <c r="U1665"/>
      <c r="V1665"/>
    </row>
    <row r="1666" spans="1:22" s="68" customFormat="1">
      <c r="A1666" s="6"/>
      <c r="B1666" s="19"/>
      <c r="C1666" s="6"/>
      <c r="D1666" s="6"/>
      <c r="E1666" s="6"/>
      <c r="F1666" s="6"/>
      <c r="G1666" s="6"/>
      <c r="I1666" s="16"/>
      <c r="J1666" s="16"/>
      <c r="K1666"/>
      <c r="L1666"/>
      <c r="M1666"/>
      <c r="N1666"/>
      <c r="O1666"/>
      <c r="P1666"/>
      <c r="Q1666"/>
      <c r="R1666"/>
      <c r="S1666"/>
      <c r="T1666"/>
      <c r="U1666"/>
      <c r="V1666"/>
    </row>
    <row r="1667" spans="1:22" s="68" customFormat="1">
      <c r="A1667" s="6"/>
      <c r="B1667" s="19"/>
      <c r="C1667" s="6"/>
      <c r="D1667" s="6"/>
      <c r="E1667" s="6"/>
      <c r="F1667" s="6"/>
      <c r="G1667" s="6"/>
      <c r="I1667" s="16"/>
      <c r="J1667" s="16"/>
      <c r="K1667"/>
      <c r="L1667"/>
      <c r="M1667"/>
      <c r="N1667"/>
      <c r="O1667"/>
      <c r="P1667"/>
      <c r="Q1667"/>
      <c r="R1667"/>
      <c r="S1667"/>
      <c r="T1667"/>
      <c r="U1667"/>
      <c r="V1667"/>
    </row>
    <row r="1668" spans="1:22" s="68" customFormat="1">
      <c r="A1668" s="6"/>
      <c r="B1668" s="19"/>
      <c r="C1668" s="6"/>
      <c r="D1668" s="6"/>
      <c r="E1668" s="6"/>
      <c r="F1668" s="6"/>
      <c r="G1668" s="6"/>
      <c r="I1668" s="16"/>
      <c r="J1668" s="16"/>
      <c r="K1668"/>
      <c r="L1668"/>
      <c r="M1668"/>
      <c r="N1668"/>
      <c r="O1668"/>
      <c r="P1668"/>
      <c r="Q1668"/>
      <c r="R1668"/>
      <c r="S1668"/>
      <c r="T1668"/>
      <c r="U1668"/>
      <c r="V1668"/>
    </row>
    <row r="1669" spans="1:22" s="68" customFormat="1">
      <c r="A1669" s="6"/>
      <c r="B1669" s="19"/>
      <c r="C1669" s="6"/>
      <c r="D1669" s="6"/>
      <c r="E1669" s="6"/>
      <c r="F1669" s="6"/>
      <c r="G1669" s="6"/>
      <c r="I1669" s="16"/>
      <c r="J1669" s="16"/>
      <c r="K1669"/>
      <c r="L1669"/>
      <c r="M1669"/>
      <c r="N1669"/>
      <c r="O1669"/>
      <c r="P1669"/>
      <c r="Q1669"/>
      <c r="R1669"/>
      <c r="S1669"/>
      <c r="T1669"/>
      <c r="U1669"/>
      <c r="V1669"/>
    </row>
    <row r="1670" spans="1:22" s="68" customFormat="1">
      <c r="A1670" s="6"/>
      <c r="B1670" s="19"/>
      <c r="C1670" s="6"/>
      <c r="D1670" s="6"/>
      <c r="E1670" s="6"/>
      <c r="F1670" s="6"/>
      <c r="G1670" s="6"/>
      <c r="I1670" s="16"/>
      <c r="J1670" s="16"/>
      <c r="K1670"/>
      <c r="L1670"/>
      <c r="M1670"/>
      <c r="N1670"/>
      <c r="O1670"/>
      <c r="P1670"/>
      <c r="Q1670"/>
      <c r="R1670"/>
      <c r="S1670"/>
      <c r="T1670"/>
      <c r="U1670"/>
      <c r="V1670"/>
    </row>
    <row r="1671" spans="1:22" s="68" customFormat="1">
      <c r="A1671" s="6"/>
      <c r="B1671" s="19"/>
      <c r="C1671" s="6"/>
      <c r="D1671" s="6"/>
      <c r="E1671" s="6"/>
      <c r="F1671" s="6"/>
      <c r="G1671" s="6"/>
      <c r="I1671" s="16"/>
      <c r="J1671" s="16"/>
      <c r="K1671"/>
      <c r="L1671"/>
      <c r="M1671"/>
      <c r="N1671"/>
      <c r="O1671"/>
      <c r="P1671"/>
      <c r="Q1671"/>
      <c r="R1671"/>
      <c r="S1671"/>
      <c r="T1671"/>
      <c r="U1671"/>
      <c r="V1671"/>
    </row>
    <row r="1672" spans="1:22" s="68" customFormat="1">
      <c r="A1672" s="6"/>
      <c r="B1672" s="19"/>
      <c r="C1672" s="6"/>
      <c r="D1672" s="6"/>
      <c r="E1672" s="6"/>
      <c r="F1672" s="6"/>
      <c r="G1672" s="6"/>
      <c r="I1672" s="16"/>
      <c r="J1672" s="16"/>
      <c r="K1672"/>
      <c r="L1672"/>
      <c r="M1672"/>
      <c r="N1672"/>
      <c r="O1672"/>
      <c r="P1672"/>
      <c r="Q1672"/>
      <c r="R1672"/>
      <c r="S1672"/>
      <c r="T1672"/>
      <c r="U1672"/>
      <c r="V1672"/>
    </row>
    <row r="1673" spans="1:22" s="68" customFormat="1">
      <c r="A1673" s="6"/>
      <c r="B1673" s="19"/>
      <c r="C1673" s="6"/>
      <c r="D1673" s="6"/>
      <c r="E1673" s="6"/>
      <c r="F1673" s="6"/>
      <c r="G1673" s="6"/>
      <c r="I1673" s="16"/>
      <c r="J1673" s="16"/>
      <c r="K1673"/>
      <c r="L1673"/>
      <c r="M1673"/>
      <c r="N1673"/>
      <c r="O1673"/>
      <c r="P1673"/>
      <c r="Q1673"/>
      <c r="R1673"/>
      <c r="S1673"/>
      <c r="T1673"/>
      <c r="U1673"/>
      <c r="V1673"/>
    </row>
    <row r="1674" spans="1:22" s="68" customFormat="1">
      <c r="A1674" s="6"/>
      <c r="B1674" s="19"/>
      <c r="C1674" s="6"/>
      <c r="D1674" s="6"/>
      <c r="E1674" s="6"/>
      <c r="F1674" s="6"/>
      <c r="G1674" s="6"/>
      <c r="I1674" s="16"/>
      <c r="J1674" s="16"/>
      <c r="K1674"/>
      <c r="L1674"/>
      <c r="M1674"/>
      <c r="N1674"/>
      <c r="O1674"/>
      <c r="P1674"/>
      <c r="Q1674"/>
      <c r="R1674"/>
      <c r="S1674"/>
      <c r="T1674"/>
      <c r="U1674"/>
      <c r="V1674"/>
    </row>
    <row r="1675" spans="1:22" s="68" customFormat="1">
      <c r="A1675" s="6"/>
      <c r="B1675" s="19"/>
      <c r="C1675" s="6"/>
      <c r="D1675" s="6"/>
      <c r="E1675" s="6"/>
      <c r="F1675" s="6"/>
      <c r="G1675" s="6"/>
      <c r="I1675" s="16"/>
      <c r="J1675" s="16"/>
      <c r="K1675"/>
      <c r="L1675"/>
      <c r="M1675"/>
      <c r="N1675"/>
      <c r="O1675"/>
      <c r="P1675"/>
      <c r="Q1675"/>
      <c r="R1675"/>
      <c r="S1675"/>
      <c r="T1675"/>
      <c r="U1675"/>
      <c r="V1675"/>
    </row>
    <row r="1676" spans="1:22" s="68" customFormat="1">
      <c r="A1676" s="6"/>
      <c r="B1676" s="19"/>
      <c r="C1676" s="6"/>
      <c r="D1676" s="6"/>
      <c r="E1676" s="6"/>
      <c r="F1676" s="6"/>
      <c r="G1676" s="6"/>
      <c r="I1676" s="16"/>
      <c r="J1676" s="16"/>
      <c r="K1676"/>
      <c r="L1676"/>
      <c r="M1676"/>
      <c r="N1676"/>
      <c r="O1676"/>
      <c r="P1676"/>
      <c r="Q1676"/>
      <c r="R1676"/>
      <c r="S1676"/>
      <c r="T1676"/>
      <c r="U1676"/>
      <c r="V1676"/>
    </row>
    <row r="1677" spans="1:22" s="68" customFormat="1">
      <c r="A1677" s="6"/>
      <c r="B1677" s="19"/>
      <c r="C1677" s="6"/>
      <c r="D1677" s="6"/>
      <c r="E1677" s="6"/>
      <c r="F1677" s="6"/>
      <c r="G1677" s="6"/>
      <c r="I1677" s="16"/>
      <c r="J1677" s="16"/>
      <c r="K1677"/>
      <c r="L1677"/>
      <c r="M1677"/>
      <c r="N1677"/>
      <c r="O1677"/>
      <c r="P1677"/>
      <c r="Q1677"/>
      <c r="R1677"/>
      <c r="S1677"/>
      <c r="T1677"/>
      <c r="U1677"/>
      <c r="V1677"/>
    </row>
    <row r="1678" spans="1:22" s="68" customFormat="1">
      <c r="A1678" s="6"/>
      <c r="B1678" s="19"/>
      <c r="C1678" s="6"/>
      <c r="D1678" s="6"/>
      <c r="E1678" s="6"/>
      <c r="F1678" s="6"/>
      <c r="G1678" s="6"/>
      <c r="I1678" s="16"/>
      <c r="J1678" s="16"/>
      <c r="K1678"/>
      <c r="L1678"/>
      <c r="M1678"/>
      <c r="N1678"/>
      <c r="O1678"/>
      <c r="P1678"/>
      <c r="Q1678"/>
      <c r="R1678"/>
      <c r="S1678"/>
      <c r="T1678"/>
      <c r="U1678"/>
      <c r="V1678"/>
    </row>
    <row r="1679" spans="1:22" s="68" customFormat="1">
      <c r="A1679" s="6"/>
      <c r="B1679" s="19"/>
      <c r="C1679" s="6"/>
      <c r="D1679" s="6"/>
      <c r="E1679" s="6"/>
      <c r="F1679" s="6"/>
      <c r="G1679" s="6"/>
      <c r="I1679" s="16"/>
      <c r="J1679" s="16"/>
      <c r="K1679"/>
      <c r="L1679"/>
      <c r="M1679"/>
      <c r="N1679"/>
      <c r="O1679"/>
      <c r="P1679"/>
      <c r="Q1679"/>
      <c r="R1679"/>
      <c r="S1679"/>
      <c r="T1679"/>
      <c r="U1679"/>
      <c r="V1679"/>
    </row>
    <row r="1680" spans="1:22" s="68" customFormat="1">
      <c r="A1680" s="6"/>
      <c r="B1680" s="19"/>
      <c r="C1680" s="6"/>
      <c r="D1680" s="6"/>
      <c r="E1680" s="6"/>
      <c r="F1680" s="6"/>
      <c r="G1680" s="6"/>
      <c r="I1680" s="16"/>
      <c r="J1680" s="16"/>
      <c r="K1680"/>
      <c r="L1680"/>
      <c r="M1680"/>
      <c r="N1680"/>
      <c r="O1680"/>
      <c r="P1680"/>
      <c r="Q1680"/>
      <c r="R1680"/>
      <c r="S1680"/>
      <c r="T1680"/>
      <c r="U1680"/>
      <c r="V1680"/>
    </row>
    <row r="1681" spans="1:22" s="68" customFormat="1">
      <c r="A1681" s="6"/>
      <c r="B1681" s="19"/>
      <c r="C1681" s="6"/>
      <c r="D1681" s="6"/>
      <c r="E1681" s="6"/>
      <c r="F1681" s="6"/>
      <c r="G1681" s="6"/>
      <c r="I1681" s="16"/>
      <c r="J1681" s="16"/>
      <c r="K1681"/>
      <c r="L1681"/>
      <c r="M1681"/>
      <c r="N1681"/>
      <c r="O1681"/>
      <c r="P1681"/>
      <c r="Q1681"/>
      <c r="R1681"/>
      <c r="S1681"/>
      <c r="T1681"/>
      <c r="U1681"/>
      <c r="V1681"/>
    </row>
    <row r="1682" spans="1:22" s="68" customFormat="1">
      <c r="A1682" s="6"/>
      <c r="B1682" s="19"/>
      <c r="C1682" s="6"/>
      <c r="D1682" s="6"/>
      <c r="E1682" s="6"/>
      <c r="F1682" s="6"/>
      <c r="G1682" s="6"/>
      <c r="I1682" s="16"/>
      <c r="J1682" s="16"/>
      <c r="K1682"/>
      <c r="L1682"/>
      <c r="M1682"/>
      <c r="N1682"/>
      <c r="O1682"/>
      <c r="P1682"/>
      <c r="Q1682"/>
      <c r="R1682"/>
      <c r="S1682"/>
      <c r="T1682"/>
      <c r="U1682"/>
      <c r="V1682"/>
    </row>
    <row r="1683" spans="1:22" s="68" customFormat="1">
      <c r="A1683" s="6"/>
      <c r="B1683" s="19"/>
      <c r="C1683" s="6"/>
      <c r="D1683" s="6"/>
      <c r="E1683" s="6"/>
      <c r="F1683" s="6"/>
      <c r="G1683" s="6"/>
      <c r="I1683" s="16"/>
      <c r="J1683" s="16"/>
      <c r="K1683"/>
      <c r="L1683"/>
      <c r="M1683"/>
      <c r="N1683"/>
      <c r="O1683"/>
      <c r="P1683"/>
      <c r="Q1683"/>
      <c r="R1683"/>
      <c r="S1683"/>
      <c r="T1683"/>
      <c r="U1683"/>
      <c r="V1683"/>
    </row>
    <row r="1684" spans="1:22" s="68" customFormat="1">
      <c r="A1684" s="6"/>
      <c r="B1684" s="19"/>
      <c r="C1684" s="6"/>
      <c r="D1684" s="6"/>
      <c r="E1684" s="6"/>
      <c r="F1684" s="6"/>
      <c r="G1684" s="6"/>
      <c r="I1684" s="16"/>
      <c r="J1684" s="16"/>
      <c r="K1684"/>
      <c r="L1684"/>
      <c r="M1684"/>
      <c r="N1684"/>
      <c r="O1684"/>
      <c r="P1684"/>
      <c r="Q1684"/>
      <c r="R1684"/>
      <c r="S1684"/>
      <c r="T1684"/>
      <c r="U1684"/>
      <c r="V1684"/>
    </row>
    <row r="1685" spans="1:22" s="68" customFormat="1">
      <c r="A1685" s="6"/>
      <c r="B1685" s="19"/>
      <c r="C1685" s="6"/>
      <c r="D1685" s="6"/>
      <c r="E1685" s="6"/>
      <c r="F1685" s="6"/>
      <c r="G1685" s="6"/>
      <c r="I1685" s="16"/>
      <c r="J1685" s="16"/>
      <c r="K1685"/>
      <c r="L1685"/>
      <c r="M1685"/>
      <c r="N1685"/>
      <c r="O1685"/>
      <c r="P1685"/>
      <c r="Q1685"/>
      <c r="R1685"/>
      <c r="S1685"/>
      <c r="T1685"/>
      <c r="U1685"/>
      <c r="V1685"/>
    </row>
    <row r="1686" spans="1:22" s="68" customFormat="1">
      <c r="A1686" s="6"/>
      <c r="B1686" s="19"/>
      <c r="C1686" s="6"/>
      <c r="D1686" s="6"/>
      <c r="E1686" s="6"/>
      <c r="F1686" s="6"/>
      <c r="G1686" s="6"/>
      <c r="I1686" s="16"/>
      <c r="J1686" s="16"/>
      <c r="K1686"/>
      <c r="L1686"/>
      <c r="M1686"/>
      <c r="N1686"/>
      <c r="O1686"/>
      <c r="P1686"/>
      <c r="Q1686"/>
      <c r="R1686"/>
      <c r="S1686"/>
      <c r="T1686"/>
      <c r="U1686"/>
      <c r="V1686"/>
    </row>
    <row r="1687" spans="1:22" s="68" customFormat="1">
      <c r="A1687" s="6"/>
      <c r="B1687" s="19"/>
      <c r="C1687" s="6"/>
      <c r="D1687" s="6"/>
      <c r="E1687" s="6"/>
      <c r="F1687" s="6"/>
      <c r="G1687" s="6"/>
      <c r="I1687" s="16"/>
      <c r="J1687" s="16"/>
      <c r="K1687"/>
      <c r="L1687"/>
      <c r="M1687"/>
      <c r="N1687"/>
      <c r="O1687"/>
      <c r="P1687"/>
      <c r="Q1687"/>
      <c r="R1687"/>
      <c r="S1687"/>
      <c r="T1687"/>
      <c r="U1687"/>
      <c r="V1687"/>
    </row>
    <row r="1688" spans="1:22" s="68" customFormat="1">
      <c r="A1688" s="6"/>
      <c r="B1688" s="19"/>
      <c r="C1688" s="6"/>
      <c r="D1688" s="6"/>
      <c r="E1688" s="6"/>
      <c r="F1688" s="6"/>
      <c r="G1688" s="6"/>
      <c r="I1688" s="16"/>
      <c r="J1688" s="16"/>
      <c r="K1688"/>
      <c r="L1688"/>
      <c r="M1688"/>
      <c r="N1688"/>
      <c r="O1688"/>
      <c r="P1688"/>
      <c r="Q1688"/>
      <c r="R1688"/>
      <c r="S1688"/>
      <c r="T1688"/>
      <c r="U1688"/>
      <c r="V1688"/>
    </row>
    <row r="1689" spans="1:22" s="68" customFormat="1">
      <c r="A1689" s="6"/>
      <c r="B1689" s="19"/>
      <c r="C1689" s="6"/>
      <c r="D1689" s="6"/>
      <c r="E1689" s="6"/>
      <c r="F1689" s="6"/>
      <c r="G1689" s="6"/>
      <c r="I1689" s="16"/>
      <c r="J1689" s="16"/>
      <c r="K1689"/>
      <c r="L1689"/>
      <c r="M1689"/>
      <c r="N1689"/>
      <c r="O1689"/>
      <c r="P1689"/>
      <c r="Q1689"/>
      <c r="R1689"/>
      <c r="S1689"/>
      <c r="T1689"/>
      <c r="U1689"/>
      <c r="V1689"/>
    </row>
    <row r="1690" spans="1:22" s="68" customFormat="1">
      <c r="A1690" s="6"/>
      <c r="B1690" s="19"/>
      <c r="C1690" s="6"/>
      <c r="D1690" s="6"/>
      <c r="E1690" s="6"/>
      <c r="F1690" s="6"/>
      <c r="G1690" s="6"/>
      <c r="I1690" s="16"/>
      <c r="J1690" s="16"/>
      <c r="K1690"/>
      <c r="L1690"/>
      <c r="M1690"/>
      <c r="N1690"/>
      <c r="O1690"/>
      <c r="P1690"/>
      <c r="Q1690"/>
      <c r="R1690"/>
      <c r="S1690"/>
      <c r="T1690"/>
      <c r="U1690"/>
      <c r="V1690"/>
    </row>
    <row r="1691" spans="1:22" s="68" customFormat="1">
      <c r="A1691" s="6"/>
      <c r="B1691" s="19"/>
      <c r="C1691" s="6"/>
      <c r="D1691" s="6"/>
      <c r="E1691" s="6"/>
      <c r="F1691" s="6"/>
      <c r="G1691" s="6"/>
      <c r="I1691" s="16"/>
      <c r="J1691" s="16"/>
      <c r="K1691"/>
      <c r="L1691"/>
      <c r="M1691"/>
      <c r="N1691"/>
      <c r="O1691"/>
      <c r="P1691"/>
      <c r="Q1691"/>
      <c r="R1691"/>
      <c r="S1691"/>
      <c r="T1691"/>
      <c r="U1691"/>
      <c r="V1691"/>
    </row>
    <row r="1692" spans="1:22" s="68" customFormat="1">
      <c r="A1692" s="6"/>
      <c r="B1692" s="19"/>
      <c r="C1692" s="6"/>
      <c r="D1692" s="6"/>
      <c r="E1692" s="6"/>
      <c r="F1692" s="6"/>
      <c r="G1692" s="6"/>
      <c r="I1692" s="16"/>
      <c r="J1692" s="16"/>
      <c r="K1692"/>
      <c r="L1692"/>
      <c r="M1692"/>
      <c r="N1692"/>
      <c r="O1692"/>
      <c r="P1692"/>
      <c r="Q1692"/>
      <c r="R1692"/>
      <c r="S1692"/>
      <c r="T1692"/>
      <c r="U1692"/>
      <c r="V1692"/>
    </row>
    <row r="1693" spans="1:22" s="68" customFormat="1">
      <c r="A1693" s="6"/>
      <c r="B1693" s="19"/>
      <c r="C1693" s="6"/>
      <c r="D1693" s="6"/>
      <c r="E1693" s="6"/>
      <c r="F1693" s="6"/>
      <c r="G1693" s="6"/>
      <c r="I1693" s="16"/>
      <c r="J1693" s="16"/>
      <c r="K1693"/>
      <c r="L1693"/>
      <c r="M1693"/>
      <c r="N1693"/>
      <c r="O1693"/>
      <c r="P1693"/>
      <c r="Q1693"/>
      <c r="R1693"/>
      <c r="S1693"/>
      <c r="T1693"/>
      <c r="U1693"/>
      <c r="V1693"/>
    </row>
    <row r="1694" spans="1:22" s="68" customFormat="1">
      <c r="A1694" s="6"/>
      <c r="B1694" s="19"/>
      <c r="C1694" s="6"/>
      <c r="D1694" s="6"/>
      <c r="E1694" s="6"/>
      <c r="F1694" s="6"/>
      <c r="G1694" s="6"/>
      <c r="I1694" s="16"/>
      <c r="J1694" s="16"/>
      <c r="K1694"/>
      <c r="L1694"/>
      <c r="M1694"/>
      <c r="N1694"/>
      <c r="O1694"/>
      <c r="P1694"/>
      <c r="Q1694"/>
      <c r="R1694"/>
      <c r="S1694"/>
      <c r="T1694"/>
      <c r="U1694"/>
      <c r="V1694"/>
    </row>
    <row r="1695" spans="1:22" s="68" customFormat="1">
      <c r="A1695" s="6"/>
      <c r="B1695" s="19"/>
      <c r="C1695" s="6"/>
      <c r="D1695" s="6"/>
      <c r="E1695" s="6"/>
      <c r="F1695" s="6"/>
      <c r="G1695" s="6"/>
      <c r="I1695" s="16"/>
      <c r="J1695" s="16"/>
      <c r="K1695"/>
      <c r="L1695"/>
      <c r="M1695"/>
      <c r="N1695"/>
      <c r="O1695"/>
      <c r="P1695"/>
      <c r="Q1695"/>
      <c r="R1695"/>
      <c r="S1695"/>
      <c r="T1695"/>
      <c r="U1695"/>
      <c r="V1695"/>
    </row>
    <row r="1696" spans="1:22" s="68" customFormat="1">
      <c r="A1696" s="6"/>
      <c r="B1696" s="19"/>
      <c r="C1696" s="6"/>
      <c r="D1696" s="6"/>
      <c r="E1696" s="6"/>
      <c r="F1696" s="6"/>
      <c r="G1696" s="6"/>
      <c r="I1696" s="16"/>
      <c r="J1696" s="16"/>
      <c r="K1696"/>
      <c r="L1696"/>
      <c r="M1696"/>
      <c r="N1696"/>
      <c r="O1696"/>
      <c r="P1696"/>
      <c r="Q1696"/>
      <c r="R1696"/>
      <c r="S1696"/>
      <c r="T1696"/>
      <c r="U1696"/>
      <c r="V1696"/>
    </row>
    <row r="1697" spans="1:22" s="68" customFormat="1">
      <c r="A1697" s="6"/>
      <c r="B1697" s="19"/>
      <c r="C1697" s="6"/>
      <c r="D1697" s="6"/>
      <c r="E1697" s="6"/>
      <c r="F1697" s="6"/>
      <c r="G1697" s="6"/>
      <c r="I1697" s="16"/>
      <c r="J1697" s="16"/>
      <c r="K1697"/>
      <c r="L1697"/>
      <c r="M1697"/>
      <c r="N1697"/>
      <c r="O1697"/>
      <c r="P1697"/>
      <c r="Q1697"/>
      <c r="R1697"/>
      <c r="S1697"/>
      <c r="T1697"/>
      <c r="U1697"/>
      <c r="V1697"/>
    </row>
    <row r="1698" spans="1:22" s="68" customFormat="1">
      <c r="A1698" s="6"/>
      <c r="B1698" s="19"/>
      <c r="C1698" s="6"/>
      <c r="D1698" s="6"/>
      <c r="E1698" s="6"/>
      <c r="F1698" s="6"/>
      <c r="G1698" s="6"/>
      <c r="I1698" s="16"/>
      <c r="J1698" s="16"/>
      <c r="K1698"/>
      <c r="L1698"/>
      <c r="M1698"/>
      <c r="N1698"/>
      <c r="O1698"/>
      <c r="P1698"/>
      <c r="Q1698"/>
      <c r="R1698"/>
      <c r="S1698"/>
      <c r="T1698"/>
      <c r="U1698"/>
      <c r="V1698"/>
    </row>
    <row r="1699" spans="1:22" s="68" customFormat="1">
      <c r="A1699" s="6"/>
      <c r="B1699" s="19"/>
      <c r="C1699" s="6"/>
      <c r="D1699" s="6"/>
      <c r="E1699" s="6"/>
      <c r="F1699" s="6"/>
      <c r="G1699" s="6"/>
      <c r="I1699" s="16"/>
      <c r="J1699" s="16"/>
      <c r="K1699"/>
      <c r="L1699"/>
      <c r="M1699"/>
      <c r="N1699"/>
      <c r="O1699"/>
      <c r="P1699"/>
      <c r="Q1699"/>
      <c r="R1699"/>
      <c r="S1699"/>
      <c r="T1699"/>
      <c r="U1699"/>
      <c r="V1699"/>
    </row>
    <row r="1700" spans="1:22" s="68" customFormat="1">
      <c r="A1700" s="6"/>
      <c r="B1700" s="19"/>
      <c r="C1700" s="6"/>
      <c r="D1700" s="6"/>
      <c r="E1700" s="6"/>
      <c r="F1700" s="6"/>
      <c r="G1700" s="6"/>
      <c r="I1700" s="16"/>
      <c r="J1700" s="16"/>
      <c r="K1700"/>
      <c r="L1700"/>
      <c r="M1700"/>
      <c r="N1700"/>
      <c r="O1700"/>
      <c r="P1700"/>
      <c r="Q1700"/>
      <c r="R1700"/>
      <c r="S1700"/>
      <c r="T1700"/>
      <c r="U1700"/>
      <c r="V1700"/>
    </row>
    <row r="1701" spans="1:22" s="68" customFormat="1">
      <c r="A1701" s="6"/>
      <c r="B1701" s="19"/>
      <c r="C1701" s="6"/>
      <c r="D1701" s="6"/>
      <c r="E1701" s="6"/>
      <c r="F1701" s="6"/>
      <c r="G1701" s="6"/>
      <c r="I1701" s="16"/>
      <c r="J1701" s="16"/>
      <c r="K1701"/>
      <c r="L1701"/>
      <c r="M1701"/>
      <c r="N1701"/>
      <c r="O1701"/>
      <c r="P1701"/>
      <c r="Q1701"/>
      <c r="R1701"/>
      <c r="S1701"/>
      <c r="T1701"/>
      <c r="U1701"/>
      <c r="V1701"/>
    </row>
    <row r="1702" spans="1:22" s="68" customFormat="1">
      <c r="A1702" s="6"/>
      <c r="B1702" s="19"/>
      <c r="C1702" s="6"/>
      <c r="D1702" s="6"/>
      <c r="E1702" s="6"/>
      <c r="F1702" s="6"/>
      <c r="G1702" s="6"/>
      <c r="I1702" s="16"/>
      <c r="J1702" s="16"/>
      <c r="K1702"/>
      <c r="L1702"/>
      <c r="M1702"/>
      <c r="N1702"/>
      <c r="O1702"/>
      <c r="P1702"/>
      <c r="Q1702"/>
      <c r="R1702"/>
      <c r="S1702"/>
      <c r="T1702"/>
      <c r="U1702"/>
      <c r="V1702"/>
    </row>
    <row r="1703" spans="1:22" s="68" customFormat="1">
      <c r="A1703" s="6"/>
      <c r="B1703" s="19"/>
      <c r="C1703" s="6"/>
      <c r="D1703" s="6"/>
      <c r="E1703" s="6"/>
      <c r="F1703" s="6"/>
      <c r="G1703" s="6"/>
      <c r="I1703" s="16"/>
      <c r="J1703" s="16"/>
      <c r="K1703"/>
      <c r="L1703"/>
      <c r="M1703"/>
      <c r="N1703"/>
      <c r="O1703"/>
      <c r="P1703"/>
      <c r="Q1703"/>
      <c r="R1703"/>
      <c r="S1703"/>
      <c r="T1703"/>
      <c r="U1703"/>
      <c r="V1703"/>
    </row>
    <row r="1704" spans="1:22" s="68" customFormat="1">
      <c r="A1704" s="6"/>
      <c r="B1704" s="19"/>
      <c r="C1704" s="6"/>
      <c r="D1704" s="6"/>
      <c r="E1704" s="6"/>
      <c r="F1704" s="6"/>
      <c r="G1704" s="6"/>
      <c r="I1704" s="16"/>
      <c r="J1704" s="16"/>
      <c r="K1704"/>
      <c r="L1704"/>
      <c r="M1704"/>
      <c r="N1704"/>
      <c r="O1704"/>
      <c r="P1704"/>
      <c r="Q1704"/>
      <c r="R1704"/>
      <c r="S1704"/>
      <c r="T1704"/>
      <c r="U1704"/>
      <c r="V1704"/>
    </row>
    <row r="1705" spans="1:22" s="68" customFormat="1">
      <c r="A1705" s="6"/>
      <c r="B1705" s="19"/>
      <c r="C1705" s="6"/>
      <c r="D1705" s="6"/>
      <c r="E1705" s="6"/>
      <c r="F1705" s="6"/>
      <c r="G1705" s="6"/>
      <c r="I1705" s="16"/>
      <c r="J1705" s="16"/>
      <c r="K1705"/>
      <c r="L1705"/>
      <c r="M1705"/>
      <c r="N1705"/>
      <c r="O1705"/>
      <c r="P1705"/>
      <c r="Q1705"/>
      <c r="R1705"/>
      <c r="S1705"/>
      <c r="T1705"/>
      <c r="U1705"/>
      <c r="V1705"/>
    </row>
    <row r="1706" spans="1:22" s="68" customFormat="1">
      <c r="A1706" s="6"/>
      <c r="B1706" s="19"/>
      <c r="C1706" s="6"/>
      <c r="D1706" s="6"/>
      <c r="E1706" s="6"/>
      <c r="F1706" s="6"/>
      <c r="G1706" s="6"/>
      <c r="I1706" s="16"/>
      <c r="J1706" s="16"/>
      <c r="K1706"/>
      <c r="L1706"/>
      <c r="M1706"/>
      <c r="N1706"/>
      <c r="O1706"/>
      <c r="P1706"/>
      <c r="Q1706"/>
      <c r="R1706"/>
      <c r="S1706"/>
      <c r="T1706"/>
      <c r="U1706"/>
      <c r="V1706"/>
    </row>
    <row r="1707" spans="1:22" s="68" customFormat="1">
      <c r="A1707" s="6"/>
      <c r="B1707" s="19"/>
      <c r="C1707" s="6"/>
      <c r="D1707" s="6"/>
      <c r="E1707" s="6"/>
      <c r="F1707" s="6"/>
      <c r="G1707" s="6"/>
      <c r="I1707" s="16"/>
      <c r="J1707" s="16"/>
      <c r="K1707"/>
      <c r="L1707"/>
      <c r="M1707"/>
      <c r="N1707"/>
      <c r="O1707"/>
      <c r="P1707"/>
      <c r="Q1707"/>
      <c r="R1707"/>
      <c r="S1707"/>
      <c r="T1707"/>
      <c r="U1707"/>
      <c r="V1707"/>
    </row>
    <row r="1708" spans="1:22" s="68" customFormat="1">
      <c r="A1708" s="6"/>
      <c r="B1708" s="19"/>
      <c r="C1708" s="6"/>
      <c r="D1708" s="6"/>
      <c r="E1708" s="6"/>
      <c r="F1708" s="6"/>
      <c r="G1708" s="6"/>
      <c r="I1708" s="16"/>
      <c r="J1708" s="16"/>
      <c r="K1708"/>
      <c r="L1708"/>
      <c r="M1708"/>
      <c r="N1708"/>
      <c r="O1708"/>
      <c r="P1708"/>
      <c r="Q1708"/>
      <c r="R1708"/>
      <c r="S1708"/>
      <c r="T1708"/>
      <c r="U1708"/>
      <c r="V1708"/>
    </row>
    <row r="1709" spans="1:22" s="68" customFormat="1">
      <c r="A1709" s="6"/>
      <c r="B1709" s="19"/>
      <c r="C1709" s="6"/>
      <c r="D1709" s="6"/>
      <c r="E1709" s="6"/>
      <c r="F1709" s="6"/>
      <c r="G1709" s="6"/>
      <c r="I1709" s="16"/>
      <c r="J1709" s="16"/>
      <c r="K1709"/>
      <c r="L1709"/>
      <c r="M1709"/>
      <c r="N1709"/>
      <c r="O1709"/>
      <c r="P1709"/>
      <c r="Q1709"/>
      <c r="R1709"/>
      <c r="S1709"/>
      <c r="T1709"/>
      <c r="U1709"/>
      <c r="V1709"/>
    </row>
    <row r="1710" spans="1:22" s="68" customFormat="1">
      <c r="A1710" s="6"/>
      <c r="B1710" s="19"/>
      <c r="C1710" s="6"/>
      <c r="D1710" s="6"/>
      <c r="E1710" s="6"/>
      <c r="F1710" s="6"/>
      <c r="G1710" s="6"/>
      <c r="I1710" s="16"/>
      <c r="J1710" s="16"/>
      <c r="K1710"/>
      <c r="L1710"/>
      <c r="M1710"/>
      <c r="N1710"/>
      <c r="O1710"/>
      <c r="P1710"/>
      <c r="Q1710"/>
      <c r="R1710"/>
      <c r="S1710"/>
      <c r="T1710"/>
      <c r="U1710"/>
      <c r="V1710"/>
    </row>
    <row r="1711" spans="1:22" s="68" customFormat="1">
      <c r="A1711" s="6"/>
      <c r="B1711" s="19"/>
      <c r="C1711" s="6"/>
      <c r="D1711" s="6"/>
      <c r="E1711" s="6"/>
      <c r="F1711" s="6"/>
      <c r="G1711" s="6"/>
      <c r="I1711" s="16"/>
      <c r="J1711" s="16"/>
      <c r="K1711"/>
      <c r="L1711"/>
      <c r="M1711"/>
      <c r="N1711"/>
      <c r="O1711"/>
      <c r="P1711"/>
      <c r="Q1711"/>
      <c r="R1711"/>
      <c r="S1711"/>
      <c r="T1711"/>
      <c r="U1711"/>
      <c r="V1711"/>
    </row>
    <row r="1712" spans="1:22" s="68" customFormat="1">
      <c r="A1712" s="6"/>
      <c r="B1712" s="19"/>
      <c r="C1712" s="6"/>
      <c r="D1712" s="6"/>
      <c r="E1712" s="6"/>
      <c r="F1712" s="6"/>
      <c r="G1712" s="6"/>
      <c r="I1712" s="16"/>
      <c r="J1712" s="16"/>
      <c r="K1712"/>
      <c r="L1712"/>
      <c r="M1712"/>
      <c r="N1712"/>
      <c r="O1712"/>
      <c r="P1712"/>
      <c r="Q1712"/>
      <c r="R1712"/>
      <c r="S1712"/>
      <c r="T1712"/>
      <c r="U1712"/>
      <c r="V1712"/>
    </row>
    <row r="1713" spans="1:22" s="68" customFormat="1">
      <c r="A1713" s="6"/>
      <c r="B1713" s="19"/>
      <c r="C1713" s="6"/>
      <c r="D1713" s="6"/>
      <c r="E1713" s="6"/>
      <c r="F1713" s="6"/>
      <c r="G1713" s="6"/>
      <c r="I1713" s="16"/>
      <c r="J1713" s="16"/>
      <c r="K1713"/>
      <c r="L1713"/>
      <c r="M1713"/>
      <c r="N1713"/>
      <c r="O1713"/>
      <c r="P1713"/>
      <c r="Q1713"/>
      <c r="R1713"/>
      <c r="S1713"/>
      <c r="T1713"/>
      <c r="U1713"/>
      <c r="V1713"/>
    </row>
    <row r="1714" spans="1:22" s="68" customFormat="1">
      <c r="A1714" s="6"/>
      <c r="B1714" s="19"/>
      <c r="C1714" s="6"/>
      <c r="D1714" s="6"/>
      <c r="E1714" s="6"/>
      <c r="F1714" s="6"/>
      <c r="G1714" s="6"/>
      <c r="I1714" s="16"/>
      <c r="J1714" s="16"/>
      <c r="K1714"/>
      <c r="L1714"/>
      <c r="M1714"/>
      <c r="N1714"/>
      <c r="O1714"/>
      <c r="P1714"/>
      <c r="Q1714"/>
      <c r="R1714"/>
      <c r="S1714"/>
      <c r="T1714"/>
      <c r="U1714"/>
      <c r="V1714"/>
    </row>
    <row r="1715" spans="1:22" s="68" customFormat="1">
      <c r="A1715" s="6"/>
      <c r="B1715" s="19"/>
      <c r="C1715" s="6"/>
      <c r="D1715" s="6"/>
      <c r="E1715" s="6"/>
      <c r="F1715" s="6"/>
      <c r="G1715" s="6"/>
      <c r="I1715" s="16"/>
      <c r="J1715" s="16"/>
      <c r="K1715"/>
      <c r="L1715"/>
      <c r="M1715"/>
      <c r="N1715"/>
      <c r="O1715"/>
      <c r="P1715"/>
      <c r="Q1715"/>
      <c r="R1715"/>
      <c r="S1715"/>
      <c r="T1715"/>
      <c r="U1715"/>
      <c r="V1715"/>
    </row>
    <row r="1716" spans="1:22" s="68" customFormat="1">
      <c r="A1716" s="6"/>
      <c r="B1716" s="19"/>
      <c r="C1716" s="6"/>
      <c r="D1716" s="6"/>
      <c r="E1716" s="6"/>
      <c r="F1716" s="6"/>
      <c r="G1716" s="6"/>
      <c r="I1716" s="16"/>
      <c r="J1716" s="16"/>
      <c r="K1716"/>
      <c r="L1716"/>
      <c r="M1716"/>
      <c r="N1716"/>
      <c r="O1716"/>
      <c r="P1716"/>
      <c r="Q1716"/>
      <c r="R1716"/>
      <c r="S1716"/>
      <c r="T1716"/>
      <c r="U1716"/>
      <c r="V1716"/>
    </row>
    <row r="1717" spans="1:22" s="68" customFormat="1">
      <c r="A1717" s="6"/>
      <c r="B1717" s="19"/>
      <c r="C1717" s="6"/>
      <c r="D1717" s="6"/>
      <c r="E1717" s="6"/>
      <c r="F1717" s="6"/>
      <c r="G1717" s="6"/>
      <c r="I1717" s="16"/>
      <c r="J1717" s="16"/>
      <c r="K1717"/>
      <c r="L1717"/>
      <c r="M1717"/>
      <c r="N1717"/>
      <c r="O1717"/>
      <c r="P1717"/>
      <c r="Q1717"/>
      <c r="R1717"/>
      <c r="S1717"/>
      <c r="T1717"/>
      <c r="U1717"/>
      <c r="V1717"/>
    </row>
    <row r="1718" spans="1:22" s="68" customFormat="1">
      <c r="A1718" s="6"/>
      <c r="B1718" s="19"/>
      <c r="C1718" s="6"/>
      <c r="D1718" s="6"/>
      <c r="E1718" s="6"/>
      <c r="F1718" s="6"/>
      <c r="G1718" s="6"/>
      <c r="I1718" s="16"/>
      <c r="J1718" s="16"/>
      <c r="K1718"/>
      <c r="L1718"/>
      <c r="M1718"/>
      <c r="N1718"/>
      <c r="O1718"/>
      <c r="P1718"/>
      <c r="Q1718"/>
      <c r="R1718"/>
      <c r="S1718"/>
      <c r="T1718"/>
      <c r="U1718"/>
      <c r="V1718"/>
    </row>
    <row r="1719" spans="1:22" s="68" customFormat="1">
      <c r="A1719" s="6"/>
      <c r="B1719" s="19"/>
      <c r="C1719" s="6"/>
      <c r="D1719" s="6"/>
      <c r="E1719" s="6"/>
      <c r="F1719" s="6"/>
      <c r="G1719" s="6"/>
      <c r="I1719" s="16"/>
      <c r="J1719" s="16"/>
      <c r="K1719"/>
      <c r="L1719"/>
      <c r="M1719"/>
      <c r="N1719"/>
      <c r="O1719"/>
      <c r="P1719"/>
      <c r="Q1719"/>
      <c r="R1719"/>
      <c r="S1719"/>
      <c r="T1719"/>
      <c r="U1719"/>
      <c r="V1719"/>
    </row>
    <row r="1720" spans="1:22" s="68" customFormat="1">
      <c r="A1720" s="6"/>
      <c r="B1720" s="19"/>
      <c r="C1720" s="6"/>
      <c r="D1720" s="6"/>
      <c r="E1720" s="6"/>
      <c r="F1720" s="6"/>
      <c r="G1720" s="6"/>
      <c r="I1720" s="16"/>
      <c r="J1720" s="16"/>
      <c r="K1720"/>
      <c r="L1720"/>
      <c r="M1720"/>
      <c r="N1720"/>
      <c r="O1720"/>
      <c r="P1720"/>
      <c r="Q1720"/>
      <c r="R1720"/>
      <c r="S1720"/>
      <c r="T1720"/>
      <c r="U1720"/>
      <c r="V1720"/>
    </row>
    <row r="1721" spans="1:22" s="68" customFormat="1">
      <c r="A1721" s="6"/>
      <c r="B1721" s="19"/>
      <c r="C1721" s="6"/>
      <c r="D1721" s="6"/>
      <c r="E1721" s="6"/>
      <c r="F1721" s="6"/>
      <c r="G1721" s="6"/>
      <c r="I1721" s="16"/>
      <c r="J1721" s="16"/>
      <c r="K1721"/>
      <c r="L1721"/>
      <c r="M1721"/>
      <c r="N1721"/>
      <c r="O1721"/>
      <c r="P1721"/>
      <c r="Q1721"/>
      <c r="R1721"/>
      <c r="S1721"/>
      <c r="T1721"/>
      <c r="U1721"/>
      <c r="V1721"/>
    </row>
    <row r="1722" spans="1:22" s="68" customFormat="1">
      <c r="A1722" s="6"/>
      <c r="B1722" s="19"/>
      <c r="C1722" s="6"/>
      <c r="D1722" s="6"/>
      <c r="E1722" s="6"/>
      <c r="F1722" s="6"/>
      <c r="G1722" s="6"/>
      <c r="I1722" s="16"/>
      <c r="J1722" s="16"/>
      <c r="K1722"/>
      <c r="L1722"/>
      <c r="M1722"/>
      <c r="N1722"/>
      <c r="O1722"/>
      <c r="P1722"/>
      <c r="Q1722"/>
      <c r="R1722"/>
      <c r="S1722"/>
      <c r="T1722"/>
      <c r="U1722"/>
      <c r="V1722"/>
    </row>
    <row r="1723" spans="1:22" s="68" customFormat="1">
      <c r="A1723" s="6"/>
      <c r="B1723" s="19"/>
      <c r="C1723" s="6"/>
      <c r="D1723" s="6"/>
      <c r="E1723" s="6"/>
      <c r="F1723" s="6"/>
      <c r="G1723" s="6"/>
      <c r="I1723" s="16"/>
      <c r="J1723" s="16"/>
      <c r="K1723"/>
      <c r="L1723"/>
      <c r="M1723"/>
      <c r="N1723"/>
      <c r="O1723"/>
      <c r="P1723"/>
      <c r="Q1723"/>
      <c r="R1723"/>
      <c r="S1723"/>
      <c r="T1723"/>
      <c r="U1723"/>
      <c r="V1723"/>
    </row>
    <row r="1724" spans="1:22" s="68" customFormat="1">
      <c r="A1724" s="6"/>
      <c r="B1724" s="19"/>
      <c r="C1724" s="6"/>
      <c r="D1724" s="6"/>
      <c r="E1724" s="6"/>
      <c r="F1724" s="6"/>
      <c r="G1724" s="6"/>
      <c r="I1724" s="16"/>
      <c r="J1724" s="16"/>
      <c r="K1724"/>
      <c r="L1724"/>
      <c r="M1724"/>
      <c r="N1724"/>
      <c r="O1724"/>
      <c r="P1724"/>
      <c r="Q1724"/>
      <c r="R1724"/>
      <c r="S1724"/>
      <c r="T1724"/>
      <c r="U1724"/>
      <c r="V1724"/>
    </row>
    <row r="1725" spans="1:22" s="68" customFormat="1">
      <c r="A1725" s="6"/>
      <c r="B1725" s="19"/>
      <c r="C1725" s="6"/>
      <c r="D1725" s="6"/>
      <c r="E1725" s="6"/>
      <c r="F1725" s="6"/>
      <c r="G1725" s="6"/>
      <c r="I1725" s="16"/>
      <c r="J1725" s="16"/>
      <c r="K1725"/>
      <c r="L1725"/>
      <c r="M1725"/>
      <c r="N1725"/>
      <c r="O1725"/>
      <c r="P1725"/>
      <c r="Q1725"/>
      <c r="R1725"/>
      <c r="S1725"/>
      <c r="T1725"/>
      <c r="U1725"/>
      <c r="V1725"/>
    </row>
    <row r="1726" spans="1:22" s="68" customFormat="1">
      <c r="A1726" s="6"/>
      <c r="B1726" s="19"/>
      <c r="C1726" s="6"/>
      <c r="D1726" s="6"/>
      <c r="E1726" s="6"/>
      <c r="F1726" s="6"/>
      <c r="G1726" s="6"/>
      <c r="I1726" s="16"/>
      <c r="J1726" s="16"/>
      <c r="K1726"/>
      <c r="L1726"/>
      <c r="M1726"/>
      <c r="N1726"/>
      <c r="O1726"/>
      <c r="P1726"/>
      <c r="Q1726"/>
      <c r="R1726"/>
      <c r="S1726"/>
      <c r="T1726"/>
      <c r="U1726"/>
      <c r="V1726"/>
    </row>
    <row r="1727" spans="1:22" s="68" customFormat="1">
      <c r="A1727" s="6"/>
      <c r="B1727" s="19"/>
      <c r="C1727" s="6"/>
      <c r="D1727" s="6"/>
      <c r="E1727" s="6"/>
      <c r="F1727" s="6"/>
      <c r="G1727" s="6"/>
      <c r="I1727" s="16"/>
      <c r="J1727" s="16"/>
      <c r="K1727"/>
      <c r="L1727"/>
      <c r="M1727"/>
      <c r="N1727"/>
      <c r="O1727"/>
      <c r="P1727"/>
      <c r="Q1727"/>
      <c r="R1727"/>
      <c r="S1727"/>
      <c r="T1727"/>
      <c r="U1727"/>
      <c r="V1727"/>
    </row>
    <row r="1728" spans="1:22" s="68" customFormat="1">
      <c r="A1728" s="6"/>
      <c r="B1728" s="19"/>
      <c r="C1728" s="6"/>
      <c r="D1728" s="6"/>
      <c r="E1728" s="6"/>
      <c r="F1728" s="6"/>
      <c r="G1728" s="6"/>
      <c r="I1728" s="16"/>
      <c r="J1728" s="16"/>
      <c r="K1728"/>
      <c r="L1728"/>
      <c r="M1728"/>
      <c r="N1728"/>
      <c r="O1728"/>
      <c r="P1728"/>
      <c r="Q1728"/>
      <c r="R1728"/>
      <c r="S1728"/>
      <c r="T1728"/>
      <c r="U1728"/>
      <c r="V1728"/>
    </row>
    <row r="1729" spans="1:22" s="68" customFormat="1">
      <c r="A1729" s="6"/>
      <c r="B1729" s="19"/>
      <c r="C1729" s="6"/>
      <c r="D1729" s="6"/>
      <c r="E1729" s="6"/>
      <c r="F1729" s="6"/>
      <c r="G1729" s="6"/>
      <c r="I1729" s="16"/>
      <c r="J1729" s="16"/>
      <c r="K1729"/>
      <c r="L1729"/>
      <c r="M1729"/>
      <c r="N1729"/>
      <c r="O1729"/>
      <c r="P1729"/>
      <c r="Q1729"/>
      <c r="R1729"/>
      <c r="S1729"/>
      <c r="T1729"/>
      <c r="U1729"/>
      <c r="V1729"/>
    </row>
    <row r="1730" spans="1:22" s="68" customFormat="1">
      <c r="A1730" s="6"/>
      <c r="B1730" s="19"/>
      <c r="C1730" s="6"/>
      <c r="D1730" s="6"/>
      <c r="E1730" s="6"/>
      <c r="F1730" s="6"/>
      <c r="G1730" s="6"/>
      <c r="I1730" s="16"/>
      <c r="J1730" s="16"/>
      <c r="K1730"/>
      <c r="L1730"/>
      <c r="M1730"/>
      <c r="N1730"/>
      <c r="O1730"/>
      <c r="P1730"/>
      <c r="Q1730"/>
      <c r="R1730"/>
      <c r="S1730"/>
      <c r="T1730"/>
      <c r="U1730"/>
      <c r="V1730"/>
    </row>
    <row r="1731" spans="1:22" s="68" customFormat="1">
      <c r="A1731" s="6"/>
      <c r="B1731" s="19"/>
      <c r="C1731" s="6"/>
      <c r="D1731" s="6"/>
      <c r="E1731" s="6"/>
      <c r="F1731" s="6"/>
      <c r="G1731" s="6"/>
      <c r="I1731" s="16"/>
      <c r="J1731" s="16"/>
      <c r="K1731"/>
      <c r="L1731"/>
      <c r="M1731"/>
      <c r="N1731"/>
      <c r="O1731"/>
      <c r="P1731"/>
      <c r="Q1731"/>
      <c r="R1731"/>
      <c r="S1731"/>
      <c r="T1731"/>
      <c r="U1731"/>
      <c r="V1731"/>
    </row>
    <row r="1732" spans="1:22" s="68" customFormat="1">
      <c r="A1732" s="6"/>
      <c r="B1732" s="19"/>
      <c r="C1732" s="6"/>
      <c r="D1732" s="6"/>
      <c r="E1732" s="6"/>
      <c r="F1732" s="6"/>
      <c r="G1732" s="6"/>
      <c r="I1732" s="16"/>
      <c r="J1732" s="16"/>
      <c r="K1732"/>
      <c r="L1732"/>
      <c r="M1732"/>
      <c r="N1732"/>
      <c r="O1732"/>
      <c r="P1732"/>
      <c r="Q1732"/>
      <c r="R1732"/>
      <c r="S1732"/>
      <c r="T1732"/>
      <c r="U1732"/>
      <c r="V1732"/>
    </row>
    <row r="1733" spans="1:22" s="68" customFormat="1">
      <c r="A1733" s="6"/>
      <c r="B1733" s="19"/>
      <c r="C1733" s="6"/>
      <c r="D1733" s="6"/>
      <c r="E1733" s="6"/>
      <c r="F1733" s="6"/>
      <c r="G1733" s="6"/>
      <c r="I1733" s="16"/>
      <c r="J1733" s="16"/>
      <c r="K1733"/>
      <c r="L1733"/>
      <c r="M1733"/>
      <c r="N1733"/>
      <c r="O1733"/>
      <c r="P1733"/>
      <c r="Q1733"/>
      <c r="R1733"/>
      <c r="S1733"/>
      <c r="T1733"/>
      <c r="U1733"/>
      <c r="V1733"/>
    </row>
    <row r="1734" spans="1:22" s="68" customFormat="1">
      <c r="A1734" s="6"/>
      <c r="B1734" s="19"/>
      <c r="C1734" s="6"/>
      <c r="D1734" s="6"/>
      <c r="E1734" s="6"/>
      <c r="F1734" s="6"/>
      <c r="G1734" s="6"/>
      <c r="I1734" s="16"/>
      <c r="J1734" s="16"/>
      <c r="K1734"/>
      <c r="L1734"/>
      <c r="M1734"/>
      <c r="N1734"/>
      <c r="O1734"/>
      <c r="P1734"/>
      <c r="Q1734"/>
      <c r="R1734"/>
      <c r="S1734"/>
      <c r="T1734"/>
      <c r="U1734"/>
      <c r="V1734"/>
    </row>
    <row r="1735" spans="1:22" s="68" customFormat="1">
      <c r="A1735" s="6"/>
      <c r="B1735" s="19"/>
      <c r="C1735" s="6"/>
      <c r="D1735" s="6"/>
      <c r="E1735" s="6"/>
      <c r="F1735" s="6"/>
      <c r="G1735" s="6"/>
      <c r="I1735" s="16"/>
      <c r="J1735" s="16"/>
      <c r="K1735"/>
      <c r="L1735"/>
      <c r="M1735"/>
      <c r="N1735"/>
      <c r="O1735"/>
      <c r="P1735"/>
      <c r="Q1735"/>
      <c r="R1735"/>
      <c r="S1735"/>
      <c r="T1735"/>
      <c r="U1735"/>
      <c r="V1735"/>
    </row>
    <row r="1736" spans="1:22" s="68" customFormat="1">
      <c r="A1736" s="6"/>
      <c r="B1736" s="19"/>
      <c r="C1736" s="6"/>
      <c r="D1736" s="6"/>
      <c r="E1736" s="6"/>
      <c r="F1736" s="6"/>
      <c r="G1736" s="6"/>
      <c r="I1736" s="16"/>
      <c r="J1736" s="16"/>
      <c r="K1736"/>
      <c r="L1736"/>
      <c r="M1736"/>
      <c r="N1736"/>
      <c r="O1736"/>
      <c r="P1736"/>
      <c r="Q1736"/>
      <c r="R1736"/>
      <c r="S1736"/>
      <c r="T1736"/>
      <c r="U1736"/>
      <c r="V1736"/>
    </row>
    <row r="1737" spans="1:22" s="68" customFormat="1">
      <c r="A1737" s="6"/>
      <c r="B1737" s="19"/>
      <c r="C1737" s="6"/>
      <c r="D1737" s="6"/>
      <c r="E1737" s="6"/>
      <c r="F1737" s="6"/>
      <c r="G1737" s="6"/>
      <c r="I1737" s="16"/>
      <c r="J1737" s="16"/>
      <c r="K1737"/>
      <c r="L1737"/>
      <c r="M1737"/>
      <c r="N1737"/>
      <c r="O1737"/>
      <c r="P1737"/>
      <c r="Q1737"/>
      <c r="R1737"/>
      <c r="S1737"/>
      <c r="T1737"/>
      <c r="U1737"/>
      <c r="V1737"/>
    </row>
    <row r="1738" spans="1:22" s="68" customFormat="1">
      <c r="A1738" s="6"/>
      <c r="B1738" s="19"/>
      <c r="C1738" s="6"/>
      <c r="D1738" s="6"/>
      <c r="E1738" s="6"/>
      <c r="F1738" s="6"/>
      <c r="G1738" s="6"/>
      <c r="I1738" s="16"/>
      <c r="J1738" s="16"/>
      <c r="K1738"/>
      <c r="L1738"/>
      <c r="M1738"/>
      <c r="N1738"/>
      <c r="O1738"/>
      <c r="P1738"/>
      <c r="Q1738"/>
      <c r="R1738"/>
      <c r="S1738"/>
      <c r="T1738"/>
      <c r="U1738"/>
      <c r="V1738"/>
    </row>
    <row r="1739" spans="1:22" s="68" customFormat="1">
      <c r="A1739" s="6"/>
      <c r="B1739" s="19"/>
      <c r="C1739" s="6"/>
      <c r="D1739" s="6"/>
      <c r="E1739" s="6"/>
      <c r="F1739" s="6"/>
      <c r="G1739" s="6"/>
      <c r="I1739" s="16"/>
      <c r="J1739" s="16"/>
      <c r="K1739"/>
      <c r="L1739"/>
      <c r="M1739"/>
      <c r="N1739"/>
      <c r="O1739"/>
      <c r="P1739"/>
      <c r="Q1739"/>
      <c r="R1739"/>
      <c r="S1739"/>
      <c r="T1739"/>
      <c r="U1739"/>
      <c r="V1739"/>
    </row>
    <row r="1740" spans="1:22" s="68" customFormat="1">
      <c r="A1740" s="6"/>
      <c r="B1740" s="19"/>
      <c r="C1740" s="6"/>
      <c r="D1740" s="6"/>
      <c r="E1740" s="6"/>
      <c r="F1740" s="6"/>
      <c r="G1740" s="6"/>
      <c r="I1740" s="16"/>
      <c r="J1740" s="16"/>
      <c r="K1740"/>
      <c r="L1740"/>
      <c r="M1740"/>
      <c r="N1740"/>
      <c r="O1740"/>
      <c r="P1740"/>
      <c r="Q1740"/>
      <c r="R1740"/>
      <c r="S1740"/>
      <c r="T1740"/>
      <c r="U1740"/>
      <c r="V1740"/>
    </row>
    <row r="1741" spans="1:22" s="68" customFormat="1">
      <c r="A1741" s="6"/>
      <c r="B1741" s="19"/>
      <c r="C1741" s="6"/>
      <c r="D1741" s="6"/>
      <c r="E1741" s="6"/>
      <c r="F1741" s="6"/>
      <c r="G1741" s="6"/>
      <c r="I1741" s="16"/>
      <c r="J1741" s="16"/>
      <c r="K1741"/>
      <c r="L1741"/>
      <c r="M1741"/>
      <c r="N1741"/>
      <c r="O1741"/>
      <c r="P1741"/>
      <c r="Q1741"/>
      <c r="R1741"/>
      <c r="S1741"/>
      <c r="T1741"/>
      <c r="U1741"/>
      <c r="V1741"/>
    </row>
    <row r="1742" spans="1:22" s="68" customFormat="1">
      <c r="A1742" s="6"/>
      <c r="B1742" s="19"/>
      <c r="C1742" s="6"/>
      <c r="D1742" s="6"/>
      <c r="E1742" s="6"/>
      <c r="F1742" s="6"/>
      <c r="G1742" s="6"/>
      <c r="I1742" s="16"/>
      <c r="J1742" s="16"/>
      <c r="K1742"/>
      <c r="L1742"/>
      <c r="M1742"/>
      <c r="N1742"/>
      <c r="O1742"/>
      <c r="P1742"/>
      <c r="Q1742"/>
      <c r="R1742"/>
      <c r="S1742"/>
      <c r="T1742"/>
      <c r="U1742"/>
      <c r="V1742"/>
    </row>
    <row r="1743" spans="1:22" s="68" customFormat="1">
      <c r="A1743" s="6"/>
      <c r="B1743" s="19"/>
      <c r="C1743" s="6"/>
      <c r="D1743" s="6"/>
      <c r="E1743" s="6"/>
      <c r="F1743" s="6"/>
      <c r="G1743" s="6"/>
      <c r="I1743" s="16"/>
      <c r="J1743" s="16"/>
      <c r="K1743"/>
      <c r="L1743"/>
      <c r="M1743"/>
      <c r="N1743"/>
      <c r="O1743"/>
      <c r="P1743"/>
      <c r="Q1743"/>
      <c r="R1743"/>
      <c r="S1743"/>
      <c r="T1743"/>
      <c r="U1743"/>
      <c r="V1743"/>
    </row>
    <row r="1744" spans="1:22" s="68" customFormat="1">
      <c r="A1744" s="6"/>
      <c r="B1744" s="19"/>
      <c r="C1744" s="6"/>
      <c r="D1744" s="6"/>
      <c r="E1744" s="6"/>
      <c r="F1744" s="6"/>
      <c r="G1744" s="6"/>
      <c r="I1744" s="16"/>
      <c r="J1744" s="16"/>
      <c r="K1744"/>
      <c r="L1744"/>
      <c r="M1744"/>
      <c r="N1744"/>
      <c r="O1744"/>
      <c r="P1744"/>
      <c r="Q1744"/>
      <c r="R1744"/>
      <c r="S1744"/>
      <c r="T1744"/>
      <c r="U1744"/>
      <c r="V1744"/>
    </row>
    <row r="1745" spans="1:22" s="68" customFormat="1">
      <c r="A1745" s="6"/>
      <c r="B1745" s="19"/>
      <c r="C1745" s="6"/>
      <c r="D1745" s="6"/>
      <c r="E1745" s="6"/>
      <c r="F1745" s="6"/>
      <c r="G1745" s="6"/>
      <c r="I1745" s="16"/>
      <c r="J1745" s="16"/>
      <c r="K1745"/>
      <c r="L1745"/>
      <c r="M1745"/>
      <c r="N1745"/>
      <c r="O1745"/>
      <c r="P1745"/>
      <c r="Q1745"/>
      <c r="R1745"/>
      <c r="S1745"/>
      <c r="T1745"/>
      <c r="U1745"/>
      <c r="V1745"/>
    </row>
    <row r="1746" spans="1:22" s="68" customFormat="1">
      <c r="A1746" s="6"/>
      <c r="B1746" s="19"/>
      <c r="C1746" s="6"/>
      <c r="D1746" s="6"/>
      <c r="E1746" s="6"/>
      <c r="F1746" s="6"/>
      <c r="G1746" s="6"/>
      <c r="I1746" s="16"/>
      <c r="J1746" s="16"/>
      <c r="K1746"/>
      <c r="L1746"/>
      <c r="M1746"/>
      <c r="N1746"/>
      <c r="O1746"/>
      <c r="P1746"/>
      <c r="Q1746"/>
      <c r="R1746"/>
      <c r="S1746"/>
      <c r="T1746"/>
      <c r="U1746"/>
      <c r="V1746"/>
    </row>
    <row r="1747" spans="1:22" s="68" customFormat="1">
      <c r="A1747" s="6"/>
      <c r="B1747" s="19"/>
      <c r="C1747" s="6"/>
      <c r="D1747" s="6"/>
      <c r="E1747" s="6"/>
      <c r="F1747" s="6"/>
      <c r="G1747" s="6"/>
      <c r="I1747" s="16"/>
      <c r="J1747" s="16"/>
      <c r="K1747"/>
      <c r="L1747"/>
      <c r="M1747"/>
      <c r="N1747"/>
      <c r="O1747"/>
      <c r="P1747"/>
      <c r="Q1747"/>
      <c r="R1747"/>
      <c r="S1747"/>
      <c r="T1747"/>
      <c r="U1747"/>
      <c r="V1747"/>
    </row>
    <row r="1748" spans="1:22" s="68" customFormat="1">
      <c r="A1748" s="6"/>
      <c r="B1748" s="19"/>
      <c r="C1748" s="6"/>
      <c r="D1748" s="6"/>
      <c r="E1748" s="6"/>
      <c r="F1748" s="6"/>
      <c r="G1748" s="6"/>
      <c r="I1748" s="16"/>
      <c r="J1748" s="16"/>
      <c r="K1748"/>
      <c r="L1748"/>
      <c r="M1748"/>
      <c r="N1748"/>
      <c r="O1748"/>
      <c r="P1748"/>
      <c r="Q1748"/>
      <c r="R1748"/>
      <c r="S1748"/>
      <c r="T1748"/>
      <c r="U1748"/>
      <c r="V1748"/>
    </row>
    <row r="1749" spans="1:22" s="68" customFormat="1">
      <c r="A1749" s="6"/>
      <c r="B1749" s="19"/>
      <c r="C1749" s="6"/>
      <c r="D1749" s="6"/>
      <c r="E1749" s="6"/>
      <c r="F1749" s="6"/>
      <c r="G1749" s="6"/>
      <c r="I1749" s="16"/>
      <c r="J1749" s="16"/>
      <c r="K1749"/>
      <c r="L1749"/>
      <c r="M1749"/>
      <c r="N1749"/>
      <c r="O1749"/>
      <c r="P1749"/>
      <c r="Q1749"/>
      <c r="R1749"/>
      <c r="S1749"/>
      <c r="T1749"/>
      <c r="U1749"/>
      <c r="V1749"/>
    </row>
    <row r="1750" spans="1:22" s="68" customFormat="1">
      <c r="A1750" s="6"/>
      <c r="B1750" s="19"/>
      <c r="C1750" s="6"/>
      <c r="D1750" s="6"/>
      <c r="E1750" s="6"/>
      <c r="F1750" s="6"/>
      <c r="G1750" s="6"/>
      <c r="I1750" s="16"/>
      <c r="J1750" s="16"/>
      <c r="K1750"/>
      <c r="L1750"/>
      <c r="M1750"/>
      <c r="N1750"/>
      <c r="O1750"/>
      <c r="P1750"/>
      <c r="Q1750"/>
      <c r="R1750"/>
      <c r="S1750"/>
      <c r="T1750"/>
      <c r="U1750"/>
      <c r="V1750"/>
    </row>
    <row r="1751" spans="1:22" s="68" customFormat="1">
      <c r="A1751" s="6"/>
      <c r="B1751" s="19"/>
      <c r="C1751" s="6"/>
      <c r="D1751" s="6"/>
      <c r="E1751" s="6"/>
      <c r="F1751" s="6"/>
      <c r="G1751" s="6"/>
      <c r="I1751" s="16"/>
      <c r="J1751" s="16"/>
      <c r="K1751"/>
      <c r="L1751"/>
      <c r="M1751"/>
      <c r="N1751"/>
      <c r="O1751"/>
      <c r="P1751"/>
      <c r="Q1751"/>
      <c r="R1751"/>
      <c r="S1751"/>
      <c r="T1751"/>
      <c r="U1751"/>
      <c r="V1751"/>
    </row>
    <row r="1752" spans="1:22" s="68" customFormat="1">
      <c r="A1752" s="6"/>
      <c r="B1752" s="19"/>
      <c r="C1752" s="6"/>
      <c r="D1752" s="6"/>
      <c r="E1752" s="6"/>
      <c r="F1752" s="6"/>
      <c r="G1752" s="6"/>
      <c r="I1752" s="16"/>
      <c r="J1752" s="16"/>
      <c r="K1752"/>
      <c r="L1752"/>
      <c r="M1752"/>
      <c r="N1752"/>
      <c r="O1752"/>
      <c r="P1752"/>
      <c r="Q1752"/>
      <c r="R1752"/>
      <c r="S1752"/>
      <c r="T1752"/>
      <c r="U1752"/>
      <c r="V1752"/>
    </row>
    <row r="1753" spans="1:22" s="68" customFormat="1">
      <c r="A1753" s="6"/>
      <c r="B1753" s="19"/>
      <c r="C1753" s="6"/>
      <c r="D1753" s="6"/>
      <c r="E1753" s="6"/>
      <c r="F1753" s="6"/>
      <c r="G1753" s="6"/>
      <c r="I1753" s="16"/>
      <c r="J1753" s="16"/>
      <c r="K1753"/>
      <c r="L1753"/>
      <c r="M1753"/>
      <c r="N1753"/>
      <c r="O1753"/>
      <c r="P1753"/>
      <c r="Q1753"/>
      <c r="R1753"/>
      <c r="S1753"/>
      <c r="T1753"/>
      <c r="U1753"/>
      <c r="V1753"/>
    </row>
    <row r="1754" spans="1:22" s="68" customFormat="1">
      <c r="A1754" s="6"/>
      <c r="B1754" s="19"/>
      <c r="C1754" s="6"/>
      <c r="D1754" s="6"/>
      <c r="E1754" s="6"/>
      <c r="F1754" s="6"/>
      <c r="G1754" s="6"/>
      <c r="I1754" s="16"/>
      <c r="J1754" s="16"/>
      <c r="K1754"/>
      <c r="L1754"/>
      <c r="M1754"/>
      <c r="N1754"/>
      <c r="O1754"/>
      <c r="P1754"/>
      <c r="Q1754"/>
      <c r="R1754"/>
      <c r="S1754"/>
      <c r="T1754"/>
      <c r="U1754"/>
      <c r="V1754"/>
    </row>
    <row r="1755" spans="1:22" s="68" customFormat="1">
      <c r="A1755" s="6"/>
      <c r="B1755" s="19"/>
      <c r="C1755" s="6"/>
      <c r="D1755" s="6"/>
      <c r="E1755" s="6"/>
      <c r="F1755" s="6"/>
      <c r="G1755" s="6"/>
      <c r="I1755" s="16"/>
      <c r="J1755" s="16"/>
      <c r="K1755"/>
      <c r="L1755"/>
      <c r="M1755"/>
      <c r="N1755"/>
      <c r="O1755"/>
      <c r="P1755"/>
      <c r="Q1755"/>
      <c r="R1755"/>
      <c r="S1755"/>
      <c r="T1755"/>
      <c r="U1755"/>
      <c r="V1755"/>
    </row>
    <row r="1756" spans="1:22" s="68" customFormat="1">
      <c r="A1756" s="6"/>
      <c r="B1756" s="19"/>
      <c r="C1756" s="6"/>
      <c r="D1756" s="6"/>
      <c r="E1756" s="6"/>
      <c r="F1756" s="6"/>
      <c r="G1756" s="6"/>
      <c r="I1756" s="16"/>
      <c r="J1756" s="16"/>
      <c r="K1756"/>
      <c r="L1756"/>
      <c r="M1756"/>
      <c r="N1756"/>
      <c r="O1756"/>
      <c r="P1756"/>
      <c r="Q1756"/>
      <c r="R1756"/>
      <c r="S1756"/>
      <c r="T1756"/>
      <c r="U1756"/>
      <c r="V1756"/>
    </row>
    <row r="1757" spans="1:22" s="68" customFormat="1">
      <c r="A1757" s="6"/>
      <c r="B1757" s="19"/>
      <c r="C1757" s="6"/>
      <c r="D1757" s="6"/>
      <c r="E1757" s="6"/>
      <c r="F1757" s="6"/>
      <c r="G1757" s="6"/>
      <c r="I1757" s="16"/>
      <c r="J1757" s="16"/>
      <c r="K1757"/>
      <c r="L1757"/>
      <c r="M1757"/>
      <c r="N1757"/>
      <c r="O1757"/>
      <c r="P1757"/>
      <c r="Q1757"/>
      <c r="R1757"/>
      <c r="S1757"/>
      <c r="T1757"/>
      <c r="U1757"/>
      <c r="V1757"/>
    </row>
    <row r="1758" spans="1:22" s="68" customFormat="1">
      <c r="A1758" s="6"/>
      <c r="B1758" s="19"/>
      <c r="C1758" s="6"/>
      <c r="D1758" s="6"/>
      <c r="E1758" s="6"/>
      <c r="F1758" s="6"/>
      <c r="G1758" s="6"/>
      <c r="I1758" s="16"/>
      <c r="J1758" s="16"/>
      <c r="K1758"/>
      <c r="L1758"/>
      <c r="M1758"/>
      <c r="N1758"/>
      <c r="O1758"/>
      <c r="P1758"/>
      <c r="Q1758"/>
      <c r="R1758"/>
      <c r="S1758"/>
      <c r="T1758"/>
      <c r="U1758"/>
      <c r="V1758"/>
    </row>
    <row r="1759" spans="1:22" s="68" customFormat="1">
      <c r="A1759" s="6"/>
      <c r="B1759" s="19"/>
      <c r="C1759" s="6"/>
      <c r="D1759" s="6"/>
      <c r="E1759" s="6"/>
      <c r="F1759" s="6"/>
      <c r="G1759" s="6"/>
      <c r="I1759" s="16"/>
      <c r="J1759" s="16"/>
      <c r="K1759"/>
      <c r="L1759"/>
      <c r="M1759"/>
      <c r="N1759"/>
      <c r="O1759"/>
      <c r="P1759"/>
      <c r="Q1759"/>
      <c r="R1759"/>
      <c r="S1759"/>
      <c r="T1759"/>
      <c r="U1759"/>
      <c r="V1759"/>
    </row>
    <row r="1760" spans="1:22" s="68" customFormat="1">
      <c r="A1760" s="6"/>
      <c r="B1760" s="19"/>
      <c r="C1760" s="6"/>
      <c r="D1760" s="6"/>
      <c r="E1760" s="6"/>
      <c r="F1760" s="6"/>
      <c r="G1760" s="6"/>
      <c r="I1760" s="16"/>
      <c r="J1760" s="16"/>
      <c r="K1760"/>
      <c r="L1760"/>
      <c r="M1760"/>
      <c r="N1760"/>
      <c r="O1760"/>
      <c r="P1760"/>
      <c r="Q1760"/>
      <c r="R1760"/>
      <c r="S1760"/>
      <c r="T1760"/>
      <c r="U1760"/>
      <c r="V1760"/>
    </row>
    <row r="1761" spans="1:22" s="68" customFormat="1">
      <c r="A1761" s="6"/>
      <c r="B1761" s="19"/>
      <c r="C1761" s="6"/>
      <c r="D1761" s="6"/>
      <c r="E1761" s="6"/>
      <c r="F1761" s="6"/>
      <c r="G1761" s="6"/>
      <c r="I1761" s="16"/>
      <c r="J1761" s="16"/>
      <c r="K1761"/>
      <c r="L1761"/>
      <c r="M1761"/>
      <c r="N1761"/>
      <c r="O1761"/>
      <c r="P1761"/>
      <c r="Q1761"/>
      <c r="R1761"/>
      <c r="S1761"/>
      <c r="T1761"/>
      <c r="U1761"/>
      <c r="V1761"/>
    </row>
    <row r="1762" spans="1:22" s="68" customFormat="1">
      <c r="A1762" s="6"/>
      <c r="B1762" s="19"/>
      <c r="C1762" s="6"/>
      <c r="D1762" s="6"/>
      <c r="E1762" s="6"/>
      <c r="F1762" s="6"/>
      <c r="G1762" s="6"/>
      <c r="I1762" s="16"/>
      <c r="J1762" s="16"/>
      <c r="K1762"/>
      <c r="L1762"/>
      <c r="M1762"/>
      <c r="N1762"/>
      <c r="O1762"/>
      <c r="P1762"/>
      <c r="Q1762"/>
      <c r="R1762"/>
      <c r="S1762"/>
      <c r="T1762"/>
      <c r="U1762"/>
      <c r="V1762"/>
    </row>
    <row r="1763" spans="1:22" s="68" customFormat="1">
      <c r="A1763" s="6"/>
      <c r="B1763" s="19"/>
      <c r="C1763" s="6"/>
      <c r="D1763" s="6"/>
      <c r="E1763" s="6"/>
      <c r="F1763" s="6"/>
      <c r="G1763" s="6"/>
      <c r="I1763" s="16"/>
      <c r="J1763" s="16"/>
      <c r="K1763"/>
      <c r="L1763"/>
      <c r="M1763"/>
      <c r="N1763"/>
      <c r="O1763"/>
      <c r="P1763"/>
      <c r="Q1763"/>
      <c r="R1763"/>
      <c r="S1763"/>
      <c r="T1763"/>
      <c r="U1763"/>
      <c r="V1763"/>
    </row>
    <row r="1764" spans="1:22" s="68" customFormat="1">
      <c r="A1764" s="6"/>
      <c r="B1764" s="19"/>
      <c r="C1764" s="6"/>
      <c r="D1764" s="6"/>
      <c r="E1764" s="6"/>
      <c r="F1764" s="6"/>
      <c r="G1764" s="6"/>
      <c r="I1764" s="16"/>
      <c r="J1764" s="16"/>
      <c r="K1764"/>
      <c r="L1764"/>
      <c r="M1764"/>
      <c r="N1764"/>
      <c r="O1764"/>
      <c r="P1764"/>
      <c r="Q1764"/>
      <c r="R1764"/>
      <c r="S1764"/>
      <c r="T1764"/>
      <c r="U1764"/>
      <c r="V1764"/>
    </row>
    <row r="1765" spans="1:22" s="68" customFormat="1">
      <c r="A1765" s="6"/>
      <c r="B1765" s="19"/>
      <c r="C1765" s="6"/>
      <c r="D1765" s="6"/>
      <c r="E1765" s="6"/>
      <c r="F1765" s="6"/>
      <c r="G1765" s="6"/>
      <c r="I1765" s="16"/>
      <c r="J1765" s="16"/>
      <c r="K1765"/>
      <c r="L1765"/>
      <c r="M1765"/>
      <c r="N1765"/>
      <c r="O1765"/>
      <c r="P1765"/>
      <c r="Q1765"/>
      <c r="R1765"/>
      <c r="S1765"/>
      <c r="T1765"/>
      <c r="U1765"/>
      <c r="V1765"/>
    </row>
    <row r="1766" spans="1:22" s="68" customFormat="1">
      <c r="A1766" s="6"/>
      <c r="B1766" s="19"/>
      <c r="C1766" s="6"/>
      <c r="D1766" s="6"/>
      <c r="E1766" s="6"/>
      <c r="F1766" s="6"/>
      <c r="G1766" s="6"/>
      <c r="I1766" s="16"/>
      <c r="J1766" s="16"/>
      <c r="K1766"/>
      <c r="L1766"/>
      <c r="M1766"/>
      <c r="N1766"/>
      <c r="O1766"/>
      <c r="P1766"/>
      <c r="Q1766"/>
      <c r="R1766"/>
      <c r="S1766"/>
      <c r="T1766"/>
      <c r="U1766"/>
      <c r="V1766"/>
    </row>
    <row r="1767" spans="1:22" s="68" customFormat="1">
      <c r="A1767" s="6"/>
      <c r="B1767" s="19"/>
      <c r="C1767" s="6"/>
      <c r="D1767" s="6"/>
      <c r="E1767" s="6"/>
      <c r="F1767" s="6"/>
      <c r="G1767" s="6"/>
      <c r="I1767" s="16"/>
      <c r="J1767" s="16"/>
      <c r="K1767"/>
      <c r="L1767"/>
      <c r="M1767"/>
      <c r="N1767"/>
      <c r="O1767"/>
      <c r="P1767"/>
      <c r="Q1767"/>
      <c r="R1767"/>
      <c r="S1767"/>
      <c r="T1767"/>
      <c r="U1767"/>
      <c r="V1767"/>
    </row>
    <row r="1768" spans="1:22" s="68" customFormat="1">
      <c r="A1768" s="6"/>
      <c r="B1768" s="19"/>
      <c r="C1768" s="6"/>
      <c r="D1768" s="6"/>
      <c r="E1768" s="6"/>
      <c r="F1768" s="6"/>
      <c r="G1768" s="6"/>
      <c r="I1768" s="16"/>
      <c r="J1768" s="16"/>
      <c r="K1768"/>
      <c r="L1768"/>
      <c r="M1768"/>
      <c r="N1768"/>
      <c r="O1768"/>
      <c r="P1768"/>
      <c r="Q1768"/>
      <c r="R1768"/>
      <c r="S1768"/>
      <c r="T1768"/>
      <c r="U1768"/>
      <c r="V1768"/>
    </row>
    <row r="1769" spans="1:22" s="68" customFormat="1">
      <c r="A1769" s="6"/>
      <c r="B1769" s="19"/>
      <c r="C1769" s="6"/>
      <c r="D1769" s="6"/>
      <c r="E1769" s="6"/>
      <c r="F1769" s="6"/>
      <c r="G1769" s="6"/>
      <c r="I1769" s="16"/>
      <c r="J1769" s="16"/>
      <c r="K1769"/>
      <c r="L1769"/>
      <c r="M1769"/>
      <c r="N1769"/>
      <c r="O1769"/>
      <c r="P1769"/>
      <c r="Q1769"/>
      <c r="R1769"/>
      <c r="S1769"/>
      <c r="T1769"/>
      <c r="U1769"/>
      <c r="V1769"/>
    </row>
    <row r="1770" spans="1:22" s="68" customFormat="1">
      <c r="A1770" s="6"/>
      <c r="B1770" s="19"/>
      <c r="C1770" s="6"/>
      <c r="D1770" s="6"/>
      <c r="E1770" s="6"/>
      <c r="F1770" s="6"/>
      <c r="G1770" s="6"/>
      <c r="I1770" s="16"/>
      <c r="J1770" s="16"/>
      <c r="K1770"/>
      <c r="L1770"/>
      <c r="M1770"/>
      <c r="N1770"/>
      <c r="O1770"/>
      <c r="P1770"/>
      <c r="Q1770"/>
      <c r="R1770"/>
      <c r="S1770"/>
      <c r="T1770"/>
      <c r="U1770"/>
      <c r="V1770"/>
    </row>
    <row r="1771" spans="1:22" s="68" customFormat="1">
      <c r="A1771" s="6"/>
      <c r="B1771" s="19"/>
      <c r="C1771" s="6"/>
      <c r="D1771" s="6"/>
      <c r="E1771" s="6"/>
      <c r="F1771" s="6"/>
      <c r="G1771" s="6"/>
      <c r="I1771" s="16"/>
      <c r="J1771" s="16"/>
      <c r="K1771"/>
      <c r="L1771"/>
      <c r="M1771"/>
      <c r="N1771"/>
      <c r="O1771"/>
      <c r="P1771"/>
      <c r="Q1771"/>
      <c r="R1771"/>
      <c r="S1771"/>
      <c r="T1771"/>
      <c r="U1771"/>
      <c r="V1771"/>
    </row>
    <row r="1772" spans="1:22" s="68" customFormat="1">
      <c r="A1772" s="6"/>
      <c r="B1772" s="19"/>
      <c r="C1772" s="6"/>
      <c r="D1772" s="6"/>
      <c r="E1772" s="6"/>
      <c r="F1772" s="6"/>
      <c r="G1772" s="6"/>
      <c r="I1772" s="16"/>
      <c r="J1772" s="16"/>
      <c r="K1772"/>
      <c r="L1772"/>
      <c r="M1772"/>
      <c r="N1772"/>
      <c r="O1772"/>
      <c r="P1772"/>
      <c r="Q1772"/>
      <c r="R1772"/>
      <c r="S1772"/>
      <c r="T1772"/>
      <c r="U1772"/>
      <c r="V1772"/>
    </row>
    <row r="1773" spans="1:22" s="68" customFormat="1">
      <c r="A1773" s="6"/>
      <c r="B1773" s="19"/>
      <c r="C1773" s="6"/>
      <c r="D1773" s="6"/>
      <c r="E1773" s="6"/>
      <c r="F1773" s="6"/>
      <c r="G1773" s="6"/>
      <c r="I1773" s="16"/>
      <c r="J1773" s="16"/>
      <c r="K1773"/>
      <c r="L1773"/>
      <c r="M1773"/>
      <c r="N1773"/>
      <c r="O1773"/>
      <c r="P1773"/>
      <c r="Q1773"/>
      <c r="R1773"/>
      <c r="S1773"/>
      <c r="T1773"/>
      <c r="U1773"/>
      <c r="V1773"/>
    </row>
    <row r="1774" spans="1:22" s="68" customFormat="1">
      <c r="A1774" s="6"/>
      <c r="B1774" s="19"/>
      <c r="C1774" s="6"/>
      <c r="D1774" s="6"/>
      <c r="E1774" s="6"/>
      <c r="F1774" s="6"/>
      <c r="G1774" s="6"/>
      <c r="I1774" s="16"/>
      <c r="J1774" s="16"/>
      <c r="K1774"/>
      <c r="L1774"/>
      <c r="M1774"/>
      <c r="N1774"/>
      <c r="O1774"/>
      <c r="P1774"/>
      <c r="Q1774"/>
      <c r="R1774"/>
      <c r="S1774"/>
      <c r="T1774"/>
      <c r="U1774"/>
      <c r="V1774"/>
    </row>
    <row r="1775" spans="1:22" s="68" customFormat="1">
      <c r="A1775" s="6"/>
      <c r="B1775" s="19"/>
      <c r="C1775" s="6"/>
      <c r="D1775" s="6"/>
      <c r="E1775" s="6"/>
      <c r="F1775" s="6"/>
      <c r="G1775" s="6"/>
      <c r="I1775" s="16"/>
      <c r="J1775" s="16"/>
      <c r="K1775"/>
      <c r="L1775"/>
      <c r="M1775"/>
      <c r="N1775"/>
      <c r="O1775"/>
      <c r="P1775"/>
      <c r="Q1775"/>
      <c r="R1775"/>
      <c r="S1775"/>
      <c r="T1775"/>
      <c r="U1775"/>
      <c r="V1775"/>
    </row>
    <row r="1776" spans="1:22" s="68" customFormat="1">
      <c r="A1776" s="6"/>
      <c r="B1776" s="19"/>
      <c r="C1776" s="6"/>
      <c r="D1776" s="6"/>
      <c r="E1776" s="6"/>
      <c r="F1776" s="6"/>
      <c r="G1776" s="6"/>
      <c r="I1776" s="16"/>
      <c r="J1776" s="16"/>
      <c r="K1776"/>
      <c r="L1776"/>
      <c r="M1776"/>
      <c r="N1776"/>
      <c r="O1776"/>
      <c r="P1776"/>
      <c r="Q1776"/>
      <c r="R1776"/>
      <c r="S1776"/>
      <c r="T1776"/>
      <c r="U1776"/>
      <c r="V1776"/>
    </row>
    <row r="1777" spans="1:22" s="68" customFormat="1">
      <c r="A1777" s="6"/>
      <c r="B1777" s="19"/>
      <c r="C1777" s="6"/>
      <c r="D1777" s="6"/>
      <c r="E1777" s="6"/>
      <c r="F1777" s="6"/>
      <c r="G1777" s="6"/>
      <c r="I1777" s="16"/>
      <c r="J1777" s="16"/>
      <c r="K1777"/>
      <c r="L1777"/>
      <c r="M1777"/>
      <c r="N1777"/>
      <c r="O1777"/>
      <c r="P1777"/>
      <c r="Q1777"/>
      <c r="R1777"/>
      <c r="S1777"/>
      <c r="T1777"/>
      <c r="U1777"/>
      <c r="V1777"/>
    </row>
    <row r="1778" spans="1:22" s="68" customFormat="1">
      <c r="A1778" s="6"/>
      <c r="B1778" s="19"/>
      <c r="C1778" s="6"/>
      <c r="D1778" s="6"/>
      <c r="E1778" s="6"/>
      <c r="F1778" s="6"/>
      <c r="G1778" s="6"/>
      <c r="I1778" s="16"/>
      <c r="J1778" s="16"/>
      <c r="K1778"/>
      <c r="L1778"/>
      <c r="M1778"/>
      <c r="N1778"/>
      <c r="O1778"/>
      <c r="P1778"/>
      <c r="Q1778"/>
      <c r="R1778"/>
      <c r="S1778"/>
      <c r="T1778"/>
      <c r="U1778"/>
      <c r="V1778"/>
    </row>
    <row r="1779" spans="1:22" s="68" customFormat="1">
      <c r="A1779" s="6"/>
      <c r="B1779" s="19"/>
      <c r="C1779" s="6"/>
      <c r="D1779" s="6"/>
      <c r="E1779" s="6"/>
      <c r="F1779" s="6"/>
      <c r="G1779" s="6"/>
      <c r="I1779" s="16"/>
      <c r="J1779" s="16"/>
      <c r="K1779"/>
      <c r="L1779"/>
      <c r="M1779"/>
      <c r="N1779"/>
      <c r="O1779"/>
      <c r="P1779"/>
      <c r="Q1779"/>
      <c r="R1779"/>
      <c r="S1779"/>
      <c r="T1779"/>
      <c r="U1779"/>
      <c r="V1779"/>
    </row>
    <row r="1780" spans="1:22" s="68" customFormat="1">
      <c r="A1780" s="6"/>
      <c r="B1780" s="19"/>
      <c r="C1780" s="6"/>
      <c r="D1780" s="6"/>
      <c r="E1780" s="6"/>
      <c r="F1780" s="6"/>
      <c r="G1780" s="6"/>
      <c r="I1780" s="16"/>
      <c r="J1780" s="16"/>
      <c r="K1780"/>
      <c r="L1780"/>
      <c r="M1780"/>
      <c r="N1780"/>
      <c r="O1780"/>
      <c r="P1780"/>
      <c r="Q1780"/>
      <c r="R1780"/>
      <c r="S1780"/>
      <c r="T1780"/>
      <c r="U1780"/>
      <c r="V1780"/>
    </row>
    <row r="1781" spans="1:22" s="68" customFormat="1">
      <c r="A1781" s="6"/>
      <c r="B1781" s="19"/>
      <c r="C1781" s="6"/>
      <c r="D1781" s="6"/>
      <c r="E1781" s="6"/>
      <c r="F1781" s="6"/>
      <c r="G1781" s="6"/>
      <c r="I1781" s="16"/>
      <c r="J1781" s="16"/>
      <c r="K1781"/>
      <c r="L1781"/>
      <c r="M1781"/>
      <c r="N1781"/>
      <c r="O1781"/>
      <c r="P1781"/>
      <c r="Q1781"/>
      <c r="R1781"/>
      <c r="S1781"/>
      <c r="T1781"/>
      <c r="U1781"/>
      <c r="V1781"/>
    </row>
    <row r="1782" spans="1:22" s="68" customFormat="1">
      <c r="A1782" s="6"/>
      <c r="B1782" s="19"/>
      <c r="C1782" s="6"/>
      <c r="D1782" s="6"/>
      <c r="E1782" s="6"/>
      <c r="F1782" s="6"/>
      <c r="G1782" s="6"/>
      <c r="I1782" s="16"/>
      <c r="J1782" s="16"/>
      <c r="K1782"/>
      <c r="L1782"/>
      <c r="M1782"/>
      <c r="N1782"/>
      <c r="O1782"/>
      <c r="P1782"/>
      <c r="Q1782"/>
      <c r="R1782"/>
      <c r="S1782"/>
      <c r="T1782"/>
      <c r="U1782"/>
      <c r="V1782"/>
    </row>
    <row r="1783" spans="1:22" s="68" customFormat="1">
      <c r="A1783" s="6"/>
      <c r="B1783" s="19"/>
      <c r="C1783" s="6"/>
      <c r="D1783" s="6"/>
      <c r="E1783" s="6"/>
      <c r="F1783" s="6"/>
      <c r="G1783" s="6"/>
      <c r="I1783" s="16"/>
      <c r="J1783" s="16"/>
      <c r="K1783"/>
      <c r="L1783"/>
      <c r="M1783"/>
      <c r="N1783"/>
      <c r="O1783"/>
      <c r="P1783"/>
      <c r="Q1783"/>
      <c r="R1783"/>
      <c r="S1783"/>
      <c r="T1783"/>
      <c r="U1783"/>
      <c r="V1783"/>
    </row>
    <row r="1784" spans="1:22" s="68" customFormat="1">
      <c r="A1784" s="6"/>
      <c r="B1784" s="19"/>
      <c r="C1784" s="6"/>
      <c r="D1784" s="6"/>
      <c r="E1784" s="6"/>
      <c r="F1784" s="6"/>
      <c r="G1784" s="6"/>
      <c r="I1784" s="16"/>
      <c r="J1784" s="16"/>
      <c r="K1784"/>
      <c r="L1784"/>
      <c r="M1784"/>
      <c r="N1784"/>
      <c r="O1784"/>
      <c r="P1784"/>
      <c r="Q1784"/>
      <c r="R1784"/>
      <c r="S1784"/>
      <c r="T1784"/>
      <c r="U1784"/>
      <c r="V1784"/>
    </row>
    <row r="1785" spans="1:22" s="68" customFormat="1">
      <c r="A1785" s="6"/>
      <c r="B1785" s="19"/>
      <c r="C1785" s="6"/>
      <c r="D1785" s="6"/>
      <c r="E1785" s="6"/>
      <c r="F1785" s="6"/>
      <c r="G1785" s="6"/>
      <c r="I1785" s="16"/>
      <c r="J1785" s="16"/>
      <c r="K1785"/>
      <c r="L1785"/>
      <c r="M1785"/>
      <c r="N1785"/>
      <c r="O1785"/>
      <c r="P1785"/>
      <c r="Q1785"/>
      <c r="R1785"/>
      <c r="S1785"/>
      <c r="T1785"/>
      <c r="U1785"/>
      <c r="V1785"/>
    </row>
    <row r="1786" spans="1:22" s="68" customFormat="1">
      <c r="A1786" s="6"/>
      <c r="B1786" s="19"/>
      <c r="C1786" s="6"/>
      <c r="D1786" s="6"/>
      <c r="E1786" s="6"/>
      <c r="F1786" s="6"/>
      <c r="G1786" s="6"/>
      <c r="I1786" s="16"/>
      <c r="J1786" s="16"/>
      <c r="K1786"/>
      <c r="L1786"/>
      <c r="M1786"/>
      <c r="N1786"/>
      <c r="O1786"/>
      <c r="P1786"/>
      <c r="Q1786"/>
      <c r="R1786"/>
      <c r="S1786"/>
      <c r="T1786"/>
      <c r="U1786"/>
      <c r="V1786"/>
    </row>
    <row r="1787" spans="1:22" s="68" customFormat="1">
      <c r="A1787" s="6"/>
      <c r="B1787" s="19"/>
      <c r="C1787" s="6"/>
      <c r="D1787" s="6"/>
      <c r="E1787" s="6"/>
      <c r="F1787" s="6"/>
      <c r="G1787" s="6"/>
      <c r="I1787" s="16"/>
      <c r="J1787" s="16"/>
      <c r="K1787"/>
      <c r="L1787"/>
      <c r="M1787"/>
      <c r="N1787"/>
      <c r="O1787"/>
      <c r="P1787"/>
      <c r="Q1787"/>
      <c r="R1787"/>
      <c r="S1787"/>
      <c r="T1787"/>
      <c r="U1787"/>
      <c r="V1787"/>
    </row>
    <row r="1788" spans="1:22" s="68" customFormat="1">
      <c r="A1788" s="6"/>
      <c r="B1788" s="19"/>
      <c r="C1788" s="6"/>
      <c r="D1788" s="6"/>
      <c r="E1788" s="6"/>
      <c r="F1788" s="6"/>
      <c r="G1788" s="6"/>
      <c r="I1788" s="16"/>
      <c r="J1788" s="16"/>
      <c r="K1788"/>
      <c r="L1788"/>
      <c r="M1788"/>
      <c r="N1788"/>
      <c r="O1788"/>
      <c r="P1788"/>
      <c r="Q1788"/>
      <c r="R1788"/>
      <c r="S1788"/>
      <c r="T1788"/>
      <c r="U1788"/>
      <c r="V1788"/>
    </row>
    <row r="1789" spans="1:22" s="68" customFormat="1">
      <c r="A1789" s="6"/>
      <c r="B1789" s="19"/>
      <c r="C1789" s="6"/>
      <c r="D1789" s="6"/>
      <c r="E1789" s="6"/>
      <c r="F1789" s="6"/>
      <c r="G1789" s="6"/>
      <c r="I1789" s="16"/>
      <c r="J1789" s="16"/>
      <c r="K1789"/>
      <c r="L1789"/>
      <c r="M1789"/>
      <c r="N1789"/>
      <c r="O1789"/>
      <c r="P1789"/>
      <c r="Q1789"/>
      <c r="R1789"/>
      <c r="S1789"/>
      <c r="T1789"/>
      <c r="U1789"/>
      <c r="V1789"/>
    </row>
    <row r="1790" spans="1:22" s="68" customFormat="1">
      <c r="A1790" s="6"/>
      <c r="B1790" s="19"/>
      <c r="C1790" s="6"/>
      <c r="D1790" s="6"/>
      <c r="E1790" s="6"/>
      <c r="F1790" s="6"/>
      <c r="G1790" s="6"/>
      <c r="I1790" s="16"/>
      <c r="J1790" s="16"/>
      <c r="K1790"/>
      <c r="L1790"/>
      <c r="M1790"/>
      <c r="N1790"/>
      <c r="O1790"/>
      <c r="P1790"/>
      <c r="Q1790"/>
      <c r="R1790"/>
      <c r="S1790"/>
      <c r="T1790"/>
      <c r="U1790"/>
      <c r="V1790"/>
    </row>
    <row r="1791" spans="1:22" s="68" customFormat="1">
      <c r="A1791" s="6"/>
      <c r="B1791" s="19"/>
      <c r="C1791" s="6"/>
      <c r="D1791" s="6"/>
      <c r="E1791" s="6"/>
      <c r="F1791" s="6"/>
      <c r="G1791" s="6"/>
      <c r="I1791" s="16"/>
      <c r="J1791" s="16"/>
      <c r="K1791"/>
      <c r="L1791"/>
      <c r="M1791"/>
      <c r="N1791"/>
      <c r="O1791"/>
      <c r="P1791"/>
      <c r="Q1791"/>
      <c r="R1791"/>
      <c r="S1791"/>
      <c r="T1791"/>
      <c r="U1791"/>
      <c r="V1791"/>
    </row>
    <row r="1792" spans="1:22" s="68" customFormat="1">
      <c r="A1792" s="6"/>
      <c r="B1792" s="19"/>
      <c r="C1792" s="6"/>
      <c r="D1792" s="6"/>
      <c r="E1792" s="6"/>
      <c r="F1792" s="6"/>
      <c r="G1792" s="6"/>
      <c r="I1792" s="16"/>
      <c r="J1792" s="16"/>
      <c r="K1792"/>
      <c r="L1792"/>
      <c r="M1792"/>
      <c r="N1792"/>
      <c r="O1792"/>
      <c r="P1792"/>
      <c r="Q1792"/>
      <c r="R1792"/>
      <c r="S1792"/>
      <c r="T1792"/>
      <c r="U1792"/>
      <c r="V1792"/>
    </row>
    <row r="1793" spans="1:22" s="68" customFormat="1">
      <c r="A1793" s="6"/>
      <c r="B1793" s="19"/>
      <c r="C1793" s="6"/>
      <c r="D1793" s="6"/>
      <c r="E1793" s="6"/>
      <c r="F1793" s="6"/>
      <c r="G1793" s="6"/>
      <c r="I1793" s="16"/>
      <c r="J1793" s="16"/>
      <c r="K1793"/>
      <c r="L1793"/>
      <c r="M1793"/>
      <c r="N1793"/>
      <c r="O1793"/>
      <c r="P1793"/>
      <c r="Q1793"/>
      <c r="R1793"/>
      <c r="S1793"/>
      <c r="T1793"/>
      <c r="U1793"/>
      <c r="V1793"/>
    </row>
    <row r="1794" spans="1:22" s="68" customFormat="1">
      <c r="A1794" s="6"/>
      <c r="B1794" s="19"/>
      <c r="C1794" s="6"/>
      <c r="D1794" s="6"/>
      <c r="E1794" s="6"/>
      <c r="F1794" s="6"/>
      <c r="G1794" s="6"/>
      <c r="I1794" s="16"/>
      <c r="J1794" s="16"/>
      <c r="K1794"/>
      <c r="L1794"/>
      <c r="M1794"/>
      <c r="N1794"/>
      <c r="O1794"/>
      <c r="P1794"/>
      <c r="Q1794"/>
      <c r="R1794"/>
      <c r="S1794"/>
      <c r="T1794"/>
      <c r="U1794"/>
      <c r="V1794"/>
    </row>
    <row r="1795" spans="1:22" s="68" customFormat="1">
      <c r="A1795" s="6"/>
      <c r="B1795" s="19"/>
      <c r="C1795" s="6"/>
      <c r="D1795" s="6"/>
      <c r="E1795" s="6"/>
      <c r="F1795" s="6"/>
      <c r="G1795" s="6"/>
      <c r="I1795" s="16"/>
      <c r="J1795" s="16"/>
      <c r="K1795"/>
      <c r="L1795"/>
      <c r="M1795"/>
      <c r="N1795"/>
      <c r="O1795"/>
      <c r="P1795"/>
      <c r="Q1795"/>
      <c r="R1795"/>
      <c r="S1795"/>
      <c r="T1795"/>
      <c r="U1795"/>
      <c r="V1795"/>
    </row>
    <row r="1796" spans="1:22" s="68" customFormat="1">
      <c r="A1796" s="6"/>
      <c r="B1796" s="19"/>
      <c r="C1796" s="6"/>
      <c r="D1796" s="6"/>
      <c r="E1796" s="6"/>
      <c r="F1796" s="6"/>
      <c r="G1796" s="6"/>
      <c r="I1796" s="16"/>
      <c r="J1796" s="16"/>
      <c r="K1796"/>
      <c r="L1796"/>
      <c r="M1796"/>
      <c r="N1796"/>
      <c r="O1796"/>
      <c r="P1796"/>
      <c r="Q1796"/>
      <c r="R1796"/>
      <c r="S1796"/>
      <c r="T1796"/>
      <c r="U1796"/>
      <c r="V1796"/>
    </row>
    <row r="1797" spans="1:22" s="68" customFormat="1">
      <c r="A1797" s="6"/>
      <c r="B1797" s="19"/>
      <c r="C1797" s="6"/>
      <c r="D1797" s="6"/>
      <c r="E1797" s="6"/>
      <c r="F1797" s="6"/>
      <c r="G1797" s="6"/>
      <c r="I1797" s="16"/>
      <c r="J1797" s="16"/>
      <c r="K1797"/>
      <c r="L1797"/>
      <c r="M1797"/>
      <c r="N1797"/>
      <c r="O1797"/>
      <c r="P1797"/>
      <c r="Q1797"/>
      <c r="R1797"/>
      <c r="S1797"/>
      <c r="T1797"/>
      <c r="U1797"/>
      <c r="V1797"/>
    </row>
    <row r="1798" spans="1:22" s="68" customFormat="1">
      <c r="A1798" s="6"/>
      <c r="B1798" s="19"/>
      <c r="C1798" s="6"/>
      <c r="D1798" s="6"/>
      <c r="E1798" s="6"/>
      <c r="F1798" s="6"/>
      <c r="G1798" s="6"/>
      <c r="I1798" s="16"/>
      <c r="J1798" s="16"/>
      <c r="K1798"/>
      <c r="L1798"/>
      <c r="M1798"/>
      <c r="N1798"/>
      <c r="O1798"/>
      <c r="P1798"/>
      <c r="Q1798"/>
      <c r="R1798"/>
      <c r="S1798"/>
      <c r="T1798"/>
      <c r="U1798"/>
      <c r="V1798"/>
    </row>
    <row r="1799" spans="1:22" s="68" customFormat="1">
      <c r="A1799" s="6"/>
      <c r="B1799" s="19"/>
      <c r="C1799" s="6"/>
      <c r="D1799" s="6"/>
      <c r="E1799" s="6"/>
      <c r="F1799" s="6"/>
      <c r="G1799" s="6"/>
      <c r="I1799" s="16"/>
      <c r="J1799" s="16"/>
      <c r="K1799"/>
      <c r="L1799"/>
      <c r="M1799"/>
      <c r="N1799"/>
      <c r="O1799"/>
      <c r="P1799"/>
      <c r="Q1799"/>
      <c r="R1799"/>
      <c r="S1799"/>
      <c r="T1799"/>
      <c r="U1799"/>
      <c r="V1799"/>
    </row>
    <row r="1800" spans="1:22" s="68" customFormat="1">
      <c r="A1800" s="6"/>
      <c r="B1800" s="19"/>
      <c r="C1800" s="6"/>
      <c r="D1800" s="6"/>
      <c r="E1800" s="6"/>
      <c r="F1800" s="6"/>
      <c r="G1800" s="6"/>
      <c r="I1800" s="16"/>
      <c r="J1800" s="16"/>
      <c r="K1800"/>
      <c r="L1800"/>
      <c r="M1800"/>
      <c r="N1800"/>
      <c r="O1800"/>
      <c r="P1800"/>
      <c r="Q1800"/>
      <c r="R1800"/>
      <c r="S1800"/>
      <c r="T1800"/>
      <c r="U1800"/>
      <c r="V1800"/>
    </row>
    <row r="1801" spans="1:22" s="68" customFormat="1">
      <c r="A1801" s="6"/>
      <c r="B1801" s="19"/>
      <c r="C1801" s="6"/>
      <c r="D1801" s="6"/>
      <c r="E1801" s="6"/>
      <c r="F1801" s="6"/>
      <c r="G1801" s="6"/>
      <c r="I1801" s="16"/>
      <c r="J1801" s="16"/>
      <c r="K1801"/>
      <c r="L1801"/>
      <c r="M1801"/>
      <c r="N1801"/>
      <c r="O1801"/>
      <c r="P1801"/>
      <c r="Q1801"/>
      <c r="R1801"/>
      <c r="S1801"/>
      <c r="T1801"/>
      <c r="U1801"/>
      <c r="V1801"/>
    </row>
    <row r="1802" spans="1:22" s="68" customFormat="1">
      <c r="A1802" s="6"/>
      <c r="B1802" s="19"/>
      <c r="C1802" s="6"/>
      <c r="D1802" s="6"/>
      <c r="E1802" s="6"/>
      <c r="F1802" s="6"/>
      <c r="G1802" s="6"/>
      <c r="I1802" s="16"/>
      <c r="J1802" s="16"/>
      <c r="K1802"/>
      <c r="L1802"/>
      <c r="M1802"/>
      <c r="N1802"/>
      <c r="O1802"/>
      <c r="P1802"/>
      <c r="Q1802"/>
      <c r="R1802"/>
      <c r="S1802"/>
      <c r="T1802"/>
      <c r="U1802"/>
      <c r="V1802"/>
    </row>
    <row r="1803" spans="1:22" s="68" customFormat="1">
      <c r="A1803" s="6"/>
      <c r="B1803" s="19"/>
      <c r="C1803" s="6"/>
      <c r="D1803" s="6"/>
      <c r="E1803" s="6"/>
      <c r="F1803" s="6"/>
      <c r="G1803" s="6"/>
      <c r="I1803" s="16"/>
      <c r="J1803" s="16"/>
      <c r="K1803"/>
      <c r="L1803"/>
      <c r="M1803"/>
      <c r="N1803"/>
      <c r="O1803"/>
      <c r="P1803"/>
      <c r="Q1803"/>
      <c r="R1803"/>
      <c r="S1803"/>
      <c r="T1803"/>
      <c r="U1803"/>
      <c r="V1803"/>
    </row>
    <row r="1804" spans="1:22" s="68" customFormat="1">
      <c r="A1804" s="6"/>
      <c r="B1804" s="19"/>
      <c r="C1804" s="6"/>
      <c r="D1804" s="6"/>
      <c r="E1804" s="6"/>
      <c r="F1804" s="6"/>
      <c r="G1804" s="6"/>
      <c r="I1804" s="16"/>
      <c r="J1804" s="16"/>
      <c r="K1804"/>
      <c r="L1804"/>
      <c r="M1804"/>
      <c r="N1804"/>
      <c r="O1804"/>
      <c r="P1804"/>
      <c r="Q1804"/>
      <c r="R1804"/>
      <c r="S1804"/>
      <c r="T1804"/>
      <c r="U1804"/>
      <c r="V1804"/>
    </row>
    <row r="1805" spans="1:22" s="68" customFormat="1">
      <c r="A1805" s="6"/>
      <c r="B1805" s="19"/>
      <c r="C1805" s="6"/>
      <c r="D1805" s="6"/>
      <c r="E1805" s="6"/>
      <c r="F1805" s="6"/>
      <c r="G1805" s="6"/>
      <c r="I1805" s="16"/>
      <c r="J1805" s="16"/>
      <c r="K1805"/>
      <c r="L1805"/>
      <c r="M1805"/>
      <c r="N1805"/>
      <c r="O1805"/>
      <c r="P1805"/>
      <c r="Q1805"/>
      <c r="R1805"/>
      <c r="S1805"/>
      <c r="T1805"/>
      <c r="U1805"/>
      <c r="V1805"/>
    </row>
    <row r="1806" spans="1:22" s="68" customFormat="1">
      <c r="A1806" s="6"/>
      <c r="B1806" s="19"/>
      <c r="C1806" s="6"/>
      <c r="D1806" s="6"/>
      <c r="E1806" s="6"/>
      <c r="F1806" s="6"/>
      <c r="G1806" s="6"/>
      <c r="I1806" s="16"/>
      <c r="J1806" s="16"/>
      <c r="K1806"/>
      <c r="L1806"/>
      <c r="M1806"/>
      <c r="N1806"/>
      <c r="O1806"/>
      <c r="P1806"/>
      <c r="Q1806"/>
      <c r="R1806"/>
      <c r="S1806"/>
      <c r="T1806"/>
      <c r="U1806"/>
      <c r="V1806"/>
    </row>
    <row r="1807" spans="1:22" s="68" customFormat="1">
      <c r="A1807" s="6"/>
      <c r="B1807" s="19"/>
      <c r="C1807" s="6"/>
      <c r="D1807" s="6"/>
      <c r="E1807" s="6"/>
      <c r="F1807" s="6"/>
      <c r="G1807" s="6"/>
      <c r="I1807" s="16"/>
      <c r="J1807" s="16"/>
      <c r="K1807"/>
      <c r="L1807"/>
      <c r="M1807"/>
      <c r="N1807"/>
      <c r="O1807"/>
      <c r="P1807"/>
      <c r="Q1807"/>
      <c r="R1807"/>
      <c r="S1807"/>
      <c r="T1807"/>
      <c r="U1807"/>
      <c r="V1807"/>
    </row>
    <row r="1808" spans="1:22" s="68" customFormat="1">
      <c r="A1808" s="6"/>
      <c r="B1808" s="19"/>
      <c r="C1808" s="6"/>
      <c r="D1808" s="6"/>
      <c r="E1808" s="6"/>
      <c r="F1808" s="6"/>
      <c r="G1808" s="6"/>
      <c r="I1808" s="16"/>
      <c r="J1808" s="16"/>
      <c r="K1808"/>
      <c r="L1808"/>
      <c r="M1808"/>
      <c r="N1808"/>
      <c r="O1808"/>
      <c r="P1808"/>
      <c r="Q1808"/>
      <c r="R1808"/>
      <c r="S1808"/>
      <c r="T1808"/>
      <c r="U1808"/>
      <c r="V1808"/>
    </row>
    <row r="1809" spans="1:22" s="68" customFormat="1">
      <c r="A1809" s="6"/>
      <c r="B1809" s="19"/>
      <c r="C1809" s="6"/>
      <c r="D1809" s="6"/>
      <c r="E1809" s="6"/>
      <c r="F1809" s="6"/>
      <c r="G1809" s="6"/>
      <c r="I1809" s="16"/>
      <c r="J1809" s="16"/>
      <c r="K1809"/>
      <c r="L1809"/>
      <c r="M1809"/>
      <c r="N1809"/>
      <c r="O1809"/>
      <c r="P1809"/>
      <c r="Q1809"/>
      <c r="R1809"/>
      <c r="S1809"/>
      <c r="T1809"/>
      <c r="U1809"/>
      <c r="V1809"/>
    </row>
    <row r="1810" spans="1:22" s="68" customFormat="1">
      <c r="A1810" s="6"/>
      <c r="B1810" s="19"/>
      <c r="C1810" s="6"/>
      <c r="D1810" s="6"/>
      <c r="E1810" s="6"/>
      <c r="F1810" s="6"/>
      <c r="G1810" s="6"/>
      <c r="I1810" s="16"/>
      <c r="J1810" s="16"/>
      <c r="K1810"/>
      <c r="L1810"/>
      <c r="M1810"/>
      <c r="N1810"/>
      <c r="O1810"/>
      <c r="P1810"/>
      <c r="Q1810"/>
      <c r="R1810"/>
      <c r="S1810"/>
      <c r="T1810"/>
      <c r="U1810"/>
      <c r="V1810"/>
    </row>
    <row r="1811" spans="1:22" s="68" customFormat="1">
      <c r="A1811" s="6"/>
      <c r="B1811" s="19"/>
      <c r="C1811" s="6"/>
      <c r="D1811" s="6"/>
      <c r="E1811" s="6"/>
      <c r="F1811" s="6"/>
      <c r="G1811" s="6"/>
      <c r="I1811" s="16"/>
      <c r="J1811" s="16"/>
      <c r="K1811"/>
      <c r="L1811"/>
      <c r="M1811"/>
      <c r="N1811"/>
      <c r="O1811"/>
      <c r="P1811"/>
      <c r="Q1811"/>
      <c r="R1811"/>
      <c r="S1811"/>
      <c r="T1811"/>
      <c r="U1811"/>
      <c r="V1811"/>
    </row>
    <row r="1812" spans="1:22" s="68" customFormat="1">
      <c r="A1812" s="6"/>
      <c r="B1812" s="19"/>
      <c r="C1812" s="6"/>
      <c r="D1812" s="6"/>
      <c r="E1812" s="6"/>
      <c r="F1812" s="6"/>
      <c r="G1812" s="6"/>
      <c r="I1812" s="16"/>
      <c r="J1812" s="16"/>
      <c r="K1812"/>
      <c r="L1812"/>
      <c r="M1812"/>
      <c r="N1812"/>
      <c r="O1812"/>
      <c r="P1812"/>
      <c r="Q1812"/>
      <c r="R1812"/>
      <c r="S1812"/>
      <c r="T1812"/>
      <c r="U1812"/>
      <c r="V1812"/>
    </row>
    <row r="1813" spans="1:22" s="68" customFormat="1">
      <c r="A1813" s="6"/>
      <c r="B1813" s="19"/>
      <c r="C1813" s="6"/>
      <c r="D1813" s="6"/>
      <c r="E1813" s="6"/>
      <c r="F1813" s="6"/>
      <c r="G1813" s="6"/>
      <c r="I1813" s="16"/>
      <c r="J1813" s="16"/>
      <c r="K1813"/>
      <c r="L1813"/>
      <c r="M1813"/>
      <c r="N1813"/>
      <c r="O1813"/>
      <c r="P1813"/>
      <c r="Q1813"/>
      <c r="R1813"/>
      <c r="S1813"/>
      <c r="T1813"/>
      <c r="U1813"/>
      <c r="V1813"/>
    </row>
    <row r="1814" spans="1:22" s="68" customFormat="1">
      <c r="A1814" s="6"/>
      <c r="B1814" s="19"/>
      <c r="C1814" s="6"/>
      <c r="D1814" s="6"/>
      <c r="E1814" s="6"/>
      <c r="F1814" s="6"/>
      <c r="G1814" s="6"/>
      <c r="I1814" s="16"/>
      <c r="J1814" s="16"/>
      <c r="K1814"/>
      <c r="L1814"/>
      <c r="M1814"/>
      <c r="N1814"/>
      <c r="O1814"/>
      <c r="P1814"/>
      <c r="Q1814"/>
      <c r="R1814"/>
      <c r="S1814"/>
      <c r="T1814"/>
      <c r="U1814"/>
      <c r="V1814"/>
    </row>
    <row r="1815" spans="1:22" s="68" customFormat="1">
      <c r="A1815" s="6"/>
      <c r="B1815" s="19"/>
      <c r="C1815" s="6"/>
      <c r="D1815" s="6"/>
      <c r="E1815" s="6"/>
      <c r="F1815" s="6"/>
      <c r="G1815" s="6"/>
      <c r="I1815" s="16"/>
      <c r="J1815" s="16"/>
      <c r="K1815"/>
      <c r="L1815"/>
      <c r="M1815"/>
      <c r="N1815"/>
      <c r="O1815"/>
      <c r="P1815"/>
      <c r="Q1815"/>
      <c r="R1815"/>
      <c r="S1815"/>
      <c r="T1815"/>
      <c r="U1815"/>
      <c r="V1815"/>
    </row>
    <row r="1816" spans="1:22" s="68" customFormat="1">
      <c r="A1816" s="6"/>
      <c r="B1816" s="19"/>
      <c r="C1816" s="6"/>
      <c r="D1816" s="6"/>
      <c r="E1816" s="6"/>
      <c r="F1816" s="6"/>
      <c r="G1816" s="6"/>
      <c r="I1816" s="16"/>
      <c r="J1816" s="16"/>
      <c r="K1816"/>
      <c r="L1816"/>
      <c r="M1816"/>
      <c r="N1816"/>
      <c r="O1816"/>
      <c r="P1816"/>
      <c r="Q1816"/>
      <c r="R1816"/>
      <c r="S1816"/>
      <c r="T1816"/>
      <c r="U1816"/>
      <c r="V1816"/>
    </row>
    <row r="1817" spans="1:22" s="68" customFormat="1">
      <c r="A1817" s="6"/>
      <c r="B1817" s="19"/>
      <c r="C1817" s="6"/>
      <c r="D1817" s="6"/>
      <c r="E1817" s="6"/>
      <c r="F1817" s="6"/>
      <c r="G1817" s="6"/>
      <c r="I1817" s="16"/>
      <c r="J1817" s="16"/>
      <c r="K1817"/>
      <c r="L1817"/>
      <c r="M1817"/>
      <c r="N1817"/>
      <c r="O1817"/>
      <c r="P1817"/>
      <c r="Q1817"/>
      <c r="R1817"/>
      <c r="S1817"/>
      <c r="T1817"/>
      <c r="U1817"/>
      <c r="V1817"/>
    </row>
    <row r="1818" spans="1:22" s="68" customFormat="1">
      <c r="A1818" s="6"/>
      <c r="B1818" s="19"/>
      <c r="C1818" s="6"/>
      <c r="D1818" s="6"/>
      <c r="E1818" s="6"/>
      <c r="F1818" s="6"/>
      <c r="G1818" s="6"/>
      <c r="I1818" s="16"/>
      <c r="J1818" s="16"/>
      <c r="K1818"/>
      <c r="L1818"/>
      <c r="M1818"/>
      <c r="N1818"/>
      <c r="O1818"/>
      <c r="P1818"/>
      <c r="Q1818"/>
      <c r="R1818"/>
      <c r="S1818"/>
      <c r="T1818"/>
      <c r="U1818"/>
      <c r="V1818"/>
    </row>
    <row r="1819" spans="1:22" s="68" customFormat="1">
      <c r="A1819" s="6"/>
      <c r="B1819" s="19"/>
      <c r="C1819" s="6"/>
      <c r="D1819" s="6"/>
      <c r="E1819" s="6"/>
      <c r="F1819" s="6"/>
      <c r="G1819" s="6"/>
      <c r="I1819" s="16"/>
      <c r="J1819" s="16"/>
      <c r="K1819"/>
      <c r="L1819"/>
      <c r="M1819"/>
      <c r="N1819"/>
      <c r="O1819"/>
      <c r="P1819"/>
      <c r="Q1819"/>
      <c r="R1819"/>
      <c r="S1819"/>
      <c r="T1819"/>
      <c r="U1819"/>
      <c r="V1819"/>
    </row>
    <row r="1820" spans="1:22" s="68" customFormat="1">
      <c r="A1820" s="6"/>
      <c r="B1820" s="19"/>
      <c r="C1820" s="6"/>
      <c r="D1820" s="6"/>
      <c r="E1820" s="6"/>
      <c r="F1820" s="6"/>
      <c r="G1820" s="6"/>
      <c r="I1820" s="16"/>
      <c r="J1820" s="16"/>
      <c r="K1820"/>
      <c r="L1820"/>
      <c r="M1820"/>
      <c r="N1820"/>
      <c r="O1820"/>
      <c r="P1820"/>
      <c r="Q1820"/>
      <c r="R1820"/>
      <c r="S1820"/>
      <c r="T1820"/>
      <c r="U1820"/>
      <c r="V1820"/>
    </row>
    <row r="1821" spans="1:22" s="68" customFormat="1">
      <c r="A1821" s="6"/>
      <c r="B1821" s="19"/>
      <c r="C1821" s="6"/>
      <c r="D1821" s="6"/>
      <c r="E1821" s="6"/>
      <c r="F1821" s="6"/>
      <c r="G1821" s="6"/>
      <c r="I1821" s="16"/>
      <c r="J1821" s="16"/>
      <c r="K1821"/>
      <c r="L1821"/>
      <c r="M1821"/>
      <c r="N1821"/>
      <c r="O1821"/>
      <c r="P1821"/>
      <c r="Q1821"/>
      <c r="R1821"/>
      <c r="S1821"/>
      <c r="T1821"/>
      <c r="U1821"/>
      <c r="V1821"/>
    </row>
    <row r="1822" spans="1:22" s="68" customFormat="1">
      <c r="A1822" s="6"/>
      <c r="B1822" s="19"/>
      <c r="C1822" s="6"/>
      <c r="D1822" s="6"/>
      <c r="E1822" s="6"/>
      <c r="F1822" s="6"/>
      <c r="G1822" s="6"/>
      <c r="I1822" s="16"/>
      <c r="J1822" s="16"/>
      <c r="K1822"/>
      <c r="L1822"/>
      <c r="M1822"/>
      <c r="N1822"/>
      <c r="O1822"/>
      <c r="P1822"/>
      <c r="Q1822"/>
      <c r="R1822"/>
      <c r="S1822"/>
      <c r="T1822"/>
      <c r="U1822"/>
      <c r="V1822"/>
    </row>
    <row r="1823" spans="1:22" s="68" customFormat="1">
      <c r="A1823" s="6"/>
      <c r="B1823" s="19"/>
      <c r="C1823" s="6"/>
      <c r="D1823" s="6"/>
      <c r="E1823" s="6"/>
      <c r="F1823" s="6"/>
      <c r="G1823" s="6"/>
      <c r="I1823" s="16"/>
      <c r="J1823" s="16"/>
      <c r="K1823"/>
      <c r="L1823"/>
      <c r="M1823"/>
      <c r="N1823"/>
      <c r="O1823"/>
      <c r="P1823"/>
      <c r="Q1823"/>
      <c r="R1823"/>
      <c r="S1823"/>
      <c r="T1823"/>
      <c r="U1823"/>
      <c r="V1823"/>
    </row>
    <row r="1824" spans="1:22" s="68" customFormat="1">
      <c r="A1824" s="6"/>
      <c r="B1824" s="19"/>
      <c r="C1824" s="6"/>
      <c r="D1824" s="6"/>
      <c r="E1824" s="6"/>
      <c r="F1824" s="6"/>
      <c r="G1824" s="6"/>
      <c r="I1824" s="16"/>
      <c r="J1824" s="16"/>
      <c r="K1824"/>
      <c r="L1824"/>
      <c r="M1824"/>
      <c r="N1824"/>
      <c r="O1824"/>
      <c r="P1824"/>
      <c r="Q1824"/>
      <c r="R1824"/>
      <c r="S1824"/>
      <c r="T1824"/>
      <c r="U1824"/>
      <c r="V1824"/>
    </row>
    <row r="1825" spans="1:22" s="68" customFormat="1">
      <c r="A1825" s="6"/>
      <c r="B1825" s="19"/>
      <c r="C1825" s="6"/>
      <c r="D1825" s="6"/>
      <c r="E1825" s="6"/>
      <c r="F1825" s="6"/>
      <c r="G1825" s="6"/>
      <c r="I1825" s="16"/>
      <c r="J1825" s="16"/>
      <c r="K1825"/>
      <c r="L1825"/>
      <c r="M1825"/>
      <c r="N1825"/>
      <c r="O1825"/>
      <c r="P1825"/>
      <c r="Q1825"/>
      <c r="R1825"/>
      <c r="S1825"/>
      <c r="T1825"/>
      <c r="U1825"/>
      <c r="V1825"/>
    </row>
    <row r="1826" spans="1:22" s="68" customFormat="1">
      <c r="A1826" s="6"/>
      <c r="B1826" s="19"/>
      <c r="C1826" s="6"/>
      <c r="D1826" s="6"/>
      <c r="E1826" s="6"/>
      <c r="F1826" s="6"/>
      <c r="G1826" s="6"/>
      <c r="I1826" s="16"/>
      <c r="J1826" s="16"/>
      <c r="K1826"/>
      <c r="L1826"/>
      <c r="M1826"/>
      <c r="N1826"/>
      <c r="O1826"/>
      <c r="P1826"/>
      <c r="Q1826"/>
      <c r="R1826"/>
      <c r="S1826"/>
      <c r="T1826"/>
      <c r="U1826"/>
      <c r="V1826"/>
    </row>
    <row r="1827" spans="1:22" s="68" customFormat="1">
      <c r="A1827" s="6"/>
      <c r="B1827" s="19"/>
      <c r="C1827" s="6"/>
      <c r="D1827" s="6"/>
      <c r="E1827" s="6"/>
      <c r="F1827" s="6"/>
      <c r="G1827" s="6"/>
      <c r="I1827" s="16"/>
      <c r="J1827" s="16"/>
      <c r="K1827"/>
      <c r="L1827"/>
      <c r="M1827"/>
      <c r="N1827"/>
      <c r="O1827"/>
      <c r="P1827"/>
      <c r="Q1827"/>
      <c r="R1827"/>
      <c r="S1827"/>
      <c r="T1827"/>
      <c r="U1827"/>
      <c r="V1827"/>
    </row>
    <row r="1828" spans="1:22" s="68" customFormat="1">
      <c r="A1828" s="6"/>
      <c r="B1828" s="19"/>
      <c r="C1828" s="6"/>
      <c r="D1828" s="6"/>
      <c r="E1828" s="6"/>
      <c r="F1828" s="6"/>
      <c r="G1828" s="6"/>
      <c r="I1828" s="16"/>
      <c r="J1828" s="16"/>
      <c r="K1828"/>
      <c r="L1828"/>
      <c r="M1828"/>
      <c r="N1828"/>
      <c r="O1828"/>
      <c r="P1828"/>
      <c r="Q1828"/>
      <c r="R1828"/>
      <c r="S1828"/>
      <c r="T1828"/>
      <c r="U1828"/>
      <c r="V1828"/>
    </row>
    <row r="1829" spans="1:22" s="68" customFormat="1">
      <c r="A1829" s="6"/>
      <c r="B1829" s="19"/>
      <c r="C1829" s="6"/>
      <c r="D1829" s="6"/>
      <c r="E1829" s="6"/>
      <c r="F1829" s="6"/>
      <c r="G1829" s="6"/>
      <c r="I1829" s="16"/>
      <c r="J1829" s="16"/>
      <c r="K1829"/>
      <c r="L1829"/>
      <c r="M1829"/>
      <c r="N1829"/>
      <c r="O1829"/>
      <c r="P1829"/>
      <c r="Q1829"/>
      <c r="R1829"/>
      <c r="S1829"/>
      <c r="T1829"/>
      <c r="U1829"/>
      <c r="V1829"/>
    </row>
    <row r="1830" spans="1:22" s="68" customFormat="1">
      <c r="A1830" s="6"/>
      <c r="B1830" s="19"/>
      <c r="C1830" s="6"/>
      <c r="D1830" s="6"/>
      <c r="E1830" s="6"/>
      <c r="F1830" s="6"/>
      <c r="G1830" s="6"/>
      <c r="I1830" s="16"/>
      <c r="J1830" s="16"/>
      <c r="K1830"/>
      <c r="L1830"/>
      <c r="M1830"/>
      <c r="N1830"/>
      <c r="O1830"/>
      <c r="P1830"/>
      <c r="Q1830"/>
      <c r="R1830"/>
      <c r="S1830"/>
      <c r="T1830"/>
      <c r="U1830"/>
      <c r="V1830"/>
    </row>
    <row r="1831" spans="1:22" s="68" customFormat="1">
      <c r="A1831" s="6"/>
      <c r="B1831" s="19"/>
      <c r="C1831" s="6"/>
      <c r="D1831" s="6"/>
      <c r="E1831" s="6"/>
      <c r="F1831" s="6"/>
      <c r="G1831" s="6"/>
      <c r="I1831" s="16"/>
      <c r="J1831" s="16"/>
      <c r="K1831"/>
      <c r="L1831"/>
      <c r="M1831"/>
      <c r="N1831"/>
      <c r="O1831"/>
      <c r="P1831"/>
      <c r="Q1831"/>
      <c r="R1831"/>
      <c r="S1831"/>
      <c r="T1831"/>
      <c r="U1831"/>
      <c r="V1831"/>
    </row>
    <row r="1832" spans="1:22" s="68" customFormat="1">
      <c r="A1832" s="6"/>
      <c r="B1832" s="19"/>
      <c r="C1832" s="6"/>
      <c r="D1832" s="6"/>
      <c r="E1832" s="6"/>
      <c r="F1832" s="6"/>
      <c r="G1832" s="6"/>
      <c r="I1832" s="16"/>
      <c r="J1832" s="16"/>
      <c r="K1832"/>
      <c r="L1832"/>
      <c r="M1832"/>
      <c r="N1832"/>
      <c r="O1832"/>
      <c r="P1832"/>
      <c r="Q1832"/>
      <c r="R1832"/>
      <c r="S1832"/>
      <c r="T1832"/>
      <c r="U1832"/>
      <c r="V1832"/>
    </row>
    <row r="1833" spans="1:22" s="68" customFormat="1">
      <c r="A1833" s="6"/>
      <c r="B1833" s="19"/>
      <c r="C1833" s="6"/>
      <c r="D1833" s="6"/>
      <c r="E1833" s="6"/>
      <c r="F1833" s="6"/>
      <c r="G1833" s="6"/>
      <c r="I1833" s="16"/>
      <c r="J1833" s="16"/>
      <c r="K1833"/>
      <c r="L1833"/>
      <c r="M1833"/>
      <c r="N1833"/>
      <c r="O1833"/>
      <c r="P1833"/>
      <c r="Q1833"/>
      <c r="R1833"/>
      <c r="S1833"/>
      <c r="T1833"/>
      <c r="U1833"/>
      <c r="V1833"/>
    </row>
    <row r="1834" spans="1:22" s="68" customFormat="1">
      <c r="A1834" s="6"/>
      <c r="B1834" s="19"/>
      <c r="C1834" s="6"/>
      <c r="D1834" s="6"/>
      <c r="E1834" s="6"/>
      <c r="F1834" s="6"/>
      <c r="G1834" s="6"/>
      <c r="I1834" s="16"/>
      <c r="J1834" s="16"/>
      <c r="K1834"/>
      <c r="L1834"/>
      <c r="M1834"/>
      <c r="N1834"/>
      <c r="O1834"/>
      <c r="P1834"/>
      <c r="Q1834"/>
      <c r="R1834"/>
      <c r="S1834"/>
      <c r="T1834"/>
      <c r="U1834"/>
      <c r="V1834"/>
    </row>
    <row r="1835" spans="1:22" s="68" customFormat="1">
      <c r="A1835" s="6"/>
      <c r="B1835" s="19"/>
      <c r="C1835" s="6"/>
      <c r="D1835" s="6"/>
      <c r="E1835" s="6"/>
      <c r="F1835" s="6"/>
      <c r="G1835" s="6"/>
      <c r="I1835" s="16"/>
      <c r="J1835" s="16"/>
      <c r="K1835"/>
      <c r="L1835"/>
      <c r="M1835"/>
      <c r="N1835"/>
      <c r="O1835"/>
      <c r="P1835"/>
      <c r="Q1835"/>
      <c r="R1835"/>
      <c r="S1835"/>
      <c r="T1835"/>
      <c r="U1835"/>
      <c r="V1835"/>
    </row>
    <row r="1836" spans="1:22" s="68" customFormat="1">
      <c r="A1836" s="6"/>
      <c r="B1836" s="19"/>
      <c r="C1836" s="6"/>
      <c r="D1836" s="6"/>
      <c r="E1836" s="6"/>
      <c r="F1836" s="6"/>
      <c r="G1836" s="6"/>
      <c r="I1836" s="16"/>
      <c r="J1836" s="16"/>
      <c r="K1836"/>
      <c r="L1836"/>
      <c r="M1836"/>
      <c r="N1836"/>
      <c r="O1836"/>
      <c r="P1836"/>
      <c r="Q1836"/>
      <c r="R1836"/>
      <c r="S1836"/>
      <c r="T1836"/>
      <c r="U1836"/>
      <c r="V1836"/>
    </row>
    <row r="1837" spans="1:22" s="68" customFormat="1">
      <c r="A1837" s="6"/>
      <c r="B1837" s="19"/>
      <c r="C1837" s="6"/>
      <c r="D1837" s="6"/>
      <c r="E1837" s="6"/>
      <c r="F1837" s="6"/>
      <c r="G1837" s="6"/>
      <c r="I1837" s="16"/>
      <c r="J1837" s="16"/>
      <c r="K1837"/>
      <c r="L1837"/>
      <c r="M1837"/>
      <c r="N1837"/>
      <c r="O1837"/>
      <c r="P1837"/>
      <c r="Q1837"/>
      <c r="R1837"/>
      <c r="S1837"/>
      <c r="T1837"/>
      <c r="U1837"/>
      <c r="V1837"/>
    </row>
    <row r="1838" spans="1:22" s="68" customFormat="1">
      <c r="A1838" s="6"/>
      <c r="B1838" s="19"/>
      <c r="C1838" s="6"/>
      <c r="D1838" s="6"/>
      <c r="E1838" s="6"/>
      <c r="F1838" s="6"/>
      <c r="G1838" s="6"/>
      <c r="I1838" s="16"/>
      <c r="J1838" s="16"/>
      <c r="K1838"/>
      <c r="L1838"/>
      <c r="M1838"/>
      <c r="N1838"/>
      <c r="O1838"/>
      <c r="P1838"/>
      <c r="Q1838"/>
      <c r="R1838"/>
      <c r="S1838"/>
      <c r="T1838"/>
      <c r="U1838"/>
      <c r="V1838"/>
    </row>
    <row r="1839" spans="1:22" s="68" customFormat="1">
      <c r="A1839" s="6"/>
      <c r="B1839" s="19"/>
      <c r="C1839" s="6"/>
      <c r="D1839" s="6"/>
      <c r="E1839" s="6"/>
      <c r="F1839" s="6"/>
      <c r="G1839" s="6"/>
      <c r="I1839" s="16"/>
      <c r="J1839" s="16"/>
      <c r="K1839"/>
      <c r="L1839"/>
      <c r="M1839"/>
      <c r="N1839"/>
      <c r="O1839"/>
      <c r="P1839"/>
      <c r="Q1839"/>
      <c r="R1839"/>
      <c r="S1839"/>
      <c r="T1839"/>
      <c r="U1839"/>
      <c r="V1839"/>
    </row>
    <row r="1840" spans="1:22" s="68" customFormat="1">
      <c r="A1840" s="6"/>
      <c r="B1840" s="19"/>
      <c r="C1840" s="6"/>
      <c r="D1840" s="6"/>
      <c r="E1840" s="6"/>
      <c r="F1840" s="6"/>
      <c r="G1840" s="6"/>
      <c r="I1840" s="16"/>
      <c r="J1840" s="16"/>
      <c r="K1840"/>
      <c r="L1840"/>
      <c r="M1840"/>
      <c r="N1840"/>
      <c r="O1840"/>
      <c r="P1840"/>
      <c r="Q1840"/>
      <c r="R1840"/>
      <c r="S1840"/>
      <c r="T1840"/>
      <c r="U1840"/>
      <c r="V1840"/>
    </row>
    <row r="1841" spans="1:22" s="68" customFormat="1">
      <c r="A1841" s="6"/>
      <c r="B1841" s="19"/>
      <c r="C1841" s="6"/>
      <c r="D1841" s="6"/>
      <c r="E1841" s="6"/>
      <c r="F1841" s="6"/>
      <c r="G1841" s="6"/>
      <c r="I1841" s="16"/>
      <c r="J1841" s="16"/>
      <c r="K1841"/>
      <c r="L1841"/>
      <c r="M1841"/>
      <c r="N1841"/>
      <c r="O1841"/>
      <c r="P1841"/>
      <c r="Q1841"/>
      <c r="R1841"/>
      <c r="S1841"/>
      <c r="T1841"/>
      <c r="U1841"/>
      <c r="V1841"/>
    </row>
    <row r="1842" spans="1:22" s="68" customFormat="1">
      <c r="A1842" s="6"/>
      <c r="B1842" s="19"/>
      <c r="C1842" s="6"/>
      <c r="D1842" s="6"/>
      <c r="E1842" s="6"/>
      <c r="F1842" s="6"/>
      <c r="G1842" s="6"/>
      <c r="I1842" s="16"/>
      <c r="J1842" s="16"/>
      <c r="K1842"/>
      <c r="L1842"/>
      <c r="M1842"/>
      <c r="N1842"/>
      <c r="O1842"/>
      <c r="P1842"/>
      <c r="Q1842"/>
      <c r="R1842"/>
      <c r="S1842"/>
      <c r="T1842"/>
      <c r="U1842"/>
      <c r="V1842"/>
    </row>
    <row r="1843" spans="1:22" s="68" customFormat="1">
      <c r="A1843" s="6"/>
      <c r="B1843" s="19"/>
      <c r="C1843" s="6"/>
      <c r="D1843" s="6"/>
      <c r="E1843" s="6"/>
      <c r="F1843" s="6"/>
      <c r="G1843" s="6"/>
      <c r="I1843" s="16"/>
      <c r="J1843" s="16"/>
      <c r="K1843"/>
      <c r="L1843"/>
      <c r="M1843"/>
      <c r="N1843"/>
      <c r="O1843"/>
      <c r="P1843"/>
      <c r="Q1843"/>
      <c r="R1843"/>
      <c r="S1843"/>
      <c r="T1843"/>
      <c r="U1843"/>
      <c r="V1843"/>
    </row>
    <row r="1844" spans="1:22" s="68" customFormat="1">
      <c r="A1844" s="6"/>
      <c r="B1844" s="19"/>
      <c r="C1844" s="6"/>
      <c r="D1844" s="6"/>
      <c r="E1844" s="6"/>
      <c r="F1844" s="6"/>
      <c r="G1844" s="6"/>
      <c r="I1844" s="16"/>
      <c r="J1844" s="16"/>
      <c r="K1844"/>
      <c r="L1844"/>
      <c r="M1844"/>
      <c r="N1844"/>
      <c r="O1844"/>
      <c r="P1844"/>
      <c r="Q1844"/>
      <c r="R1844"/>
      <c r="S1844"/>
      <c r="T1844"/>
      <c r="U1844"/>
      <c r="V1844"/>
    </row>
    <row r="1845" spans="1:22" s="68" customFormat="1">
      <c r="A1845" s="6"/>
      <c r="B1845" s="19"/>
      <c r="C1845" s="6"/>
      <c r="D1845" s="6"/>
      <c r="E1845" s="6"/>
      <c r="F1845" s="6"/>
      <c r="G1845" s="6"/>
      <c r="I1845" s="16"/>
      <c r="J1845" s="16"/>
      <c r="K1845"/>
      <c r="L1845"/>
      <c r="M1845"/>
      <c r="N1845"/>
      <c r="O1845"/>
      <c r="P1845"/>
      <c r="Q1845"/>
      <c r="R1845"/>
      <c r="S1845"/>
      <c r="T1845"/>
      <c r="U1845"/>
      <c r="V1845"/>
    </row>
    <row r="1846" spans="1:22" s="68" customFormat="1">
      <c r="A1846" s="6"/>
      <c r="B1846" s="19"/>
      <c r="C1846" s="6"/>
      <c r="D1846" s="6"/>
      <c r="E1846" s="6"/>
      <c r="F1846" s="6"/>
      <c r="G1846" s="6"/>
      <c r="I1846" s="16"/>
      <c r="J1846" s="16"/>
      <c r="K1846"/>
      <c r="L1846"/>
      <c r="M1846"/>
      <c r="N1846"/>
      <c r="O1846"/>
      <c r="P1846"/>
      <c r="Q1846"/>
      <c r="R1846"/>
      <c r="S1846"/>
      <c r="T1846"/>
      <c r="U1846"/>
      <c r="V1846"/>
    </row>
    <row r="1847" spans="1:22" s="68" customFormat="1">
      <c r="A1847" s="6"/>
      <c r="B1847" s="19"/>
      <c r="C1847" s="6"/>
      <c r="D1847" s="6"/>
      <c r="E1847" s="6"/>
      <c r="F1847" s="6"/>
      <c r="G1847" s="6"/>
      <c r="I1847" s="16"/>
      <c r="J1847" s="16"/>
      <c r="K1847"/>
      <c r="L1847"/>
      <c r="M1847"/>
      <c r="N1847"/>
      <c r="O1847"/>
      <c r="P1847"/>
      <c r="Q1847"/>
      <c r="R1847"/>
      <c r="S1847"/>
      <c r="T1847"/>
      <c r="U1847"/>
      <c r="V1847"/>
    </row>
    <row r="1848" spans="1:22" s="68" customFormat="1">
      <c r="A1848" s="6"/>
      <c r="B1848" s="19"/>
      <c r="C1848" s="6"/>
      <c r="D1848" s="6"/>
      <c r="E1848" s="6"/>
      <c r="F1848" s="6"/>
      <c r="G1848" s="6"/>
      <c r="I1848" s="16"/>
      <c r="J1848" s="16"/>
      <c r="K1848"/>
      <c r="L1848"/>
      <c r="M1848"/>
      <c r="N1848"/>
      <c r="O1848"/>
      <c r="P1848"/>
      <c r="Q1848"/>
      <c r="R1848"/>
      <c r="S1848"/>
      <c r="T1848"/>
      <c r="U1848"/>
      <c r="V1848"/>
    </row>
    <row r="1849" spans="1:22" s="68" customFormat="1">
      <c r="A1849" s="6"/>
      <c r="B1849" s="19"/>
      <c r="C1849" s="6"/>
      <c r="D1849" s="6"/>
      <c r="E1849" s="6"/>
      <c r="F1849" s="6"/>
      <c r="G1849" s="6"/>
      <c r="I1849" s="16"/>
      <c r="J1849" s="16"/>
      <c r="K1849"/>
      <c r="L1849"/>
      <c r="M1849"/>
      <c r="N1849"/>
      <c r="O1849"/>
      <c r="P1849"/>
      <c r="Q1849"/>
      <c r="R1849"/>
      <c r="S1849"/>
      <c r="T1849"/>
      <c r="U1849"/>
      <c r="V1849"/>
    </row>
    <row r="1850" spans="1:22" s="68" customFormat="1">
      <c r="A1850" s="6"/>
      <c r="B1850" s="19"/>
      <c r="C1850" s="6"/>
      <c r="D1850" s="6"/>
      <c r="E1850" s="6"/>
      <c r="F1850" s="6"/>
      <c r="G1850" s="6"/>
      <c r="I1850" s="16"/>
      <c r="J1850" s="16"/>
      <c r="K1850"/>
      <c r="L1850"/>
      <c r="M1850"/>
      <c r="N1850"/>
      <c r="O1850"/>
      <c r="P1850"/>
      <c r="Q1850"/>
      <c r="R1850"/>
      <c r="S1850"/>
      <c r="T1850"/>
      <c r="U1850"/>
      <c r="V1850"/>
    </row>
    <row r="1851" spans="1:22" s="68" customFormat="1">
      <c r="A1851" s="6"/>
      <c r="B1851" s="19"/>
      <c r="C1851" s="6"/>
      <c r="D1851" s="6"/>
      <c r="E1851" s="6"/>
      <c r="F1851" s="6"/>
      <c r="G1851" s="6"/>
      <c r="I1851" s="16"/>
      <c r="J1851" s="16"/>
      <c r="K1851"/>
      <c r="L1851"/>
      <c r="M1851"/>
      <c r="N1851"/>
      <c r="O1851"/>
      <c r="P1851"/>
      <c r="Q1851"/>
      <c r="R1851"/>
      <c r="S1851"/>
      <c r="T1851"/>
      <c r="U1851"/>
      <c r="V1851"/>
    </row>
    <row r="1852" spans="1:22" s="68" customFormat="1">
      <c r="A1852" s="6"/>
      <c r="B1852" s="19"/>
      <c r="C1852" s="6"/>
      <c r="D1852" s="6"/>
      <c r="E1852" s="6"/>
      <c r="F1852" s="6"/>
      <c r="G1852" s="6"/>
      <c r="I1852" s="16"/>
      <c r="J1852" s="16"/>
      <c r="K1852"/>
      <c r="L1852"/>
      <c r="M1852"/>
      <c r="N1852"/>
      <c r="O1852"/>
      <c r="P1852"/>
      <c r="Q1852"/>
      <c r="R1852"/>
      <c r="S1852"/>
      <c r="T1852"/>
      <c r="U1852"/>
      <c r="V1852"/>
    </row>
    <row r="1853" spans="1:22" s="68" customFormat="1">
      <c r="A1853" s="6"/>
      <c r="B1853" s="19"/>
      <c r="C1853" s="6"/>
      <c r="D1853" s="6"/>
      <c r="E1853" s="6"/>
      <c r="F1853" s="6"/>
      <c r="G1853" s="6"/>
      <c r="I1853" s="16"/>
      <c r="J1853" s="16"/>
      <c r="K1853"/>
      <c r="L1853"/>
      <c r="M1853"/>
      <c r="N1853"/>
      <c r="O1853"/>
      <c r="P1853"/>
      <c r="Q1853"/>
      <c r="R1853"/>
      <c r="S1853"/>
      <c r="T1853"/>
      <c r="U1853"/>
      <c r="V1853"/>
    </row>
    <row r="1854" spans="1:22" s="68" customFormat="1">
      <c r="A1854" s="6"/>
      <c r="B1854" s="19"/>
      <c r="C1854" s="6"/>
      <c r="D1854" s="6"/>
      <c r="E1854" s="6"/>
      <c r="F1854" s="6"/>
      <c r="G1854" s="6"/>
      <c r="I1854" s="16"/>
      <c r="J1854" s="16"/>
      <c r="K1854"/>
      <c r="L1854"/>
      <c r="M1854"/>
      <c r="N1854"/>
      <c r="O1854"/>
      <c r="P1854"/>
      <c r="Q1854"/>
      <c r="R1854"/>
      <c r="S1854"/>
      <c r="T1854"/>
      <c r="U1854"/>
      <c r="V1854"/>
    </row>
    <row r="1855" spans="1:22" s="68" customFormat="1">
      <c r="A1855" s="6"/>
      <c r="B1855" s="19"/>
      <c r="C1855" s="6"/>
      <c r="D1855" s="6"/>
      <c r="E1855" s="6"/>
      <c r="F1855" s="6"/>
      <c r="G1855" s="6"/>
      <c r="I1855" s="16"/>
      <c r="J1855" s="16"/>
      <c r="K1855"/>
      <c r="L1855"/>
      <c r="M1855"/>
      <c r="N1855"/>
      <c r="O1855"/>
      <c r="P1855"/>
      <c r="Q1855"/>
      <c r="R1855"/>
      <c r="S1855"/>
      <c r="T1855"/>
      <c r="U1855"/>
      <c r="V1855"/>
    </row>
    <row r="1856" spans="1:22" s="68" customFormat="1">
      <c r="A1856" s="6"/>
      <c r="B1856" s="19"/>
      <c r="C1856" s="6"/>
      <c r="D1856" s="6"/>
      <c r="E1856" s="6"/>
      <c r="F1856" s="6"/>
      <c r="G1856" s="6"/>
      <c r="I1856" s="16"/>
      <c r="J1856" s="16"/>
      <c r="K1856"/>
      <c r="L1856"/>
      <c r="M1856"/>
      <c r="N1856"/>
      <c r="O1856"/>
      <c r="P1856"/>
      <c r="Q1856"/>
      <c r="R1856"/>
      <c r="S1856"/>
      <c r="T1856"/>
      <c r="U1856"/>
      <c r="V1856"/>
    </row>
    <row r="1857" spans="1:22" s="68" customFormat="1">
      <c r="A1857" s="6"/>
      <c r="B1857" s="19"/>
      <c r="C1857" s="6"/>
      <c r="D1857" s="6"/>
      <c r="E1857" s="6"/>
      <c r="F1857" s="6"/>
      <c r="G1857" s="6"/>
      <c r="I1857" s="16"/>
      <c r="J1857" s="16"/>
      <c r="K1857"/>
      <c r="L1857"/>
      <c r="M1857"/>
      <c r="N1857"/>
      <c r="O1857"/>
      <c r="P1857"/>
      <c r="Q1857"/>
      <c r="R1857"/>
      <c r="S1857"/>
      <c r="T1857"/>
      <c r="U1857"/>
      <c r="V1857"/>
    </row>
    <row r="1858" spans="1:22" s="68" customFormat="1">
      <c r="A1858" s="6"/>
      <c r="B1858" s="19"/>
      <c r="C1858" s="6"/>
      <c r="D1858" s="6"/>
      <c r="E1858" s="6"/>
      <c r="F1858" s="6"/>
      <c r="G1858" s="6"/>
      <c r="I1858" s="16"/>
      <c r="J1858" s="16"/>
      <c r="K1858"/>
      <c r="L1858"/>
      <c r="M1858"/>
      <c r="N1858"/>
      <c r="O1858"/>
      <c r="P1858"/>
      <c r="Q1858"/>
      <c r="R1858"/>
      <c r="S1858"/>
      <c r="T1858"/>
      <c r="U1858"/>
      <c r="V1858"/>
    </row>
    <row r="1859" spans="1:22" s="68" customFormat="1">
      <c r="A1859" s="6"/>
      <c r="B1859" s="19"/>
      <c r="C1859" s="6"/>
      <c r="D1859" s="6"/>
      <c r="E1859" s="6"/>
      <c r="F1859" s="6"/>
      <c r="G1859" s="6"/>
      <c r="I1859" s="16"/>
      <c r="J1859" s="16"/>
      <c r="K1859"/>
      <c r="L1859"/>
      <c r="M1859"/>
      <c r="N1859"/>
      <c r="O1859"/>
      <c r="P1859"/>
      <c r="Q1859"/>
      <c r="R1859"/>
      <c r="S1859"/>
      <c r="T1859"/>
      <c r="U1859"/>
      <c r="V1859"/>
    </row>
    <row r="1860" spans="1:22" s="68" customFormat="1">
      <c r="A1860" s="6"/>
      <c r="B1860" s="19"/>
      <c r="C1860" s="6"/>
      <c r="D1860" s="6"/>
      <c r="E1860" s="6"/>
      <c r="F1860" s="6"/>
      <c r="G1860" s="6"/>
      <c r="I1860" s="16"/>
      <c r="J1860" s="16"/>
      <c r="K1860"/>
      <c r="L1860"/>
      <c r="M1860"/>
      <c r="N1860"/>
      <c r="O1860"/>
      <c r="P1860"/>
      <c r="Q1860"/>
      <c r="R1860"/>
      <c r="S1860"/>
      <c r="T1860"/>
      <c r="U1860"/>
      <c r="V1860"/>
    </row>
    <row r="1861" spans="1:22" s="68" customFormat="1">
      <c r="A1861" s="6"/>
      <c r="B1861" s="19"/>
      <c r="C1861" s="6"/>
      <c r="D1861" s="6"/>
      <c r="E1861" s="6"/>
      <c r="F1861" s="6"/>
      <c r="G1861" s="6"/>
      <c r="I1861" s="16"/>
      <c r="J1861" s="16"/>
      <c r="K1861"/>
      <c r="L1861"/>
      <c r="M1861"/>
      <c r="N1861"/>
      <c r="O1861"/>
      <c r="P1861"/>
      <c r="Q1861"/>
      <c r="R1861"/>
      <c r="S1861"/>
      <c r="T1861"/>
      <c r="U1861"/>
      <c r="V1861"/>
    </row>
    <row r="1862" spans="1:22" s="68" customFormat="1">
      <c r="A1862" s="6"/>
      <c r="B1862" s="19"/>
      <c r="C1862" s="6"/>
      <c r="D1862" s="6"/>
      <c r="E1862" s="6"/>
      <c r="F1862" s="6"/>
      <c r="G1862" s="6"/>
      <c r="I1862" s="16"/>
      <c r="J1862" s="16"/>
      <c r="K1862"/>
      <c r="L1862"/>
      <c r="M1862"/>
      <c r="N1862"/>
      <c r="O1862"/>
      <c r="P1862"/>
      <c r="Q1862"/>
      <c r="R1862"/>
      <c r="S1862"/>
      <c r="T1862"/>
      <c r="U1862"/>
      <c r="V1862"/>
    </row>
    <row r="1863" spans="1:22" s="68" customFormat="1">
      <c r="A1863" s="6"/>
      <c r="B1863" s="19"/>
      <c r="C1863" s="6"/>
      <c r="D1863" s="6"/>
      <c r="E1863" s="6"/>
      <c r="F1863" s="6"/>
      <c r="G1863" s="6"/>
      <c r="I1863" s="16"/>
      <c r="J1863" s="16"/>
      <c r="K1863"/>
      <c r="L1863"/>
      <c r="M1863"/>
      <c r="N1863"/>
      <c r="O1863"/>
      <c r="P1863"/>
      <c r="Q1863"/>
      <c r="R1863"/>
      <c r="S1863"/>
      <c r="T1863"/>
      <c r="U1863"/>
      <c r="V1863"/>
    </row>
    <row r="1864" spans="1:22" s="68" customFormat="1">
      <c r="A1864" s="6"/>
      <c r="B1864" s="19"/>
      <c r="C1864" s="6"/>
      <c r="D1864" s="6"/>
      <c r="E1864" s="6"/>
      <c r="F1864" s="6"/>
      <c r="G1864" s="6"/>
      <c r="I1864" s="16"/>
      <c r="J1864" s="16"/>
      <c r="K1864"/>
      <c r="L1864"/>
      <c r="M1864"/>
      <c r="N1864"/>
      <c r="O1864"/>
      <c r="P1864"/>
      <c r="Q1864"/>
      <c r="R1864"/>
      <c r="S1864"/>
      <c r="T1864"/>
      <c r="U1864"/>
      <c r="V1864"/>
    </row>
    <row r="1865" spans="1:22" s="68" customFormat="1">
      <c r="A1865" s="6"/>
      <c r="B1865" s="19"/>
      <c r="C1865" s="6"/>
      <c r="D1865" s="6"/>
      <c r="E1865" s="6"/>
      <c r="F1865" s="6"/>
      <c r="G1865" s="6"/>
      <c r="I1865" s="16"/>
      <c r="J1865" s="16"/>
      <c r="K1865"/>
      <c r="L1865"/>
      <c r="M1865"/>
      <c r="N1865"/>
      <c r="O1865"/>
      <c r="P1865"/>
      <c r="Q1865"/>
      <c r="R1865"/>
      <c r="S1865"/>
      <c r="T1865"/>
      <c r="U1865"/>
      <c r="V1865"/>
    </row>
    <row r="1866" spans="1:22" s="68" customFormat="1">
      <c r="A1866" s="6"/>
      <c r="B1866" s="19"/>
      <c r="C1866" s="6"/>
      <c r="D1866" s="6"/>
      <c r="E1866" s="6"/>
      <c r="F1866" s="6"/>
      <c r="G1866" s="6"/>
      <c r="I1866" s="16"/>
      <c r="J1866" s="16"/>
      <c r="K1866"/>
      <c r="L1866"/>
      <c r="M1866"/>
      <c r="N1866"/>
      <c r="O1866"/>
      <c r="P1866"/>
      <c r="Q1866"/>
      <c r="R1866"/>
      <c r="S1866"/>
      <c r="T1866"/>
      <c r="U1866"/>
      <c r="V1866"/>
    </row>
    <row r="1867" spans="1:22" s="68" customFormat="1">
      <c r="A1867" s="6"/>
      <c r="B1867" s="19"/>
      <c r="C1867" s="6"/>
      <c r="D1867" s="6"/>
      <c r="E1867" s="6"/>
      <c r="F1867" s="6"/>
      <c r="G1867" s="6"/>
      <c r="I1867" s="16"/>
      <c r="J1867" s="16"/>
      <c r="K1867"/>
      <c r="L1867"/>
      <c r="M1867"/>
      <c r="N1867"/>
      <c r="O1867"/>
      <c r="P1867"/>
      <c r="Q1867"/>
      <c r="R1867"/>
      <c r="S1867"/>
      <c r="T1867"/>
      <c r="U1867"/>
      <c r="V1867"/>
    </row>
    <row r="1868" spans="1:22" s="68" customFormat="1">
      <c r="A1868" s="6"/>
      <c r="B1868" s="19"/>
      <c r="C1868" s="6"/>
      <c r="D1868" s="6"/>
      <c r="E1868" s="6"/>
      <c r="F1868" s="6"/>
      <c r="G1868" s="6"/>
      <c r="I1868" s="16"/>
      <c r="J1868" s="16"/>
      <c r="K1868"/>
      <c r="L1868"/>
      <c r="M1868"/>
      <c r="N1868"/>
      <c r="O1868"/>
      <c r="P1868"/>
      <c r="Q1868"/>
      <c r="R1868"/>
      <c r="S1868"/>
      <c r="T1868"/>
      <c r="U1868"/>
      <c r="V1868"/>
    </row>
    <row r="1869" spans="1:22" s="68" customFormat="1">
      <c r="A1869" s="6"/>
      <c r="B1869" s="19"/>
      <c r="C1869" s="6"/>
      <c r="D1869" s="6"/>
      <c r="E1869" s="6"/>
      <c r="F1869" s="6"/>
      <c r="G1869" s="6"/>
      <c r="I1869" s="16"/>
      <c r="J1869" s="16"/>
      <c r="K1869"/>
      <c r="L1869"/>
      <c r="M1869"/>
      <c r="N1869"/>
      <c r="O1869"/>
      <c r="P1869"/>
      <c r="Q1869"/>
      <c r="R1869"/>
      <c r="S1869"/>
      <c r="T1869"/>
      <c r="U1869"/>
      <c r="V1869"/>
    </row>
    <row r="1870" spans="1:22" s="68" customFormat="1">
      <c r="A1870" s="6"/>
      <c r="B1870" s="19"/>
      <c r="C1870" s="6"/>
      <c r="D1870" s="6"/>
      <c r="E1870" s="6"/>
      <c r="F1870" s="6"/>
      <c r="G1870" s="6"/>
      <c r="I1870" s="16"/>
      <c r="J1870" s="16"/>
      <c r="K1870"/>
      <c r="L1870"/>
      <c r="M1870"/>
      <c r="N1870"/>
      <c r="O1870"/>
      <c r="P1870"/>
      <c r="Q1870"/>
      <c r="R1870"/>
      <c r="S1870"/>
      <c r="T1870"/>
      <c r="U1870"/>
      <c r="V1870"/>
    </row>
    <row r="1871" spans="1:22" s="68" customFormat="1">
      <c r="A1871" s="6"/>
      <c r="B1871" s="19"/>
      <c r="C1871" s="6"/>
      <c r="D1871" s="6"/>
      <c r="E1871" s="6"/>
      <c r="F1871" s="6"/>
      <c r="G1871" s="6"/>
      <c r="I1871" s="16"/>
      <c r="J1871" s="16"/>
      <c r="K1871"/>
      <c r="L1871"/>
      <c r="M1871"/>
      <c r="N1871"/>
      <c r="O1871"/>
      <c r="P1871"/>
      <c r="Q1871"/>
      <c r="R1871"/>
      <c r="S1871"/>
      <c r="T1871"/>
      <c r="U1871"/>
      <c r="V1871"/>
    </row>
    <row r="1872" spans="1:22" s="68" customFormat="1">
      <c r="A1872" s="6"/>
      <c r="B1872" s="19"/>
      <c r="C1872" s="6"/>
      <c r="D1872" s="6"/>
      <c r="E1872" s="6"/>
      <c r="F1872" s="6"/>
      <c r="G1872" s="6"/>
      <c r="I1872" s="16"/>
      <c r="J1872" s="16"/>
      <c r="K1872"/>
      <c r="L1872"/>
      <c r="M1872"/>
      <c r="N1872"/>
      <c r="O1872"/>
      <c r="P1872"/>
      <c r="Q1872"/>
      <c r="R1872"/>
      <c r="S1872"/>
      <c r="T1872"/>
      <c r="U1872"/>
      <c r="V1872"/>
    </row>
    <row r="1873" spans="1:22" s="68" customFormat="1">
      <c r="A1873" s="6"/>
      <c r="B1873" s="19"/>
      <c r="C1873" s="6"/>
      <c r="D1873" s="6"/>
      <c r="E1873" s="6"/>
      <c r="F1873" s="6"/>
      <c r="G1873" s="6"/>
      <c r="I1873" s="16"/>
      <c r="J1873" s="16"/>
      <c r="K1873"/>
      <c r="L1873"/>
      <c r="M1873"/>
      <c r="N1873"/>
      <c r="O1873"/>
      <c r="P1873"/>
      <c r="Q1873"/>
      <c r="R1873"/>
      <c r="S1873"/>
      <c r="T1873"/>
      <c r="U1873"/>
      <c r="V1873"/>
    </row>
    <row r="1874" spans="1:22" s="68" customFormat="1">
      <c r="A1874" s="6"/>
      <c r="B1874" s="19"/>
      <c r="C1874" s="6"/>
      <c r="D1874" s="6"/>
      <c r="E1874" s="6"/>
      <c r="F1874" s="6"/>
      <c r="G1874" s="6"/>
      <c r="I1874" s="16"/>
      <c r="J1874" s="16"/>
      <c r="K1874"/>
      <c r="L1874"/>
      <c r="M1874"/>
      <c r="N1874"/>
      <c r="O1874"/>
      <c r="P1874"/>
      <c r="Q1874"/>
      <c r="R1874"/>
      <c r="S1874"/>
      <c r="T1874"/>
      <c r="U1874"/>
      <c r="V1874"/>
    </row>
    <row r="1875" spans="1:22" s="68" customFormat="1">
      <c r="A1875" s="6"/>
      <c r="B1875" s="19"/>
      <c r="C1875" s="6"/>
      <c r="D1875" s="6"/>
      <c r="E1875" s="6"/>
      <c r="F1875" s="6"/>
      <c r="G1875" s="6"/>
      <c r="I1875" s="16"/>
      <c r="J1875" s="16"/>
      <c r="K1875"/>
      <c r="L1875"/>
      <c r="M1875"/>
      <c r="N1875"/>
      <c r="O1875"/>
      <c r="P1875"/>
      <c r="Q1875"/>
      <c r="R1875"/>
      <c r="S1875"/>
      <c r="T1875"/>
      <c r="U1875"/>
      <c r="V1875"/>
    </row>
    <row r="1876" spans="1:22" s="68" customFormat="1">
      <c r="A1876" s="6"/>
      <c r="B1876" s="19"/>
      <c r="C1876" s="6"/>
      <c r="D1876" s="6"/>
      <c r="E1876" s="6"/>
      <c r="F1876" s="6"/>
      <c r="G1876" s="6"/>
      <c r="I1876" s="16"/>
      <c r="J1876" s="16"/>
      <c r="K1876"/>
      <c r="L1876"/>
      <c r="M1876"/>
      <c r="N1876"/>
      <c r="O1876"/>
      <c r="P1876"/>
      <c r="Q1876"/>
      <c r="R1876"/>
      <c r="S1876"/>
      <c r="T1876"/>
      <c r="U1876"/>
      <c r="V1876"/>
    </row>
    <row r="1877" spans="1:22" s="68" customFormat="1">
      <c r="A1877" s="6"/>
      <c r="B1877" s="19"/>
      <c r="C1877" s="6"/>
      <c r="D1877" s="6"/>
      <c r="E1877" s="6"/>
      <c r="F1877" s="6"/>
      <c r="G1877" s="6"/>
      <c r="I1877" s="16"/>
      <c r="J1877" s="16"/>
      <c r="K1877"/>
      <c r="L1877"/>
      <c r="M1877"/>
      <c r="N1877"/>
      <c r="O1877"/>
      <c r="P1877"/>
      <c r="Q1877"/>
      <c r="R1877"/>
      <c r="S1877"/>
      <c r="T1877"/>
      <c r="U1877"/>
      <c r="V1877"/>
    </row>
    <row r="1878" spans="1:22" s="68" customFormat="1">
      <c r="A1878" s="6"/>
      <c r="B1878" s="19"/>
      <c r="C1878" s="6"/>
      <c r="D1878" s="6"/>
      <c r="E1878" s="6"/>
      <c r="F1878" s="6"/>
      <c r="G1878" s="6"/>
      <c r="I1878" s="16"/>
      <c r="J1878" s="16"/>
      <c r="K1878"/>
      <c r="L1878"/>
      <c r="M1878"/>
      <c r="N1878"/>
      <c r="O1878"/>
      <c r="P1878"/>
      <c r="Q1878"/>
      <c r="R1878"/>
      <c r="S1878"/>
      <c r="T1878"/>
      <c r="U1878"/>
      <c r="V1878"/>
    </row>
    <row r="1879" spans="1:22" s="68" customFormat="1">
      <c r="A1879" s="6"/>
      <c r="B1879" s="19"/>
      <c r="C1879" s="6"/>
      <c r="D1879" s="6"/>
      <c r="E1879" s="6"/>
      <c r="F1879" s="6"/>
      <c r="G1879" s="6"/>
      <c r="I1879" s="16"/>
      <c r="J1879" s="16"/>
      <c r="K1879"/>
      <c r="L1879"/>
      <c r="M1879"/>
      <c r="N1879"/>
      <c r="O1879"/>
      <c r="P1879"/>
      <c r="Q1879"/>
      <c r="R1879"/>
      <c r="S1879"/>
      <c r="T1879"/>
      <c r="U1879"/>
      <c r="V1879"/>
    </row>
    <row r="1880" spans="1:22" s="68" customFormat="1">
      <c r="A1880" s="6"/>
      <c r="B1880" s="19"/>
      <c r="C1880" s="6"/>
      <c r="D1880" s="6"/>
      <c r="E1880" s="6"/>
      <c r="F1880" s="6"/>
      <c r="G1880" s="6"/>
      <c r="I1880" s="16"/>
      <c r="J1880" s="16"/>
      <c r="K1880"/>
      <c r="L1880"/>
      <c r="M1880"/>
      <c r="N1880"/>
      <c r="O1880"/>
      <c r="P1880"/>
      <c r="Q1880"/>
      <c r="R1880"/>
      <c r="S1880"/>
      <c r="T1880"/>
      <c r="U1880"/>
      <c r="V1880"/>
    </row>
    <row r="1881" spans="1:22" s="68" customFormat="1">
      <c r="A1881" s="6"/>
      <c r="B1881" s="19"/>
      <c r="C1881" s="6"/>
      <c r="D1881" s="6"/>
      <c r="E1881" s="6"/>
      <c r="F1881" s="6"/>
      <c r="G1881" s="6"/>
      <c r="I1881" s="16"/>
      <c r="J1881" s="16"/>
      <c r="K1881"/>
      <c r="L1881"/>
      <c r="M1881"/>
      <c r="N1881"/>
      <c r="O1881"/>
      <c r="P1881"/>
      <c r="Q1881"/>
      <c r="R1881"/>
      <c r="S1881"/>
      <c r="T1881"/>
      <c r="U1881"/>
      <c r="V1881"/>
    </row>
    <row r="1882" spans="1:22" s="68" customFormat="1">
      <c r="A1882" s="6"/>
      <c r="B1882" s="19"/>
      <c r="C1882" s="6"/>
      <c r="D1882" s="6"/>
      <c r="E1882" s="6"/>
      <c r="F1882" s="6"/>
      <c r="G1882" s="6"/>
      <c r="I1882" s="16"/>
      <c r="J1882" s="16"/>
      <c r="K1882"/>
      <c r="L1882"/>
      <c r="M1882"/>
      <c r="N1882"/>
      <c r="O1882"/>
      <c r="P1882"/>
      <c r="Q1882"/>
      <c r="R1882"/>
      <c r="S1882"/>
      <c r="T1882"/>
      <c r="U1882"/>
      <c r="V1882"/>
    </row>
    <row r="1883" spans="1:22" s="68" customFormat="1">
      <c r="A1883" s="6"/>
      <c r="B1883" s="19"/>
      <c r="C1883" s="6"/>
      <c r="D1883" s="6"/>
      <c r="E1883" s="6"/>
      <c r="F1883" s="6"/>
      <c r="G1883" s="6"/>
      <c r="I1883" s="16"/>
      <c r="J1883" s="16"/>
      <c r="K1883"/>
      <c r="L1883"/>
      <c r="M1883"/>
      <c r="N1883"/>
      <c r="O1883"/>
      <c r="P1883"/>
      <c r="Q1883"/>
      <c r="R1883"/>
      <c r="S1883"/>
      <c r="T1883"/>
      <c r="U1883"/>
      <c r="V1883"/>
    </row>
    <row r="1884" spans="1:22" s="68" customFormat="1">
      <c r="A1884" s="6"/>
      <c r="B1884" s="19"/>
      <c r="C1884" s="6"/>
      <c r="D1884" s="6"/>
      <c r="E1884" s="6"/>
      <c r="F1884" s="6"/>
      <c r="G1884" s="6"/>
      <c r="I1884" s="16"/>
      <c r="J1884" s="16"/>
      <c r="K1884"/>
      <c r="L1884"/>
      <c r="M1884"/>
      <c r="N1884"/>
      <c r="O1884"/>
      <c r="P1884"/>
      <c r="Q1884"/>
      <c r="R1884"/>
      <c r="S1884"/>
      <c r="T1884"/>
      <c r="U1884"/>
      <c r="V1884"/>
    </row>
    <row r="1885" spans="1:22" s="68" customFormat="1">
      <c r="A1885" s="6"/>
      <c r="B1885" s="19"/>
      <c r="C1885" s="6"/>
      <c r="D1885" s="6"/>
      <c r="E1885" s="6"/>
      <c r="F1885" s="6"/>
      <c r="G1885" s="6"/>
      <c r="I1885" s="16"/>
      <c r="J1885" s="16"/>
      <c r="K1885"/>
      <c r="L1885"/>
      <c r="M1885"/>
      <c r="N1885"/>
      <c r="O1885"/>
      <c r="P1885"/>
      <c r="Q1885"/>
      <c r="R1885"/>
      <c r="S1885"/>
      <c r="T1885"/>
      <c r="U1885"/>
      <c r="V1885"/>
    </row>
    <row r="1886" spans="1:22" s="68" customFormat="1">
      <c r="A1886" s="6"/>
      <c r="B1886" s="19"/>
      <c r="C1886" s="6"/>
      <c r="D1886" s="6"/>
      <c r="E1886" s="6"/>
      <c r="F1886" s="6"/>
      <c r="G1886" s="6"/>
      <c r="I1886" s="16"/>
      <c r="J1886" s="16"/>
      <c r="K1886"/>
      <c r="L1886"/>
      <c r="M1886"/>
      <c r="N1886"/>
      <c r="O1886"/>
      <c r="P1886"/>
      <c r="Q1886"/>
      <c r="R1886"/>
      <c r="S1886"/>
      <c r="T1886"/>
      <c r="U1886"/>
      <c r="V1886"/>
    </row>
    <row r="1887" spans="1:22" s="68" customFormat="1">
      <c r="A1887" s="6"/>
      <c r="B1887" s="19"/>
      <c r="C1887" s="6"/>
      <c r="D1887" s="6"/>
      <c r="E1887" s="6"/>
      <c r="F1887" s="6"/>
      <c r="G1887" s="6"/>
      <c r="I1887" s="16"/>
      <c r="J1887" s="16"/>
      <c r="K1887"/>
      <c r="L1887"/>
      <c r="M1887"/>
      <c r="N1887"/>
      <c r="O1887"/>
      <c r="P1887"/>
      <c r="Q1887"/>
      <c r="R1887"/>
      <c r="S1887"/>
      <c r="T1887"/>
      <c r="U1887"/>
      <c r="V1887"/>
    </row>
    <row r="1888" spans="1:22" s="68" customFormat="1">
      <c r="A1888" s="6"/>
      <c r="B1888" s="19"/>
      <c r="C1888" s="6"/>
      <c r="D1888" s="6"/>
      <c r="E1888" s="6"/>
      <c r="F1888" s="6"/>
      <c r="G1888" s="6"/>
      <c r="I1888" s="16"/>
      <c r="J1888" s="16"/>
      <c r="K1888"/>
      <c r="L1888"/>
      <c r="M1888"/>
      <c r="N1888"/>
      <c r="O1888"/>
      <c r="P1888"/>
      <c r="Q1888"/>
      <c r="R1888"/>
      <c r="S1888"/>
      <c r="T1888"/>
      <c r="U1888"/>
      <c r="V1888"/>
    </row>
    <row r="1889" spans="1:22" s="68" customFormat="1">
      <c r="A1889" s="6"/>
      <c r="B1889" s="19"/>
      <c r="C1889" s="6"/>
      <c r="D1889" s="6"/>
      <c r="E1889" s="6"/>
      <c r="F1889" s="6"/>
      <c r="G1889" s="6"/>
      <c r="I1889" s="16"/>
      <c r="J1889" s="16"/>
      <c r="K1889"/>
      <c r="L1889"/>
      <c r="M1889"/>
      <c r="N1889"/>
      <c r="O1889"/>
      <c r="P1889"/>
      <c r="Q1889"/>
      <c r="R1889"/>
      <c r="S1889"/>
      <c r="T1889"/>
      <c r="U1889"/>
      <c r="V1889"/>
    </row>
    <row r="1890" spans="1:22" s="68" customFormat="1">
      <c r="A1890" s="6"/>
      <c r="B1890" s="19"/>
      <c r="C1890" s="6"/>
      <c r="D1890" s="6"/>
      <c r="E1890" s="6"/>
      <c r="F1890" s="6"/>
      <c r="G1890" s="6"/>
      <c r="I1890" s="16"/>
      <c r="J1890" s="16"/>
      <c r="K1890"/>
      <c r="L1890"/>
      <c r="M1890"/>
      <c r="N1890"/>
      <c r="O1890"/>
      <c r="P1890"/>
      <c r="Q1890"/>
      <c r="R1890"/>
      <c r="S1890"/>
      <c r="T1890"/>
      <c r="U1890"/>
      <c r="V1890"/>
    </row>
    <row r="1891" spans="1:22" s="68" customFormat="1">
      <c r="A1891" s="6"/>
      <c r="B1891" s="19"/>
      <c r="C1891" s="6"/>
      <c r="D1891" s="6"/>
      <c r="E1891" s="6"/>
      <c r="F1891" s="6"/>
      <c r="G1891" s="6"/>
      <c r="I1891" s="16"/>
      <c r="J1891" s="16"/>
      <c r="K1891"/>
      <c r="L1891"/>
      <c r="M1891"/>
      <c r="N1891"/>
      <c r="O1891"/>
      <c r="P1891"/>
      <c r="Q1891"/>
      <c r="R1891"/>
      <c r="S1891"/>
      <c r="T1891"/>
      <c r="U1891"/>
      <c r="V1891"/>
    </row>
    <row r="1892" spans="1:22" s="68" customFormat="1">
      <c r="A1892" s="6"/>
      <c r="B1892" s="19"/>
      <c r="C1892" s="6"/>
      <c r="D1892" s="6"/>
      <c r="E1892" s="6"/>
      <c r="F1892" s="6"/>
      <c r="G1892" s="6"/>
      <c r="I1892" s="16"/>
      <c r="J1892" s="16"/>
      <c r="K1892"/>
      <c r="L1892"/>
      <c r="M1892"/>
      <c r="N1892"/>
      <c r="O1892"/>
      <c r="P1892"/>
      <c r="Q1892"/>
      <c r="R1892"/>
      <c r="S1892"/>
      <c r="T1892"/>
      <c r="U1892"/>
      <c r="V1892"/>
    </row>
    <row r="1893" spans="1:22" s="68" customFormat="1">
      <c r="A1893" s="6"/>
      <c r="B1893" s="19"/>
      <c r="C1893" s="6"/>
      <c r="D1893" s="6"/>
      <c r="E1893" s="6"/>
      <c r="F1893" s="6"/>
      <c r="G1893" s="6"/>
      <c r="I1893" s="16"/>
      <c r="J1893" s="16"/>
      <c r="K1893"/>
      <c r="L1893"/>
      <c r="M1893"/>
      <c r="N1893"/>
      <c r="O1893"/>
      <c r="P1893"/>
      <c r="Q1893"/>
      <c r="R1893"/>
      <c r="S1893"/>
      <c r="T1893"/>
      <c r="U1893"/>
      <c r="V1893"/>
    </row>
    <row r="1894" spans="1:22" s="68" customFormat="1">
      <c r="A1894" s="6"/>
      <c r="B1894" s="19"/>
      <c r="C1894" s="6"/>
      <c r="D1894" s="6"/>
      <c r="E1894" s="6"/>
      <c r="F1894" s="6"/>
      <c r="G1894" s="6"/>
      <c r="I1894" s="16"/>
      <c r="J1894" s="16"/>
      <c r="K1894"/>
      <c r="L1894"/>
      <c r="M1894"/>
      <c r="N1894"/>
      <c r="O1894"/>
      <c r="P1894"/>
      <c r="Q1894"/>
      <c r="R1894"/>
      <c r="S1894"/>
      <c r="T1894"/>
      <c r="U1894"/>
      <c r="V1894"/>
    </row>
    <row r="1895" spans="1:22" s="68" customFormat="1">
      <c r="A1895" s="6"/>
      <c r="B1895" s="19"/>
      <c r="C1895" s="6"/>
      <c r="D1895" s="6"/>
      <c r="E1895" s="6"/>
      <c r="F1895" s="6"/>
      <c r="G1895" s="6"/>
      <c r="I1895" s="16"/>
      <c r="J1895" s="16"/>
      <c r="K1895"/>
      <c r="L1895"/>
      <c r="M1895"/>
      <c r="N1895"/>
      <c r="O1895"/>
      <c r="P1895"/>
      <c r="Q1895"/>
      <c r="R1895"/>
      <c r="S1895"/>
      <c r="T1895"/>
      <c r="U1895"/>
      <c r="V1895"/>
    </row>
    <row r="1896" spans="1:22" s="68" customFormat="1">
      <c r="A1896" s="6"/>
      <c r="B1896" s="19"/>
      <c r="C1896" s="6"/>
      <c r="D1896" s="6"/>
      <c r="E1896" s="6"/>
      <c r="F1896" s="6"/>
      <c r="G1896" s="6"/>
      <c r="I1896" s="16"/>
      <c r="J1896" s="16"/>
      <c r="K1896"/>
      <c r="L1896"/>
      <c r="M1896"/>
      <c r="N1896"/>
      <c r="O1896"/>
      <c r="P1896"/>
      <c r="Q1896"/>
      <c r="R1896"/>
      <c r="S1896"/>
      <c r="T1896"/>
      <c r="U1896"/>
      <c r="V1896"/>
    </row>
    <row r="1897" spans="1:22" s="68" customFormat="1">
      <c r="A1897" s="6"/>
      <c r="B1897" s="19"/>
      <c r="C1897" s="6"/>
      <c r="D1897" s="6"/>
      <c r="E1897" s="6"/>
      <c r="F1897" s="6"/>
      <c r="G1897" s="6"/>
      <c r="I1897" s="16"/>
      <c r="J1897" s="16"/>
      <c r="K1897"/>
      <c r="L1897"/>
      <c r="M1897"/>
      <c r="N1897"/>
      <c r="O1897"/>
      <c r="P1897"/>
      <c r="Q1897"/>
      <c r="R1897"/>
      <c r="S1897"/>
      <c r="T1897"/>
      <c r="U1897"/>
      <c r="V1897"/>
    </row>
    <row r="1898" spans="1:22" s="68" customFormat="1">
      <c r="A1898" s="6"/>
      <c r="B1898" s="19"/>
      <c r="C1898" s="6"/>
      <c r="D1898" s="6"/>
      <c r="E1898" s="6"/>
      <c r="F1898" s="6"/>
      <c r="G1898" s="6"/>
      <c r="I1898" s="16"/>
      <c r="J1898" s="16"/>
      <c r="K1898"/>
      <c r="L1898"/>
      <c r="M1898"/>
      <c r="N1898"/>
      <c r="O1898"/>
      <c r="P1898"/>
      <c r="Q1898"/>
      <c r="R1898"/>
      <c r="S1898"/>
      <c r="T1898"/>
      <c r="U1898"/>
      <c r="V1898"/>
    </row>
    <row r="1899" spans="1:22" s="68" customFormat="1">
      <c r="A1899" s="6"/>
      <c r="B1899" s="19"/>
      <c r="C1899" s="6"/>
      <c r="D1899" s="6"/>
      <c r="E1899" s="6"/>
      <c r="F1899" s="6"/>
      <c r="G1899" s="6"/>
      <c r="I1899" s="16"/>
      <c r="J1899" s="16"/>
      <c r="K1899"/>
      <c r="L1899"/>
      <c r="M1899"/>
      <c r="N1899"/>
      <c r="O1899"/>
      <c r="P1899"/>
      <c r="Q1899"/>
      <c r="R1899"/>
      <c r="S1899"/>
      <c r="T1899"/>
      <c r="U1899"/>
      <c r="V1899"/>
    </row>
    <row r="1900" spans="1:22" s="68" customFormat="1">
      <c r="A1900" s="6"/>
      <c r="B1900" s="19"/>
      <c r="C1900" s="6"/>
      <c r="D1900" s="6"/>
      <c r="E1900" s="6"/>
      <c r="F1900" s="6"/>
      <c r="G1900" s="6"/>
      <c r="I1900" s="16"/>
      <c r="J1900" s="16"/>
      <c r="K1900"/>
      <c r="L1900"/>
      <c r="M1900"/>
      <c r="N1900"/>
      <c r="O1900"/>
      <c r="P1900"/>
      <c r="Q1900"/>
      <c r="R1900"/>
      <c r="S1900"/>
      <c r="T1900"/>
      <c r="U1900"/>
      <c r="V1900"/>
    </row>
    <row r="1901" spans="1:22" s="68" customFormat="1">
      <c r="A1901" s="6"/>
      <c r="B1901" s="19"/>
      <c r="C1901" s="6"/>
      <c r="D1901" s="6"/>
      <c r="E1901" s="6"/>
      <c r="F1901" s="6"/>
      <c r="G1901" s="6"/>
      <c r="I1901" s="16"/>
      <c r="J1901" s="16"/>
      <c r="K1901"/>
      <c r="L1901"/>
      <c r="M1901"/>
      <c r="N1901"/>
      <c r="O1901"/>
      <c r="P1901"/>
      <c r="Q1901"/>
      <c r="R1901"/>
      <c r="S1901"/>
      <c r="T1901"/>
      <c r="U1901"/>
      <c r="V1901"/>
    </row>
    <row r="1902" spans="1:22" s="68" customFormat="1">
      <c r="A1902" s="6"/>
      <c r="B1902" s="19"/>
      <c r="C1902" s="6"/>
      <c r="D1902" s="6"/>
      <c r="E1902" s="6"/>
      <c r="F1902" s="6"/>
      <c r="G1902" s="6"/>
      <c r="I1902" s="16"/>
      <c r="J1902" s="16"/>
      <c r="K1902"/>
      <c r="L1902"/>
      <c r="M1902"/>
      <c r="N1902"/>
      <c r="O1902"/>
      <c r="P1902"/>
      <c r="Q1902"/>
      <c r="R1902"/>
      <c r="S1902"/>
      <c r="T1902"/>
      <c r="U1902"/>
      <c r="V1902"/>
    </row>
    <row r="1903" spans="1:22" s="68" customFormat="1">
      <c r="A1903" s="6"/>
      <c r="B1903" s="19"/>
      <c r="C1903" s="6"/>
      <c r="D1903" s="6"/>
      <c r="E1903" s="6"/>
      <c r="F1903" s="6"/>
      <c r="G1903" s="6"/>
      <c r="I1903" s="16"/>
      <c r="J1903" s="16"/>
      <c r="K1903"/>
      <c r="L1903"/>
      <c r="M1903"/>
      <c r="N1903"/>
      <c r="O1903"/>
      <c r="P1903"/>
      <c r="Q1903"/>
      <c r="R1903"/>
      <c r="S1903"/>
      <c r="T1903"/>
      <c r="U1903"/>
      <c r="V1903"/>
    </row>
    <row r="1904" spans="1:22" s="68" customFormat="1">
      <c r="A1904" s="6"/>
      <c r="B1904" s="19"/>
      <c r="C1904" s="6"/>
      <c r="D1904" s="6"/>
      <c r="E1904" s="6"/>
      <c r="F1904" s="6"/>
      <c r="G1904" s="6"/>
      <c r="I1904" s="16"/>
      <c r="J1904" s="16"/>
      <c r="K1904"/>
      <c r="L1904"/>
      <c r="M1904"/>
      <c r="N1904"/>
      <c r="O1904"/>
      <c r="P1904"/>
      <c r="Q1904"/>
      <c r="R1904"/>
      <c r="S1904"/>
      <c r="T1904"/>
      <c r="U1904"/>
      <c r="V1904"/>
    </row>
    <row r="1905" spans="1:22" s="68" customFormat="1">
      <c r="A1905" s="6"/>
      <c r="B1905" s="19"/>
      <c r="C1905" s="6"/>
      <c r="D1905" s="6"/>
      <c r="E1905" s="6"/>
      <c r="F1905" s="6"/>
      <c r="G1905" s="6"/>
      <c r="I1905" s="16"/>
      <c r="J1905" s="16"/>
      <c r="K1905"/>
      <c r="L1905"/>
      <c r="M1905"/>
      <c r="N1905"/>
      <c r="O1905"/>
      <c r="P1905"/>
      <c r="Q1905"/>
      <c r="R1905"/>
      <c r="S1905"/>
      <c r="T1905"/>
      <c r="U1905"/>
      <c r="V1905"/>
    </row>
    <row r="1906" spans="1:22" s="68" customFormat="1">
      <c r="A1906" s="6"/>
      <c r="B1906" s="19"/>
      <c r="C1906" s="6"/>
      <c r="D1906" s="6"/>
      <c r="E1906" s="6"/>
      <c r="F1906" s="6"/>
      <c r="G1906" s="6"/>
      <c r="I1906" s="16"/>
      <c r="J1906" s="16"/>
      <c r="K1906"/>
      <c r="L1906"/>
      <c r="M1906"/>
      <c r="N1906"/>
      <c r="O1906"/>
      <c r="P1906"/>
      <c r="Q1906"/>
      <c r="R1906"/>
      <c r="S1906"/>
      <c r="T1906"/>
      <c r="U1906"/>
      <c r="V1906"/>
    </row>
    <row r="1907" spans="1:22" s="68" customFormat="1">
      <c r="A1907" s="6"/>
      <c r="B1907" s="19"/>
      <c r="C1907" s="6"/>
      <c r="D1907" s="6"/>
      <c r="E1907" s="6"/>
      <c r="F1907" s="6"/>
      <c r="G1907" s="6"/>
      <c r="I1907" s="16"/>
      <c r="J1907" s="16"/>
      <c r="K1907"/>
      <c r="L1907"/>
      <c r="M1907"/>
      <c r="N1907"/>
      <c r="O1907"/>
      <c r="P1907"/>
      <c r="Q1907"/>
      <c r="R1907"/>
      <c r="S1907"/>
      <c r="T1907"/>
      <c r="U1907"/>
      <c r="V1907"/>
    </row>
    <row r="1908" spans="1:22" s="68" customFormat="1">
      <c r="A1908" s="6"/>
      <c r="B1908" s="19"/>
      <c r="C1908" s="6"/>
      <c r="D1908" s="6"/>
      <c r="E1908" s="6"/>
      <c r="F1908" s="6"/>
      <c r="G1908" s="6"/>
      <c r="I1908" s="16"/>
      <c r="J1908" s="16"/>
      <c r="K1908"/>
      <c r="L1908"/>
      <c r="M1908"/>
      <c r="N1908"/>
      <c r="O1908"/>
      <c r="P1908"/>
      <c r="Q1908"/>
      <c r="R1908"/>
      <c r="S1908"/>
      <c r="T1908"/>
      <c r="U1908"/>
      <c r="V1908"/>
    </row>
    <row r="1909" spans="1:22" s="68" customFormat="1">
      <c r="A1909" s="6"/>
      <c r="B1909" s="19"/>
      <c r="C1909" s="6"/>
      <c r="D1909" s="6"/>
      <c r="E1909" s="6"/>
      <c r="F1909" s="6"/>
      <c r="G1909" s="6"/>
      <c r="I1909" s="16"/>
      <c r="J1909" s="16"/>
      <c r="K1909"/>
      <c r="L1909"/>
      <c r="M1909"/>
      <c r="N1909"/>
      <c r="O1909"/>
      <c r="P1909"/>
      <c r="Q1909"/>
      <c r="R1909"/>
      <c r="S1909"/>
      <c r="T1909"/>
      <c r="U1909"/>
      <c r="V1909"/>
    </row>
    <row r="1910" spans="1:22" s="68" customFormat="1">
      <c r="A1910" s="6"/>
      <c r="B1910" s="19"/>
      <c r="C1910" s="6"/>
      <c r="D1910" s="6"/>
      <c r="E1910" s="6"/>
      <c r="F1910" s="6"/>
      <c r="G1910" s="6"/>
      <c r="I1910" s="16"/>
      <c r="J1910" s="16"/>
      <c r="K1910"/>
      <c r="L1910"/>
      <c r="M1910"/>
      <c r="N1910"/>
      <c r="O1910"/>
      <c r="P1910"/>
      <c r="Q1910"/>
      <c r="R1910"/>
      <c r="S1910"/>
      <c r="T1910"/>
      <c r="U1910"/>
      <c r="V1910"/>
    </row>
    <row r="1911" spans="1:22" s="68" customFormat="1">
      <c r="A1911" s="6"/>
      <c r="B1911" s="19"/>
      <c r="C1911" s="6"/>
      <c r="D1911" s="6"/>
      <c r="E1911" s="6"/>
      <c r="F1911" s="6"/>
      <c r="G1911" s="6"/>
      <c r="I1911" s="16"/>
      <c r="J1911" s="16"/>
      <c r="K1911"/>
      <c r="L1911"/>
      <c r="M1911"/>
      <c r="N1911"/>
      <c r="O1911"/>
      <c r="P1911"/>
      <c r="Q1911"/>
      <c r="R1911"/>
      <c r="S1911"/>
      <c r="T1911"/>
      <c r="U1911"/>
      <c r="V1911"/>
    </row>
    <row r="1912" spans="1:22" s="68" customFormat="1">
      <c r="A1912" s="6"/>
      <c r="B1912" s="19"/>
      <c r="C1912" s="6"/>
      <c r="D1912" s="6"/>
      <c r="E1912" s="6"/>
      <c r="F1912" s="6"/>
      <c r="G1912" s="6"/>
      <c r="I1912" s="16"/>
      <c r="J1912" s="16"/>
      <c r="K1912"/>
      <c r="L1912"/>
      <c r="M1912"/>
      <c r="N1912"/>
      <c r="O1912"/>
      <c r="P1912"/>
      <c r="Q1912"/>
      <c r="R1912"/>
      <c r="S1912"/>
      <c r="T1912"/>
      <c r="U1912"/>
      <c r="V1912"/>
    </row>
    <row r="1913" spans="1:22" s="68" customFormat="1">
      <c r="A1913" s="6"/>
      <c r="B1913" s="19"/>
      <c r="C1913" s="6"/>
      <c r="D1913" s="6"/>
      <c r="E1913" s="6"/>
      <c r="F1913" s="6"/>
      <c r="G1913" s="6"/>
      <c r="I1913" s="16"/>
      <c r="J1913" s="16"/>
      <c r="K1913"/>
      <c r="L1913"/>
      <c r="M1913"/>
      <c r="N1913"/>
      <c r="O1913"/>
      <c r="P1913"/>
      <c r="Q1913"/>
      <c r="R1913"/>
      <c r="S1913"/>
      <c r="T1913"/>
      <c r="U1913"/>
      <c r="V1913"/>
    </row>
    <row r="1914" spans="1:22" s="68" customFormat="1">
      <c r="A1914" s="6"/>
      <c r="B1914" s="19"/>
      <c r="C1914" s="6"/>
      <c r="D1914" s="6"/>
      <c r="E1914" s="6"/>
      <c r="F1914" s="6"/>
      <c r="G1914" s="6"/>
      <c r="I1914" s="16"/>
      <c r="J1914" s="16"/>
      <c r="K1914"/>
      <c r="L1914"/>
      <c r="M1914"/>
      <c r="N1914"/>
      <c r="O1914"/>
      <c r="P1914"/>
      <c r="Q1914"/>
      <c r="R1914"/>
      <c r="S1914"/>
      <c r="T1914"/>
      <c r="U1914"/>
      <c r="V1914"/>
    </row>
    <row r="1915" spans="1:22" s="68" customFormat="1">
      <c r="A1915" s="6"/>
      <c r="B1915" s="19"/>
      <c r="C1915" s="6"/>
      <c r="D1915" s="6"/>
      <c r="E1915" s="6"/>
      <c r="F1915" s="6"/>
      <c r="G1915" s="6"/>
      <c r="I1915" s="16"/>
      <c r="J1915" s="16"/>
      <c r="K1915"/>
      <c r="L1915"/>
      <c r="M1915"/>
      <c r="N1915"/>
      <c r="O1915"/>
      <c r="P1915"/>
      <c r="Q1915"/>
      <c r="R1915"/>
      <c r="S1915"/>
      <c r="T1915"/>
      <c r="U1915"/>
      <c r="V1915"/>
    </row>
    <row r="1916" spans="1:22" s="68" customFormat="1">
      <c r="A1916" s="6"/>
      <c r="B1916" s="19"/>
      <c r="C1916" s="6"/>
      <c r="D1916" s="6"/>
      <c r="E1916" s="6"/>
      <c r="F1916" s="6"/>
      <c r="G1916" s="6"/>
      <c r="I1916" s="16"/>
      <c r="J1916" s="16"/>
      <c r="K1916"/>
      <c r="L1916"/>
      <c r="M1916"/>
      <c r="N1916"/>
      <c r="O1916"/>
      <c r="P1916"/>
      <c r="Q1916"/>
      <c r="R1916"/>
      <c r="S1916"/>
      <c r="T1916"/>
      <c r="U1916"/>
      <c r="V1916"/>
    </row>
    <row r="1917" spans="1:22" s="68" customFormat="1">
      <c r="A1917" s="6"/>
      <c r="B1917" s="19"/>
      <c r="C1917" s="6"/>
      <c r="D1917" s="6"/>
      <c r="E1917" s="6"/>
      <c r="F1917" s="6"/>
      <c r="G1917" s="6"/>
      <c r="I1917" s="16"/>
      <c r="J1917" s="16"/>
      <c r="K1917"/>
      <c r="L1917"/>
      <c r="M1917"/>
      <c r="N1917"/>
      <c r="O1917"/>
      <c r="P1917"/>
      <c r="Q1917"/>
      <c r="R1917"/>
      <c r="S1917"/>
      <c r="T1917"/>
      <c r="U1917"/>
      <c r="V1917"/>
    </row>
    <row r="1918" spans="1:22" s="68" customFormat="1">
      <c r="A1918" s="6"/>
      <c r="B1918" s="19"/>
      <c r="C1918" s="6"/>
      <c r="D1918" s="6"/>
      <c r="E1918" s="6"/>
      <c r="F1918" s="6"/>
      <c r="G1918" s="6"/>
      <c r="I1918" s="16"/>
      <c r="J1918" s="16"/>
      <c r="K1918"/>
      <c r="L1918"/>
      <c r="M1918"/>
      <c r="N1918"/>
      <c r="O1918"/>
      <c r="P1918"/>
      <c r="Q1918"/>
      <c r="R1918"/>
      <c r="S1918"/>
      <c r="T1918"/>
      <c r="U1918"/>
      <c r="V1918"/>
    </row>
    <row r="1919" spans="1:22" s="68" customFormat="1">
      <c r="A1919" s="6"/>
      <c r="B1919" s="19"/>
      <c r="C1919" s="6"/>
      <c r="D1919" s="6"/>
      <c r="E1919" s="6"/>
      <c r="F1919" s="6"/>
      <c r="G1919" s="6"/>
      <c r="I1919" s="16"/>
      <c r="J1919" s="16"/>
      <c r="K1919"/>
      <c r="L1919"/>
      <c r="M1919"/>
      <c r="N1919"/>
      <c r="O1919"/>
      <c r="P1919"/>
      <c r="Q1919"/>
      <c r="R1919"/>
      <c r="S1919"/>
      <c r="T1919"/>
      <c r="U1919"/>
      <c r="V1919"/>
    </row>
    <row r="1920" spans="1:22" s="68" customFormat="1">
      <c r="A1920" s="6"/>
      <c r="B1920" s="19"/>
      <c r="C1920" s="6"/>
      <c r="D1920" s="6"/>
      <c r="E1920" s="6"/>
      <c r="F1920" s="6"/>
      <c r="G1920" s="6"/>
      <c r="I1920" s="16"/>
      <c r="J1920" s="16"/>
      <c r="K1920"/>
      <c r="L1920"/>
      <c r="M1920"/>
      <c r="N1920"/>
      <c r="O1920"/>
      <c r="P1920"/>
      <c r="Q1920"/>
      <c r="R1920"/>
      <c r="S1920"/>
      <c r="T1920"/>
      <c r="U1920"/>
      <c r="V1920"/>
    </row>
    <row r="1921" spans="1:22" s="68" customFormat="1">
      <c r="A1921" s="6"/>
      <c r="B1921" s="19"/>
      <c r="C1921" s="6"/>
      <c r="D1921" s="6"/>
      <c r="E1921" s="6"/>
      <c r="F1921" s="6"/>
      <c r="G1921" s="6"/>
      <c r="I1921" s="16"/>
      <c r="J1921" s="16"/>
      <c r="K1921"/>
      <c r="L1921"/>
      <c r="M1921"/>
      <c r="N1921"/>
      <c r="O1921"/>
      <c r="P1921"/>
      <c r="Q1921"/>
      <c r="R1921"/>
      <c r="S1921"/>
      <c r="T1921"/>
      <c r="U1921"/>
      <c r="V1921"/>
    </row>
    <row r="1922" spans="1:22" s="68" customFormat="1">
      <c r="A1922" s="6"/>
      <c r="B1922" s="19"/>
      <c r="C1922" s="6"/>
      <c r="D1922" s="6"/>
      <c r="E1922" s="6"/>
      <c r="F1922" s="6"/>
      <c r="G1922" s="6"/>
      <c r="I1922" s="16"/>
      <c r="J1922" s="16"/>
      <c r="K1922"/>
      <c r="L1922"/>
      <c r="M1922"/>
      <c r="N1922"/>
      <c r="O1922"/>
      <c r="P1922"/>
      <c r="Q1922"/>
      <c r="R1922"/>
      <c r="S1922"/>
      <c r="T1922"/>
      <c r="U1922"/>
      <c r="V1922"/>
    </row>
    <row r="1923" spans="1:22" s="68" customFormat="1">
      <c r="A1923" s="6"/>
      <c r="B1923" s="19"/>
      <c r="C1923" s="6"/>
      <c r="D1923" s="6"/>
      <c r="E1923" s="6"/>
      <c r="F1923" s="6"/>
      <c r="G1923" s="6"/>
      <c r="I1923" s="16"/>
      <c r="J1923" s="16"/>
      <c r="K1923"/>
      <c r="L1923"/>
      <c r="M1923"/>
      <c r="N1923"/>
      <c r="O1923"/>
      <c r="P1923"/>
      <c r="Q1923"/>
      <c r="R1923"/>
      <c r="S1923"/>
      <c r="T1923"/>
      <c r="U1923"/>
      <c r="V1923"/>
    </row>
    <row r="1924" spans="1:22" s="68" customFormat="1">
      <c r="A1924" s="6"/>
      <c r="B1924" s="19"/>
      <c r="C1924" s="6"/>
      <c r="D1924" s="6"/>
      <c r="E1924" s="6"/>
      <c r="F1924" s="6"/>
      <c r="G1924" s="6"/>
      <c r="I1924" s="16"/>
      <c r="J1924" s="16"/>
      <c r="K1924"/>
      <c r="L1924"/>
      <c r="M1924"/>
      <c r="N1924"/>
      <c r="O1924"/>
      <c r="P1924"/>
      <c r="Q1924"/>
      <c r="R1924"/>
      <c r="S1924"/>
      <c r="T1924"/>
      <c r="U1924"/>
      <c r="V1924"/>
    </row>
    <row r="1925" spans="1:22" s="68" customFormat="1">
      <c r="A1925" s="6"/>
      <c r="B1925" s="19"/>
      <c r="C1925" s="6"/>
      <c r="D1925" s="6"/>
      <c r="E1925" s="6"/>
      <c r="F1925" s="6"/>
      <c r="G1925" s="6"/>
      <c r="I1925" s="16"/>
      <c r="J1925" s="16"/>
      <c r="K1925"/>
      <c r="L1925"/>
      <c r="M1925"/>
      <c r="N1925"/>
      <c r="O1925"/>
      <c r="P1925"/>
      <c r="Q1925"/>
      <c r="R1925"/>
      <c r="S1925"/>
      <c r="T1925"/>
      <c r="U1925"/>
      <c r="V1925"/>
    </row>
    <row r="1926" spans="1:22" s="68" customFormat="1">
      <c r="A1926" s="6"/>
      <c r="B1926" s="19"/>
      <c r="C1926" s="6"/>
      <c r="D1926" s="6"/>
      <c r="E1926" s="6"/>
      <c r="F1926" s="6"/>
      <c r="G1926" s="6"/>
      <c r="I1926" s="16"/>
      <c r="J1926" s="16"/>
      <c r="K1926"/>
      <c r="L1926"/>
      <c r="M1926"/>
      <c r="N1926"/>
      <c r="O1926"/>
      <c r="P1926"/>
      <c r="Q1926"/>
      <c r="R1926"/>
      <c r="S1926"/>
      <c r="T1926"/>
      <c r="U1926"/>
      <c r="V1926"/>
    </row>
    <row r="1927" spans="1:22" s="68" customFormat="1">
      <c r="A1927" s="6"/>
      <c r="B1927" s="19"/>
      <c r="C1927" s="6"/>
      <c r="D1927" s="6"/>
      <c r="E1927" s="6"/>
      <c r="F1927" s="6"/>
      <c r="G1927" s="6"/>
      <c r="I1927" s="16"/>
      <c r="J1927" s="16"/>
      <c r="K1927"/>
      <c r="L1927"/>
      <c r="M1927"/>
      <c r="N1927"/>
      <c r="O1927"/>
      <c r="P1927"/>
      <c r="Q1927"/>
      <c r="R1927"/>
      <c r="S1927"/>
      <c r="T1927"/>
      <c r="U1927"/>
      <c r="V1927"/>
    </row>
    <row r="1928" spans="1:22" s="68" customFormat="1">
      <c r="A1928" s="6"/>
      <c r="B1928" s="19"/>
      <c r="C1928" s="6"/>
      <c r="D1928" s="6"/>
      <c r="E1928" s="6"/>
      <c r="F1928" s="6"/>
      <c r="G1928" s="6"/>
      <c r="I1928" s="16"/>
      <c r="J1928" s="16"/>
      <c r="K1928"/>
      <c r="L1928"/>
      <c r="M1928"/>
      <c r="N1928"/>
      <c r="O1928"/>
      <c r="P1928"/>
      <c r="Q1928"/>
      <c r="R1928"/>
      <c r="S1928"/>
      <c r="T1928"/>
      <c r="U1928"/>
      <c r="V1928"/>
    </row>
    <row r="1929" spans="1:22" s="68" customFormat="1">
      <c r="A1929" s="6"/>
      <c r="B1929" s="19"/>
      <c r="C1929" s="6"/>
      <c r="D1929" s="6"/>
      <c r="E1929" s="6"/>
      <c r="F1929" s="6"/>
      <c r="G1929" s="6"/>
      <c r="I1929" s="16"/>
      <c r="J1929" s="16"/>
      <c r="K1929"/>
      <c r="L1929"/>
      <c r="M1929"/>
      <c r="N1929"/>
      <c r="O1929"/>
      <c r="P1929"/>
      <c r="Q1929"/>
      <c r="R1929"/>
      <c r="S1929"/>
      <c r="T1929"/>
      <c r="U1929"/>
      <c r="V1929"/>
    </row>
    <row r="1930" spans="1:22" s="68" customFormat="1">
      <c r="A1930" s="6"/>
      <c r="B1930" s="19"/>
      <c r="C1930" s="6"/>
      <c r="D1930" s="6"/>
      <c r="E1930" s="6"/>
      <c r="F1930" s="6"/>
      <c r="G1930" s="6"/>
      <c r="I1930" s="16"/>
      <c r="J1930" s="16"/>
      <c r="K1930"/>
      <c r="L1930"/>
      <c r="M1930"/>
      <c r="N1930"/>
      <c r="O1930"/>
      <c r="P1930"/>
      <c r="Q1930"/>
      <c r="R1930"/>
      <c r="S1930"/>
      <c r="T1930"/>
      <c r="U1930"/>
      <c r="V1930"/>
    </row>
    <row r="1931" spans="1:22" s="68" customFormat="1">
      <c r="A1931" s="6"/>
      <c r="B1931" s="19"/>
      <c r="C1931" s="6"/>
      <c r="D1931" s="6"/>
      <c r="E1931" s="6"/>
      <c r="F1931" s="6"/>
      <c r="G1931" s="6"/>
      <c r="I1931" s="16"/>
      <c r="J1931" s="16"/>
      <c r="K1931"/>
      <c r="L1931"/>
      <c r="M1931"/>
      <c r="N1931"/>
      <c r="O1931"/>
      <c r="P1931"/>
      <c r="Q1931"/>
      <c r="R1931"/>
      <c r="S1931"/>
      <c r="T1931"/>
      <c r="U1931"/>
      <c r="V1931"/>
    </row>
    <row r="1932" spans="1:22" s="68" customFormat="1">
      <c r="A1932" s="6"/>
      <c r="B1932" s="19"/>
      <c r="C1932" s="6"/>
      <c r="D1932" s="6"/>
      <c r="E1932" s="6"/>
      <c r="F1932" s="6"/>
      <c r="G1932" s="6"/>
      <c r="I1932" s="16"/>
      <c r="J1932" s="16"/>
      <c r="K1932"/>
      <c r="L1932"/>
      <c r="M1932"/>
      <c r="N1932"/>
      <c r="O1932"/>
      <c r="P1932"/>
      <c r="Q1932"/>
      <c r="R1932"/>
      <c r="S1932"/>
      <c r="T1932"/>
      <c r="U1932"/>
      <c r="V1932"/>
    </row>
    <row r="1933" spans="1:22" s="68" customFormat="1">
      <c r="A1933" s="6"/>
      <c r="B1933" s="19"/>
      <c r="C1933" s="6"/>
      <c r="D1933" s="6"/>
      <c r="E1933" s="6"/>
      <c r="F1933" s="6"/>
      <c r="G1933" s="6"/>
      <c r="I1933" s="16"/>
      <c r="J1933" s="16"/>
      <c r="K1933"/>
      <c r="L1933"/>
      <c r="M1933"/>
      <c r="N1933"/>
      <c r="O1933"/>
      <c r="P1933"/>
      <c r="Q1933"/>
      <c r="R1933"/>
      <c r="S1933"/>
      <c r="T1933"/>
      <c r="U1933"/>
      <c r="V1933"/>
    </row>
    <row r="1934" spans="1:22" s="68" customFormat="1">
      <c r="A1934" s="6"/>
      <c r="B1934" s="19"/>
      <c r="C1934" s="6"/>
      <c r="D1934" s="6"/>
      <c r="E1934" s="6"/>
      <c r="F1934" s="6"/>
      <c r="G1934" s="6"/>
      <c r="I1934" s="16"/>
      <c r="J1934" s="16"/>
      <c r="K1934"/>
      <c r="L1934"/>
      <c r="M1934"/>
      <c r="N1934"/>
      <c r="O1934"/>
      <c r="P1934"/>
      <c r="Q1934"/>
      <c r="R1934"/>
      <c r="S1934"/>
      <c r="T1934"/>
      <c r="U1934"/>
      <c r="V1934"/>
    </row>
    <row r="1935" spans="1:22" s="68" customFormat="1">
      <c r="A1935" s="6"/>
      <c r="B1935" s="19"/>
      <c r="C1935" s="6"/>
      <c r="D1935" s="6"/>
      <c r="E1935" s="6"/>
      <c r="F1935" s="6"/>
      <c r="G1935" s="6"/>
      <c r="I1935" s="16"/>
      <c r="J1935" s="16"/>
      <c r="K1935"/>
      <c r="L1935"/>
      <c r="M1935"/>
      <c r="N1935"/>
      <c r="O1935"/>
      <c r="P1935"/>
      <c r="Q1935"/>
      <c r="R1935"/>
      <c r="S1935"/>
      <c r="T1935"/>
      <c r="U1935"/>
      <c r="V1935"/>
    </row>
    <row r="1936" spans="1:22" s="68" customFormat="1">
      <c r="A1936" s="6"/>
      <c r="B1936" s="19"/>
      <c r="C1936" s="6"/>
      <c r="D1936" s="6"/>
      <c r="E1936" s="6"/>
      <c r="F1936" s="6"/>
      <c r="G1936" s="6"/>
      <c r="I1936" s="16"/>
      <c r="J1936" s="16"/>
      <c r="K1936"/>
      <c r="L1936"/>
      <c r="M1936"/>
      <c r="N1936"/>
      <c r="O1936"/>
      <c r="P1936"/>
      <c r="Q1936"/>
      <c r="R1936"/>
      <c r="S1936"/>
      <c r="T1936"/>
      <c r="U1936"/>
      <c r="V1936"/>
    </row>
    <row r="1937" spans="1:22" s="68" customFormat="1">
      <c r="A1937" s="6"/>
      <c r="B1937" s="19"/>
      <c r="C1937" s="6"/>
      <c r="D1937" s="6"/>
      <c r="E1937" s="6"/>
      <c r="F1937" s="6"/>
      <c r="G1937" s="6"/>
      <c r="I1937" s="16"/>
      <c r="J1937" s="16"/>
      <c r="K1937"/>
      <c r="L1937"/>
      <c r="M1937"/>
      <c r="N1937"/>
      <c r="O1937"/>
      <c r="P1937"/>
      <c r="Q1937"/>
      <c r="R1937"/>
      <c r="S1937"/>
      <c r="T1937"/>
      <c r="U1937"/>
      <c r="V1937"/>
    </row>
    <row r="1938" spans="1:22" s="68" customFormat="1">
      <c r="A1938" s="6"/>
      <c r="B1938" s="19"/>
      <c r="C1938" s="6"/>
      <c r="D1938" s="6"/>
      <c r="E1938" s="6"/>
      <c r="F1938" s="6"/>
      <c r="G1938" s="6"/>
      <c r="I1938" s="16"/>
      <c r="J1938" s="16"/>
      <c r="K1938"/>
      <c r="L1938"/>
      <c r="M1938"/>
      <c r="N1938"/>
      <c r="O1938"/>
      <c r="P1938"/>
      <c r="Q1938"/>
      <c r="R1938"/>
      <c r="S1938"/>
      <c r="T1938"/>
      <c r="U1938"/>
      <c r="V1938"/>
    </row>
    <row r="1939" spans="1:22" s="68" customFormat="1">
      <c r="A1939" s="6"/>
      <c r="B1939" s="19"/>
      <c r="C1939" s="6"/>
      <c r="D1939" s="6"/>
      <c r="E1939" s="6"/>
      <c r="F1939" s="6"/>
      <c r="G1939" s="6"/>
      <c r="I1939" s="16"/>
      <c r="J1939" s="16"/>
      <c r="K1939"/>
      <c r="L1939"/>
      <c r="M1939"/>
      <c r="N1939"/>
      <c r="O1939"/>
      <c r="P1939"/>
      <c r="Q1939"/>
      <c r="R1939"/>
      <c r="S1939"/>
      <c r="T1939"/>
      <c r="U1939"/>
      <c r="V1939"/>
    </row>
    <row r="1940" spans="1:22" s="68" customFormat="1">
      <c r="A1940" s="6"/>
      <c r="B1940" s="19"/>
      <c r="C1940" s="6"/>
      <c r="D1940" s="6"/>
      <c r="E1940" s="6"/>
      <c r="F1940" s="6"/>
      <c r="G1940" s="6"/>
      <c r="I1940" s="16"/>
      <c r="J1940" s="16"/>
      <c r="K1940"/>
      <c r="L1940"/>
      <c r="M1940"/>
      <c r="N1940"/>
      <c r="O1940"/>
      <c r="P1940"/>
      <c r="Q1940"/>
      <c r="R1940"/>
      <c r="S1940"/>
      <c r="T1940"/>
      <c r="U1940"/>
      <c r="V1940"/>
    </row>
    <row r="1941" spans="1:22" s="68" customFormat="1">
      <c r="A1941" s="6"/>
      <c r="B1941" s="19"/>
      <c r="C1941" s="6"/>
      <c r="D1941" s="6"/>
      <c r="E1941" s="6"/>
      <c r="F1941" s="6"/>
      <c r="G1941" s="6"/>
      <c r="I1941" s="16"/>
      <c r="J1941" s="16"/>
      <c r="K1941"/>
      <c r="L1941"/>
      <c r="M1941"/>
      <c r="N1941"/>
      <c r="O1941"/>
      <c r="P1941"/>
      <c r="Q1941"/>
      <c r="R1941"/>
      <c r="S1941"/>
      <c r="T1941"/>
      <c r="U1941"/>
      <c r="V1941"/>
    </row>
    <row r="1942" spans="1:22" s="68" customFormat="1">
      <c r="A1942" s="6"/>
      <c r="B1942" s="19"/>
      <c r="C1942" s="6"/>
      <c r="D1942" s="6"/>
      <c r="E1942" s="6"/>
      <c r="F1942" s="6"/>
      <c r="G1942" s="6"/>
      <c r="I1942" s="16"/>
      <c r="J1942" s="16"/>
      <c r="K1942"/>
      <c r="L1942"/>
      <c r="M1942"/>
      <c r="N1942"/>
      <c r="O1942"/>
      <c r="P1942"/>
      <c r="Q1942"/>
      <c r="R1942"/>
      <c r="S1942"/>
      <c r="T1942"/>
      <c r="U1942"/>
      <c r="V1942"/>
    </row>
    <row r="1943" spans="1:22" s="68" customFormat="1">
      <c r="A1943" s="6"/>
      <c r="B1943" s="19"/>
      <c r="C1943" s="6"/>
      <c r="D1943" s="6"/>
      <c r="E1943" s="6"/>
      <c r="F1943" s="6"/>
      <c r="G1943" s="6"/>
      <c r="I1943" s="16"/>
      <c r="J1943" s="16"/>
      <c r="K1943"/>
      <c r="L1943"/>
      <c r="M1943"/>
      <c r="N1943"/>
      <c r="O1943"/>
      <c r="P1943"/>
      <c r="Q1943"/>
      <c r="R1943"/>
      <c r="S1943"/>
      <c r="T1943"/>
      <c r="U1943"/>
      <c r="V1943"/>
    </row>
    <row r="1944" spans="1:22" s="68" customFormat="1">
      <c r="A1944" s="6"/>
      <c r="B1944" s="19"/>
      <c r="C1944" s="6"/>
      <c r="D1944" s="6"/>
      <c r="E1944" s="6"/>
      <c r="F1944" s="6"/>
      <c r="G1944" s="6"/>
      <c r="I1944" s="16"/>
      <c r="J1944" s="16"/>
      <c r="K1944"/>
      <c r="L1944"/>
      <c r="M1944"/>
      <c r="N1944"/>
      <c r="O1944"/>
      <c r="P1944"/>
      <c r="Q1944"/>
      <c r="R1944"/>
      <c r="S1944"/>
      <c r="T1944"/>
      <c r="U1944"/>
      <c r="V1944"/>
    </row>
    <row r="1945" spans="1:22" s="68" customFormat="1">
      <c r="A1945" s="6"/>
      <c r="B1945" s="19"/>
      <c r="C1945" s="6"/>
      <c r="D1945" s="6"/>
      <c r="E1945" s="6"/>
      <c r="F1945" s="6"/>
      <c r="G1945" s="6"/>
      <c r="I1945" s="16"/>
      <c r="J1945" s="16"/>
      <c r="K1945"/>
      <c r="L1945"/>
      <c r="M1945"/>
      <c r="N1945"/>
      <c r="O1945"/>
      <c r="P1945"/>
      <c r="Q1945"/>
      <c r="R1945"/>
      <c r="S1945"/>
      <c r="T1945"/>
      <c r="U1945"/>
      <c r="V1945"/>
    </row>
    <row r="1946" spans="1:22" s="68" customFormat="1">
      <c r="A1946" s="6"/>
      <c r="B1946" s="19"/>
      <c r="C1946" s="6"/>
      <c r="D1946" s="6"/>
      <c r="E1946" s="6"/>
      <c r="F1946" s="6"/>
      <c r="G1946" s="6"/>
      <c r="I1946" s="16"/>
      <c r="J1946" s="16"/>
      <c r="K1946"/>
      <c r="L1946"/>
      <c r="M1946"/>
      <c r="N1946"/>
      <c r="O1946"/>
      <c r="P1946"/>
      <c r="Q1946"/>
      <c r="R1946"/>
      <c r="S1946"/>
      <c r="T1946"/>
      <c r="U1946"/>
      <c r="V1946"/>
    </row>
    <row r="1947" spans="1:22" s="68" customFormat="1">
      <c r="A1947" s="6"/>
      <c r="B1947" s="19"/>
      <c r="C1947" s="6"/>
      <c r="D1947" s="6"/>
      <c r="E1947" s="6"/>
      <c r="F1947" s="6"/>
      <c r="G1947" s="6"/>
      <c r="I1947" s="16"/>
      <c r="J1947" s="16"/>
      <c r="K1947"/>
      <c r="L1947"/>
      <c r="M1947"/>
      <c r="N1947"/>
      <c r="O1947"/>
      <c r="P1947"/>
      <c r="Q1947"/>
      <c r="R1947"/>
      <c r="S1947"/>
      <c r="T1947"/>
      <c r="U1947"/>
      <c r="V1947"/>
    </row>
    <row r="1948" spans="1:22" s="68" customFormat="1">
      <c r="A1948" s="6"/>
      <c r="B1948" s="19"/>
      <c r="C1948" s="6"/>
      <c r="D1948" s="6"/>
      <c r="E1948" s="6"/>
      <c r="F1948" s="6"/>
      <c r="G1948" s="6"/>
      <c r="I1948" s="16"/>
      <c r="J1948" s="16"/>
      <c r="K1948"/>
      <c r="L1948"/>
      <c r="M1948"/>
      <c r="N1948"/>
      <c r="O1948"/>
      <c r="P1948"/>
      <c r="Q1948"/>
      <c r="R1948"/>
      <c r="S1948"/>
      <c r="T1948"/>
      <c r="U1948"/>
      <c r="V1948"/>
    </row>
    <row r="1949" spans="1:22" s="68" customFormat="1">
      <c r="A1949" s="6"/>
      <c r="B1949" s="19"/>
      <c r="C1949" s="6"/>
      <c r="D1949" s="6"/>
      <c r="E1949" s="6"/>
      <c r="F1949" s="6"/>
      <c r="G1949" s="6"/>
      <c r="I1949" s="16"/>
      <c r="J1949" s="16"/>
      <c r="K1949"/>
      <c r="L1949"/>
      <c r="M1949"/>
      <c r="N1949"/>
      <c r="O1949"/>
      <c r="P1949"/>
      <c r="Q1949"/>
      <c r="R1949"/>
      <c r="S1949"/>
      <c r="T1949"/>
      <c r="U1949"/>
      <c r="V1949"/>
    </row>
    <row r="1950" spans="1:22" s="68" customFormat="1">
      <c r="A1950" s="6"/>
      <c r="B1950" s="19"/>
      <c r="C1950" s="6"/>
      <c r="D1950" s="6"/>
      <c r="E1950" s="6"/>
      <c r="F1950" s="6"/>
      <c r="G1950" s="6"/>
      <c r="I1950" s="16"/>
      <c r="J1950" s="16"/>
      <c r="K1950"/>
      <c r="L1950"/>
      <c r="M1950"/>
      <c r="N1950"/>
      <c r="O1950"/>
      <c r="P1950"/>
      <c r="Q1950"/>
      <c r="R1950"/>
      <c r="S1950"/>
      <c r="T1950"/>
      <c r="U1950"/>
      <c r="V1950"/>
    </row>
    <row r="1951" spans="1:22" s="68" customFormat="1">
      <c r="A1951" s="6"/>
      <c r="B1951" s="19"/>
      <c r="C1951" s="6"/>
      <c r="D1951" s="6"/>
      <c r="E1951" s="6"/>
      <c r="F1951" s="6"/>
      <c r="G1951" s="6"/>
      <c r="I1951" s="16"/>
      <c r="J1951" s="16"/>
      <c r="K1951"/>
      <c r="L1951"/>
      <c r="M1951"/>
      <c r="N1951"/>
      <c r="O1951"/>
      <c r="P1951"/>
      <c r="Q1951"/>
      <c r="R1951"/>
      <c r="S1951"/>
      <c r="T1951"/>
      <c r="U1951"/>
      <c r="V1951"/>
    </row>
    <row r="1952" spans="1:22" s="68" customFormat="1">
      <c r="A1952" s="6"/>
      <c r="B1952" s="19"/>
      <c r="C1952" s="6"/>
      <c r="D1952" s="6"/>
      <c r="E1952" s="6"/>
      <c r="F1952" s="6"/>
      <c r="G1952" s="6"/>
      <c r="I1952" s="16"/>
      <c r="J1952" s="16"/>
      <c r="K1952"/>
      <c r="L1952"/>
      <c r="M1952"/>
      <c r="N1952"/>
      <c r="O1952"/>
      <c r="P1952"/>
      <c r="Q1952"/>
      <c r="R1952"/>
      <c r="S1952"/>
      <c r="T1952"/>
      <c r="U1952"/>
      <c r="V1952"/>
    </row>
    <row r="1953" spans="1:22" s="68" customFormat="1">
      <c r="A1953" s="6"/>
      <c r="B1953" s="19"/>
      <c r="C1953" s="6"/>
      <c r="D1953" s="6"/>
      <c r="E1953" s="6"/>
      <c r="F1953" s="6"/>
      <c r="G1953" s="6"/>
      <c r="I1953" s="16"/>
      <c r="J1953" s="16"/>
      <c r="K1953"/>
      <c r="L1953"/>
      <c r="M1953"/>
      <c r="N1953"/>
      <c r="O1953"/>
      <c r="P1953"/>
      <c r="Q1953"/>
      <c r="R1953"/>
      <c r="S1953"/>
      <c r="T1953"/>
      <c r="U1953"/>
      <c r="V1953"/>
    </row>
    <row r="1954" spans="1:22" s="68" customFormat="1">
      <c r="A1954" s="6"/>
      <c r="B1954" s="19"/>
      <c r="C1954" s="6"/>
      <c r="D1954" s="6"/>
      <c r="E1954" s="6"/>
      <c r="F1954" s="6"/>
      <c r="G1954" s="6"/>
      <c r="I1954" s="16"/>
      <c r="J1954" s="16"/>
      <c r="K1954"/>
      <c r="L1954"/>
      <c r="M1954"/>
      <c r="N1954"/>
      <c r="O1954"/>
      <c r="P1954"/>
      <c r="Q1954"/>
      <c r="R1954"/>
      <c r="S1954"/>
      <c r="T1954"/>
      <c r="U1954"/>
      <c r="V1954"/>
    </row>
    <row r="1955" spans="1:22" s="68" customFormat="1">
      <c r="A1955" s="6"/>
      <c r="B1955" s="19"/>
      <c r="C1955" s="6"/>
      <c r="D1955" s="6"/>
      <c r="E1955" s="6"/>
      <c r="F1955" s="6"/>
      <c r="G1955" s="6"/>
      <c r="I1955" s="16"/>
      <c r="J1955" s="16"/>
      <c r="K1955"/>
      <c r="L1955"/>
      <c r="M1955"/>
      <c r="N1955"/>
      <c r="O1955"/>
      <c r="P1955"/>
      <c r="Q1955"/>
      <c r="R1955"/>
      <c r="S1955"/>
      <c r="T1955"/>
      <c r="U1955"/>
      <c r="V1955"/>
    </row>
    <row r="1956" spans="1:22" s="68" customFormat="1">
      <c r="A1956" s="6"/>
      <c r="B1956" s="19"/>
      <c r="C1956" s="6"/>
      <c r="D1956" s="6"/>
      <c r="E1956" s="6"/>
      <c r="F1956" s="6"/>
      <c r="G1956" s="6"/>
      <c r="I1956" s="16"/>
      <c r="J1956" s="16"/>
      <c r="K1956"/>
      <c r="L1956"/>
      <c r="M1956"/>
      <c r="N1956"/>
      <c r="O1956"/>
      <c r="P1956"/>
      <c r="Q1956"/>
      <c r="R1956"/>
      <c r="S1956"/>
      <c r="T1956"/>
      <c r="U1956"/>
      <c r="V1956"/>
    </row>
    <row r="1957" spans="1:22" s="68" customFormat="1">
      <c r="A1957" s="6"/>
      <c r="B1957" s="19"/>
      <c r="C1957" s="6"/>
      <c r="D1957" s="6"/>
      <c r="E1957" s="6"/>
      <c r="F1957" s="6"/>
      <c r="G1957" s="6"/>
      <c r="I1957" s="16"/>
      <c r="J1957" s="16"/>
      <c r="K1957"/>
      <c r="L1957"/>
      <c r="M1957"/>
      <c r="N1957"/>
      <c r="O1957"/>
      <c r="P1957"/>
      <c r="Q1957"/>
      <c r="R1957"/>
      <c r="S1957"/>
      <c r="T1957"/>
      <c r="U1957"/>
      <c r="V1957"/>
    </row>
    <row r="1958" spans="1:22" s="68" customFormat="1">
      <c r="A1958" s="6"/>
      <c r="B1958" s="19"/>
      <c r="C1958" s="6"/>
      <c r="D1958" s="6"/>
      <c r="E1958" s="6"/>
      <c r="F1958" s="6"/>
      <c r="G1958" s="6"/>
      <c r="I1958" s="16"/>
      <c r="J1958" s="16"/>
      <c r="K1958"/>
      <c r="L1958"/>
      <c r="M1958"/>
      <c r="N1958"/>
      <c r="O1958"/>
      <c r="P1958"/>
      <c r="Q1958"/>
      <c r="R1958"/>
      <c r="S1958"/>
      <c r="T1958"/>
      <c r="U1958"/>
      <c r="V1958"/>
    </row>
    <row r="1959" spans="1:22" s="68" customFormat="1">
      <c r="A1959" s="6"/>
      <c r="B1959" s="19"/>
      <c r="C1959" s="6"/>
      <c r="D1959" s="6"/>
      <c r="E1959" s="6"/>
      <c r="F1959" s="6"/>
      <c r="G1959" s="6"/>
      <c r="I1959" s="16"/>
      <c r="J1959" s="16"/>
      <c r="K1959"/>
      <c r="L1959"/>
      <c r="M1959"/>
      <c r="N1959"/>
      <c r="O1959"/>
      <c r="P1959"/>
      <c r="Q1959"/>
      <c r="R1959"/>
      <c r="S1959"/>
      <c r="T1959"/>
      <c r="U1959"/>
      <c r="V1959"/>
    </row>
    <row r="1960" spans="1:22" s="68" customFormat="1">
      <c r="A1960" s="6"/>
      <c r="B1960" s="19"/>
      <c r="C1960" s="6"/>
      <c r="D1960" s="6"/>
      <c r="E1960" s="6"/>
      <c r="F1960" s="6"/>
      <c r="G1960" s="6"/>
      <c r="I1960" s="16"/>
      <c r="J1960" s="16"/>
      <c r="K1960"/>
      <c r="L1960"/>
      <c r="M1960"/>
      <c r="N1960"/>
      <c r="O1960"/>
      <c r="P1960"/>
      <c r="Q1960"/>
      <c r="R1960"/>
      <c r="S1960"/>
      <c r="T1960"/>
      <c r="U1960"/>
      <c r="V1960"/>
    </row>
    <row r="1961" spans="1:22" s="68" customFormat="1">
      <c r="A1961" s="6"/>
      <c r="B1961" s="19"/>
      <c r="C1961" s="6"/>
      <c r="D1961" s="6"/>
      <c r="E1961" s="6"/>
      <c r="F1961" s="6"/>
      <c r="G1961" s="6"/>
      <c r="I1961" s="16"/>
      <c r="J1961" s="16"/>
      <c r="K1961"/>
      <c r="L1961"/>
      <c r="M1961"/>
      <c r="N1961"/>
      <c r="O1961"/>
      <c r="P1961"/>
      <c r="Q1961"/>
      <c r="R1961"/>
      <c r="S1961"/>
      <c r="T1961"/>
      <c r="U1961"/>
      <c r="V1961"/>
    </row>
    <row r="1962" spans="1:22" s="68" customFormat="1">
      <c r="A1962" s="6"/>
      <c r="B1962" s="19"/>
      <c r="C1962" s="6"/>
      <c r="D1962" s="6"/>
      <c r="E1962" s="6"/>
      <c r="F1962" s="6"/>
      <c r="G1962" s="6"/>
      <c r="I1962" s="16"/>
      <c r="J1962" s="16"/>
      <c r="K1962"/>
      <c r="L1962"/>
      <c r="M1962"/>
      <c r="N1962"/>
      <c r="O1962"/>
      <c r="P1962"/>
      <c r="Q1962"/>
      <c r="R1962"/>
      <c r="S1962"/>
      <c r="T1962"/>
      <c r="U1962"/>
      <c r="V1962"/>
    </row>
    <row r="1963" spans="1:22" s="68" customFormat="1">
      <c r="A1963" s="6"/>
      <c r="B1963" s="19"/>
      <c r="C1963" s="6"/>
      <c r="D1963" s="6"/>
      <c r="E1963" s="6"/>
      <c r="F1963" s="6"/>
      <c r="G1963" s="6"/>
      <c r="I1963" s="16"/>
      <c r="J1963" s="16"/>
      <c r="K1963"/>
      <c r="L1963"/>
      <c r="M1963"/>
      <c r="N1963"/>
      <c r="O1963"/>
      <c r="P1963"/>
      <c r="Q1963"/>
      <c r="R1963"/>
      <c r="S1963"/>
      <c r="T1963"/>
      <c r="U1963"/>
      <c r="V1963"/>
    </row>
    <row r="1964" spans="1:22" s="68" customFormat="1">
      <c r="A1964" s="6"/>
      <c r="B1964" s="19"/>
      <c r="C1964" s="6"/>
      <c r="D1964" s="6"/>
      <c r="E1964" s="6"/>
      <c r="F1964" s="6"/>
      <c r="G1964" s="6"/>
      <c r="I1964" s="16"/>
      <c r="J1964" s="16"/>
      <c r="K1964"/>
      <c r="L1964"/>
      <c r="M1964"/>
      <c r="N1964"/>
      <c r="O1964"/>
      <c r="P1964"/>
      <c r="Q1964"/>
      <c r="R1964"/>
      <c r="S1964"/>
      <c r="T1964"/>
      <c r="U1964"/>
      <c r="V1964"/>
    </row>
    <row r="1965" spans="1:22" s="68" customFormat="1">
      <c r="A1965" s="6"/>
      <c r="B1965" s="19"/>
      <c r="C1965" s="6"/>
      <c r="D1965" s="6"/>
      <c r="E1965" s="6"/>
      <c r="F1965" s="6"/>
      <c r="G1965" s="6"/>
      <c r="I1965" s="16"/>
      <c r="J1965" s="16"/>
      <c r="K1965"/>
      <c r="L1965"/>
      <c r="M1965"/>
      <c r="N1965"/>
      <c r="O1965"/>
      <c r="P1965"/>
      <c r="Q1965"/>
      <c r="R1965"/>
      <c r="S1965"/>
      <c r="T1965"/>
      <c r="U1965"/>
      <c r="V1965"/>
    </row>
    <row r="1966" spans="1:22" s="68" customFormat="1">
      <c r="A1966" s="6"/>
      <c r="B1966" s="19"/>
      <c r="C1966" s="6"/>
      <c r="D1966" s="6"/>
      <c r="E1966" s="6"/>
      <c r="F1966" s="6"/>
      <c r="G1966" s="6"/>
      <c r="I1966" s="16"/>
      <c r="J1966" s="16"/>
      <c r="K1966"/>
      <c r="L1966"/>
      <c r="M1966"/>
      <c r="N1966"/>
      <c r="O1966"/>
      <c r="P1966"/>
      <c r="Q1966"/>
      <c r="R1966"/>
      <c r="S1966"/>
      <c r="T1966"/>
      <c r="U1966"/>
      <c r="V1966"/>
    </row>
    <row r="1967" spans="1:22" s="68" customFormat="1">
      <c r="A1967" s="6"/>
      <c r="B1967" s="19"/>
      <c r="C1967" s="6"/>
      <c r="D1967" s="6"/>
      <c r="E1967" s="6"/>
      <c r="F1967" s="6"/>
      <c r="G1967" s="6"/>
      <c r="I1967" s="16"/>
      <c r="J1967" s="16"/>
      <c r="K1967"/>
      <c r="L1967"/>
      <c r="M1967"/>
      <c r="N1967"/>
      <c r="O1967"/>
      <c r="P1967"/>
      <c r="Q1967"/>
      <c r="R1967"/>
      <c r="S1967"/>
      <c r="T1967"/>
      <c r="U1967"/>
      <c r="V1967"/>
    </row>
    <row r="1968" spans="1:22" s="68" customFormat="1">
      <c r="A1968" s="6"/>
      <c r="B1968" s="19"/>
      <c r="C1968" s="6"/>
      <c r="D1968" s="6"/>
      <c r="E1968" s="6"/>
      <c r="F1968" s="6"/>
      <c r="G1968" s="6"/>
      <c r="I1968" s="16"/>
      <c r="J1968" s="16"/>
      <c r="K1968"/>
      <c r="L1968"/>
      <c r="M1968"/>
      <c r="N1968"/>
      <c r="O1968"/>
      <c r="P1968"/>
      <c r="Q1968"/>
      <c r="R1968"/>
      <c r="S1968"/>
      <c r="T1968"/>
      <c r="U1968"/>
      <c r="V1968"/>
    </row>
    <row r="1969" spans="1:22" s="68" customFormat="1">
      <c r="A1969" s="6"/>
      <c r="B1969" s="19"/>
      <c r="C1969" s="6"/>
      <c r="D1969" s="6"/>
      <c r="E1969" s="6"/>
      <c r="F1969" s="6"/>
      <c r="G1969" s="6"/>
      <c r="I1969" s="16"/>
      <c r="J1969" s="16"/>
      <c r="K1969"/>
      <c r="L1969"/>
      <c r="M1969"/>
      <c r="N1969"/>
      <c r="O1969"/>
      <c r="P1969"/>
      <c r="Q1969"/>
      <c r="R1969"/>
      <c r="S1969"/>
      <c r="T1969"/>
      <c r="U1969"/>
      <c r="V1969"/>
    </row>
    <row r="1970" spans="1:22" s="68" customFormat="1">
      <c r="A1970" s="6"/>
      <c r="B1970" s="19"/>
      <c r="C1970" s="6"/>
      <c r="D1970" s="6"/>
      <c r="E1970" s="6"/>
      <c r="F1970" s="6"/>
      <c r="G1970" s="6"/>
      <c r="I1970" s="16"/>
      <c r="J1970" s="16"/>
      <c r="K1970"/>
      <c r="L1970"/>
      <c r="M1970"/>
      <c r="N1970"/>
      <c r="O1970"/>
      <c r="P1970"/>
      <c r="Q1970"/>
      <c r="R1970"/>
      <c r="S1970"/>
      <c r="T1970"/>
      <c r="U1970"/>
      <c r="V1970"/>
    </row>
    <row r="1971" spans="1:22" s="68" customFormat="1">
      <c r="A1971" s="6"/>
      <c r="B1971" s="19"/>
      <c r="C1971" s="6"/>
      <c r="D1971" s="6"/>
      <c r="E1971" s="6"/>
      <c r="F1971" s="6"/>
      <c r="G1971" s="6"/>
      <c r="I1971" s="16"/>
      <c r="J1971" s="16"/>
      <c r="K1971"/>
      <c r="L1971"/>
      <c r="M1971"/>
      <c r="N1971"/>
      <c r="O1971"/>
      <c r="P1971"/>
      <c r="Q1971"/>
      <c r="R1971"/>
      <c r="S1971"/>
      <c r="T1971"/>
      <c r="U1971"/>
      <c r="V1971"/>
    </row>
    <row r="1972" spans="1:22" s="68" customFormat="1">
      <c r="A1972" s="6"/>
      <c r="B1972" s="19"/>
      <c r="C1972" s="6"/>
      <c r="D1972" s="6"/>
      <c r="E1972" s="6"/>
      <c r="F1972" s="6"/>
      <c r="G1972" s="6"/>
      <c r="I1972" s="16"/>
      <c r="J1972" s="16"/>
      <c r="K1972"/>
      <c r="L1972"/>
      <c r="M1972"/>
      <c r="N1972"/>
      <c r="O1972"/>
      <c r="P1972"/>
      <c r="Q1972"/>
      <c r="R1972"/>
      <c r="S1972"/>
      <c r="T1972"/>
      <c r="U1972"/>
      <c r="V1972"/>
    </row>
    <row r="1973" spans="1:22" s="68" customFormat="1">
      <c r="A1973" s="6"/>
      <c r="B1973" s="19"/>
      <c r="C1973" s="6"/>
      <c r="D1973" s="6"/>
      <c r="E1973" s="6"/>
      <c r="F1973" s="6"/>
      <c r="G1973" s="6"/>
      <c r="I1973" s="16"/>
      <c r="J1973" s="16"/>
      <c r="K1973"/>
      <c r="L1973"/>
      <c r="M1973"/>
      <c r="N1973"/>
      <c r="O1973"/>
      <c r="P1973"/>
      <c r="Q1973"/>
      <c r="R1973"/>
      <c r="S1973"/>
      <c r="T1973"/>
      <c r="U1973"/>
      <c r="V1973"/>
    </row>
    <row r="1974" spans="1:22" s="68" customFormat="1">
      <c r="A1974" s="6"/>
      <c r="B1974" s="19"/>
      <c r="C1974" s="6"/>
      <c r="D1974" s="6"/>
      <c r="E1974" s="6"/>
      <c r="F1974" s="6"/>
      <c r="G1974" s="6"/>
      <c r="I1974" s="16"/>
      <c r="J1974" s="16"/>
      <c r="K1974"/>
      <c r="L1974"/>
      <c r="M1974"/>
      <c r="N1974"/>
      <c r="O1974"/>
      <c r="P1974"/>
      <c r="Q1974"/>
      <c r="R1974"/>
      <c r="S1974"/>
      <c r="T1974"/>
      <c r="U1974"/>
      <c r="V1974"/>
    </row>
    <row r="1975" spans="1:22" s="68" customFormat="1">
      <c r="A1975" s="6"/>
      <c r="B1975" s="19"/>
      <c r="C1975" s="6"/>
      <c r="D1975" s="6"/>
      <c r="E1975" s="6"/>
      <c r="F1975" s="6"/>
      <c r="G1975" s="6"/>
      <c r="I1975" s="16"/>
      <c r="J1975" s="16"/>
      <c r="K1975"/>
      <c r="L1975"/>
      <c r="M1975"/>
      <c r="N1975"/>
      <c r="O1975"/>
      <c r="P1975"/>
      <c r="Q1975"/>
      <c r="R1975"/>
      <c r="S1975"/>
      <c r="T1975"/>
      <c r="U1975"/>
      <c r="V1975"/>
    </row>
    <row r="1976" spans="1:22" s="68" customFormat="1">
      <c r="A1976" s="6"/>
      <c r="B1976" s="19"/>
      <c r="C1976" s="6"/>
      <c r="D1976" s="6"/>
      <c r="E1976" s="6"/>
      <c r="F1976" s="6"/>
      <c r="G1976" s="6"/>
      <c r="I1976" s="16"/>
      <c r="J1976" s="16"/>
      <c r="K1976"/>
      <c r="L1976"/>
      <c r="M1976"/>
      <c r="N1976"/>
      <c r="O1976"/>
      <c r="P1976"/>
      <c r="Q1976"/>
      <c r="R1976"/>
      <c r="S1976"/>
      <c r="T1976"/>
      <c r="U1976"/>
      <c r="V1976"/>
    </row>
    <row r="1977" spans="1:22" s="68" customFormat="1">
      <c r="A1977" s="6"/>
      <c r="B1977" s="19"/>
      <c r="C1977" s="6"/>
      <c r="D1977" s="6"/>
      <c r="E1977" s="6"/>
      <c r="F1977" s="6"/>
      <c r="G1977" s="6"/>
      <c r="I1977" s="16"/>
      <c r="J1977" s="16"/>
      <c r="K1977"/>
      <c r="L1977"/>
      <c r="M1977"/>
      <c r="N1977"/>
      <c r="O1977"/>
      <c r="P1977"/>
      <c r="Q1977"/>
      <c r="R1977"/>
      <c r="S1977"/>
      <c r="T1977"/>
      <c r="U1977"/>
      <c r="V1977"/>
    </row>
    <row r="1978" spans="1:22" s="68" customFormat="1">
      <c r="A1978" s="6"/>
      <c r="B1978" s="19"/>
      <c r="C1978" s="6"/>
      <c r="D1978" s="6"/>
      <c r="E1978" s="6"/>
      <c r="F1978" s="6"/>
      <c r="G1978" s="6"/>
      <c r="I1978" s="16"/>
      <c r="J1978" s="16"/>
      <c r="K1978"/>
      <c r="L1978"/>
      <c r="M1978"/>
      <c r="N1978"/>
      <c r="O1978"/>
      <c r="P1978"/>
      <c r="Q1978"/>
      <c r="R1978"/>
      <c r="S1978"/>
      <c r="T1978"/>
      <c r="U1978"/>
      <c r="V1978"/>
    </row>
    <row r="1979" spans="1:22" s="68" customFormat="1">
      <c r="A1979" s="6"/>
      <c r="B1979" s="19"/>
      <c r="C1979" s="6"/>
      <c r="D1979" s="6"/>
      <c r="E1979" s="6"/>
      <c r="F1979" s="6"/>
      <c r="G1979" s="6"/>
      <c r="I1979" s="16"/>
      <c r="J1979" s="16"/>
      <c r="K1979"/>
      <c r="L1979"/>
      <c r="M1979"/>
      <c r="N1979"/>
      <c r="O1979"/>
      <c r="P1979"/>
      <c r="Q1979"/>
      <c r="R1979"/>
      <c r="S1979"/>
      <c r="T1979"/>
      <c r="U1979"/>
      <c r="V1979"/>
    </row>
    <row r="1980" spans="1:22" s="68" customFormat="1">
      <c r="A1980" s="6"/>
      <c r="B1980" s="19"/>
      <c r="C1980" s="6"/>
      <c r="D1980" s="6"/>
      <c r="E1980" s="6"/>
      <c r="F1980" s="6"/>
      <c r="G1980" s="6"/>
      <c r="I1980" s="16"/>
      <c r="J1980" s="16"/>
      <c r="K1980"/>
      <c r="L1980"/>
      <c r="M1980"/>
      <c r="N1980"/>
      <c r="O1980"/>
      <c r="P1980"/>
      <c r="Q1980"/>
      <c r="R1980"/>
      <c r="S1980"/>
      <c r="T1980"/>
      <c r="U1980"/>
      <c r="V1980"/>
    </row>
    <row r="1981" spans="1:22" s="68" customFormat="1">
      <c r="A1981" s="6"/>
      <c r="B1981" s="19"/>
      <c r="C1981" s="6"/>
      <c r="D1981" s="6"/>
      <c r="E1981" s="6"/>
      <c r="F1981" s="6"/>
      <c r="G1981" s="6"/>
      <c r="I1981" s="16"/>
      <c r="J1981" s="16"/>
      <c r="K1981"/>
      <c r="L1981"/>
      <c r="M1981"/>
      <c r="N1981"/>
      <c r="O1981"/>
      <c r="P1981"/>
      <c r="Q1981"/>
      <c r="R1981"/>
      <c r="S1981"/>
      <c r="T1981"/>
      <c r="U1981"/>
      <c r="V1981"/>
    </row>
    <row r="1982" spans="1:22" s="68" customFormat="1">
      <c r="A1982" s="6"/>
      <c r="B1982" s="19"/>
      <c r="C1982" s="6"/>
      <c r="D1982" s="6"/>
      <c r="E1982" s="6"/>
      <c r="F1982" s="6"/>
      <c r="G1982" s="6"/>
      <c r="I1982" s="16"/>
      <c r="J1982" s="16"/>
      <c r="K1982"/>
      <c r="L1982"/>
      <c r="M1982"/>
      <c r="N1982"/>
      <c r="O1982"/>
      <c r="P1982"/>
      <c r="Q1982"/>
      <c r="R1982"/>
      <c r="S1982"/>
      <c r="T1982"/>
      <c r="U1982"/>
      <c r="V1982"/>
    </row>
    <row r="1983" spans="1:22" s="68" customFormat="1">
      <c r="A1983" s="6"/>
      <c r="B1983" s="19"/>
      <c r="C1983" s="6"/>
      <c r="D1983" s="6"/>
      <c r="E1983" s="6"/>
      <c r="F1983" s="6"/>
      <c r="G1983" s="6"/>
      <c r="I1983" s="16"/>
      <c r="J1983" s="16"/>
      <c r="K1983"/>
      <c r="L1983"/>
      <c r="M1983"/>
      <c r="N1983"/>
      <c r="O1983"/>
      <c r="P1983"/>
      <c r="Q1983"/>
      <c r="R1983"/>
      <c r="S1983"/>
      <c r="T1983"/>
      <c r="U1983"/>
      <c r="V1983"/>
    </row>
    <row r="1984" spans="1:22" s="68" customFormat="1">
      <c r="A1984" s="6"/>
      <c r="B1984" s="19"/>
      <c r="C1984" s="6"/>
      <c r="D1984" s="6"/>
      <c r="E1984" s="6"/>
      <c r="F1984" s="6"/>
      <c r="G1984" s="6"/>
      <c r="I1984" s="16"/>
      <c r="J1984" s="16"/>
      <c r="K1984"/>
      <c r="L1984"/>
      <c r="M1984"/>
      <c r="N1984"/>
      <c r="O1984"/>
      <c r="P1984"/>
      <c r="Q1984"/>
      <c r="R1984"/>
      <c r="S1984"/>
      <c r="T1984"/>
      <c r="U1984"/>
      <c r="V1984"/>
    </row>
    <row r="1985" spans="1:22" s="68" customFormat="1">
      <c r="A1985" s="6"/>
      <c r="B1985" s="19"/>
      <c r="C1985" s="6"/>
      <c r="D1985" s="6"/>
      <c r="E1985" s="6"/>
      <c r="F1985" s="6"/>
      <c r="G1985" s="6"/>
      <c r="I1985" s="16"/>
      <c r="J1985" s="16"/>
      <c r="K1985"/>
      <c r="L1985"/>
      <c r="M1985"/>
      <c r="N1985"/>
      <c r="O1985"/>
      <c r="P1985"/>
      <c r="Q1985"/>
      <c r="R1985"/>
      <c r="S1985"/>
      <c r="T1985"/>
      <c r="U1985"/>
      <c r="V1985"/>
    </row>
    <row r="1986" spans="1:22" s="68" customFormat="1">
      <c r="A1986" s="6"/>
      <c r="B1986" s="19"/>
      <c r="C1986" s="6"/>
      <c r="D1986" s="6"/>
      <c r="E1986" s="6"/>
      <c r="F1986" s="6"/>
      <c r="G1986" s="6"/>
      <c r="I1986" s="16"/>
      <c r="J1986" s="16"/>
      <c r="K1986"/>
      <c r="L1986"/>
      <c r="M1986"/>
      <c r="N1986"/>
      <c r="O1986"/>
      <c r="P1986"/>
      <c r="Q1986"/>
      <c r="R1986"/>
      <c r="S1986"/>
      <c r="T1986"/>
      <c r="U1986"/>
      <c r="V1986"/>
    </row>
    <row r="1987" spans="1:22" s="68" customFormat="1">
      <c r="A1987" s="6"/>
      <c r="B1987" s="19"/>
      <c r="C1987" s="6"/>
      <c r="D1987" s="6"/>
      <c r="E1987" s="6"/>
      <c r="F1987" s="6"/>
      <c r="G1987" s="6"/>
      <c r="I1987" s="16"/>
      <c r="J1987" s="16"/>
      <c r="K1987"/>
      <c r="L1987"/>
      <c r="M1987"/>
      <c r="N1987"/>
      <c r="O1987"/>
      <c r="P1987"/>
      <c r="Q1987"/>
      <c r="R1987"/>
      <c r="S1987"/>
      <c r="T1987"/>
      <c r="U1987"/>
      <c r="V1987"/>
    </row>
    <row r="1988" spans="1:22" s="68" customFormat="1">
      <c r="A1988" s="6"/>
      <c r="B1988" s="19"/>
      <c r="C1988" s="6"/>
      <c r="D1988" s="6"/>
      <c r="E1988" s="6"/>
      <c r="F1988" s="6"/>
      <c r="G1988" s="6"/>
      <c r="I1988" s="16"/>
      <c r="J1988" s="16"/>
      <c r="K1988"/>
      <c r="L1988"/>
      <c r="M1988"/>
      <c r="N1988"/>
      <c r="O1988"/>
      <c r="P1988"/>
      <c r="Q1988"/>
      <c r="R1988"/>
      <c r="S1988"/>
      <c r="T1988"/>
      <c r="U1988"/>
      <c r="V1988"/>
    </row>
    <row r="1989" spans="1:22" s="68" customFormat="1">
      <c r="A1989" s="6"/>
      <c r="B1989" s="19"/>
      <c r="C1989" s="6"/>
      <c r="D1989" s="6"/>
      <c r="E1989" s="6"/>
      <c r="F1989" s="6"/>
      <c r="G1989" s="6"/>
      <c r="I1989" s="16"/>
      <c r="J1989" s="16"/>
      <c r="K1989"/>
      <c r="L1989"/>
      <c r="M1989"/>
      <c r="N1989"/>
      <c r="O1989"/>
      <c r="P1989"/>
      <c r="Q1989"/>
      <c r="R1989"/>
      <c r="S1989"/>
      <c r="T1989"/>
      <c r="U1989"/>
      <c r="V1989"/>
    </row>
    <row r="1990" spans="1:22" s="68" customFormat="1">
      <c r="A1990" s="6"/>
      <c r="B1990" s="19"/>
      <c r="C1990" s="6"/>
      <c r="D1990" s="6"/>
      <c r="E1990" s="6"/>
      <c r="F1990" s="6"/>
      <c r="G1990" s="6"/>
      <c r="I1990" s="16"/>
      <c r="J1990" s="16"/>
      <c r="K1990"/>
      <c r="L1990"/>
      <c r="M1990"/>
      <c r="N1990"/>
      <c r="O1990"/>
      <c r="P1990"/>
      <c r="Q1990"/>
      <c r="R1990"/>
      <c r="S1990"/>
      <c r="T1990"/>
      <c r="U1990"/>
      <c r="V1990"/>
    </row>
    <row r="1991" spans="1:22" s="68" customFormat="1">
      <c r="A1991" s="6"/>
      <c r="B1991" s="19"/>
      <c r="C1991" s="6"/>
      <c r="D1991" s="6"/>
      <c r="E1991" s="6"/>
      <c r="F1991" s="6"/>
      <c r="G1991" s="6"/>
      <c r="I1991" s="16"/>
      <c r="J1991" s="16"/>
      <c r="K1991"/>
      <c r="L1991"/>
      <c r="M1991"/>
      <c r="N1991"/>
      <c r="O1991"/>
      <c r="P1991"/>
      <c r="Q1991"/>
      <c r="R1991"/>
      <c r="S1991"/>
      <c r="T1991"/>
      <c r="U1991"/>
      <c r="V1991"/>
    </row>
    <row r="1992" spans="1:22" s="68" customFormat="1">
      <c r="A1992" s="6"/>
      <c r="B1992" s="19"/>
      <c r="C1992" s="6"/>
      <c r="D1992" s="6"/>
      <c r="E1992" s="6"/>
      <c r="F1992" s="6"/>
      <c r="G1992" s="6"/>
      <c r="I1992" s="16"/>
      <c r="J1992" s="16"/>
      <c r="K1992"/>
      <c r="L1992"/>
      <c r="M1992"/>
      <c r="N1992"/>
      <c r="O1992"/>
      <c r="P1992"/>
      <c r="Q1992"/>
      <c r="R1992"/>
      <c r="S1992"/>
      <c r="T1992"/>
      <c r="U1992"/>
      <c r="V1992"/>
    </row>
    <row r="1993" spans="1:22" s="68" customFormat="1">
      <c r="A1993" s="6"/>
      <c r="B1993" s="19"/>
      <c r="C1993" s="6"/>
      <c r="D1993" s="6"/>
      <c r="E1993" s="6"/>
      <c r="F1993" s="6"/>
      <c r="G1993" s="6"/>
      <c r="I1993" s="16"/>
      <c r="J1993" s="16"/>
      <c r="K1993"/>
      <c r="L1993"/>
      <c r="M1993"/>
      <c r="N1993"/>
      <c r="O1993"/>
      <c r="P1993"/>
      <c r="Q1993"/>
      <c r="R1993"/>
      <c r="S1993"/>
      <c r="T1993"/>
      <c r="U1993"/>
      <c r="V1993"/>
    </row>
    <row r="1994" spans="1:22" s="68" customFormat="1">
      <c r="A1994" s="6"/>
      <c r="B1994" s="19"/>
      <c r="C1994" s="6"/>
      <c r="D1994" s="6"/>
      <c r="E1994" s="6"/>
      <c r="F1994" s="6"/>
      <c r="G1994" s="6"/>
      <c r="I1994" s="16"/>
      <c r="J1994" s="16"/>
      <c r="K1994"/>
      <c r="L1994"/>
      <c r="M1994"/>
      <c r="N1994"/>
      <c r="O1994"/>
      <c r="P1994"/>
      <c r="Q1994"/>
      <c r="R1994"/>
      <c r="S1994"/>
      <c r="T1994"/>
      <c r="U1994"/>
      <c r="V1994"/>
    </row>
    <row r="1995" spans="1:22" s="68" customFormat="1">
      <c r="A1995" s="6"/>
      <c r="B1995" s="19"/>
      <c r="C1995" s="6"/>
      <c r="D1995" s="6"/>
      <c r="E1995" s="6"/>
      <c r="F1995" s="6"/>
      <c r="G1995" s="6"/>
      <c r="I1995" s="16"/>
      <c r="J1995" s="16"/>
      <c r="K1995"/>
      <c r="L1995"/>
      <c r="M1995"/>
      <c r="N1995"/>
      <c r="O1995"/>
      <c r="P1995"/>
      <c r="Q1995"/>
      <c r="R1995"/>
      <c r="S1995"/>
      <c r="T1995"/>
      <c r="U1995"/>
      <c r="V1995"/>
    </row>
    <row r="1996" spans="1:22" s="68" customFormat="1">
      <c r="A1996" s="6"/>
      <c r="B1996" s="19"/>
      <c r="C1996" s="6"/>
      <c r="D1996" s="6"/>
      <c r="E1996" s="6"/>
      <c r="F1996" s="6"/>
      <c r="G1996" s="6"/>
      <c r="I1996" s="16"/>
      <c r="J1996" s="16"/>
      <c r="K1996"/>
      <c r="L1996"/>
      <c r="M1996"/>
      <c r="N1996"/>
      <c r="O1996"/>
      <c r="P1996"/>
      <c r="Q1996"/>
      <c r="R1996"/>
      <c r="S1996"/>
      <c r="T1996"/>
      <c r="U1996"/>
      <c r="V1996"/>
    </row>
    <row r="1997" spans="1:22" s="68" customFormat="1">
      <c r="A1997" s="6"/>
      <c r="B1997" s="19"/>
      <c r="C1997" s="6"/>
      <c r="D1997" s="6"/>
      <c r="E1997" s="6"/>
      <c r="F1997" s="6"/>
      <c r="G1997" s="6"/>
      <c r="I1997" s="16"/>
      <c r="J1997" s="16"/>
      <c r="K1997"/>
      <c r="L1997"/>
      <c r="M1997"/>
      <c r="N1997"/>
      <c r="O1997"/>
      <c r="P1997"/>
      <c r="Q1997"/>
      <c r="R1997"/>
      <c r="S1997"/>
      <c r="T1997"/>
      <c r="U1997"/>
      <c r="V1997"/>
    </row>
    <row r="1998" spans="1:22" s="68" customFormat="1">
      <c r="A1998" s="6"/>
      <c r="B1998" s="19"/>
      <c r="C1998" s="6"/>
      <c r="D1998" s="6"/>
      <c r="E1998" s="6"/>
      <c r="F1998" s="6"/>
      <c r="G1998" s="6"/>
      <c r="I1998" s="16"/>
      <c r="J1998" s="16"/>
      <c r="K1998"/>
      <c r="L1998"/>
      <c r="M1998"/>
      <c r="N1998"/>
      <c r="O1998"/>
      <c r="P1998"/>
      <c r="Q1998"/>
      <c r="R1998"/>
      <c r="S1998"/>
      <c r="T1998"/>
      <c r="U1998"/>
      <c r="V1998"/>
    </row>
    <row r="1999" spans="1:22" s="68" customFormat="1">
      <c r="A1999" s="6"/>
      <c r="B1999" s="19"/>
      <c r="C1999" s="6"/>
      <c r="D1999" s="6"/>
      <c r="E1999" s="6"/>
      <c r="F1999" s="6"/>
      <c r="G1999" s="6"/>
      <c r="I1999" s="16"/>
      <c r="J1999" s="16"/>
      <c r="K1999"/>
      <c r="L1999"/>
      <c r="M1999"/>
      <c r="N1999"/>
      <c r="O1999"/>
      <c r="P1999"/>
      <c r="Q1999"/>
      <c r="R1999"/>
      <c r="S1999"/>
      <c r="T1999"/>
      <c r="U1999"/>
      <c r="V1999"/>
    </row>
    <row r="2000" spans="1:22" s="68" customFormat="1">
      <c r="A2000" s="6"/>
      <c r="B2000" s="19"/>
      <c r="C2000" s="6"/>
      <c r="D2000" s="6"/>
      <c r="E2000" s="6"/>
      <c r="F2000" s="6"/>
      <c r="G2000" s="6"/>
      <c r="I2000" s="16"/>
      <c r="J2000" s="16"/>
      <c r="K2000"/>
      <c r="L2000"/>
      <c r="M2000"/>
      <c r="N2000"/>
      <c r="O2000"/>
      <c r="P2000"/>
      <c r="Q2000"/>
      <c r="R2000"/>
      <c r="S2000"/>
      <c r="T2000"/>
      <c r="U2000"/>
      <c r="V2000"/>
    </row>
    <row r="2001" spans="1:22" s="68" customFormat="1">
      <c r="A2001" s="6"/>
      <c r="B2001" s="19"/>
      <c r="C2001" s="6"/>
      <c r="D2001" s="6"/>
      <c r="E2001" s="6"/>
      <c r="F2001" s="6"/>
      <c r="G2001" s="6"/>
      <c r="I2001" s="16"/>
      <c r="J2001" s="16"/>
      <c r="K2001"/>
      <c r="L2001"/>
      <c r="M2001"/>
      <c r="N2001"/>
      <c r="O2001"/>
      <c r="P2001"/>
      <c r="Q2001"/>
      <c r="R2001"/>
      <c r="S2001"/>
      <c r="T2001"/>
      <c r="U2001"/>
      <c r="V2001"/>
    </row>
    <row r="2002" spans="1:22" s="68" customFormat="1">
      <c r="A2002" s="6"/>
      <c r="B2002" s="19"/>
      <c r="C2002" s="6"/>
      <c r="D2002" s="6"/>
      <c r="E2002" s="6"/>
      <c r="F2002" s="6"/>
      <c r="G2002" s="6"/>
      <c r="I2002" s="16"/>
      <c r="J2002" s="16"/>
      <c r="K2002"/>
      <c r="L2002"/>
      <c r="M2002"/>
      <c r="N2002"/>
      <c r="O2002"/>
      <c r="P2002"/>
      <c r="Q2002"/>
      <c r="R2002"/>
      <c r="S2002"/>
      <c r="T2002"/>
      <c r="U2002"/>
      <c r="V2002"/>
    </row>
    <row r="2003" spans="1:22" s="68" customFormat="1">
      <c r="A2003" s="6"/>
      <c r="B2003" s="19"/>
      <c r="C2003" s="6"/>
      <c r="D2003" s="6"/>
      <c r="E2003" s="6"/>
      <c r="F2003" s="6"/>
      <c r="G2003" s="6"/>
      <c r="I2003" s="16"/>
      <c r="J2003" s="16"/>
      <c r="K2003"/>
      <c r="L2003"/>
      <c r="M2003"/>
      <c r="N2003"/>
      <c r="O2003"/>
      <c r="P2003"/>
      <c r="Q2003"/>
      <c r="R2003"/>
      <c r="S2003"/>
      <c r="T2003"/>
      <c r="U2003"/>
      <c r="V2003"/>
    </row>
    <row r="2004" spans="1:22" s="68" customFormat="1">
      <c r="A2004" s="6"/>
      <c r="B2004" s="19"/>
      <c r="C2004" s="6"/>
      <c r="D2004" s="6"/>
      <c r="E2004" s="6"/>
      <c r="F2004" s="6"/>
      <c r="G2004" s="6"/>
      <c r="I2004" s="16"/>
      <c r="J2004" s="16"/>
      <c r="K2004"/>
      <c r="L2004"/>
      <c r="M2004"/>
      <c r="N2004"/>
      <c r="O2004"/>
      <c r="P2004"/>
      <c r="Q2004"/>
      <c r="R2004"/>
      <c r="S2004"/>
      <c r="T2004"/>
      <c r="U2004"/>
      <c r="V2004"/>
    </row>
    <row r="2005" spans="1:22" s="68" customFormat="1">
      <c r="A2005" s="6"/>
      <c r="B2005" s="19"/>
      <c r="C2005" s="6"/>
      <c r="D2005" s="6"/>
      <c r="E2005" s="6"/>
      <c r="F2005" s="6"/>
      <c r="G2005" s="6"/>
      <c r="I2005" s="16"/>
      <c r="J2005" s="16"/>
      <c r="K2005"/>
      <c r="L2005"/>
      <c r="M2005"/>
      <c r="N2005"/>
      <c r="O2005"/>
      <c r="P2005"/>
      <c r="Q2005"/>
      <c r="R2005"/>
      <c r="S2005"/>
      <c r="T2005"/>
      <c r="U2005"/>
      <c r="V2005"/>
    </row>
    <row r="2006" spans="1:22" s="68" customFormat="1">
      <c r="A2006" s="6"/>
      <c r="B2006" s="19"/>
      <c r="C2006" s="6"/>
      <c r="D2006" s="6"/>
      <c r="E2006" s="6"/>
      <c r="F2006" s="6"/>
      <c r="G2006" s="6"/>
      <c r="I2006" s="16"/>
      <c r="J2006" s="16"/>
      <c r="K2006"/>
      <c r="L2006"/>
      <c r="M2006"/>
      <c r="N2006"/>
      <c r="O2006"/>
      <c r="P2006"/>
      <c r="Q2006"/>
      <c r="R2006"/>
      <c r="S2006"/>
      <c r="T2006"/>
      <c r="U2006"/>
      <c r="V2006"/>
    </row>
    <row r="2007" spans="1:22" s="68" customFormat="1">
      <c r="A2007" s="6"/>
      <c r="B2007" s="19"/>
      <c r="C2007" s="6"/>
      <c r="D2007" s="6"/>
      <c r="E2007" s="6"/>
      <c r="F2007" s="6"/>
      <c r="G2007" s="6"/>
      <c r="I2007" s="16"/>
      <c r="J2007" s="16"/>
      <c r="K2007"/>
      <c r="L2007"/>
      <c r="M2007"/>
      <c r="N2007"/>
      <c r="O2007"/>
      <c r="P2007"/>
      <c r="Q2007"/>
      <c r="R2007"/>
      <c r="S2007"/>
      <c r="T2007"/>
      <c r="U2007"/>
      <c r="V2007"/>
    </row>
    <row r="2008" spans="1:22" s="68" customFormat="1">
      <c r="A2008" s="6"/>
      <c r="B2008" s="19"/>
      <c r="C2008" s="6"/>
      <c r="D2008" s="6"/>
      <c r="E2008" s="6"/>
      <c r="F2008" s="6"/>
      <c r="G2008" s="6"/>
      <c r="I2008" s="16"/>
      <c r="J2008" s="16"/>
      <c r="K2008"/>
      <c r="L2008"/>
      <c r="M2008"/>
      <c r="N2008"/>
      <c r="O2008"/>
      <c r="P2008"/>
      <c r="Q2008"/>
      <c r="R2008"/>
      <c r="S2008"/>
      <c r="T2008"/>
      <c r="U2008"/>
      <c r="V2008"/>
    </row>
    <row r="2009" spans="1:22" s="68" customFormat="1">
      <c r="A2009" s="6"/>
      <c r="B2009" s="19"/>
      <c r="C2009" s="6"/>
      <c r="D2009" s="6"/>
      <c r="E2009" s="6"/>
      <c r="F2009" s="6"/>
      <c r="G2009" s="6"/>
      <c r="I2009" s="16"/>
      <c r="J2009" s="16"/>
      <c r="K2009"/>
      <c r="L2009"/>
      <c r="M2009"/>
      <c r="N2009"/>
      <c r="O2009"/>
      <c r="P2009"/>
      <c r="Q2009"/>
      <c r="R2009"/>
      <c r="S2009"/>
      <c r="T2009"/>
      <c r="U2009"/>
      <c r="V2009"/>
    </row>
    <row r="2010" spans="1:22" s="68" customFormat="1">
      <c r="A2010" s="6"/>
      <c r="B2010" s="19"/>
      <c r="C2010" s="6"/>
      <c r="D2010" s="6"/>
      <c r="E2010" s="6"/>
      <c r="F2010" s="6"/>
      <c r="G2010" s="6"/>
      <c r="I2010" s="16"/>
      <c r="J2010" s="16"/>
      <c r="K2010"/>
      <c r="L2010"/>
      <c r="M2010"/>
      <c r="N2010"/>
      <c r="O2010"/>
      <c r="P2010"/>
      <c r="Q2010"/>
      <c r="R2010"/>
      <c r="S2010"/>
      <c r="T2010"/>
      <c r="U2010"/>
      <c r="V2010"/>
    </row>
    <row r="2011" spans="1:22" s="68" customFormat="1">
      <c r="A2011" s="6"/>
      <c r="B2011" s="19"/>
      <c r="C2011" s="6"/>
      <c r="D2011" s="6"/>
      <c r="E2011" s="6"/>
      <c r="F2011" s="6"/>
      <c r="G2011" s="6"/>
      <c r="I2011" s="16"/>
      <c r="J2011" s="16"/>
      <c r="K2011"/>
      <c r="L2011"/>
      <c r="M2011"/>
      <c r="N2011"/>
      <c r="O2011"/>
      <c r="P2011"/>
      <c r="Q2011"/>
      <c r="R2011"/>
      <c r="S2011"/>
      <c r="T2011"/>
      <c r="U2011"/>
      <c r="V2011"/>
    </row>
    <row r="2012" spans="1:22" s="68" customFormat="1">
      <c r="A2012" s="6"/>
      <c r="B2012" s="19"/>
      <c r="C2012" s="6"/>
      <c r="D2012" s="6"/>
      <c r="E2012" s="6"/>
      <c r="F2012" s="6"/>
      <c r="G2012" s="6"/>
      <c r="I2012" s="16"/>
      <c r="J2012" s="16"/>
      <c r="K2012"/>
      <c r="L2012"/>
      <c r="M2012"/>
      <c r="N2012"/>
      <c r="O2012"/>
      <c r="P2012"/>
      <c r="Q2012"/>
      <c r="R2012"/>
      <c r="S2012"/>
      <c r="T2012"/>
      <c r="U2012"/>
      <c r="V2012"/>
    </row>
    <row r="2013" spans="1:22" s="68" customFormat="1">
      <c r="A2013" s="6"/>
      <c r="B2013" s="19"/>
      <c r="C2013" s="6"/>
      <c r="D2013" s="6"/>
      <c r="E2013" s="6"/>
      <c r="F2013" s="6"/>
      <c r="G2013" s="6"/>
      <c r="I2013" s="16"/>
      <c r="J2013" s="16"/>
      <c r="K2013"/>
      <c r="L2013"/>
      <c r="M2013"/>
      <c r="N2013"/>
      <c r="O2013"/>
      <c r="P2013"/>
      <c r="Q2013"/>
      <c r="R2013"/>
      <c r="S2013"/>
      <c r="T2013"/>
      <c r="U2013"/>
      <c r="V2013"/>
    </row>
    <row r="2014" spans="1:22" s="68" customFormat="1">
      <c r="A2014" s="6"/>
      <c r="B2014" s="19"/>
      <c r="C2014" s="6"/>
      <c r="D2014" s="6"/>
      <c r="E2014" s="6"/>
      <c r="F2014" s="6"/>
      <c r="G2014" s="6"/>
      <c r="I2014" s="16"/>
      <c r="J2014" s="16"/>
      <c r="K2014"/>
      <c r="L2014"/>
      <c r="M2014"/>
      <c r="N2014"/>
      <c r="O2014"/>
      <c r="P2014"/>
      <c r="Q2014"/>
      <c r="R2014"/>
      <c r="S2014"/>
      <c r="T2014"/>
      <c r="U2014"/>
      <c r="V2014"/>
    </row>
    <row r="2015" spans="1:22" s="68" customFormat="1">
      <c r="A2015" s="6"/>
      <c r="B2015" s="19"/>
      <c r="C2015" s="6"/>
      <c r="D2015" s="6"/>
      <c r="E2015" s="6"/>
      <c r="F2015" s="6"/>
      <c r="G2015" s="6"/>
      <c r="I2015" s="16"/>
      <c r="J2015" s="16"/>
      <c r="K2015"/>
      <c r="L2015"/>
      <c r="M2015"/>
      <c r="N2015"/>
      <c r="O2015"/>
      <c r="P2015"/>
      <c r="Q2015"/>
      <c r="R2015"/>
      <c r="S2015"/>
      <c r="T2015"/>
      <c r="U2015"/>
      <c r="V2015"/>
    </row>
    <row r="2016" spans="1:22" s="68" customFormat="1">
      <c r="A2016" s="6"/>
      <c r="B2016" s="19"/>
      <c r="C2016" s="6"/>
      <c r="D2016" s="6"/>
      <c r="E2016" s="6"/>
      <c r="F2016" s="6"/>
      <c r="G2016" s="6"/>
      <c r="I2016" s="16"/>
      <c r="J2016" s="16"/>
      <c r="K2016"/>
      <c r="L2016"/>
      <c r="M2016"/>
      <c r="N2016"/>
      <c r="O2016"/>
      <c r="P2016"/>
      <c r="Q2016"/>
      <c r="R2016"/>
      <c r="S2016"/>
      <c r="T2016"/>
      <c r="U2016"/>
      <c r="V2016"/>
    </row>
    <row r="2017" spans="1:22" s="68" customFormat="1">
      <c r="A2017" s="6"/>
      <c r="B2017" s="19"/>
      <c r="C2017" s="6"/>
      <c r="D2017" s="6"/>
      <c r="E2017" s="6"/>
      <c r="F2017" s="6"/>
      <c r="G2017" s="6"/>
      <c r="I2017" s="16"/>
      <c r="J2017" s="16"/>
      <c r="K2017"/>
      <c r="L2017"/>
      <c r="M2017"/>
      <c r="N2017"/>
      <c r="O2017"/>
      <c r="P2017"/>
      <c r="Q2017"/>
      <c r="R2017"/>
      <c r="S2017"/>
      <c r="T2017"/>
      <c r="U2017"/>
      <c r="V2017"/>
    </row>
    <row r="2018" spans="1:22" s="68" customFormat="1">
      <c r="A2018" s="6"/>
      <c r="B2018" s="19"/>
      <c r="C2018" s="6"/>
      <c r="D2018" s="6"/>
      <c r="E2018" s="6"/>
      <c r="F2018" s="6"/>
      <c r="G2018" s="6"/>
      <c r="I2018" s="16"/>
      <c r="J2018" s="16"/>
      <c r="K2018"/>
      <c r="L2018"/>
      <c r="M2018"/>
      <c r="N2018"/>
      <c r="O2018"/>
      <c r="P2018"/>
      <c r="Q2018"/>
      <c r="R2018"/>
      <c r="S2018"/>
      <c r="T2018"/>
      <c r="U2018"/>
      <c r="V2018"/>
    </row>
    <row r="2019" spans="1:22" s="68" customFormat="1">
      <c r="A2019" s="6"/>
      <c r="B2019" s="19"/>
      <c r="C2019" s="6"/>
      <c r="D2019" s="6"/>
      <c r="E2019" s="6"/>
      <c r="F2019" s="6"/>
      <c r="G2019" s="6"/>
      <c r="I2019" s="16"/>
      <c r="J2019" s="16"/>
      <c r="K2019"/>
      <c r="L2019"/>
      <c r="M2019"/>
      <c r="N2019"/>
      <c r="O2019"/>
      <c r="P2019"/>
      <c r="Q2019"/>
      <c r="R2019"/>
      <c r="S2019"/>
      <c r="T2019"/>
      <c r="U2019"/>
      <c r="V2019"/>
    </row>
    <row r="2020" spans="1:22" s="68" customFormat="1">
      <c r="A2020" s="6"/>
      <c r="B2020" s="19"/>
      <c r="C2020" s="6"/>
      <c r="D2020" s="6"/>
      <c r="E2020" s="6"/>
      <c r="F2020" s="6"/>
      <c r="G2020" s="6"/>
      <c r="I2020" s="16"/>
      <c r="J2020" s="16"/>
      <c r="K2020"/>
      <c r="L2020"/>
      <c r="M2020"/>
      <c r="N2020"/>
      <c r="O2020"/>
      <c r="P2020"/>
      <c r="Q2020"/>
      <c r="R2020"/>
      <c r="S2020"/>
      <c r="T2020"/>
      <c r="U2020"/>
      <c r="V2020"/>
    </row>
    <row r="2021" spans="1:22" s="68" customFormat="1">
      <c r="A2021" s="6"/>
      <c r="B2021" s="19"/>
      <c r="C2021" s="6"/>
      <c r="D2021" s="6"/>
      <c r="E2021" s="6"/>
      <c r="F2021" s="6"/>
      <c r="G2021" s="6"/>
      <c r="I2021" s="16"/>
      <c r="J2021" s="16"/>
      <c r="K2021"/>
      <c r="L2021"/>
      <c r="M2021"/>
      <c r="N2021"/>
      <c r="O2021"/>
      <c r="P2021"/>
      <c r="Q2021"/>
      <c r="R2021"/>
      <c r="S2021"/>
      <c r="T2021"/>
      <c r="U2021"/>
      <c r="V2021"/>
    </row>
    <row r="2022" spans="1:22" s="68" customFormat="1">
      <c r="A2022" s="6"/>
      <c r="B2022" s="19"/>
      <c r="C2022" s="6"/>
      <c r="D2022" s="6"/>
      <c r="E2022" s="6"/>
      <c r="F2022" s="6"/>
      <c r="G2022" s="6"/>
      <c r="I2022" s="16"/>
      <c r="J2022" s="16"/>
      <c r="K2022"/>
      <c r="L2022"/>
      <c r="M2022"/>
      <c r="N2022"/>
      <c r="O2022"/>
      <c r="P2022"/>
      <c r="Q2022"/>
      <c r="R2022"/>
      <c r="S2022"/>
      <c r="T2022"/>
      <c r="U2022"/>
      <c r="V2022"/>
    </row>
    <row r="2023" spans="1:22" s="68" customFormat="1">
      <c r="A2023" s="6"/>
      <c r="B2023" s="19"/>
      <c r="C2023" s="6"/>
      <c r="D2023" s="6"/>
      <c r="E2023" s="6"/>
      <c r="F2023" s="6"/>
      <c r="G2023" s="6"/>
      <c r="I2023" s="16"/>
      <c r="J2023" s="16"/>
      <c r="K2023"/>
      <c r="L2023"/>
      <c r="M2023"/>
      <c r="N2023"/>
      <c r="O2023"/>
      <c r="P2023"/>
      <c r="Q2023"/>
      <c r="R2023"/>
      <c r="S2023"/>
      <c r="T2023"/>
      <c r="U2023"/>
      <c r="V2023"/>
    </row>
    <row r="2024" spans="1:22" s="68" customFormat="1">
      <c r="A2024" s="6"/>
      <c r="B2024" s="19"/>
      <c r="C2024" s="6"/>
      <c r="D2024" s="6"/>
      <c r="E2024" s="6"/>
      <c r="F2024" s="6"/>
      <c r="G2024" s="6"/>
      <c r="I2024" s="16"/>
      <c r="J2024" s="16"/>
      <c r="K2024"/>
      <c r="L2024"/>
      <c r="M2024"/>
      <c r="N2024"/>
      <c r="O2024"/>
      <c r="P2024"/>
      <c r="Q2024"/>
      <c r="R2024"/>
      <c r="S2024"/>
      <c r="T2024"/>
      <c r="U2024"/>
      <c r="V2024"/>
    </row>
    <row r="2025" spans="1:22" s="68" customFormat="1">
      <c r="A2025" s="6"/>
      <c r="B2025" s="19"/>
      <c r="C2025" s="6"/>
      <c r="D2025" s="6"/>
      <c r="E2025" s="6"/>
      <c r="F2025" s="6"/>
      <c r="G2025" s="6"/>
      <c r="I2025" s="16"/>
      <c r="J2025" s="16"/>
      <c r="K2025"/>
      <c r="L2025"/>
      <c r="M2025"/>
      <c r="N2025"/>
      <c r="O2025"/>
      <c r="P2025"/>
      <c r="Q2025"/>
      <c r="R2025"/>
      <c r="S2025"/>
      <c r="T2025"/>
      <c r="U2025"/>
      <c r="V2025"/>
    </row>
    <row r="2026" spans="1:22" s="68" customFormat="1">
      <c r="A2026" s="6"/>
      <c r="B2026" s="19"/>
      <c r="C2026" s="6"/>
      <c r="D2026" s="6"/>
      <c r="E2026" s="6"/>
      <c r="F2026" s="6"/>
      <c r="G2026" s="6"/>
      <c r="I2026" s="16"/>
      <c r="J2026" s="16"/>
      <c r="K2026"/>
      <c r="L2026"/>
      <c r="M2026"/>
      <c r="N2026"/>
      <c r="O2026"/>
      <c r="P2026"/>
      <c r="Q2026"/>
      <c r="R2026"/>
      <c r="S2026"/>
      <c r="T2026"/>
      <c r="U2026"/>
      <c r="V2026"/>
    </row>
    <row r="2027" spans="1:22" s="68" customFormat="1">
      <c r="A2027" s="6"/>
      <c r="B2027" s="19"/>
      <c r="C2027" s="6"/>
      <c r="D2027" s="6"/>
      <c r="E2027" s="6"/>
      <c r="F2027" s="6"/>
      <c r="G2027" s="6"/>
      <c r="I2027" s="16"/>
      <c r="J2027" s="16"/>
      <c r="K2027"/>
      <c r="L2027"/>
      <c r="M2027"/>
      <c r="N2027"/>
      <c r="O2027"/>
      <c r="P2027"/>
      <c r="Q2027"/>
      <c r="R2027"/>
      <c r="S2027"/>
      <c r="T2027"/>
      <c r="U2027"/>
      <c r="V2027"/>
    </row>
    <row r="2028" spans="1:22" s="68" customFormat="1">
      <c r="A2028" s="6"/>
      <c r="B2028" s="19"/>
      <c r="C2028" s="6"/>
      <c r="D2028" s="6"/>
      <c r="E2028" s="6"/>
      <c r="F2028" s="6"/>
      <c r="G2028" s="6"/>
      <c r="I2028" s="16"/>
      <c r="J2028" s="16"/>
      <c r="K2028"/>
      <c r="L2028"/>
      <c r="M2028"/>
      <c r="N2028"/>
      <c r="O2028"/>
      <c r="P2028"/>
      <c r="Q2028"/>
      <c r="R2028"/>
      <c r="S2028"/>
      <c r="T2028"/>
      <c r="U2028"/>
      <c r="V2028"/>
    </row>
    <row r="2029" spans="1:22" s="68" customFormat="1">
      <c r="A2029" s="6"/>
      <c r="B2029" s="19"/>
      <c r="C2029" s="6"/>
      <c r="D2029" s="6"/>
      <c r="E2029" s="6"/>
      <c r="F2029" s="6"/>
      <c r="G2029" s="6"/>
      <c r="I2029" s="16"/>
      <c r="J2029" s="16"/>
      <c r="K2029"/>
      <c r="L2029"/>
      <c r="M2029"/>
      <c r="N2029"/>
      <c r="O2029"/>
      <c r="P2029"/>
      <c r="Q2029"/>
      <c r="R2029"/>
      <c r="S2029"/>
      <c r="T2029"/>
      <c r="U2029"/>
      <c r="V2029"/>
    </row>
    <row r="2030" spans="1:22" s="68" customFormat="1">
      <c r="A2030" s="6"/>
      <c r="B2030" s="19"/>
      <c r="C2030" s="6"/>
      <c r="D2030" s="6"/>
      <c r="E2030" s="6"/>
      <c r="F2030" s="6"/>
      <c r="G2030" s="6"/>
      <c r="I2030" s="16"/>
      <c r="J2030" s="16"/>
      <c r="K2030"/>
      <c r="L2030"/>
      <c r="M2030"/>
      <c r="N2030"/>
      <c r="O2030"/>
      <c r="P2030"/>
      <c r="Q2030"/>
      <c r="R2030"/>
      <c r="S2030"/>
      <c r="T2030"/>
      <c r="U2030"/>
      <c r="V2030"/>
    </row>
    <row r="2031" spans="1:22" s="68" customFormat="1">
      <c r="A2031" s="6"/>
      <c r="B2031" s="19"/>
      <c r="C2031" s="6"/>
      <c r="D2031" s="6"/>
      <c r="E2031" s="6"/>
      <c r="F2031" s="6"/>
      <c r="G2031" s="6"/>
      <c r="I2031" s="16"/>
      <c r="J2031" s="16"/>
      <c r="K2031"/>
      <c r="L2031"/>
      <c r="M2031"/>
      <c r="N2031"/>
      <c r="O2031"/>
      <c r="P2031"/>
      <c r="Q2031"/>
      <c r="R2031"/>
      <c r="S2031"/>
      <c r="T2031"/>
      <c r="U2031"/>
      <c r="V2031"/>
    </row>
    <row r="2032" spans="1:22" s="68" customFormat="1">
      <c r="A2032" s="6"/>
      <c r="B2032" s="19"/>
      <c r="C2032" s="6"/>
      <c r="D2032" s="6"/>
      <c r="E2032" s="6"/>
      <c r="F2032" s="6"/>
      <c r="G2032" s="6"/>
      <c r="I2032" s="16"/>
      <c r="J2032" s="16"/>
      <c r="K2032"/>
      <c r="L2032"/>
      <c r="M2032"/>
      <c r="N2032"/>
      <c r="O2032"/>
      <c r="P2032"/>
      <c r="Q2032"/>
      <c r="R2032"/>
      <c r="S2032"/>
      <c r="T2032"/>
      <c r="U2032"/>
      <c r="V2032"/>
    </row>
    <row r="2033" spans="1:22" s="68" customFormat="1">
      <c r="A2033" s="6"/>
      <c r="B2033" s="19"/>
      <c r="C2033" s="6"/>
      <c r="D2033" s="6"/>
      <c r="E2033" s="6"/>
      <c r="F2033" s="6"/>
      <c r="G2033" s="6"/>
      <c r="I2033" s="16"/>
      <c r="J2033" s="16"/>
      <c r="K2033"/>
      <c r="L2033"/>
      <c r="M2033"/>
      <c r="N2033"/>
      <c r="O2033"/>
      <c r="P2033"/>
      <c r="Q2033"/>
      <c r="R2033"/>
      <c r="S2033"/>
      <c r="T2033"/>
      <c r="U2033"/>
      <c r="V2033"/>
    </row>
    <row r="2034" spans="1:22" s="68" customFormat="1">
      <c r="A2034" s="6"/>
      <c r="B2034" s="19"/>
      <c r="C2034" s="6"/>
      <c r="D2034" s="6"/>
      <c r="E2034" s="6"/>
      <c r="F2034" s="6"/>
      <c r="G2034" s="6"/>
      <c r="I2034" s="16"/>
      <c r="J2034" s="16"/>
      <c r="K2034"/>
      <c r="L2034"/>
      <c r="M2034"/>
      <c r="N2034"/>
      <c r="O2034"/>
      <c r="P2034"/>
      <c r="Q2034"/>
      <c r="R2034"/>
      <c r="S2034"/>
      <c r="T2034"/>
      <c r="U2034"/>
      <c r="V2034"/>
    </row>
    <row r="2035" spans="1:22" s="68" customFormat="1">
      <c r="A2035" s="6"/>
      <c r="B2035" s="19"/>
      <c r="C2035" s="6"/>
      <c r="D2035" s="6"/>
      <c r="E2035" s="6"/>
      <c r="F2035" s="6"/>
      <c r="G2035" s="6"/>
      <c r="I2035" s="16"/>
      <c r="J2035" s="16"/>
      <c r="K2035"/>
      <c r="L2035"/>
      <c r="M2035"/>
      <c r="N2035"/>
      <c r="O2035"/>
      <c r="P2035"/>
      <c r="Q2035"/>
      <c r="R2035"/>
      <c r="S2035"/>
      <c r="T2035"/>
      <c r="U2035"/>
      <c r="V2035"/>
    </row>
    <row r="2036" spans="1:22" s="68" customFormat="1">
      <c r="A2036" s="6"/>
      <c r="B2036" s="19"/>
      <c r="C2036" s="6"/>
      <c r="D2036" s="6"/>
      <c r="E2036" s="6"/>
      <c r="F2036" s="6"/>
      <c r="G2036" s="6"/>
      <c r="I2036" s="16"/>
      <c r="J2036" s="16"/>
      <c r="K2036"/>
      <c r="L2036"/>
      <c r="M2036"/>
      <c r="N2036"/>
      <c r="O2036"/>
      <c r="P2036"/>
      <c r="Q2036"/>
      <c r="R2036"/>
      <c r="S2036"/>
      <c r="T2036"/>
      <c r="U2036"/>
      <c r="V2036"/>
    </row>
    <row r="2037" spans="1:22" s="68" customFormat="1">
      <c r="A2037" s="6"/>
      <c r="B2037" s="19"/>
      <c r="C2037" s="6"/>
      <c r="D2037" s="6"/>
      <c r="E2037" s="6"/>
      <c r="F2037" s="6"/>
      <c r="G2037" s="6"/>
      <c r="I2037" s="16"/>
      <c r="J2037" s="16"/>
      <c r="K2037"/>
      <c r="L2037"/>
      <c r="M2037"/>
      <c r="N2037"/>
      <c r="O2037"/>
      <c r="P2037"/>
      <c r="Q2037"/>
      <c r="R2037"/>
      <c r="S2037"/>
      <c r="T2037"/>
      <c r="U2037"/>
      <c r="V2037"/>
    </row>
    <row r="2038" spans="1:22" s="68" customFormat="1">
      <c r="A2038" s="6"/>
      <c r="B2038" s="19"/>
      <c r="C2038" s="6"/>
      <c r="D2038" s="6"/>
      <c r="E2038" s="6"/>
      <c r="F2038" s="6"/>
      <c r="G2038" s="6"/>
      <c r="I2038" s="16"/>
      <c r="J2038" s="16"/>
      <c r="K2038"/>
      <c r="L2038"/>
      <c r="M2038"/>
      <c r="N2038"/>
      <c r="O2038"/>
      <c r="P2038"/>
      <c r="Q2038"/>
      <c r="R2038"/>
      <c r="S2038"/>
      <c r="T2038"/>
      <c r="U2038"/>
      <c r="V2038"/>
    </row>
    <row r="2039" spans="1:22" s="68" customFormat="1">
      <c r="A2039" s="6"/>
      <c r="B2039" s="19"/>
      <c r="C2039" s="6"/>
      <c r="D2039" s="6"/>
      <c r="E2039" s="6"/>
      <c r="F2039" s="6"/>
      <c r="G2039" s="6"/>
      <c r="I2039" s="16"/>
      <c r="J2039" s="16"/>
      <c r="K2039"/>
      <c r="L2039"/>
      <c r="M2039"/>
      <c r="N2039"/>
      <c r="O2039"/>
      <c r="P2039"/>
      <c r="Q2039"/>
      <c r="R2039"/>
      <c r="S2039"/>
      <c r="T2039"/>
      <c r="U2039"/>
      <c r="V2039"/>
    </row>
    <row r="2040" spans="1:22" s="68" customFormat="1">
      <c r="A2040" s="6"/>
      <c r="B2040" s="19"/>
      <c r="C2040" s="6"/>
      <c r="D2040" s="6"/>
      <c r="E2040" s="6"/>
      <c r="F2040" s="6"/>
      <c r="G2040" s="6"/>
      <c r="I2040" s="16"/>
      <c r="J2040" s="16"/>
      <c r="K2040"/>
      <c r="L2040"/>
      <c r="M2040"/>
      <c r="N2040"/>
      <c r="O2040"/>
      <c r="P2040"/>
      <c r="Q2040"/>
      <c r="R2040"/>
      <c r="S2040"/>
      <c r="T2040"/>
      <c r="U2040"/>
      <c r="V2040"/>
    </row>
    <row r="2041" spans="1:22" s="68" customFormat="1">
      <c r="A2041" s="6"/>
      <c r="B2041" s="19"/>
      <c r="C2041" s="6"/>
      <c r="D2041" s="6"/>
      <c r="E2041" s="6"/>
      <c r="F2041" s="6"/>
      <c r="G2041" s="6"/>
      <c r="I2041" s="16"/>
      <c r="J2041" s="16"/>
      <c r="K2041"/>
      <c r="L2041"/>
      <c r="M2041"/>
      <c r="N2041"/>
      <c r="O2041"/>
      <c r="P2041"/>
      <c r="Q2041"/>
      <c r="R2041"/>
      <c r="S2041"/>
      <c r="T2041"/>
      <c r="U2041"/>
      <c r="V2041"/>
    </row>
    <row r="2042" spans="1:22" s="68" customFormat="1">
      <c r="A2042" s="6"/>
      <c r="B2042" s="19"/>
      <c r="C2042" s="6"/>
      <c r="D2042" s="6"/>
      <c r="E2042" s="6"/>
      <c r="F2042" s="6"/>
      <c r="G2042" s="6"/>
      <c r="I2042" s="16"/>
      <c r="J2042" s="16"/>
      <c r="K2042"/>
      <c r="L2042"/>
      <c r="M2042"/>
      <c r="N2042"/>
      <c r="O2042"/>
      <c r="P2042"/>
      <c r="Q2042"/>
      <c r="R2042"/>
      <c r="S2042"/>
      <c r="T2042"/>
      <c r="U2042"/>
      <c r="V2042"/>
    </row>
    <row r="2043" spans="1:22" s="68" customFormat="1">
      <c r="A2043" s="6"/>
      <c r="B2043" s="19"/>
      <c r="C2043" s="6"/>
      <c r="D2043" s="6"/>
      <c r="E2043" s="6"/>
      <c r="F2043" s="6"/>
      <c r="G2043" s="6"/>
      <c r="I2043" s="16"/>
      <c r="J2043" s="16"/>
      <c r="K2043"/>
      <c r="L2043"/>
      <c r="M2043"/>
      <c r="N2043"/>
      <c r="O2043"/>
      <c r="P2043"/>
      <c r="Q2043"/>
      <c r="R2043"/>
      <c r="S2043"/>
      <c r="T2043"/>
      <c r="U2043"/>
      <c r="V2043"/>
    </row>
    <row r="2044" spans="1:22" s="68" customFormat="1">
      <c r="A2044" s="6"/>
      <c r="B2044" s="19"/>
      <c r="C2044" s="6"/>
      <c r="D2044" s="6"/>
      <c r="E2044" s="6"/>
      <c r="F2044" s="6"/>
      <c r="G2044" s="6"/>
      <c r="I2044" s="16"/>
      <c r="J2044" s="16"/>
      <c r="K2044"/>
      <c r="L2044"/>
      <c r="M2044"/>
      <c r="N2044"/>
      <c r="O2044"/>
      <c r="P2044"/>
      <c r="Q2044"/>
      <c r="R2044"/>
      <c r="S2044"/>
      <c r="T2044"/>
      <c r="U2044"/>
      <c r="V2044"/>
    </row>
    <row r="2045" spans="1:22" s="68" customFormat="1">
      <c r="A2045" s="6"/>
      <c r="B2045" s="19"/>
      <c r="C2045" s="6"/>
      <c r="D2045" s="6"/>
      <c r="E2045" s="6"/>
      <c r="F2045" s="6"/>
      <c r="G2045" s="6"/>
      <c r="I2045" s="16"/>
      <c r="J2045" s="16"/>
      <c r="K2045"/>
      <c r="L2045"/>
      <c r="M2045"/>
      <c r="N2045"/>
      <c r="O2045"/>
      <c r="P2045"/>
      <c r="Q2045"/>
      <c r="R2045"/>
      <c r="S2045"/>
      <c r="T2045"/>
      <c r="U2045"/>
      <c r="V2045"/>
    </row>
    <row r="2046" spans="1:22" s="68" customFormat="1">
      <c r="A2046" s="6"/>
      <c r="B2046" s="19"/>
      <c r="C2046" s="6"/>
      <c r="D2046" s="6"/>
      <c r="E2046" s="6"/>
      <c r="F2046" s="6"/>
      <c r="G2046" s="6"/>
      <c r="I2046" s="16"/>
      <c r="J2046" s="16"/>
      <c r="K2046"/>
      <c r="L2046"/>
      <c r="M2046"/>
      <c r="N2046"/>
      <c r="O2046"/>
      <c r="P2046"/>
      <c r="Q2046"/>
      <c r="R2046"/>
      <c r="S2046"/>
      <c r="T2046"/>
      <c r="U2046"/>
      <c r="V2046"/>
    </row>
    <row r="2047" spans="1:22" s="68" customFormat="1">
      <c r="A2047" s="6"/>
      <c r="B2047" s="19"/>
      <c r="C2047" s="6"/>
      <c r="D2047" s="6"/>
      <c r="E2047" s="6"/>
      <c r="F2047" s="6"/>
      <c r="G2047" s="6"/>
      <c r="I2047" s="16"/>
      <c r="J2047" s="16"/>
      <c r="K2047"/>
      <c r="L2047"/>
      <c r="M2047"/>
      <c r="N2047"/>
      <c r="O2047"/>
      <c r="P2047"/>
      <c r="Q2047"/>
      <c r="R2047"/>
      <c r="S2047"/>
      <c r="T2047"/>
      <c r="U2047"/>
      <c r="V2047"/>
    </row>
    <row r="2048" spans="1:22" s="68" customFormat="1">
      <c r="A2048" s="6"/>
      <c r="B2048" s="19"/>
      <c r="C2048" s="6"/>
      <c r="D2048" s="6"/>
      <c r="E2048" s="6"/>
      <c r="F2048" s="6"/>
      <c r="G2048" s="6"/>
      <c r="I2048" s="16"/>
      <c r="J2048" s="16"/>
      <c r="K2048"/>
      <c r="L2048"/>
      <c r="M2048"/>
      <c r="N2048"/>
      <c r="O2048"/>
      <c r="P2048"/>
      <c r="Q2048"/>
      <c r="R2048"/>
      <c r="S2048"/>
      <c r="T2048"/>
      <c r="U2048"/>
      <c r="V2048"/>
    </row>
    <row r="2049" spans="1:22" s="68" customFormat="1">
      <c r="A2049" s="6"/>
      <c r="B2049" s="19"/>
      <c r="C2049" s="6"/>
      <c r="D2049" s="6"/>
      <c r="E2049" s="6"/>
      <c r="F2049" s="6"/>
      <c r="G2049" s="6"/>
      <c r="I2049" s="16"/>
      <c r="J2049" s="16"/>
      <c r="K2049"/>
      <c r="L2049"/>
      <c r="M2049"/>
      <c r="N2049"/>
      <c r="O2049"/>
      <c r="P2049"/>
      <c r="Q2049"/>
      <c r="R2049"/>
      <c r="S2049"/>
      <c r="T2049"/>
      <c r="U2049"/>
      <c r="V2049"/>
    </row>
    <row r="2050" spans="1:22" s="68" customFormat="1">
      <c r="A2050" s="6"/>
      <c r="B2050" s="19"/>
      <c r="C2050" s="6"/>
      <c r="D2050" s="6"/>
      <c r="E2050" s="6"/>
      <c r="F2050" s="6"/>
      <c r="G2050" s="6"/>
      <c r="I2050" s="16"/>
      <c r="J2050" s="16"/>
      <c r="K2050"/>
      <c r="L2050"/>
      <c r="M2050"/>
      <c r="N2050"/>
      <c r="O2050"/>
      <c r="P2050"/>
      <c r="Q2050"/>
      <c r="R2050"/>
      <c r="S2050"/>
      <c r="T2050"/>
      <c r="U2050"/>
      <c r="V2050"/>
    </row>
    <row r="2051" spans="1:22" s="68" customFormat="1">
      <c r="A2051" s="6"/>
      <c r="B2051" s="19"/>
      <c r="C2051" s="6"/>
      <c r="D2051" s="6"/>
      <c r="E2051" s="6"/>
      <c r="F2051" s="6"/>
      <c r="G2051" s="6"/>
      <c r="I2051" s="16"/>
      <c r="J2051" s="16"/>
      <c r="K2051"/>
      <c r="L2051"/>
      <c r="M2051"/>
      <c r="N2051"/>
      <c r="O2051"/>
      <c r="P2051"/>
      <c r="Q2051"/>
      <c r="R2051"/>
      <c r="S2051"/>
      <c r="T2051"/>
      <c r="U2051"/>
      <c r="V2051"/>
    </row>
    <row r="2052" spans="1:22" s="68" customFormat="1">
      <c r="A2052" s="6"/>
      <c r="B2052" s="19"/>
      <c r="C2052" s="6"/>
      <c r="D2052" s="6"/>
      <c r="E2052" s="6"/>
      <c r="F2052" s="6"/>
      <c r="G2052" s="6"/>
      <c r="I2052" s="16"/>
      <c r="J2052" s="16"/>
      <c r="K2052"/>
      <c r="L2052"/>
      <c r="M2052"/>
      <c r="N2052"/>
      <c r="O2052"/>
      <c r="P2052"/>
      <c r="Q2052"/>
      <c r="R2052"/>
      <c r="S2052"/>
      <c r="T2052"/>
      <c r="U2052"/>
      <c r="V2052"/>
    </row>
    <row r="2053" spans="1:22" s="68" customFormat="1">
      <c r="A2053" s="6"/>
      <c r="B2053" s="19"/>
      <c r="C2053" s="6"/>
      <c r="D2053" s="6"/>
      <c r="E2053" s="6"/>
      <c r="F2053" s="6"/>
      <c r="G2053" s="6"/>
      <c r="I2053" s="16"/>
      <c r="J2053" s="16"/>
      <c r="K2053"/>
      <c r="L2053"/>
      <c r="M2053"/>
      <c r="N2053"/>
      <c r="O2053"/>
      <c r="P2053"/>
      <c r="Q2053"/>
      <c r="R2053"/>
      <c r="S2053"/>
      <c r="T2053"/>
      <c r="U2053"/>
      <c r="V2053"/>
    </row>
    <row r="2054" spans="1:22" s="68" customFormat="1">
      <c r="A2054" s="6"/>
      <c r="B2054" s="19"/>
      <c r="C2054" s="6"/>
      <c r="D2054" s="6"/>
      <c r="E2054" s="6"/>
      <c r="F2054" s="6"/>
      <c r="G2054" s="6"/>
      <c r="I2054" s="16"/>
      <c r="J2054" s="16"/>
      <c r="K2054"/>
      <c r="L2054"/>
      <c r="M2054"/>
      <c r="N2054"/>
      <c r="O2054"/>
      <c r="P2054"/>
      <c r="Q2054"/>
      <c r="R2054"/>
      <c r="S2054"/>
      <c r="T2054"/>
      <c r="U2054"/>
      <c r="V2054"/>
    </row>
    <row r="2055" spans="1:22" s="68" customFormat="1">
      <c r="A2055" s="6"/>
      <c r="B2055" s="19"/>
      <c r="C2055" s="6"/>
      <c r="D2055" s="6"/>
      <c r="E2055" s="6"/>
      <c r="F2055" s="6"/>
      <c r="G2055" s="6"/>
      <c r="I2055" s="16"/>
      <c r="J2055" s="16"/>
      <c r="K2055"/>
      <c r="L2055"/>
      <c r="M2055"/>
      <c r="N2055"/>
      <c r="O2055"/>
      <c r="P2055"/>
      <c r="Q2055"/>
      <c r="R2055"/>
      <c r="S2055"/>
      <c r="T2055"/>
      <c r="U2055"/>
      <c r="V2055"/>
    </row>
    <row r="2056" spans="1:22" s="68" customFormat="1">
      <c r="A2056" s="6"/>
      <c r="B2056" s="19"/>
      <c r="C2056" s="6"/>
      <c r="D2056" s="6"/>
      <c r="E2056" s="6"/>
      <c r="F2056" s="6"/>
      <c r="G2056" s="6"/>
      <c r="I2056" s="16"/>
      <c r="J2056" s="16"/>
      <c r="K2056"/>
      <c r="L2056"/>
      <c r="M2056"/>
      <c r="N2056"/>
      <c r="O2056"/>
      <c r="P2056"/>
      <c r="Q2056"/>
      <c r="R2056"/>
      <c r="S2056"/>
      <c r="T2056"/>
      <c r="U2056"/>
      <c r="V2056"/>
    </row>
    <row r="2057" spans="1:22" s="68" customFormat="1">
      <c r="A2057" s="6"/>
      <c r="B2057" s="19"/>
      <c r="C2057" s="6"/>
      <c r="D2057" s="6"/>
      <c r="E2057" s="6"/>
      <c r="F2057" s="6"/>
      <c r="G2057" s="6"/>
      <c r="I2057" s="16"/>
      <c r="J2057" s="16"/>
      <c r="K2057"/>
      <c r="L2057"/>
      <c r="M2057"/>
      <c r="N2057"/>
      <c r="O2057"/>
      <c r="P2057"/>
      <c r="Q2057"/>
      <c r="R2057"/>
      <c r="S2057"/>
      <c r="T2057"/>
      <c r="U2057"/>
      <c r="V2057"/>
    </row>
    <row r="2058" spans="1:22" s="68" customFormat="1">
      <c r="A2058" s="6"/>
      <c r="B2058" s="19"/>
      <c r="C2058" s="6"/>
      <c r="D2058" s="6"/>
      <c r="E2058" s="6"/>
      <c r="F2058" s="6"/>
      <c r="G2058" s="6"/>
      <c r="I2058" s="16"/>
      <c r="J2058" s="16"/>
      <c r="K2058"/>
      <c r="L2058"/>
      <c r="M2058"/>
      <c r="N2058"/>
      <c r="O2058"/>
      <c r="P2058"/>
      <c r="Q2058"/>
      <c r="R2058"/>
      <c r="S2058"/>
      <c r="T2058"/>
      <c r="U2058"/>
      <c r="V2058"/>
    </row>
    <row r="2059" spans="1:22" s="68" customFormat="1">
      <c r="A2059" s="6"/>
      <c r="B2059" s="19"/>
      <c r="C2059" s="6"/>
      <c r="D2059" s="6"/>
      <c r="E2059" s="6"/>
      <c r="F2059" s="6"/>
      <c r="G2059" s="6"/>
      <c r="I2059" s="16"/>
      <c r="J2059" s="16"/>
      <c r="K2059"/>
      <c r="L2059"/>
      <c r="M2059"/>
      <c r="N2059"/>
      <c r="O2059"/>
      <c r="P2059"/>
      <c r="Q2059"/>
      <c r="R2059"/>
      <c r="S2059"/>
      <c r="T2059"/>
      <c r="U2059"/>
      <c r="V2059"/>
    </row>
    <row r="2060" spans="1:22" s="68" customFormat="1">
      <c r="A2060" s="6"/>
      <c r="B2060" s="19"/>
      <c r="C2060" s="6"/>
      <c r="D2060" s="6"/>
      <c r="E2060" s="6"/>
      <c r="F2060" s="6"/>
      <c r="G2060" s="6"/>
      <c r="I2060" s="16"/>
      <c r="J2060" s="16"/>
      <c r="K2060"/>
      <c r="L2060"/>
      <c r="M2060"/>
      <c r="N2060"/>
      <c r="O2060"/>
      <c r="P2060"/>
      <c r="Q2060"/>
      <c r="R2060"/>
      <c r="S2060"/>
      <c r="T2060"/>
      <c r="U2060"/>
      <c r="V2060"/>
    </row>
    <row r="2061" spans="1:22" s="68" customFormat="1">
      <c r="A2061" s="6"/>
      <c r="B2061" s="19"/>
      <c r="C2061" s="6"/>
      <c r="D2061" s="6"/>
      <c r="E2061" s="6"/>
      <c r="F2061" s="6"/>
      <c r="G2061" s="6"/>
      <c r="I2061" s="16"/>
      <c r="J2061" s="16"/>
      <c r="K2061"/>
      <c r="L2061"/>
      <c r="M2061"/>
      <c r="N2061"/>
      <c r="O2061"/>
      <c r="P2061"/>
      <c r="Q2061"/>
      <c r="R2061"/>
      <c r="S2061"/>
      <c r="T2061"/>
      <c r="U2061"/>
      <c r="V2061"/>
    </row>
    <row r="2062" spans="1:22" s="68" customFormat="1">
      <c r="A2062" s="6"/>
      <c r="B2062" s="19"/>
      <c r="C2062" s="6"/>
      <c r="D2062" s="6"/>
      <c r="E2062" s="6"/>
      <c r="F2062" s="6"/>
      <c r="G2062" s="6"/>
      <c r="I2062" s="16"/>
      <c r="J2062" s="16"/>
      <c r="K2062"/>
      <c r="L2062"/>
      <c r="M2062"/>
      <c r="N2062"/>
      <c r="O2062"/>
      <c r="P2062"/>
      <c r="Q2062"/>
      <c r="R2062"/>
      <c r="S2062"/>
      <c r="T2062"/>
      <c r="U2062"/>
      <c r="V2062"/>
    </row>
    <row r="2063" spans="1:22" s="68" customFormat="1">
      <c r="A2063" s="6"/>
      <c r="B2063" s="19"/>
      <c r="C2063" s="6"/>
      <c r="D2063" s="6"/>
      <c r="E2063" s="6"/>
      <c r="F2063" s="6"/>
      <c r="G2063" s="6"/>
      <c r="I2063" s="16"/>
      <c r="J2063" s="16"/>
      <c r="K2063"/>
      <c r="L2063"/>
      <c r="M2063"/>
      <c r="N2063"/>
      <c r="O2063"/>
      <c r="P2063"/>
      <c r="Q2063"/>
      <c r="R2063"/>
      <c r="S2063"/>
      <c r="T2063"/>
      <c r="U2063"/>
      <c r="V2063"/>
    </row>
    <row r="2064" spans="1:22" s="68" customFormat="1">
      <c r="A2064" s="6"/>
      <c r="B2064" s="19"/>
      <c r="C2064" s="6"/>
      <c r="D2064" s="6"/>
      <c r="E2064" s="6"/>
      <c r="F2064" s="6"/>
      <c r="G2064" s="6"/>
      <c r="I2064" s="16"/>
      <c r="J2064" s="16"/>
      <c r="K2064"/>
      <c r="L2064"/>
      <c r="M2064"/>
      <c r="N2064"/>
      <c r="O2064"/>
      <c r="P2064"/>
      <c r="Q2064"/>
      <c r="R2064"/>
      <c r="S2064"/>
      <c r="T2064"/>
      <c r="U2064"/>
      <c r="V2064"/>
    </row>
    <row r="2065" spans="1:22" s="68" customFormat="1">
      <c r="A2065" s="6"/>
      <c r="B2065" s="19"/>
      <c r="C2065" s="6"/>
      <c r="D2065" s="6"/>
      <c r="E2065" s="6"/>
      <c r="F2065" s="6"/>
      <c r="G2065" s="6"/>
      <c r="I2065" s="16"/>
      <c r="J2065" s="16"/>
      <c r="K2065"/>
      <c r="L2065"/>
      <c r="M2065"/>
      <c r="N2065"/>
      <c r="O2065"/>
      <c r="P2065"/>
      <c r="Q2065"/>
      <c r="R2065"/>
      <c r="S2065"/>
      <c r="T2065"/>
      <c r="U2065"/>
      <c r="V2065"/>
    </row>
    <row r="2066" spans="1:22" s="68" customFormat="1">
      <c r="A2066" s="6"/>
      <c r="B2066" s="19"/>
      <c r="C2066" s="6"/>
      <c r="D2066" s="6"/>
      <c r="E2066" s="6"/>
      <c r="F2066" s="6"/>
      <c r="G2066" s="6"/>
      <c r="I2066" s="16"/>
      <c r="J2066" s="16"/>
      <c r="K2066"/>
      <c r="L2066"/>
      <c r="M2066"/>
      <c r="N2066"/>
      <c r="O2066"/>
      <c r="P2066"/>
      <c r="Q2066"/>
      <c r="R2066"/>
      <c r="S2066"/>
      <c r="T2066"/>
      <c r="U2066"/>
      <c r="V2066"/>
    </row>
    <row r="2067" spans="1:22" s="68" customFormat="1">
      <c r="A2067" s="6"/>
      <c r="B2067" s="19"/>
      <c r="C2067" s="6"/>
      <c r="D2067" s="6"/>
      <c r="E2067" s="6"/>
      <c r="F2067" s="6"/>
      <c r="G2067" s="6"/>
      <c r="I2067" s="16"/>
      <c r="J2067" s="16"/>
      <c r="K2067"/>
      <c r="L2067"/>
      <c r="M2067"/>
      <c r="N2067"/>
      <c r="O2067"/>
      <c r="P2067"/>
      <c r="Q2067"/>
      <c r="R2067"/>
      <c r="S2067"/>
      <c r="T2067"/>
      <c r="U2067"/>
      <c r="V2067"/>
    </row>
    <row r="2068" spans="1:22" s="68" customFormat="1">
      <c r="A2068" s="6"/>
      <c r="B2068" s="19"/>
      <c r="C2068" s="6"/>
      <c r="D2068" s="6"/>
      <c r="E2068" s="6"/>
      <c r="F2068" s="6"/>
      <c r="G2068" s="6"/>
      <c r="I2068" s="16"/>
      <c r="J2068" s="16"/>
      <c r="K2068"/>
      <c r="L2068"/>
      <c r="M2068"/>
      <c r="N2068"/>
      <c r="O2068"/>
      <c r="P2068"/>
      <c r="Q2068"/>
      <c r="R2068"/>
      <c r="S2068"/>
      <c r="T2068"/>
      <c r="U2068"/>
      <c r="V2068"/>
    </row>
    <row r="2069" spans="1:22" s="68" customFormat="1">
      <c r="A2069" s="6"/>
      <c r="B2069" s="19"/>
      <c r="C2069" s="6"/>
      <c r="D2069" s="6"/>
      <c r="E2069" s="6"/>
      <c r="F2069" s="6"/>
      <c r="G2069" s="6"/>
      <c r="I2069" s="16"/>
      <c r="J2069" s="16"/>
      <c r="K2069"/>
      <c r="L2069"/>
      <c r="M2069"/>
      <c r="N2069"/>
      <c r="O2069"/>
      <c r="P2069"/>
      <c r="Q2069"/>
      <c r="R2069"/>
      <c r="S2069"/>
      <c r="T2069"/>
      <c r="U2069"/>
      <c r="V2069"/>
    </row>
    <row r="2070" spans="1:22" s="68" customFormat="1">
      <c r="A2070" s="6"/>
      <c r="B2070" s="19"/>
      <c r="C2070" s="6"/>
      <c r="D2070" s="6"/>
      <c r="E2070" s="6"/>
      <c r="F2070" s="6"/>
      <c r="G2070" s="6"/>
      <c r="I2070" s="16"/>
      <c r="J2070" s="16"/>
      <c r="K2070"/>
      <c r="L2070"/>
      <c r="M2070"/>
      <c r="N2070"/>
      <c r="O2070"/>
      <c r="P2070"/>
      <c r="Q2070"/>
      <c r="R2070"/>
      <c r="S2070"/>
      <c r="T2070"/>
      <c r="U2070"/>
      <c r="V2070"/>
    </row>
    <row r="2071" spans="1:22" s="68" customFormat="1">
      <c r="A2071" s="6"/>
      <c r="B2071" s="19"/>
      <c r="C2071" s="6"/>
      <c r="D2071" s="6"/>
      <c r="E2071" s="6"/>
      <c r="F2071" s="6"/>
      <c r="G2071" s="6"/>
      <c r="I2071" s="16"/>
      <c r="J2071" s="16"/>
      <c r="K2071"/>
      <c r="L2071"/>
      <c r="M2071"/>
      <c r="N2071"/>
      <c r="O2071"/>
      <c r="P2071"/>
      <c r="Q2071"/>
      <c r="R2071"/>
      <c r="S2071"/>
      <c r="T2071"/>
      <c r="U2071"/>
      <c r="V2071"/>
    </row>
    <row r="2072" spans="1:22" s="68" customFormat="1">
      <c r="A2072" s="6"/>
      <c r="B2072" s="19"/>
      <c r="C2072" s="6"/>
      <c r="D2072" s="6"/>
      <c r="E2072" s="6"/>
      <c r="F2072" s="6"/>
      <c r="G2072" s="6"/>
      <c r="I2072" s="16"/>
      <c r="J2072" s="16"/>
      <c r="K2072"/>
      <c r="L2072"/>
      <c r="M2072"/>
      <c r="N2072"/>
      <c r="O2072"/>
      <c r="P2072"/>
      <c r="Q2072"/>
      <c r="R2072"/>
      <c r="S2072"/>
      <c r="T2072"/>
      <c r="U2072"/>
      <c r="V2072"/>
    </row>
    <row r="2073" spans="1:22" s="68" customFormat="1">
      <c r="A2073" s="6"/>
      <c r="B2073" s="19"/>
      <c r="C2073" s="6"/>
      <c r="D2073" s="6"/>
      <c r="E2073" s="6"/>
      <c r="F2073" s="6"/>
      <c r="G2073" s="6"/>
      <c r="I2073" s="16"/>
      <c r="J2073" s="16"/>
      <c r="K2073"/>
      <c r="L2073"/>
      <c r="M2073"/>
      <c r="N2073"/>
      <c r="O2073"/>
      <c r="P2073"/>
      <c r="Q2073"/>
      <c r="R2073"/>
      <c r="S2073"/>
      <c r="T2073"/>
      <c r="U2073"/>
      <c r="V2073"/>
    </row>
    <row r="2074" spans="1:22" s="68" customFormat="1">
      <c r="A2074" s="6"/>
      <c r="B2074" s="19"/>
      <c r="C2074" s="6"/>
      <c r="D2074" s="6"/>
      <c r="E2074" s="6"/>
      <c r="F2074" s="6"/>
      <c r="G2074" s="6"/>
      <c r="I2074" s="16"/>
      <c r="J2074" s="16"/>
      <c r="K2074"/>
      <c r="L2074"/>
      <c r="M2074"/>
      <c r="N2074"/>
      <c r="O2074"/>
      <c r="P2074"/>
      <c r="Q2074"/>
      <c r="R2074"/>
      <c r="S2074"/>
      <c r="T2074"/>
      <c r="U2074"/>
      <c r="V2074"/>
    </row>
    <row r="2075" spans="1:22" s="68" customFormat="1">
      <c r="A2075" s="6"/>
      <c r="B2075" s="19"/>
      <c r="C2075" s="6"/>
      <c r="D2075" s="6"/>
      <c r="E2075" s="6"/>
      <c r="F2075" s="6"/>
      <c r="G2075" s="6"/>
      <c r="I2075" s="16"/>
      <c r="J2075" s="16"/>
      <c r="K2075"/>
      <c r="L2075"/>
      <c r="M2075"/>
      <c r="N2075"/>
      <c r="O2075"/>
      <c r="P2075"/>
      <c r="Q2075"/>
      <c r="R2075"/>
      <c r="S2075"/>
      <c r="T2075"/>
      <c r="U2075"/>
      <c r="V2075"/>
    </row>
    <row r="2076" spans="1:22" s="68" customFormat="1">
      <c r="A2076" s="6"/>
      <c r="B2076" s="19"/>
      <c r="C2076" s="6"/>
      <c r="D2076" s="6"/>
      <c r="E2076" s="6"/>
      <c r="F2076" s="6"/>
      <c r="G2076" s="6"/>
      <c r="I2076" s="16"/>
      <c r="J2076" s="16"/>
      <c r="K2076"/>
      <c r="L2076"/>
      <c r="M2076"/>
      <c r="N2076"/>
      <c r="O2076"/>
      <c r="P2076"/>
      <c r="Q2076"/>
      <c r="R2076"/>
      <c r="S2076"/>
      <c r="T2076"/>
      <c r="U2076"/>
      <c r="V2076"/>
    </row>
    <row r="2077" spans="1:22" s="68" customFormat="1">
      <c r="A2077" s="6"/>
      <c r="B2077" s="19"/>
      <c r="C2077" s="6"/>
      <c r="D2077" s="6"/>
      <c r="E2077" s="6"/>
      <c r="F2077" s="6"/>
      <c r="G2077" s="6"/>
      <c r="I2077" s="16"/>
      <c r="J2077" s="16"/>
      <c r="K2077"/>
      <c r="L2077"/>
      <c r="M2077"/>
      <c r="N2077"/>
      <c r="O2077"/>
      <c r="P2077"/>
      <c r="Q2077"/>
      <c r="R2077"/>
      <c r="S2077"/>
      <c r="T2077"/>
      <c r="U2077"/>
      <c r="V2077"/>
    </row>
    <row r="2078" spans="1:22" s="68" customFormat="1">
      <c r="A2078" s="6"/>
      <c r="B2078" s="19"/>
      <c r="C2078" s="6"/>
      <c r="D2078" s="6"/>
      <c r="E2078" s="6"/>
      <c r="F2078" s="6"/>
      <c r="G2078" s="6"/>
      <c r="I2078" s="16"/>
      <c r="J2078" s="16"/>
      <c r="K2078"/>
      <c r="L2078"/>
      <c r="M2078"/>
      <c r="N2078"/>
      <c r="O2078"/>
      <c r="P2078"/>
      <c r="Q2078"/>
      <c r="R2078"/>
      <c r="S2078"/>
      <c r="T2078"/>
      <c r="U2078"/>
      <c r="V2078"/>
    </row>
    <row r="2079" spans="1:22" s="68" customFormat="1">
      <c r="A2079" s="6"/>
      <c r="B2079" s="19"/>
      <c r="C2079" s="6"/>
      <c r="D2079" s="6"/>
      <c r="E2079" s="6"/>
      <c r="F2079" s="6"/>
      <c r="G2079" s="6"/>
      <c r="I2079" s="16"/>
      <c r="J2079" s="16"/>
      <c r="K2079"/>
      <c r="L2079"/>
      <c r="M2079"/>
      <c r="N2079"/>
      <c r="O2079"/>
      <c r="P2079"/>
      <c r="Q2079"/>
      <c r="R2079"/>
      <c r="S2079"/>
      <c r="T2079"/>
      <c r="U2079"/>
      <c r="V2079"/>
    </row>
    <row r="2080" spans="1:22" s="68" customFormat="1">
      <c r="A2080" s="6"/>
      <c r="B2080" s="19"/>
      <c r="C2080" s="6"/>
      <c r="D2080" s="6"/>
      <c r="E2080" s="6"/>
      <c r="F2080" s="6"/>
      <c r="G2080" s="6"/>
      <c r="I2080" s="16"/>
      <c r="J2080" s="16"/>
      <c r="K2080"/>
      <c r="L2080"/>
      <c r="M2080"/>
      <c r="N2080"/>
      <c r="O2080"/>
      <c r="P2080"/>
      <c r="Q2080"/>
      <c r="R2080"/>
      <c r="S2080"/>
      <c r="T2080"/>
      <c r="U2080"/>
      <c r="V2080"/>
    </row>
    <row r="2081" spans="1:22" s="68" customFormat="1">
      <c r="A2081" s="6"/>
      <c r="B2081" s="19"/>
      <c r="C2081" s="6"/>
      <c r="D2081" s="6"/>
      <c r="E2081" s="6"/>
      <c r="F2081" s="6"/>
      <c r="G2081" s="6"/>
      <c r="I2081" s="16"/>
      <c r="J2081" s="16"/>
      <c r="K2081"/>
      <c r="L2081"/>
      <c r="M2081"/>
      <c r="N2081"/>
      <c r="O2081"/>
      <c r="P2081"/>
      <c r="Q2081"/>
      <c r="R2081"/>
      <c r="S2081"/>
      <c r="T2081"/>
      <c r="U2081"/>
      <c r="V2081"/>
    </row>
    <row r="2082" spans="1:22" s="68" customFormat="1">
      <c r="A2082" s="6"/>
      <c r="B2082" s="19"/>
      <c r="C2082" s="6"/>
      <c r="D2082" s="6"/>
      <c r="E2082" s="6"/>
      <c r="F2082" s="6"/>
      <c r="G2082" s="6"/>
      <c r="I2082" s="16"/>
      <c r="J2082" s="16"/>
      <c r="K2082"/>
      <c r="L2082"/>
      <c r="M2082"/>
      <c r="N2082"/>
      <c r="O2082"/>
      <c r="P2082"/>
      <c r="Q2082"/>
      <c r="R2082"/>
      <c r="S2082"/>
      <c r="T2082"/>
      <c r="U2082"/>
      <c r="V2082"/>
    </row>
    <row r="2083" spans="1:22" s="68" customFormat="1">
      <c r="A2083" s="6"/>
      <c r="B2083" s="19"/>
      <c r="C2083" s="6"/>
      <c r="D2083" s="6"/>
      <c r="E2083" s="6"/>
      <c r="F2083" s="6"/>
      <c r="G2083" s="6"/>
      <c r="I2083" s="16"/>
      <c r="J2083" s="16"/>
      <c r="K2083"/>
      <c r="L2083"/>
      <c r="M2083"/>
      <c r="N2083"/>
      <c r="O2083"/>
      <c r="P2083"/>
      <c r="Q2083"/>
      <c r="R2083"/>
      <c r="S2083"/>
      <c r="T2083"/>
      <c r="U2083"/>
      <c r="V2083"/>
    </row>
    <row r="2084" spans="1:22" s="68" customFormat="1">
      <c r="A2084" s="6"/>
      <c r="B2084" s="19"/>
      <c r="C2084" s="6"/>
      <c r="D2084" s="6"/>
      <c r="E2084" s="6"/>
      <c r="F2084" s="6"/>
      <c r="G2084" s="6"/>
      <c r="I2084" s="16"/>
      <c r="J2084" s="16"/>
      <c r="K2084"/>
      <c r="L2084"/>
      <c r="M2084"/>
      <c r="N2084"/>
      <c r="O2084"/>
      <c r="P2084"/>
      <c r="Q2084"/>
      <c r="R2084"/>
      <c r="S2084"/>
      <c r="T2084"/>
      <c r="U2084"/>
      <c r="V2084"/>
    </row>
    <row r="2085" spans="1:22" s="68" customFormat="1">
      <c r="A2085" s="6"/>
      <c r="B2085" s="19"/>
      <c r="C2085" s="6"/>
      <c r="D2085" s="6"/>
      <c r="E2085" s="6"/>
      <c r="F2085" s="6"/>
      <c r="G2085" s="6"/>
      <c r="I2085" s="16"/>
      <c r="J2085" s="16"/>
      <c r="K2085"/>
      <c r="L2085"/>
      <c r="M2085"/>
      <c r="N2085"/>
      <c r="O2085"/>
      <c r="P2085"/>
      <c r="Q2085"/>
      <c r="R2085"/>
      <c r="S2085"/>
      <c r="T2085"/>
      <c r="U2085"/>
      <c r="V2085"/>
    </row>
    <row r="2086" spans="1:22" s="68" customFormat="1">
      <c r="A2086" s="6"/>
      <c r="B2086" s="19"/>
      <c r="C2086" s="6"/>
      <c r="D2086" s="6"/>
      <c r="E2086" s="6"/>
      <c r="F2086" s="6"/>
      <c r="G2086" s="6"/>
      <c r="I2086" s="16"/>
      <c r="J2086" s="16"/>
      <c r="K2086"/>
      <c r="L2086"/>
      <c r="M2086"/>
      <c r="N2086"/>
      <c r="O2086"/>
      <c r="P2086"/>
      <c r="Q2086"/>
      <c r="R2086"/>
      <c r="S2086"/>
      <c r="T2086"/>
      <c r="U2086"/>
      <c r="V2086"/>
    </row>
    <row r="2087" spans="1:22" s="68" customFormat="1">
      <c r="A2087" s="6"/>
      <c r="B2087" s="19"/>
      <c r="C2087" s="6"/>
      <c r="D2087" s="6"/>
      <c r="E2087" s="6"/>
      <c r="F2087" s="6"/>
      <c r="G2087" s="6"/>
      <c r="I2087" s="16"/>
      <c r="J2087" s="16"/>
      <c r="K2087"/>
      <c r="L2087"/>
      <c r="M2087"/>
      <c r="N2087"/>
      <c r="O2087"/>
      <c r="P2087"/>
      <c r="Q2087"/>
      <c r="R2087"/>
      <c r="S2087"/>
      <c r="T2087"/>
      <c r="U2087"/>
      <c r="V2087"/>
    </row>
    <row r="2088" spans="1:22" s="68" customFormat="1">
      <c r="A2088" s="6"/>
      <c r="B2088" s="19"/>
      <c r="C2088" s="6"/>
      <c r="D2088" s="6"/>
      <c r="E2088" s="6"/>
      <c r="F2088" s="6"/>
      <c r="G2088" s="6"/>
      <c r="I2088" s="16"/>
      <c r="J2088" s="16"/>
      <c r="K2088"/>
      <c r="L2088"/>
      <c r="M2088"/>
      <c r="N2088"/>
      <c r="O2088"/>
      <c r="P2088"/>
      <c r="Q2088"/>
      <c r="R2088"/>
      <c r="S2088"/>
      <c r="T2088"/>
      <c r="U2088"/>
      <c r="V2088"/>
    </row>
    <row r="2089" spans="1:22" s="68" customFormat="1">
      <c r="A2089" s="6"/>
      <c r="B2089" s="19"/>
      <c r="C2089" s="6"/>
      <c r="D2089" s="6"/>
      <c r="E2089" s="6"/>
      <c r="F2089" s="6"/>
      <c r="G2089" s="6"/>
      <c r="I2089" s="16"/>
      <c r="J2089" s="16"/>
      <c r="K2089"/>
      <c r="L2089"/>
      <c r="M2089"/>
      <c r="N2089"/>
      <c r="O2089"/>
      <c r="P2089"/>
      <c r="Q2089"/>
      <c r="R2089"/>
      <c r="S2089"/>
      <c r="T2089"/>
      <c r="U2089"/>
      <c r="V2089"/>
    </row>
    <row r="2090" spans="1:22" s="68" customFormat="1">
      <c r="A2090" s="6"/>
      <c r="B2090" s="19"/>
      <c r="C2090" s="6"/>
      <c r="D2090" s="6"/>
      <c r="E2090" s="6"/>
      <c r="F2090" s="6"/>
      <c r="G2090" s="6"/>
      <c r="I2090" s="16"/>
      <c r="J2090" s="16"/>
      <c r="K2090"/>
      <c r="L2090"/>
      <c r="M2090"/>
      <c r="N2090"/>
      <c r="O2090"/>
      <c r="P2090"/>
      <c r="Q2090"/>
      <c r="R2090"/>
      <c r="S2090"/>
      <c r="T2090"/>
      <c r="U2090"/>
      <c r="V2090"/>
    </row>
    <row r="2091" spans="1:22" s="68" customFormat="1">
      <c r="A2091" s="6"/>
      <c r="B2091" s="19"/>
      <c r="C2091" s="6"/>
      <c r="D2091" s="6"/>
      <c r="E2091" s="6"/>
      <c r="F2091" s="6"/>
      <c r="G2091" s="6"/>
      <c r="I2091" s="16"/>
      <c r="J2091" s="16"/>
      <c r="K2091"/>
      <c r="L2091"/>
      <c r="M2091"/>
      <c r="N2091"/>
      <c r="O2091"/>
      <c r="P2091"/>
      <c r="Q2091"/>
      <c r="R2091"/>
      <c r="S2091"/>
      <c r="T2091"/>
      <c r="U2091"/>
      <c r="V2091"/>
    </row>
    <row r="2092" spans="1:22" s="68" customFormat="1">
      <c r="A2092" s="6"/>
      <c r="B2092" s="19"/>
      <c r="C2092" s="6"/>
      <c r="D2092" s="6"/>
      <c r="E2092" s="6"/>
      <c r="F2092" s="6"/>
      <c r="G2092" s="6"/>
      <c r="I2092" s="16"/>
      <c r="J2092" s="16"/>
      <c r="K2092"/>
      <c r="L2092"/>
      <c r="M2092"/>
      <c r="N2092"/>
      <c r="O2092"/>
      <c r="P2092"/>
      <c r="Q2092"/>
      <c r="R2092"/>
      <c r="S2092"/>
      <c r="T2092"/>
      <c r="U2092"/>
      <c r="V2092"/>
    </row>
    <row r="2093" spans="1:22" s="68" customFormat="1">
      <c r="A2093" s="6"/>
      <c r="B2093" s="19"/>
      <c r="C2093" s="6"/>
      <c r="D2093" s="6"/>
      <c r="E2093" s="6"/>
      <c r="F2093" s="6"/>
      <c r="G2093" s="6"/>
      <c r="I2093" s="16"/>
      <c r="J2093" s="16"/>
      <c r="K2093"/>
      <c r="L2093"/>
      <c r="M2093"/>
      <c r="N2093"/>
      <c r="O2093"/>
      <c r="P2093"/>
      <c r="Q2093"/>
      <c r="R2093"/>
      <c r="S2093"/>
      <c r="T2093"/>
      <c r="U2093"/>
      <c r="V2093"/>
    </row>
    <row r="2094" spans="1:22" s="68" customFormat="1">
      <c r="A2094" s="6"/>
      <c r="B2094" s="19"/>
      <c r="C2094" s="6"/>
      <c r="D2094" s="6"/>
      <c r="E2094" s="6"/>
      <c r="F2094" s="6"/>
      <c r="G2094" s="6"/>
      <c r="I2094" s="16"/>
      <c r="J2094" s="16"/>
      <c r="K2094"/>
      <c r="L2094"/>
      <c r="M2094"/>
      <c r="N2094"/>
      <c r="O2094"/>
      <c r="P2094"/>
      <c r="Q2094"/>
      <c r="R2094"/>
      <c r="S2094"/>
      <c r="T2094"/>
      <c r="U2094"/>
      <c r="V2094"/>
    </row>
    <row r="2095" spans="1:22" s="68" customFormat="1">
      <c r="A2095" s="6"/>
      <c r="B2095" s="19"/>
      <c r="C2095" s="6"/>
      <c r="D2095" s="6"/>
      <c r="E2095" s="6"/>
      <c r="F2095" s="6"/>
      <c r="G2095" s="6"/>
      <c r="I2095" s="16"/>
      <c r="J2095" s="16"/>
      <c r="K2095"/>
      <c r="L2095"/>
      <c r="M2095"/>
      <c r="N2095"/>
      <c r="O2095"/>
      <c r="P2095"/>
      <c r="Q2095"/>
      <c r="R2095"/>
      <c r="S2095"/>
      <c r="T2095"/>
      <c r="U2095"/>
      <c r="V2095"/>
    </row>
    <row r="2096" spans="1:22" s="68" customFormat="1">
      <c r="A2096" s="6"/>
      <c r="B2096" s="19"/>
      <c r="C2096" s="6"/>
      <c r="D2096" s="6"/>
      <c r="E2096" s="6"/>
      <c r="F2096" s="6"/>
      <c r="G2096" s="6"/>
      <c r="I2096" s="16"/>
      <c r="J2096" s="16"/>
      <c r="K2096"/>
      <c r="L2096"/>
      <c r="M2096"/>
      <c r="N2096"/>
      <c r="O2096"/>
      <c r="P2096"/>
      <c r="Q2096"/>
      <c r="R2096"/>
      <c r="S2096"/>
      <c r="T2096"/>
      <c r="U2096"/>
      <c r="V2096"/>
    </row>
    <row r="2097" spans="1:22" s="68" customFormat="1">
      <c r="A2097" s="6"/>
      <c r="B2097" s="19"/>
      <c r="C2097" s="6"/>
      <c r="D2097" s="6"/>
      <c r="E2097" s="6"/>
      <c r="F2097" s="6"/>
      <c r="G2097" s="6"/>
      <c r="I2097" s="16"/>
      <c r="J2097" s="16"/>
      <c r="K2097"/>
      <c r="L2097"/>
      <c r="M2097"/>
      <c r="N2097"/>
      <c r="O2097"/>
      <c r="P2097"/>
      <c r="Q2097"/>
      <c r="R2097"/>
      <c r="S2097"/>
      <c r="T2097"/>
      <c r="U2097"/>
      <c r="V2097"/>
    </row>
    <row r="2098" spans="1:22" s="68" customFormat="1">
      <c r="A2098" s="6"/>
      <c r="B2098" s="19"/>
      <c r="C2098" s="6"/>
      <c r="D2098" s="6"/>
      <c r="E2098" s="6"/>
      <c r="F2098" s="6"/>
      <c r="G2098" s="6"/>
      <c r="I2098" s="16"/>
      <c r="J2098" s="16"/>
      <c r="K2098"/>
      <c r="L2098"/>
      <c r="M2098"/>
      <c r="N2098"/>
      <c r="O2098"/>
      <c r="P2098"/>
      <c r="Q2098"/>
      <c r="R2098"/>
      <c r="S2098"/>
      <c r="T2098"/>
      <c r="U2098"/>
      <c r="V2098"/>
    </row>
    <row r="2099" spans="1:22" s="68" customFormat="1">
      <c r="A2099" s="6"/>
      <c r="B2099" s="19"/>
      <c r="C2099" s="6"/>
      <c r="D2099" s="6"/>
      <c r="E2099" s="6"/>
      <c r="F2099" s="6"/>
      <c r="G2099" s="6"/>
      <c r="I2099" s="16"/>
      <c r="J2099" s="16"/>
      <c r="K2099"/>
      <c r="L2099"/>
      <c r="M2099"/>
      <c r="N2099"/>
      <c r="O2099"/>
      <c r="P2099"/>
      <c r="Q2099"/>
      <c r="R2099"/>
      <c r="S2099"/>
      <c r="T2099"/>
      <c r="U2099"/>
      <c r="V2099"/>
    </row>
    <row r="2100" spans="1:22" s="68" customFormat="1">
      <c r="A2100" s="6"/>
      <c r="B2100" s="19"/>
      <c r="C2100" s="6"/>
      <c r="D2100" s="6"/>
      <c r="E2100" s="6"/>
      <c r="F2100" s="6"/>
      <c r="G2100" s="6"/>
      <c r="I2100" s="16"/>
      <c r="J2100" s="16"/>
      <c r="K2100"/>
      <c r="L2100"/>
      <c r="M2100"/>
      <c r="N2100"/>
      <c r="O2100"/>
      <c r="P2100"/>
      <c r="Q2100"/>
      <c r="R2100"/>
      <c r="S2100"/>
      <c r="T2100"/>
      <c r="U2100"/>
      <c r="V2100"/>
    </row>
    <row r="2101" spans="1:22" s="68" customFormat="1">
      <c r="A2101" s="6"/>
      <c r="B2101" s="19"/>
      <c r="C2101" s="6"/>
      <c r="D2101" s="6"/>
      <c r="E2101" s="6"/>
      <c r="F2101" s="6"/>
      <c r="G2101" s="6"/>
      <c r="I2101" s="16"/>
      <c r="J2101" s="16"/>
      <c r="K2101"/>
      <c r="L2101"/>
      <c r="M2101"/>
      <c r="N2101"/>
      <c r="O2101"/>
      <c r="P2101"/>
      <c r="Q2101"/>
      <c r="R2101"/>
      <c r="S2101"/>
      <c r="T2101"/>
      <c r="U2101"/>
      <c r="V2101"/>
    </row>
    <row r="2102" spans="1:22" s="68" customFormat="1">
      <c r="A2102" s="6"/>
      <c r="B2102" s="19"/>
      <c r="C2102" s="6"/>
      <c r="D2102" s="6"/>
      <c r="E2102" s="6"/>
      <c r="F2102" s="6"/>
      <c r="G2102" s="6"/>
      <c r="I2102" s="16"/>
      <c r="J2102" s="16"/>
      <c r="K2102"/>
      <c r="L2102"/>
      <c r="M2102"/>
      <c r="N2102"/>
      <c r="O2102"/>
      <c r="P2102"/>
      <c r="Q2102"/>
      <c r="R2102"/>
      <c r="S2102"/>
      <c r="T2102"/>
      <c r="U2102"/>
      <c r="V2102"/>
    </row>
    <row r="2103" spans="1:22" s="68" customFormat="1">
      <c r="A2103" s="6"/>
      <c r="B2103" s="19"/>
      <c r="C2103" s="6"/>
      <c r="D2103" s="6"/>
      <c r="E2103" s="6"/>
      <c r="F2103" s="6"/>
      <c r="G2103" s="6"/>
      <c r="I2103" s="16"/>
      <c r="J2103" s="16"/>
      <c r="K2103"/>
      <c r="L2103"/>
      <c r="M2103"/>
      <c r="N2103"/>
      <c r="O2103"/>
      <c r="P2103"/>
      <c r="Q2103"/>
      <c r="R2103"/>
      <c r="S2103"/>
      <c r="T2103"/>
      <c r="U2103"/>
      <c r="V2103"/>
    </row>
    <row r="2104" spans="1:22" s="68" customFormat="1">
      <c r="A2104" s="6"/>
      <c r="B2104" s="19"/>
      <c r="C2104" s="6"/>
      <c r="D2104" s="6"/>
      <c r="E2104" s="6"/>
      <c r="F2104" s="6"/>
      <c r="G2104" s="6"/>
      <c r="I2104" s="16"/>
      <c r="J2104" s="16"/>
      <c r="K2104"/>
      <c r="L2104"/>
      <c r="M2104"/>
      <c r="N2104"/>
      <c r="O2104"/>
      <c r="P2104"/>
      <c r="Q2104"/>
      <c r="R2104"/>
      <c r="S2104"/>
      <c r="T2104"/>
      <c r="U2104"/>
      <c r="V2104"/>
    </row>
    <row r="2105" spans="1:22" s="68" customFormat="1">
      <c r="A2105" s="6"/>
      <c r="B2105" s="19"/>
      <c r="C2105" s="6"/>
      <c r="D2105" s="6"/>
      <c r="E2105" s="6"/>
      <c r="F2105" s="6"/>
      <c r="G2105" s="6"/>
      <c r="I2105" s="16"/>
      <c r="J2105" s="16"/>
      <c r="K2105"/>
      <c r="L2105"/>
      <c r="M2105"/>
      <c r="N2105"/>
      <c r="O2105"/>
      <c r="P2105"/>
      <c r="Q2105"/>
      <c r="R2105"/>
      <c r="S2105"/>
      <c r="T2105"/>
      <c r="U2105"/>
      <c r="V2105"/>
    </row>
    <row r="2106" spans="1:22" s="68" customFormat="1">
      <c r="A2106" s="6"/>
      <c r="B2106" s="19"/>
      <c r="C2106" s="6"/>
      <c r="D2106" s="6"/>
      <c r="E2106" s="6"/>
      <c r="F2106" s="6"/>
      <c r="G2106" s="6"/>
      <c r="I2106" s="16"/>
      <c r="J2106" s="16"/>
      <c r="K2106"/>
      <c r="L2106"/>
      <c r="M2106"/>
      <c r="N2106"/>
      <c r="O2106"/>
      <c r="P2106"/>
      <c r="Q2106"/>
      <c r="R2106"/>
      <c r="S2106"/>
      <c r="T2106"/>
      <c r="U2106"/>
      <c r="V2106"/>
    </row>
    <row r="2107" spans="1:22" s="68" customFormat="1">
      <c r="A2107" s="6"/>
      <c r="B2107" s="19"/>
      <c r="C2107" s="6"/>
      <c r="D2107" s="6"/>
      <c r="E2107" s="6"/>
      <c r="F2107" s="6"/>
      <c r="G2107" s="6"/>
      <c r="I2107" s="16"/>
      <c r="J2107" s="16"/>
      <c r="K2107"/>
      <c r="L2107"/>
      <c r="M2107"/>
      <c r="N2107"/>
      <c r="O2107"/>
      <c r="P2107"/>
      <c r="Q2107"/>
      <c r="R2107"/>
      <c r="S2107"/>
      <c r="T2107"/>
      <c r="U2107"/>
      <c r="V2107"/>
    </row>
    <row r="2108" spans="1:22" s="68" customFormat="1">
      <c r="A2108" s="6"/>
      <c r="B2108" s="19"/>
      <c r="C2108" s="6"/>
      <c r="D2108" s="6"/>
      <c r="E2108" s="6"/>
      <c r="F2108" s="6"/>
      <c r="G2108" s="6"/>
      <c r="I2108" s="16"/>
      <c r="J2108" s="16"/>
      <c r="K2108"/>
      <c r="L2108"/>
      <c r="M2108"/>
      <c r="N2108"/>
      <c r="O2108"/>
      <c r="P2108"/>
      <c r="Q2108"/>
      <c r="R2108"/>
      <c r="S2108"/>
      <c r="T2108"/>
      <c r="U2108"/>
      <c r="V2108"/>
    </row>
    <row r="2109" spans="1:22" s="68" customFormat="1">
      <c r="A2109" s="6"/>
      <c r="B2109" s="19"/>
      <c r="C2109" s="6"/>
      <c r="D2109" s="6"/>
      <c r="E2109" s="6"/>
      <c r="F2109" s="6"/>
      <c r="G2109" s="6"/>
      <c r="I2109" s="16"/>
      <c r="J2109" s="16"/>
      <c r="K2109"/>
      <c r="L2109"/>
      <c r="M2109"/>
      <c r="N2109"/>
      <c r="O2109"/>
      <c r="P2109"/>
      <c r="Q2109"/>
      <c r="R2109"/>
      <c r="S2109"/>
      <c r="T2109"/>
      <c r="U2109"/>
      <c r="V2109"/>
    </row>
    <row r="2110" spans="1:22" s="68" customFormat="1">
      <c r="A2110" s="6"/>
      <c r="B2110" s="19"/>
      <c r="C2110" s="6"/>
      <c r="D2110" s="6"/>
      <c r="E2110" s="6"/>
      <c r="F2110" s="6"/>
      <c r="G2110" s="6"/>
      <c r="I2110" s="16"/>
      <c r="J2110" s="16"/>
      <c r="K2110"/>
      <c r="L2110"/>
      <c r="M2110"/>
      <c r="N2110"/>
      <c r="O2110"/>
      <c r="P2110"/>
      <c r="Q2110"/>
      <c r="R2110"/>
      <c r="S2110"/>
      <c r="T2110"/>
      <c r="U2110"/>
      <c r="V2110"/>
    </row>
    <row r="2111" spans="1:22" s="68" customFormat="1">
      <c r="A2111" s="6"/>
      <c r="B2111" s="19"/>
      <c r="C2111" s="6"/>
      <c r="D2111" s="6"/>
      <c r="E2111" s="6"/>
      <c r="F2111" s="6"/>
      <c r="G2111" s="6"/>
      <c r="I2111" s="16"/>
      <c r="J2111" s="16"/>
      <c r="K2111"/>
      <c r="L2111"/>
      <c r="M2111"/>
      <c r="N2111"/>
      <c r="O2111"/>
      <c r="P2111"/>
      <c r="Q2111"/>
      <c r="R2111"/>
      <c r="S2111"/>
      <c r="T2111"/>
      <c r="U2111"/>
      <c r="V2111"/>
    </row>
    <row r="2112" spans="1:22" s="68" customFormat="1">
      <c r="A2112" s="6"/>
      <c r="B2112" s="19"/>
      <c r="C2112" s="6"/>
      <c r="D2112" s="6"/>
      <c r="E2112" s="6"/>
      <c r="F2112" s="6"/>
      <c r="G2112" s="6"/>
      <c r="I2112" s="16"/>
      <c r="J2112" s="16"/>
      <c r="K2112"/>
      <c r="L2112"/>
      <c r="M2112"/>
      <c r="N2112"/>
      <c r="O2112"/>
      <c r="P2112"/>
      <c r="Q2112"/>
      <c r="R2112"/>
      <c r="S2112"/>
      <c r="T2112"/>
      <c r="U2112"/>
      <c r="V2112"/>
    </row>
    <row r="2113" spans="1:22" s="68" customFormat="1">
      <c r="A2113" s="6"/>
      <c r="B2113" s="19"/>
      <c r="C2113" s="6"/>
      <c r="D2113" s="6"/>
      <c r="E2113" s="6"/>
      <c r="F2113" s="6"/>
      <c r="G2113" s="6"/>
      <c r="I2113" s="16"/>
      <c r="J2113" s="16"/>
      <c r="K2113"/>
      <c r="L2113"/>
      <c r="M2113"/>
      <c r="N2113"/>
      <c r="O2113"/>
      <c r="P2113"/>
      <c r="Q2113"/>
      <c r="R2113"/>
      <c r="S2113"/>
      <c r="T2113"/>
      <c r="U2113"/>
      <c r="V2113"/>
    </row>
    <row r="2114" spans="1:22" s="68" customFormat="1">
      <c r="A2114" s="6"/>
      <c r="B2114" s="19"/>
      <c r="C2114" s="6"/>
      <c r="D2114" s="6"/>
      <c r="E2114" s="6"/>
      <c r="F2114" s="6"/>
      <c r="G2114" s="6"/>
      <c r="I2114" s="16"/>
      <c r="J2114" s="16"/>
      <c r="K2114"/>
      <c r="L2114"/>
      <c r="M2114"/>
      <c r="N2114"/>
      <c r="O2114"/>
      <c r="P2114"/>
      <c r="Q2114"/>
      <c r="R2114"/>
      <c r="S2114"/>
      <c r="T2114"/>
      <c r="U2114"/>
      <c r="V2114"/>
    </row>
    <row r="2115" spans="1:22" s="68" customFormat="1">
      <c r="A2115" s="6"/>
      <c r="B2115" s="19"/>
      <c r="C2115" s="6"/>
      <c r="D2115" s="6"/>
      <c r="E2115" s="6"/>
      <c r="F2115" s="6"/>
      <c r="G2115" s="6"/>
      <c r="I2115" s="16"/>
      <c r="J2115" s="16"/>
      <c r="K2115"/>
      <c r="L2115"/>
      <c r="M2115"/>
      <c r="N2115"/>
      <c r="O2115"/>
      <c r="P2115"/>
      <c r="Q2115"/>
      <c r="R2115"/>
      <c r="S2115"/>
      <c r="T2115"/>
      <c r="U2115"/>
      <c r="V2115"/>
    </row>
    <row r="2116" spans="1:22" s="68" customFormat="1">
      <c r="A2116" s="6"/>
      <c r="B2116" s="19"/>
      <c r="C2116" s="6"/>
      <c r="D2116" s="6"/>
      <c r="E2116" s="6"/>
      <c r="F2116" s="6"/>
      <c r="G2116" s="6"/>
      <c r="I2116" s="16"/>
      <c r="J2116" s="16"/>
      <c r="K2116"/>
      <c r="L2116"/>
      <c r="M2116"/>
      <c r="N2116"/>
      <c r="O2116"/>
      <c r="P2116"/>
      <c r="Q2116"/>
      <c r="R2116"/>
      <c r="S2116"/>
      <c r="T2116"/>
      <c r="U2116"/>
      <c r="V2116"/>
    </row>
    <row r="2117" spans="1:22" s="68" customFormat="1">
      <c r="A2117" s="6"/>
      <c r="B2117" s="19"/>
      <c r="C2117" s="6"/>
      <c r="D2117" s="6"/>
      <c r="E2117" s="6"/>
      <c r="F2117" s="6"/>
      <c r="G2117" s="6"/>
      <c r="I2117" s="16"/>
      <c r="J2117" s="16"/>
      <c r="K2117"/>
      <c r="L2117"/>
      <c r="M2117"/>
      <c r="N2117"/>
      <c r="O2117"/>
      <c r="P2117"/>
      <c r="Q2117"/>
      <c r="R2117"/>
      <c r="S2117"/>
      <c r="T2117"/>
      <c r="U2117"/>
      <c r="V2117"/>
    </row>
    <row r="2118" spans="1:22" s="68" customFormat="1">
      <c r="A2118" s="6"/>
      <c r="B2118" s="19"/>
      <c r="C2118" s="6"/>
      <c r="D2118" s="6"/>
      <c r="E2118" s="6"/>
      <c r="F2118" s="6"/>
      <c r="G2118" s="6"/>
      <c r="I2118" s="16"/>
      <c r="J2118" s="16"/>
      <c r="K2118"/>
      <c r="L2118"/>
      <c r="M2118"/>
      <c r="N2118"/>
      <c r="O2118"/>
      <c r="P2118"/>
      <c r="Q2118"/>
      <c r="R2118"/>
      <c r="S2118"/>
      <c r="T2118"/>
      <c r="U2118"/>
      <c r="V2118"/>
    </row>
    <row r="2119" spans="1:22" s="68" customFormat="1">
      <c r="A2119" s="6"/>
      <c r="B2119" s="19"/>
      <c r="C2119" s="6"/>
      <c r="D2119" s="6"/>
      <c r="E2119" s="6"/>
      <c r="F2119" s="6"/>
      <c r="G2119" s="6"/>
      <c r="I2119" s="16"/>
      <c r="J2119" s="16"/>
      <c r="K2119"/>
      <c r="L2119"/>
      <c r="M2119"/>
      <c r="N2119"/>
      <c r="O2119"/>
      <c r="P2119"/>
      <c r="Q2119"/>
      <c r="R2119"/>
      <c r="S2119"/>
      <c r="T2119"/>
      <c r="U2119"/>
      <c r="V2119"/>
    </row>
    <row r="2120" spans="1:22" s="68" customFormat="1">
      <c r="A2120" s="6"/>
      <c r="B2120" s="19"/>
      <c r="C2120" s="6"/>
      <c r="D2120" s="6"/>
      <c r="E2120" s="6"/>
      <c r="F2120" s="6"/>
      <c r="G2120" s="6"/>
      <c r="I2120" s="16"/>
      <c r="J2120" s="16"/>
      <c r="K2120"/>
      <c r="L2120"/>
      <c r="M2120"/>
      <c r="N2120"/>
      <c r="O2120"/>
      <c r="P2120"/>
      <c r="Q2120"/>
      <c r="R2120"/>
      <c r="S2120"/>
      <c r="T2120"/>
      <c r="U2120"/>
      <c r="V2120"/>
    </row>
    <row r="2121" spans="1:22" s="68" customFormat="1">
      <c r="A2121" s="6"/>
      <c r="B2121" s="19"/>
      <c r="C2121" s="6"/>
      <c r="D2121" s="6"/>
      <c r="E2121" s="6"/>
      <c r="F2121" s="6"/>
      <c r="G2121" s="6"/>
      <c r="I2121" s="16"/>
      <c r="J2121" s="16"/>
      <c r="K2121"/>
      <c r="L2121"/>
      <c r="M2121"/>
      <c r="N2121"/>
      <c r="O2121"/>
      <c r="P2121"/>
      <c r="Q2121"/>
      <c r="R2121"/>
      <c r="S2121"/>
      <c r="T2121"/>
      <c r="U2121"/>
      <c r="V2121"/>
    </row>
    <row r="2122" spans="1:22" s="68" customFormat="1">
      <c r="A2122" s="6"/>
      <c r="B2122" s="19"/>
      <c r="C2122" s="6"/>
      <c r="D2122" s="6"/>
      <c r="E2122" s="6"/>
      <c r="F2122" s="6"/>
      <c r="G2122" s="6"/>
      <c r="I2122" s="16"/>
      <c r="J2122" s="16"/>
      <c r="K2122"/>
      <c r="L2122"/>
      <c r="M2122"/>
      <c r="N2122"/>
      <c r="O2122"/>
      <c r="P2122"/>
      <c r="Q2122"/>
      <c r="R2122"/>
      <c r="S2122"/>
      <c r="T2122"/>
      <c r="U2122"/>
      <c r="V2122"/>
    </row>
    <row r="2123" spans="1:22" s="68" customFormat="1">
      <c r="A2123" s="6"/>
      <c r="B2123" s="19"/>
      <c r="C2123" s="6"/>
      <c r="D2123" s="6"/>
      <c r="E2123" s="6"/>
      <c r="F2123" s="6"/>
      <c r="G2123" s="6"/>
      <c r="I2123" s="16"/>
      <c r="J2123" s="16"/>
      <c r="K2123"/>
      <c r="L2123"/>
      <c r="M2123"/>
      <c r="N2123"/>
      <c r="O2123"/>
      <c r="P2123"/>
      <c r="Q2123"/>
      <c r="R2123"/>
      <c r="S2123"/>
      <c r="T2123"/>
      <c r="U2123"/>
      <c r="V2123"/>
    </row>
    <row r="2124" spans="1:22" s="68" customFormat="1">
      <c r="A2124" s="6"/>
      <c r="B2124" s="19"/>
      <c r="C2124" s="6"/>
      <c r="D2124" s="6"/>
      <c r="E2124" s="6"/>
      <c r="F2124" s="6"/>
      <c r="G2124" s="6"/>
      <c r="I2124" s="16"/>
      <c r="J2124" s="16"/>
      <c r="K2124"/>
      <c r="L2124"/>
      <c r="M2124"/>
      <c r="N2124"/>
      <c r="O2124"/>
      <c r="P2124"/>
      <c r="Q2124"/>
      <c r="R2124"/>
      <c r="S2124"/>
      <c r="T2124"/>
      <c r="U2124"/>
      <c r="V2124"/>
    </row>
    <row r="2125" spans="1:22" s="68" customFormat="1">
      <c r="A2125" s="6"/>
      <c r="B2125" s="19"/>
      <c r="C2125" s="6"/>
      <c r="D2125" s="6"/>
      <c r="E2125" s="6"/>
      <c r="F2125" s="6"/>
      <c r="G2125" s="6"/>
      <c r="I2125" s="16"/>
      <c r="J2125" s="16"/>
      <c r="K2125"/>
      <c r="L2125"/>
      <c r="M2125"/>
      <c r="N2125"/>
      <c r="O2125"/>
      <c r="P2125"/>
      <c r="Q2125"/>
      <c r="R2125"/>
      <c r="S2125"/>
      <c r="T2125"/>
      <c r="U2125"/>
      <c r="V2125"/>
    </row>
    <row r="2126" spans="1:22" s="68" customFormat="1">
      <c r="A2126" s="6"/>
      <c r="B2126" s="19"/>
      <c r="C2126" s="6"/>
      <c r="D2126" s="6"/>
      <c r="E2126" s="6"/>
      <c r="F2126" s="6"/>
      <c r="G2126" s="6"/>
      <c r="I2126" s="16"/>
      <c r="J2126" s="16"/>
      <c r="K2126"/>
      <c r="L2126"/>
      <c r="M2126"/>
      <c r="N2126"/>
      <c r="O2126"/>
      <c r="P2126"/>
      <c r="Q2126"/>
      <c r="R2126"/>
      <c r="S2126"/>
      <c r="T2126"/>
      <c r="U2126"/>
      <c r="V2126"/>
    </row>
    <row r="2127" spans="1:22" s="68" customFormat="1">
      <c r="A2127" s="6"/>
      <c r="B2127" s="19"/>
      <c r="C2127" s="6"/>
      <c r="D2127" s="6"/>
      <c r="E2127" s="6"/>
      <c r="F2127" s="6"/>
      <c r="G2127" s="6"/>
      <c r="I2127" s="16"/>
      <c r="J2127" s="16"/>
      <c r="K2127"/>
      <c r="L2127"/>
      <c r="M2127"/>
      <c r="N2127"/>
      <c r="O2127"/>
      <c r="P2127"/>
      <c r="Q2127"/>
      <c r="R2127"/>
      <c r="S2127"/>
      <c r="T2127"/>
      <c r="U2127"/>
      <c r="V2127"/>
    </row>
    <row r="2128" spans="1:22" s="68" customFormat="1">
      <c r="A2128" s="6"/>
      <c r="B2128" s="19"/>
      <c r="C2128" s="6"/>
      <c r="D2128" s="6"/>
      <c r="E2128" s="6"/>
      <c r="F2128" s="6"/>
      <c r="G2128" s="6"/>
      <c r="I2128" s="16"/>
      <c r="J2128" s="16"/>
      <c r="K2128"/>
      <c r="L2128"/>
      <c r="M2128"/>
      <c r="N2128"/>
      <c r="O2128"/>
      <c r="P2128"/>
      <c r="Q2128"/>
      <c r="R2128"/>
      <c r="S2128"/>
      <c r="T2128"/>
      <c r="U2128"/>
      <c r="V2128"/>
    </row>
    <row r="2129" spans="1:22" s="68" customFormat="1">
      <c r="A2129" s="6"/>
      <c r="B2129" s="19"/>
      <c r="C2129" s="6"/>
      <c r="D2129" s="6"/>
      <c r="E2129" s="6"/>
      <c r="F2129" s="6"/>
      <c r="G2129" s="6"/>
      <c r="I2129" s="16"/>
      <c r="J2129" s="16"/>
      <c r="K2129"/>
      <c r="L2129"/>
      <c r="M2129"/>
      <c r="N2129"/>
      <c r="O2129"/>
      <c r="P2129"/>
      <c r="Q2129"/>
      <c r="R2129"/>
      <c r="S2129"/>
      <c r="T2129"/>
      <c r="U2129"/>
      <c r="V2129"/>
    </row>
    <row r="2130" spans="1:22" s="68" customFormat="1">
      <c r="A2130" s="6"/>
      <c r="B2130" s="19"/>
      <c r="C2130" s="6"/>
      <c r="D2130" s="6"/>
      <c r="E2130" s="6"/>
      <c r="F2130" s="6"/>
      <c r="G2130" s="6"/>
      <c r="I2130" s="16"/>
      <c r="J2130" s="16"/>
      <c r="K2130"/>
      <c r="L2130"/>
      <c r="M2130"/>
      <c r="N2130"/>
      <c r="O2130"/>
      <c r="P2130"/>
      <c r="Q2130"/>
      <c r="R2130"/>
      <c r="S2130"/>
      <c r="T2130"/>
      <c r="U2130"/>
      <c r="V2130"/>
    </row>
    <row r="2131" spans="1:22" s="68" customFormat="1">
      <c r="A2131" s="6"/>
      <c r="B2131" s="19"/>
      <c r="C2131" s="6"/>
      <c r="D2131" s="6"/>
      <c r="E2131" s="6"/>
      <c r="F2131" s="6"/>
      <c r="G2131" s="6"/>
      <c r="I2131" s="16"/>
      <c r="J2131" s="16"/>
      <c r="K2131"/>
      <c r="L2131"/>
      <c r="M2131"/>
      <c r="N2131"/>
      <c r="O2131"/>
      <c r="P2131"/>
      <c r="Q2131"/>
      <c r="R2131"/>
      <c r="S2131"/>
      <c r="T2131"/>
      <c r="U2131"/>
      <c r="V2131"/>
    </row>
    <row r="2132" spans="1:22" s="68" customFormat="1">
      <c r="A2132" s="6"/>
      <c r="B2132" s="19"/>
      <c r="C2132" s="6"/>
      <c r="D2132" s="6"/>
      <c r="E2132" s="6"/>
      <c r="F2132" s="6"/>
      <c r="G2132" s="6"/>
      <c r="I2132" s="16"/>
      <c r="J2132" s="16"/>
      <c r="K2132"/>
      <c r="L2132"/>
      <c r="M2132"/>
      <c r="N2132"/>
      <c r="O2132"/>
      <c r="P2132"/>
      <c r="Q2132"/>
      <c r="R2132"/>
      <c r="S2132"/>
      <c r="T2132"/>
      <c r="U2132"/>
      <c r="V2132"/>
    </row>
    <row r="2133" spans="1:22" s="68" customFormat="1">
      <c r="A2133" s="6"/>
      <c r="B2133" s="19"/>
      <c r="C2133" s="6"/>
      <c r="D2133" s="6"/>
      <c r="E2133" s="6"/>
      <c r="F2133" s="6"/>
      <c r="G2133" s="6"/>
      <c r="I2133" s="16"/>
      <c r="J2133" s="16"/>
      <c r="K2133"/>
      <c r="L2133"/>
      <c r="M2133"/>
      <c r="N2133"/>
      <c r="O2133"/>
      <c r="P2133"/>
      <c r="Q2133"/>
      <c r="R2133"/>
      <c r="S2133"/>
      <c r="T2133"/>
      <c r="U2133"/>
      <c r="V2133"/>
    </row>
    <row r="2134" spans="1:22" s="68" customFormat="1">
      <c r="A2134" s="6"/>
      <c r="B2134" s="19"/>
      <c r="C2134" s="6"/>
      <c r="D2134" s="6"/>
      <c r="E2134" s="6"/>
      <c r="F2134" s="6"/>
      <c r="G2134" s="6"/>
      <c r="I2134" s="16"/>
      <c r="J2134" s="16"/>
      <c r="K2134"/>
      <c r="L2134"/>
      <c r="M2134"/>
      <c r="N2134"/>
      <c r="O2134"/>
      <c r="P2134"/>
      <c r="Q2134"/>
      <c r="R2134"/>
      <c r="S2134"/>
      <c r="T2134"/>
      <c r="U2134"/>
      <c r="V2134"/>
    </row>
    <row r="2135" spans="1:22" s="68" customFormat="1">
      <c r="A2135" s="6"/>
      <c r="B2135" s="19"/>
      <c r="C2135" s="6"/>
      <c r="D2135" s="6"/>
      <c r="E2135" s="6"/>
      <c r="F2135" s="6"/>
      <c r="G2135" s="6"/>
      <c r="I2135" s="16"/>
      <c r="J2135" s="16"/>
      <c r="K2135"/>
      <c r="L2135"/>
      <c r="M2135"/>
      <c r="N2135"/>
      <c r="O2135"/>
      <c r="P2135"/>
      <c r="Q2135"/>
      <c r="R2135"/>
      <c r="S2135"/>
      <c r="T2135"/>
      <c r="U2135"/>
      <c r="V2135"/>
    </row>
    <row r="2136" spans="1:22" s="68" customFormat="1">
      <c r="A2136" s="6"/>
      <c r="B2136" s="19"/>
      <c r="C2136" s="6"/>
      <c r="D2136" s="6"/>
      <c r="E2136" s="6"/>
      <c r="F2136" s="6"/>
      <c r="G2136" s="6"/>
      <c r="I2136" s="16"/>
      <c r="J2136" s="16"/>
      <c r="K2136"/>
      <c r="L2136"/>
      <c r="M2136"/>
      <c r="N2136"/>
      <c r="O2136"/>
      <c r="P2136"/>
      <c r="Q2136"/>
      <c r="R2136"/>
      <c r="S2136"/>
      <c r="T2136"/>
      <c r="U2136"/>
      <c r="V2136"/>
    </row>
    <row r="2137" spans="1:22" s="68" customFormat="1">
      <c r="A2137" s="6"/>
      <c r="B2137" s="19"/>
      <c r="C2137" s="6"/>
      <c r="D2137" s="6"/>
      <c r="E2137" s="6"/>
      <c r="F2137" s="6"/>
      <c r="G2137" s="6"/>
      <c r="I2137" s="16"/>
      <c r="J2137" s="16"/>
      <c r="K2137"/>
      <c r="L2137"/>
      <c r="M2137"/>
      <c r="N2137"/>
      <c r="O2137"/>
      <c r="P2137"/>
      <c r="Q2137"/>
      <c r="R2137"/>
      <c r="S2137"/>
      <c r="T2137"/>
      <c r="U2137"/>
      <c r="V2137"/>
    </row>
    <row r="2138" spans="1:22" s="68" customFormat="1">
      <c r="A2138" s="6"/>
      <c r="B2138" s="19"/>
      <c r="C2138" s="6"/>
      <c r="D2138" s="6"/>
      <c r="E2138" s="6"/>
      <c r="F2138" s="6"/>
      <c r="G2138" s="6"/>
      <c r="I2138" s="16"/>
      <c r="J2138" s="16"/>
      <c r="K2138"/>
      <c r="L2138"/>
      <c r="M2138"/>
      <c r="N2138"/>
      <c r="O2138"/>
      <c r="P2138"/>
      <c r="Q2138"/>
      <c r="R2138"/>
      <c r="S2138"/>
      <c r="T2138"/>
      <c r="U2138"/>
      <c r="V2138"/>
    </row>
    <row r="2139" spans="1:22" s="68" customFormat="1">
      <c r="A2139" s="6"/>
      <c r="B2139" s="19"/>
      <c r="C2139" s="6"/>
      <c r="D2139" s="6"/>
      <c r="E2139" s="6"/>
      <c r="F2139" s="6"/>
      <c r="G2139" s="6"/>
      <c r="I2139" s="16"/>
      <c r="J2139" s="16"/>
      <c r="K2139"/>
      <c r="L2139"/>
      <c r="M2139"/>
      <c r="N2139"/>
      <c r="O2139"/>
      <c r="P2139"/>
      <c r="Q2139"/>
      <c r="R2139"/>
      <c r="S2139"/>
      <c r="T2139"/>
      <c r="U2139"/>
      <c r="V2139"/>
    </row>
    <row r="2140" spans="1:22" s="68" customFormat="1">
      <c r="A2140" s="6"/>
      <c r="B2140" s="19"/>
      <c r="C2140" s="6"/>
      <c r="D2140" s="6"/>
      <c r="E2140" s="6"/>
      <c r="F2140" s="6"/>
      <c r="G2140" s="6"/>
      <c r="I2140" s="16"/>
      <c r="J2140" s="16"/>
      <c r="K2140"/>
      <c r="L2140"/>
      <c r="M2140"/>
      <c r="N2140"/>
      <c r="O2140"/>
      <c r="P2140"/>
      <c r="Q2140"/>
      <c r="R2140"/>
      <c r="S2140"/>
      <c r="T2140"/>
      <c r="U2140"/>
      <c r="V2140"/>
    </row>
    <row r="2141" spans="1:22" s="68" customFormat="1">
      <c r="A2141" s="6"/>
      <c r="B2141" s="19"/>
      <c r="C2141" s="6"/>
      <c r="D2141" s="6"/>
      <c r="E2141" s="6"/>
      <c r="F2141" s="6"/>
      <c r="G2141" s="6"/>
      <c r="I2141" s="16"/>
      <c r="J2141" s="16"/>
      <c r="K2141"/>
      <c r="L2141"/>
      <c r="M2141"/>
      <c r="N2141"/>
      <c r="O2141"/>
      <c r="P2141"/>
      <c r="Q2141"/>
      <c r="R2141"/>
      <c r="S2141"/>
      <c r="T2141"/>
      <c r="U2141"/>
      <c r="V2141"/>
    </row>
    <row r="2142" spans="1:22" s="68" customFormat="1">
      <c r="A2142" s="6"/>
      <c r="B2142" s="19"/>
      <c r="C2142" s="6"/>
      <c r="D2142" s="6"/>
      <c r="E2142" s="6"/>
      <c r="F2142" s="6"/>
      <c r="G2142" s="6"/>
      <c r="I2142" s="16"/>
      <c r="J2142" s="16"/>
      <c r="K2142"/>
      <c r="L2142"/>
      <c r="M2142"/>
      <c r="N2142"/>
      <c r="O2142"/>
      <c r="P2142"/>
      <c r="Q2142"/>
      <c r="R2142"/>
      <c r="S2142"/>
      <c r="T2142"/>
      <c r="U2142"/>
      <c r="V2142"/>
    </row>
    <row r="2143" spans="1:22" s="68" customFormat="1">
      <c r="A2143" s="6"/>
      <c r="B2143" s="19"/>
      <c r="C2143" s="6"/>
      <c r="D2143" s="6"/>
      <c r="E2143" s="6"/>
      <c r="F2143" s="6"/>
      <c r="G2143" s="6"/>
      <c r="I2143" s="16"/>
      <c r="J2143" s="16"/>
      <c r="K2143"/>
      <c r="L2143"/>
      <c r="M2143"/>
      <c r="N2143"/>
      <c r="O2143"/>
      <c r="P2143"/>
      <c r="Q2143"/>
      <c r="R2143"/>
      <c r="S2143"/>
      <c r="T2143"/>
      <c r="U2143"/>
      <c r="V2143"/>
    </row>
    <row r="2144" spans="1:22" s="68" customFormat="1">
      <c r="A2144" s="6"/>
      <c r="B2144" s="19"/>
      <c r="C2144" s="6"/>
      <c r="D2144" s="6"/>
      <c r="E2144" s="6"/>
      <c r="F2144" s="6"/>
      <c r="G2144" s="6"/>
      <c r="I2144" s="16"/>
      <c r="J2144" s="16"/>
      <c r="K2144"/>
      <c r="L2144"/>
      <c r="M2144"/>
      <c r="N2144"/>
      <c r="O2144"/>
      <c r="P2144"/>
      <c r="Q2144"/>
      <c r="R2144"/>
      <c r="S2144"/>
      <c r="T2144"/>
      <c r="U2144"/>
      <c r="V2144"/>
    </row>
    <row r="2145" spans="1:22" s="68" customFormat="1">
      <c r="A2145" s="6"/>
      <c r="B2145" s="19"/>
      <c r="C2145" s="6"/>
      <c r="D2145" s="6"/>
      <c r="E2145" s="6"/>
      <c r="F2145" s="6"/>
      <c r="G2145" s="6"/>
      <c r="I2145" s="16"/>
      <c r="J2145" s="16"/>
      <c r="K2145"/>
      <c r="L2145"/>
      <c r="M2145"/>
      <c r="N2145"/>
      <c r="O2145"/>
      <c r="P2145"/>
      <c r="Q2145"/>
      <c r="R2145"/>
      <c r="S2145"/>
      <c r="T2145"/>
      <c r="U2145"/>
      <c r="V2145"/>
    </row>
    <row r="2146" spans="1:22" s="68" customFormat="1">
      <c r="A2146" s="6"/>
      <c r="B2146" s="19"/>
      <c r="C2146" s="6"/>
      <c r="D2146" s="6"/>
      <c r="E2146" s="6"/>
      <c r="F2146" s="6"/>
      <c r="G2146" s="6"/>
      <c r="I2146" s="16"/>
      <c r="J2146" s="16"/>
      <c r="K2146"/>
      <c r="L2146"/>
      <c r="M2146"/>
      <c r="N2146"/>
      <c r="O2146"/>
      <c r="P2146"/>
      <c r="Q2146"/>
      <c r="R2146"/>
      <c r="S2146"/>
      <c r="T2146"/>
      <c r="U2146"/>
      <c r="V2146"/>
    </row>
    <row r="2147" spans="1:22" s="68" customFormat="1">
      <c r="A2147" s="6"/>
      <c r="B2147" s="19"/>
      <c r="C2147" s="6"/>
      <c r="D2147" s="6"/>
      <c r="E2147" s="6"/>
      <c r="F2147" s="6"/>
      <c r="G2147" s="6"/>
      <c r="I2147" s="16"/>
      <c r="J2147" s="16"/>
      <c r="K2147"/>
      <c r="L2147"/>
      <c r="M2147"/>
      <c r="N2147"/>
      <c r="O2147"/>
      <c r="P2147"/>
      <c r="Q2147"/>
      <c r="R2147"/>
      <c r="S2147"/>
      <c r="T2147"/>
      <c r="U2147"/>
      <c r="V2147"/>
    </row>
    <row r="2148" spans="1:22" s="68" customFormat="1">
      <c r="A2148" s="6"/>
      <c r="B2148" s="19"/>
      <c r="C2148" s="6"/>
      <c r="D2148" s="6"/>
      <c r="E2148" s="6"/>
      <c r="F2148" s="6"/>
      <c r="G2148" s="6"/>
      <c r="I2148" s="16"/>
      <c r="J2148" s="16"/>
      <c r="K2148"/>
      <c r="L2148"/>
      <c r="M2148"/>
      <c r="N2148"/>
      <c r="O2148"/>
      <c r="P2148"/>
      <c r="Q2148"/>
      <c r="R2148"/>
      <c r="S2148"/>
      <c r="T2148"/>
      <c r="U2148"/>
      <c r="V2148"/>
    </row>
    <row r="2149" spans="1:22" s="68" customFormat="1">
      <c r="A2149" s="6"/>
      <c r="B2149" s="19"/>
      <c r="C2149" s="6"/>
      <c r="D2149" s="6"/>
      <c r="E2149" s="6"/>
      <c r="F2149" s="6"/>
      <c r="G2149" s="6"/>
      <c r="I2149" s="16"/>
      <c r="J2149" s="16"/>
      <c r="K2149"/>
      <c r="L2149"/>
      <c r="M2149"/>
      <c r="N2149"/>
      <c r="O2149"/>
      <c r="P2149"/>
      <c r="Q2149"/>
      <c r="R2149"/>
      <c r="S2149"/>
      <c r="T2149"/>
      <c r="U2149"/>
      <c r="V2149"/>
    </row>
    <row r="2150" spans="1:22" s="68" customFormat="1">
      <c r="A2150" s="6"/>
      <c r="B2150" s="19"/>
      <c r="C2150" s="6"/>
      <c r="D2150" s="6"/>
      <c r="E2150" s="6"/>
      <c r="F2150" s="6"/>
      <c r="G2150" s="6"/>
      <c r="I2150" s="16"/>
      <c r="J2150" s="16"/>
      <c r="K2150"/>
      <c r="L2150"/>
      <c r="M2150"/>
      <c r="N2150"/>
      <c r="O2150"/>
      <c r="P2150"/>
      <c r="Q2150"/>
      <c r="R2150"/>
      <c r="S2150"/>
      <c r="T2150"/>
      <c r="U2150"/>
      <c r="V2150"/>
    </row>
    <row r="2151" spans="1:22" s="68" customFormat="1">
      <c r="A2151" s="6"/>
      <c r="B2151" s="19"/>
      <c r="C2151" s="6"/>
      <c r="D2151" s="6"/>
      <c r="E2151" s="6"/>
      <c r="F2151" s="6"/>
      <c r="G2151" s="6"/>
      <c r="I2151" s="16"/>
      <c r="J2151" s="16"/>
      <c r="K2151"/>
      <c r="L2151"/>
      <c r="M2151"/>
      <c r="N2151"/>
      <c r="O2151"/>
      <c r="P2151"/>
      <c r="Q2151"/>
      <c r="R2151"/>
      <c r="S2151"/>
      <c r="T2151"/>
      <c r="U2151"/>
      <c r="V2151"/>
    </row>
    <row r="2152" spans="1:22" s="68" customFormat="1">
      <c r="A2152" s="6"/>
      <c r="B2152" s="19"/>
      <c r="C2152" s="6"/>
      <c r="D2152" s="6"/>
      <c r="E2152" s="6"/>
      <c r="F2152" s="6"/>
      <c r="G2152" s="6"/>
      <c r="I2152" s="16"/>
      <c r="J2152" s="16"/>
      <c r="K2152"/>
      <c r="L2152"/>
      <c r="M2152"/>
      <c r="N2152"/>
      <c r="O2152"/>
      <c r="P2152"/>
      <c r="Q2152"/>
      <c r="R2152"/>
      <c r="S2152"/>
      <c r="T2152"/>
      <c r="U2152"/>
      <c r="V2152"/>
    </row>
    <row r="2153" spans="1:22" s="68" customFormat="1">
      <c r="A2153" s="6"/>
      <c r="B2153" s="19"/>
      <c r="C2153" s="6"/>
      <c r="D2153" s="6"/>
      <c r="E2153" s="6"/>
      <c r="F2153" s="6"/>
      <c r="G2153" s="6"/>
      <c r="I2153" s="16"/>
      <c r="J2153" s="16"/>
      <c r="K2153"/>
      <c r="L2153"/>
      <c r="M2153"/>
      <c r="N2153"/>
      <c r="O2153"/>
      <c r="P2153"/>
      <c r="Q2153"/>
      <c r="R2153"/>
      <c r="S2153"/>
      <c r="T2153"/>
      <c r="U2153"/>
      <c r="V2153"/>
    </row>
    <row r="2154" spans="1:22" s="68" customFormat="1">
      <c r="A2154" s="6"/>
      <c r="B2154" s="19"/>
      <c r="C2154" s="6"/>
      <c r="D2154" s="6"/>
      <c r="E2154" s="6"/>
      <c r="F2154" s="6"/>
      <c r="G2154" s="6"/>
      <c r="I2154" s="16"/>
      <c r="J2154" s="16"/>
      <c r="K2154"/>
      <c r="L2154"/>
      <c r="M2154"/>
      <c r="N2154"/>
      <c r="O2154"/>
      <c r="P2154"/>
      <c r="Q2154"/>
      <c r="R2154"/>
      <c r="S2154"/>
      <c r="T2154"/>
      <c r="U2154"/>
      <c r="V2154"/>
    </row>
    <row r="2155" spans="1:22" s="68" customFormat="1">
      <c r="A2155" s="6"/>
      <c r="B2155" s="19"/>
      <c r="C2155" s="6"/>
      <c r="D2155" s="6"/>
      <c r="E2155" s="6"/>
      <c r="F2155" s="6"/>
      <c r="G2155" s="6"/>
      <c r="I2155" s="16"/>
      <c r="J2155" s="16"/>
      <c r="K2155"/>
      <c r="L2155"/>
      <c r="M2155"/>
      <c r="N2155"/>
      <c r="O2155"/>
      <c r="P2155"/>
      <c r="Q2155"/>
      <c r="R2155"/>
      <c r="S2155"/>
      <c r="T2155"/>
      <c r="U2155"/>
      <c r="V2155"/>
    </row>
    <row r="2156" spans="1:22" s="68" customFormat="1">
      <c r="A2156" s="6"/>
      <c r="B2156" s="19"/>
      <c r="C2156" s="6"/>
      <c r="D2156" s="6"/>
      <c r="E2156" s="6"/>
      <c r="F2156" s="6"/>
      <c r="G2156" s="6"/>
      <c r="I2156" s="16"/>
      <c r="J2156" s="16"/>
      <c r="K2156"/>
      <c r="L2156"/>
      <c r="M2156"/>
      <c r="N2156"/>
      <c r="O2156"/>
      <c r="P2156"/>
      <c r="Q2156"/>
      <c r="R2156"/>
      <c r="S2156"/>
      <c r="T2156"/>
      <c r="U2156"/>
      <c r="V2156"/>
    </row>
    <row r="2157" spans="1:22" s="68" customFormat="1">
      <c r="A2157" s="6"/>
      <c r="B2157" s="19"/>
      <c r="C2157" s="6"/>
      <c r="D2157" s="6"/>
      <c r="E2157" s="6"/>
      <c r="F2157" s="6"/>
      <c r="G2157" s="6"/>
      <c r="I2157" s="16"/>
      <c r="J2157" s="16"/>
      <c r="K2157"/>
      <c r="L2157"/>
      <c r="M2157"/>
      <c r="N2157"/>
      <c r="O2157"/>
      <c r="P2157"/>
      <c r="Q2157"/>
      <c r="R2157"/>
      <c r="S2157"/>
      <c r="T2157"/>
      <c r="U2157"/>
      <c r="V2157"/>
    </row>
    <row r="2158" spans="1:22" s="68" customFormat="1">
      <c r="A2158" s="6"/>
      <c r="B2158" s="19"/>
      <c r="C2158" s="6"/>
      <c r="D2158" s="6"/>
      <c r="E2158" s="6"/>
      <c r="F2158" s="6"/>
      <c r="G2158" s="6"/>
      <c r="I2158" s="16"/>
      <c r="J2158" s="16"/>
      <c r="K2158"/>
      <c r="L2158"/>
      <c r="M2158"/>
      <c r="N2158"/>
      <c r="O2158"/>
      <c r="P2158"/>
      <c r="Q2158"/>
      <c r="R2158"/>
      <c r="S2158"/>
      <c r="T2158"/>
      <c r="U2158"/>
      <c r="V2158"/>
    </row>
    <row r="2159" spans="1:22" s="68" customFormat="1">
      <c r="A2159" s="6"/>
      <c r="B2159" s="19"/>
      <c r="C2159" s="6"/>
      <c r="D2159" s="6"/>
      <c r="E2159" s="6"/>
      <c r="F2159" s="6"/>
      <c r="G2159" s="6"/>
      <c r="I2159" s="16"/>
      <c r="J2159" s="16"/>
      <c r="K2159"/>
      <c r="L2159"/>
      <c r="M2159"/>
      <c r="N2159"/>
      <c r="O2159"/>
      <c r="P2159"/>
      <c r="Q2159"/>
      <c r="R2159"/>
      <c r="S2159"/>
      <c r="T2159"/>
      <c r="U2159"/>
      <c r="V2159"/>
    </row>
    <row r="2160" spans="1:22" s="68" customFormat="1">
      <c r="A2160" s="6"/>
      <c r="B2160" s="19"/>
      <c r="C2160" s="6"/>
      <c r="D2160" s="6"/>
      <c r="E2160" s="6"/>
      <c r="F2160" s="6"/>
      <c r="G2160" s="6"/>
      <c r="I2160" s="16"/>
      <c r="J2160" s="16"/>
      <c r="K2160"/>
      <c r="L2160"/>
      <c r="M2160"/>
      <c r="N2160"/>
      <c r="O2160"/>
      <c r="P2160"/>
      <c r="Q2160"/>
      <c r="R2160"/>
      <c r="S2160"/>
      <c r="T2160"/>
      <c r="U2160"/>
      <c r="V2160"/>
    </row>
    <row r="2161" spans="1:22" s="68" customFormat="1">
      <c r="A2161" s="6"/>
      <c r="B2161" s="19"/>
      <c r="C2161" s="6"/>
      <c r="D2161" s="6"/>
      <c r="E2161" s="6"/>
      <c r="F2161" s="6"/>
      <c r="G2161" s="6"/>
      <c r="I2161" s="16"/>
      <c r="J2161" s="16"/>
      <c r="K2161"/>
      <c r="L2161"/>
      <c r="M2161"/>
      <c r="N2161"/>
      <c r="O2161"/>
      <c r="P2161"/>
      <c r="Q2161"/>
      <c r="R2161"/>
      <c r="S2161"/>
      <c r="T2161"/>
      <c r="U2161"/>
      <c r="V2161"/>
    </row>
    <row r="2162" spans="1:22" s="68" customFormat="1">
      <c r="A2162" s="6"/>
      <c r="B2162" s="19"/>
      <c r="C2162" s="6"/>
      <c r="D2162" s="6"/>
      <c r="E2162" s="6"/>
      <c r="F2162" s="6"/>
      <c r="G2162" s="6"/>
      <c r="I2162" s="16"/>
      <c r="J2162" s="16"/>
      <c r="K2162"/>
      <c r="L2162"/>
      <c r="M2162"/>
      <c r="N2162"/>
      <c r="O2162"/>
      <c r="P2162"/>
      <c r="Q2162"/>
      <c r="R2162"/>
      <c r="S2162"/>
      <c r="T2162"/>
      <c r="U2162"/>
      <c r="V2162"/>
    </row>
    <row r="2163" spans="1:22" s="68" customFormat="1">
      <c r="A2163" s="6"/>
      <c r="B2163" s="19"/>
      <c r="C2163" s="6"/>
      <c r="D2163" s="6"/>
      <c r="E2163" s="6"/>
      <c r="F2163" s="6"/>
      <c r="G2163" s="6"/>
      <c r="I2163" s="16"/>
      <c r="J2163" s="16"/>
      <c r="K2163"/>
      <c r="L2163"/>
      <c r="M2163"/>
      <c r="N2163"/>
      <c r="O2163"/>
      <c r="P2163"/>
      <c r="Q2163"/>
      <c r="R2163"/>
      <c r="S2163"/>
      <c r="T2163"/>
      <c r="U2163"/>
      <c r="V2163"/>
    </row>
    <row r="2164" spans="1:22" s="68" customFormat="1">
      <c r="A2164" s="6"/>
      <c r="B2164" s="19"/>
      <c r="C2164" s="6"/>
      <c r="D2164" s="6"/>
      <c r="E2164" s="6"/>
      <c r="F2164" s="6"/>
      <c r="G2164" s="6"/>
      <c r="I2164" s="16"/>
      <c r="J2164" s="16"/>
      <c r="K2164"/>
      <c r="L2164"/>
      <c r="M2164"/>
      <c r="N2164"/>
      <c r="O2164"/>
      <c r="P2164"/>
      <c r="Q2164"/>
      <c r="R2164"/>
      <c r="S2164"/>
      <c r="T2164"/>
      <c r="U2164"/>
      <c r="V2164"/>
    </row>
    <row r="2165" spans="1:22" s="68" customFormat="1">
      <c r="A2165" s="6"/>
      <c r="B2165" s="19"/>
      <c r="C2165" s="6"/>
      <c r="D2165" s="6"/>
      <c r="E2165" s="6"/>
      <c r="F2165" s="6"/>
      <c r="G2165" s="6"/>
      <c r="I2165" s="16"/>
      <c r="J2165" s="16"/>
      <c r="K2165"/>
      <c r="L2165"/>
      <c r="M2165"/>
      <c r="N2165"/>
      <c r="O2165"/>
      <c r="P2165"/>
      <c r="Q2165"/>
      <c r="R2165"/>
      <c r="S2165"/>
      <c r="T2165"/>
      <c r="U2165"/>
      <c r="V2165"/>
    </row>
    <row r="2166" spans="1:22" s="68" customFormat="1">
      <c r="A2166" s="6"/>
      <c r="B2166" s="19"/>
      <c r="C2166" s="6"/>
      <c r="D2166" s="6"/>
      <c r="E2166" s="6"/>
      <c r="F2166" s="6"/>
      <c r="G2166" s="6"/>
      <c r="I2166" s="16"/>
      <c r="J2166" s="16"/>
      <c r="K2166"/>
      <c r="L2166"/>
      <c r="M2166"/>
      <c r="N2166"/>
      <c r="O2166"/>
      <c r="P2166"/>
      <c r="Q2166"/>
      <c r="R2166"/>
      <c r="S2166"/>
      <c r="T2166"/>
      <c r="U2166"/>
      <c r="V2166"/>
    </row>
    <row r="2167" spans="1:22" s="68" customFormat="1">
      <c r="A2167" s="6"/>
      <c r="B2167" s="19"/>
      <c r="C2167" s="6"/>
      <c r="D2167" s="6"/>
      <c r="E2167" s="6"/>
      <c r="F2167" s="6"/>
      <c r="G2167" s="6"/>
      <c r="I2167" s="16"/>
      <c r="J2167" s="16"/>
      <c r="K2167"/>
      <c r="L2167"/>
      <c r="M2167"/>
      <c r="N2167"/>
      <c r="O2167"/>
      <c r="P2167"/>
      <c r="Q2167"/>
      <c r="R2167"/>
      <c r="S2167"/>
      <c r="T2167"/>
      <c r="U2167"/>
      <c r="V2167"/>
    </row>
    <row r="2168" spans="1:22" s="68" customFormat="1">
      <c r="A2168" s="6"/>
      <c r="B2168" s="19"/>
      <c r="C2168" s="6"/>
      <c r="D2168" s="6"/>
      <c r="E2168" s="6"/>
      <c r="F2168" s="6"/>
      <c r="G2168" s="6"/>
      <c r="I2168" s="16"/>
      <c r="J2168" s="16"/>
      <c r="K2168"/>
      <c r="L2168"/>
      <c r="M2168"/>
      <c r="N2168"/>
      <c r="O2168"/>
      <c r="P2168"/>
      <c r="Q2168"/>
      <c r="R2168"/>
      <c r="S2168"/>
      <c r="T2168"/>
      <c r="U2168"/>
      <c r="V2168"/>
    </row>
    <row r="2169" spans="1:22" s="68" customFormat="1">
      <c r="A2169" s="6"/>
      <c r="B2169" s="19"/>
      <c r="C2169" s="6"/>
      <c r="D2169" s="6"/>
      <c r="E2169" s="6"/>
      <c r="F2169" s="6"/>
      <c r="G2169" s="6"/>
      <c r="I2169" s="16"/>
      <c r="J2169" s="16"/>
      <c r="K2169"/>
      <c r="L2169"/>
      <c r="M2169"/>
      <c r="N2169"/>
      <c r="O2169"/>
      <c r="P2169"/>
      <c r="Q2169"/>
      <c r="R2169"/>
      <c r="S2169"/>
      <c r="T2169"/>
      <c r="U2169"/>
      <c r="V2169"/>
    </row>
    <row r="2170" spans="1:22" s="68" customFormat="1">
      <c r="A2170" s="6"/>
      <c r="B2170" s="19"/>
      <c r="C2170" s="6"/>
      <c r="D2170" s="6"/>
      <c r="E2170" s="6"/>
      <c r="F2170" s="6"/>
      <c r="G2170" s="6"/>
      <c r="I2170" s="16"/>
      <c r="J2170" s="16"/>
      <c r="K2170"/>
      <c r="L2170"/>
      <c r="M2170"/>
      <c r="N2170"/>
      <c r="O2170"/>
      <c r="P2170"/>
      <c r="Q2170"/>
      <c r="R2170"/>
      <c r="S2170"/>
      <c r="T2170"/>
      <c r="U2170"/>
      <c r="V2170"/>
    </row>
    <row r="2171" spans="1:22" s="68" customFormat="1">
      <c r="A2171" s="6"/>
      <c r="B2171" s="19"/>
      <c r="C2171" s="6"/>
      <c r="D2171" s="6"/>
      <c r="E2171" s="6"/>
      <c r="F2171" s="6"/>
      <c r="G2171" s="6"/>
      <c r="I2171" s="16"/>
      <c r="J2171" s="16"/>
      <c r="K2171"/>
      <c r="L2171"/>
      <c r="M2171"/>
      <c r="N2171"/>
      <c r="O2171"/>
      <c r="P2171"/>
      <c r="Q2171"/>
      <c r="R2171"/>
      <c r="S2171"/>
      <c r="T2171"/>
      <c r="U2171"/>
      <c r="V2171"/>
    </row>
    <row r="2172" spans="1:22" s="68" customFormat="1">
      <c r="A2172" s="6"/>
      <c r="B2172" s="19"/>
      <c r="C2172" s="6"/>
      <c r="D2172" s="6"/>
      <c r="E2172" s="6"/>
      <c r="F2172" s="6"/>
      <c r="G2172" s="6"/>
      <c r="I2172" s="16"/>
      <c r="J2172" s="16"/>
      <c r="K2172"/>
      <c r="L2172"/>
      <c r="M2172"/>
      <c r="N2172"/>
      <c r="O2172"/>
      <c r="P2172"/>
      <c r="Q2172"/>
      <c r="R2172"/>
      <c r="S2172"/>
      <c r="T2172"/>
      <c r="U2172"/>
      <c r="V2172"/>
    </row>
    <row r="2173" spans="1:22" s="68" customFormat="1">
      <c r="A2173" s="6"/>
      <c r="B2173" s="19"/>
      <c r="C2173" s="6"/>
      <c r="D2173" s="6"/>
      <c r="E2173" s="6"/>
      <c r="F2173" s="6"/>
      <c r="G2173" s="6"/>
      <c r="I2173" s="16"/>
      <c r="J2173" s="16"/>
      <c r="K2173"/>
      <c r="L2173"/>
      <c r="M2173"/>
      <c r="N2173"/>
      <c r="O2173"/>
      <c r="P2173"/>
      <c r="Q2173"/>
      <c r="R2173"/>
      <c r="S2173"/>
      <c r="T2173"/>
      <c r="U2173"/>
      <c r="V2173"/>
    </row>
    <row r="2174" spans="1:22" s="68" customFormat="1">
      <c r="A2174" s="6"/>
      <c r="B2174" s="19"/>
      <c r="C2174" s="6"/>
      <c r="D2174" s="6"/>
      <c r="E2174" s="6"/>
      <c r="F2174" s="6"/>
      <c r="G2174" s="6"/>
      <c r="I2174" s="16"/>
      <c r="J2174" s="16"/>
      <c r="K2174"/>
      <c r="L2174"/>
      <c r="M2174"/>
      <c r="N2174"/>
      <c r="O2174"/>
      <c r="P2174"/>
      <c r="Q2174"/>
      <c r="R2174"/>
      <c r="S2174"/>
      <c r="T2174"/>
      <c r="U2174"/>
      <c r="V2174"/>
    </row>
    <row r="2175" spans="1:22" s="68" customFormat="1">
      <c r="A2175" s="6"/>
      <c r="B2175" s="19"/>
      <c r="C2175" s="6"/>
      <c r="D2175" s="6"/>
      <c r="E2175" s="6"/>
      <c r="F2175" s="6"/>
      <c r="G2175" s="6"/>
      <c r="I2175" s="16"/>
      <c r="J2175" s="16"/>
      <c r="K2175"/>
      <c r="L2175"/>
      <c r="M2175"/>
      <c r="N2175"/>
      <c r="O2175"/>
      <c r="P2175"/>
      <c r="Q2175"/>
      <c r="R2175"/>
      <c r="S2175"/>
      <c r="T2175"/>
      <c r="U2175"/>
      <c r="V2175"/>
    </row>
    <row r="2176" spans="1:22" s="68" customFormat="1">
      <c r="A2176" s="6"/>
      <c r="B2176" s="19"/>
      <c r="C2176" s="6"/>
      <c r="D2176" s="6"/>
      <c r="E2176" s="6"/>
      <c r="F2176" s="6"/>
      <c r="G2176" s="6"/>
      <c r="I2176" s="16"/>
      <c r="J2176" s="16"/>
      <c r="K2176"/>
      <c r="L2176"/>
      <c r="M2176"/>
      <c r="N2176"/>
      <c r="O2176"/>
      <c r="P2176"/>
      <c r="Q2176"/>
      <c r="R2176"/>
      <c r="S2176"/>
      <c r="T2176"/>
      <c r="U2176"/>
      <c r="V2176"/>
    </row>
    <row r="2177" spans="1:22" s="68" customFormat="1">
      <c r="A2177" s="6"/>
      <c r="B2177" s="19"/>
      <c r="C2177" s="6"/>
      <c r="D2177" s="6"/>
      <c r="E2177" s="6"/>
      <c r="F2177" s="6"/>
      <c r="G2177" s="6"/>
      <c r="I2177" s="16"/>
      <c r="J2177" s="16"/>
      <c r="K2177"/>
      <c r="L2177"/>
      <c r="M2177"/>
      <c r="N2177"/>
      <c r="O2177"/>
      <c r="P2177"/>
      <c r="Q2177"/>
      <c r="R2177"/>
      <c r="S2177"/>
      <c r="T2177"/>
      <c r="U2177"/>
      <c r="V2177"/>
    </row>
    <row r="2178" spans="1:22" s="68" customFormat="1">
      <c r="A2178" s="6"/>
      <c r="B2178" s="19"/>
      <c r="C2178" s="6"/>
      <c r="D2178" s="6"/>
      <c r="E2178" s="6"/>
      <c r="F2178" s="6"/>
      <c r="G2178" s="6"/>
      <c r="I2178" s="16"/>
      <c r="J2178" s="16"/>
      <c r="K2178"/>
      <c r="L2178"/>
      <c r="M2178"/>
      <c r="N2178"/>
      <c r="O2178"/>
      <c r="P2178"/>
      <c r="Q2178"/>
      <c r="R2178"/>
      <c r="S2178"/>
      <c r="T2178"/>
      <c r="U2178"/>
      <c r="V2178"/>
    </row>
    <row r="2179" spans="1:22" s="68" customFormat="1">
      <c r="A2179" s="6"/>
      <c r="B2179" s="19"/>
      <c r="C2179" s="6"/>
      <c r="D2179" s="6"/>
      <c r="E2179" s="6"/>
      <c r="F2179" s="6"/>
      <c r="G2179" s="6"/>
      <c r="I2179" s="16"/>
      <c r="J2179" s="16"/>
      <c r="K2179"/>
      <c r="L2179"/>
      <c r="M2179"/>
      <c r="N2179"/>
      <c r="O2179"/>
      <c r="P2179"/>
      <c r="Q2179"/>
      <c r="R2179"/>
      <c r="S2179"/>
      <c r="T2179"/>
      <c r="U2179"/>
      <c r="V2179"/>
    </row>
    <row r="2180" spans="1:22" s="68" customFormat="1">
      <c r="A2180" s="6"/>
      <c r="B2180" s="19"/>
      <c r="C2180" s="6"/>
      <c r="D2180" s="6"/>
      <c r="E2180" s="6"/>
      <c r="F2180" s="6"/>
      <c r="G2180" s="6"/>
      <c r="I2180" s="16"/>
      <c r="J2180" s="16"/>
      <c r="K2180"/>
      <c r="L2180"/>
      <c r="M2180"/>
      <c r="N2180"/>
      <c r="O2180"/>
      <c r="P2180"/>
      <c r="Q2180"/>
      <c r="R2180"/>
      <c r="S2180"/>
      <c r="T2180"/>
      <c r="U2180"/>
      <c r="V2180"/>
    </row>
    <row r="2181" spans="1:22" s="68" customFormat="1">
      <c r="A2181" s="6"/>
      <c r="B2181" s="19"/>
      <c r="C2181" s="6"/>
      <c r="D2181" s="6"/>
      <c r="E2181" s="6"/>
      <c r="F2181" s="6"/>
      <c r="G2181" s="6"/>
      <c r="I2181" s="16"/>
      <c r="J2181" s="16"/>
      <c r="K2181"/>
      <c r="L2181"/>
      <c r="M2181"/>
      <c r="N2181"/>
      <c r="O2181"/>
      <c r="P2181"/>
      <c r="Q2181"/>
      <c r="R2181"/>
      <c r="S2181"/>
      <c r="T2181"/>
      <c r="U2181"/>
      <c r="V2181"/>
    </row>
    <row r="2182" spans="1:22" s="68" customFormat="1">
      <c r="A2182" s="6"/>
      <c r="B2182" s="19"/>
      <c r="C2182" s="6"/>
      <c r="D2182" s="6"/>
      <c r="E2182" s="6"/>
      <c r="F2182" s="6"/>
      <c r="G2182" s="6"/>
      <c r="I2182" s="16"/>
      <c r="J2182" s="16"/>
      <c r="K2182"/>
      <c r="L2182"/>
      <c r="M2182"/>
      <c r="N2182"/>
      <c r="O2182"/>
      <c r="P2182"/>
      <c r="Q2182"/>
      <c r="R2182"/>
      <c r="S2182"/>
      <c r="T2182"/>
      <c r="U2182"/>
      <c r="V2182"/>
    </row>
    <row r="2183" spans="1:22" s="68" customFormat="1">
      <c r="A2183" s="6"/>
      <c r="B2183" s="19"/>
      <c r="C2183" s="6"/>
      <c r="D2183" s="6"/>
      <c r="E2183" s="6"/>
      <c r="F2183" s="6"/>
      <c r="G2183" s="6"/>
      <c r="I2183" s="16"/>
      <c r="J2183" s="16"/>
      <c r="K2183"/>
      <c r="L2183"/>
      <c r="M2183"/>
      <c r="N2183"/>
      <c r="O2183"/>
      <c r="P2183"/>
      <c r="Q2183"/>
      <c r="R2183"/>
      <c r="S2183"/>
      <c r="T2183"/>
      <c r="U2183"/>
      <c r="V2183"/>
    </row>
    <row r="2184" spans="1:22" s="68" customFormat="1">
      <c r="A2184" s="6"/>
      <c r="B2184" s="19"/>
      <c r="C2184" s="6"/>
      <c r="D2184" s="6"/>
      <c r="E2184" s="6"/>
      <c r="F2184" s="6"/>
      <c r="G2184" s="6"/>
      <c r="I2184" s="16"/>
      <c r="J2184" s="16"/>
      <c r="K2184"/>
      <c r="L2184"/>
      <c r="M2184"/>
      <c r="N2184"/>
      <c r="O2184"/>
      <c r="P2184"/>
      <c r="Q2184"/>
      <c r="R2184"/>
      <c r="S2184"/>
      <c r="T2184"/>
      <c r="U2184"/>
      <c r="V2184"/>
    </row>
    <row r="2185" spans="1:22" s="68" customFormat="1">
      <c r="A2185" s="6"/>
      <c r="B2185" s="19"/>
      <c r="C2185" s="6"/>
      <c r="D2185" s="6"/>
      <c r="E2185" s="6"/>
      <c r="F2185" s="6"/>
      <c r="G2185" s="6"/>
      <c r="I2185" s="16"/>
      <c r="J2185" s="16"/>
      <c r="K2185"/>
      <c r="L2185"/>
      <c r="M2185"/>
      <c r="N2185"/>
      <c r="O2185"/>
      <c r="P2185"/>
      <c r="Q2185"/>
      <c r="R2185"/>
      <c r="S2185"/>
      <c r="T2185"/>
      <c r="U2185"/>
      <c r="V2185"/>
    </row>
    <row r="2186" spans="1:22" s="68" customFormat="1">
      <c r="A2186" s="6"/>
      <c r="B2186" s="19"/>
      <c r="C2186" s="6"/>
      <c r="D2186" s="6"/>
      <c r="E2186" s="6"/>
      <c r="F2186" s="6"/>
      <c r="G2186" s="6"/>
      <c r="I2186" s="16"/>
      <c r="J2186" s="16"/>
      <c r="K2186"/>
      <c r="L2186"/>
      <c r="M2186"/>
      <c r="N2186"/>
      <c r="O2186"/>
      <c r="P2186"/>
      <c r="Q2186"/>
      <c r="R2186"/>
      <c r="S2186"/>
      <c r="T2186"/>
      <c r="U2186"/>
      <c r="V2186"/>
    </row>
    <row r="2187" spans="1:22" s="68" customFormat="1">
      <c r="A2187" s="6"/>
      <c r="B2187" s="19"/>
      <c r="C2187" s="6"/>
      <c r="D2187" s="6"/>
      <c r="E2187" s="6"/>
      <c r="F2187" s="6"/>
      <c r="G2187" s="6"/>
      <c r="I2187" s="16"/>
      <c r="J2187" s="16"/>
      <c r="K2187"/>
      <c r="L2187"/>
      <c r="M2187"/>
      <c r="N2187"/>
      <c r="O2187"/>
      <c r="P2187"/>
      <c r="Q2187"/>
      <c r="R2187"/>
      <c r="S2187"/>
      <c r="T2187"/>
      <c r="U2187"/>
      <c r="V2187"/>
    </row>
    <row r="2188" spans="1:22" s="68" customFormat="1">
      <c r="A2188" s="6"/>
      <c r="B2188" s="19"/>
      <c r="C2188" s="6"/>
      <c r="D2188" s="6"/>
      <c r="E2188" s="6"/>
      <c r="F2188" s="6"/>
      <c r="G2188" s="6"/>
      <c r="I2188" s="16"/>
      <c r="J2188" s="16"/>
      <c r="K2188"/>
      <c r="L2188"/>
      <c r="M2188"/>
      <c r="N2188"/>
      <c r="O2188"/>
      <c r="P2188"/>
      <c r="Q2188"/>
      <c r="R2188"/>
      <c r="S2188"/>
      <c r="T2188"/>
      <c r="U2188"/>
      <c r="V2188"/>
    </row>
    <row r="2189" spans="1:22" s="68" customFormat="1">
      <c r="A2189" s="6"/>
      <c r="B2189" s="19"/>
      <c r="C2189" s="6"/>
      <c r="D2189" s="6"/>
      <c r="E2189" s="6"/>
      <c r="F2189" s="6"/>
      <c r="G2189" s="6"/>
      <c r="I2189" s="16"/>
      <c r="J2189" s="16"/>
      <c r="K2189"/>
      <c r="L2189"/>
      <c r="M2189"/>
      <c r="N2189"/>
      <c r="O2189"/>
      <c r="P2189"/>
      <c r="Q2189"/>
      <c r="R2189"/>
      <c r="S2189"/>
      <c r="T2189"/>
      <c r="U2189"/>
      <c r="V2189"/>
    </row>
    <row r="2190" spans="1:22" s="68" customFormat="1">
      <c r="A2190" s="6"/>
      <c r="B2190" s="19"/>
      <c r="C2190" s="6"/>
      <c r="D2190" s="6"/>
      <c r="E2190" s="6"/>
      <c r="F2190" s="6"/>
      <c r="G2190" s="6"/>
      <c r="I2190" s="16"/>
      <c r="J2190" s="16"/>
      <c r="K2190"/>
      <c r="L2190"/>
      <c r="M2190"/>
      <c r="N2190"/>
      <c r="O2190"/>
      <c r="P2190"/>
      <c r="Q2190"/>
      <c r="R2190"/>
      <c r="S2190"/>
      <c r="T2190"/>
      <c r="U2190"/>
      <c r="V2190"/>
    </row>
    <row r="2191" spans="1:22" s="68" customFormat="1">
      <c r="A2191" s="6"/>
      <c r="B2191" s="19"/>
      <c r="C2191" s="6"/>
      <c r="D2191" s="6"/>
      <c r="E2191" s="6"/>
      <c r="F2191" s="6"/>
      <c r="G2191" s="6"/>
      <c r="I2191" s="16"/>
      <c r="J2191" s="16"/>
      <c r="K2191"/>
      <c r="L2191"/>
      <c r="M2191"/>
      <c r="N2191"/>
      <c r="O2191"/>
      <c r="P2191"/>
      <c r="Q2191"/>
      <c r="R2191"/>
      <c r="S2191"/>
      <c r="T2191"/>
      <c r="U2191"/>
      <c r="V2191"/>
    </row>
    <row r="2192" spans="1:22" s="68" customFormat="1">
      <c r="A2192" s="6"/>
      <c r="B2192" s="19"/>
      <c r="C2192" s="6"/>
      <c r="D2192" s="6"/>
      <c r="E2192" s="6"/>
      <c r="F2192" s="6"/>
      <c r="G2192" s="6"/>
      <c r="I2192" s="16"/>
      <c r="J2192" s="16"/>
      <c r="K2192"/>
      <c r="L2192"/>
      <c r="M2192"/>
      <c r="N2192"/>
      <c r="O2192"/>
      <c r="P2192"/>
      <c r="Q2192"/>
      <c r="R2192"/>
      <c r="S2192"/>
      <c r="T2192"/>
      <c r="U2192"/>
      <c r="V2192"/>
    </row>
    <row r="2193" spans="1:22" s="68" customFormat="1">
      <c r="A2193" s="6"/>
      <c r="B2193" s="19"/>
      <c r="C2193" s="6"/>
      <c r="D2193" s="6"/>
      <c r="E2193" s="6"/>
      <c r="F2193" s="6"/>
      <c r="G2193" s="6"/>
      <c r="I2193" s="16"/>
      <c r="J2193" s="16"/>
      <c r="K2193"/>
      <c r="L2193"/>
      <c r="M2193"/>
      <c r="N2193"/>
      <c r="O2193"/>
      <c r="P2193"/>
      <c r="Q2193"/>
      <c r="R2193"/>
      <c r="S2193"/>
      <c r="T2193"/>
      <c r="U2193"/>
      <c r="V2193"/>
    </row>
    <row r="2194" spans="1:22" s="68" customFormat="1">
      <c r="A2194" s="6"/>
      <c r="B2194" s="19"/>
      <c r="C2194" s="6"/>
      <c r="D2194" s="6"/>
      <c r="E2194" s="6"/>
      <c r="F2194" s="6"/>
      <c r="G2194" s="6"/>
      <c r="I2194" s="16"/>
      <c r="J2194" s="16"/>
      <c r="K2194"/>
      <c r="L2194"/>
      <c r="M2194"/>
      <c r="N2194"/>
      <c r="O2194"/>
      <c r="P2194"/>
      <c r="Q2194"/>
      <c r="R2194"/>
      <c r="S2194"/>
      <c r="T2194"/>
      <c r="U2194"/>
      <c r="V2194"/>
    </row>
    <row r="2195" spans="1:22" s="68" customFormat="1">
      <c r="A2195" s="6"/>
      <c r="B2195" s="19"/>
      <c r="C2195" s="6"/>
      <c r="D2195" s="6"/>
      <c r="E2195" s="6"/>
      <c r="F2195" s="6"/>
      <c r="G2195" s="6"/>
      <c r="I2195" s="16"/>
      <c r="J2195" s="16"/>
      <c r="K2195"/>
      <c r="L2195"/>
      <c r="M2195"/>
      <c r="N2195"/>
      <c r="O2195"/>
      <c r="P2195"/>
      <c r="Q2195"/>
      <c r="R2195"/>
      <c r="S2195"/>
      <c r="T2195"/>
      <c r="U2195"/>
      <c r="V2195"/>
    </row>
    <row r="2196" spans="1:22" s="68" customFormat="1">
      <c r="A2196" s="6"/>
      <c r="B2196" s="19"/>
      <c r="C2196" s="6"/>
      <c r="D2196" s="6"/>
      <c r="E2196" s="6"/>
      <c r="F2196" s="6"/>
      <c r="G2196" s="6"/>
      <c r="I2196" s="16"/>
      <c r="J2196" s="16"/>
      <c r="K2196"/>
      <c r="L2196"/>
      <c r="M2196"/>
      <c r="N2196"/>
      <c r="O2196"/>
      <c r="P2196"/>
      <c r="Q2196"/>
      <c r="R2196"/>
      <c r="S2196"/>
      <c r="T2196"/>
      <c r="U2196"/>
      <c r="V2196"/>
    </row>
    <row r="2197" spans="1:22" s="68" customFormat="1">
      <c r="A2197" s="6"/>
      <c r="B2197" s="19"/>
      <c r="C2197" s="6"/>
      <c r="D2197" s="6"/>
      <c r="E2197" s="6"/>
      <c r="F2197" s="6"/>
      <c r="G2197" s="6"/>
      <c r="I2197" s="16"/>
      <c r="J2197" s="16"/>
      <c r="K2197"/>
      <c r="L2197"/>
      <c r="M2197"/>
      <c r="N2197"/>
      <c r="O2197"/>
      <c r="P2197"/>
      <c r="Q2197"/>
      <c r="R2197"/>
      <c r="S2197"/>
      <c r="T2197"/>
      <c r="U2197"/>
      <c r="V2197"/>
    </row>
    <row r="2198" spans="1:22" s="68" customFormat="1">
      <c r="A2198" s="6"/>
      <c r="B2198" s="19"/>
      <c r="C2198" s="6"/>
      <c r="D2198" s="6"/>
      <c r="E2198" s="6"/>
      <c r="F2198" s="6"/>
      <c r="G2198" s="6"/>
      <c r="I2198" s="16"/>
      <c r="J2198" s="16"/>
      <c r="K2198"/>
      <c r="L2198"/>
      <c r="M2198"/>
      <c r="N2198"/>
      <c r="O2198"/>
      <c r="P2198"/>
      <c r="Q2198"/>
      <c r="R2198"/>
      <c r="S2198"/>
      <c r="T2198"/>
      <c r="U2198"/>
      <c r="V2198"/>
    </row>
    <row r="2199" spans="1:22" s="68" customFormat="1">
      <c r="A2199" s="6"/>
      <c r="B2199" s="19"/>
      <c r="C2199" s="6"/>
      <c r="D2199" s="6"/>
      <c r="E2199" s="6"/>
      <c r="F2199" s="6"/>
      <c r="G2199" s="6"/>
      <c r="I2199" s="16"/>
      <c r="J2199" s="16"/>
      <c r="K2199"/>
      <c r="L2199"/>
      <c r="M2199"/>
      <c r="N2199"/>
      <c r="O2199"/>
      <c r="P2199"/>
      <c r="Q2199"/>
      <c r="R2199"/>
      <c r="S2199"/>
      <c r="T2199"/>
      <c r="U2199"/>
      <c r="V2199"/>
    </row>
    <row r="2200" spans="1:22" s="68" customFormat="1">
      <c r="A2200" s="6"/>
      <c r="B2200" s="19"/>
      <c r="C2200" s="6"/>
      <c r="D2200" s="6"/>
      <c r="E2200" s="6"/>
      <c r="F2200" s="6"/>
      <c r="G2200" s="6"/>
      <c r="I2200" s="16"/>
      <c r="J2200" s="16"/>
      <c r="K2200"/>
      <c r="L2200"/>
      <c r="M2200"/>
      <c r="N2200"/>
      <c r="O2200"/>
      <c r="P2200"/>
      <c r="Q2200"/>
      <c r="R2200"/>
      <c r="S2200"/>
      <c r="T2200"/>
      <c r="U2200"/>
      <c r="V2200"/>
    </row>
    <row r="2201" spans="1:22" s="68" customFormat="1">
      <c r="A2201" s="6"/>
      <c r="B2201" s="19"/>
      <c r="C2201" s="6"/>
      <c r="D2201" s="6"/>
      <c r="E2201" s="6"/>
      <c r="F2201" s="6"/>
      <c r="G2201" s="6"/>
      <c r="I2201" s="16"/>
      <c r="J2201" s="16"/>
      <c r="K2201"/>
      <c r="L2201"/>
      <c r="M2201"/>
      <c r="N2201"/>
      <c r="O2201"/>
      <c r="P2201"/>
      <c r="Q2201"/>
      <c r="R2201"/>
      <c r="S2201"/>
      <c r="T2201"/>
      <c r="U2201"/>
      <c r="V2201"/>
    </row>
    <row r="2202" spans="1:22" s="68" customFormat="1">
      <c r="A2202" s="6"/>
      <c r="B2202" s="19"/>
      <c r="C2202" s="6"/>
      <c r="D2202" s="6"/>
      <c r="E2202" s="6"/>
      <c r="F2202" s="6"/>
      <c r="G2202" s="6"/>
      <c r="I2202" s="16"/>
      <c r="J2202" s="16"/>
      <c r="K2202"/>
      <c r="L2202"/>
      <c r="M2202"/>
      <c r="N2202"/>
      <c r="O2202"/>
      <c r="P2202"/>
      <c r="Q2202"/>
      <c r="R2202"/>
      <c r="S2202"/>
      <c r="T2202"/>
      <c r="U2202"/>
      <c r="V2202"/>
    </row>
    <row r="2203" spans="1:22" s="68" customFormat="1">
      <c r="A2203" s="6"/>
      <c r="B2203" s="19"/>
      <c r="C2203" s="6"/>
      <c r="D2203" s="6"/>
      <c r="E2203" s="6"/>
      <c r="F2203" s="6"/>
      <c r="G2203" s="6"/>
      <c r="I2203" s="16"/>
      <c r="J2203" s="16"/>
      <c r="K2203"/>
      <c r="L2203"/>
      <c r="M2203"/>
      <c r="N2203"/>
      <c r="O2203"/>
      <c r="P2203"/>
      <c r="Q2203"/>
      <c r="R2203"/>
      <c r="S2203"/>
      <c r="T2203"/>
      <c r="U2203"/>
      <c r="V2203"/>
    </row>
    <row r="2204" spans="1:22" s="68" customFormat="1">
      <c r="A2204" s="6"/>
      <c r="B2204" s="19"/>
      <c r="C2204" s="6"/>
      <c r="D2204" s="6"/>
      <c r="E2204" s="6"/>
      <c r="F2204" s="6"/>
      <c r="G2204" s="6"/>
      <c r="I2204" s="16"/>
      <c r="J2204" s="16"/>
      <c r="K2204"/>
      <c r="L2204"/>
      <c r="M2204"/>
      <c r="N2204"/>
      <c r="O2204"/>
      <c r="P2204"/>
      <c r="Q2204"/>
      <c r="R2204"/>
      <c r="S2204"/>
      <c r="T2204"/>
      <c r="U2204"/>
      <c r="V2204"/>
    </row>
    <row r="2205" spans="1:22" s="68" customFormat="1">
      <c r="A2205" s="6"/>
      <c r="B2205" s="19"/>
      <c r="C2205" s="6"/>
      <c r="D2205" s="6"/>
      <c r="E2205" s="6"/>
      <c r="F2205" s="6"/>
      <c r="G2205" s="6"/>
      <c r="I2205" s="16"/>
      <c r="J2205" s="16"/>
      <c r="K2205"/>
      <c r="L2205"/>
      <c r="M2205"/>
      <c r="N2205"/>
      <c r="O2205"/>
      <c r="P2205"/>
      <c r="Q2205"/>
      <c r="R2205"/>
      <c r="S2205"/>
      <c r="T2205"/>
      <c r="U2205"/>
      <c r="V2205"/>
    </row>
    <row r="2206" spans="1:22" s="68" customFormat="1">
      <c r="A2206" s="6"/>
      <c r="B2206" s="19"/>
      <c r="C2206" s="6"/>
      <c r="D2206" s="6"/>
      <c r="E2206" s="6"/>
      <c r="F2206" s="6"/>
      <c r="G2206" s="6"/>
      <c r="I2206" s="16"/>
      <c r="J2206" s="16"/>
      <c r="K2206"/>
      <c r="L2206"/>
      <c r="M2206"/>
      <c r="N2206"/>
      <c r="O2206"/>
      <c r="P2206"/>
      <c r="Q2206"/>
      <c r="R2206"/>
      <c r="S2206"/>
      <c r="T2206"/>
      <c r="U2206"/>
      <c r="V2206"/>
    </row>
    <row r="2207" spans="1:22" s="68" customFormat="1">
      <c r="A2207" s="6"/>
      <c r="B2207" s="19"/>
      <c r="C2207" s="6"/>
      <c r="D2207" s="6"/>
      <c r="E2207" s="6"/>
      <c r="F2207" s="6"/>
      <c r="G2207" s="6"/>
      <c r="I2207" s="16"/>
      <c r="J2207" s="16"/>
      <c r="K2207"/>
      <c r="L2207"/>
      <c r="M2207"/>
      <c r="N2207"/>
      <c r="O2207"/>
      <c r="P2207"/>
      <c r="Q2207"/>
      <c r="R2207"/>
      <c r="S2207"/>
      <c r="T2207"/>
      <c r="U2207"/>
      <c r="V2207"/>
    </row>
    <row r="2208" spans="1:22" s="68" customFormat="1">
      <c r="A2208" s="6"/>
      <c r="B2208" s="19"/>
      <c r="C2208" s="6"/>
      <c r="D2208" s="6"/>
      <c r="E2208" s="6"/>
      <c r="F2208" s="6"/>
      <c r="G2208" s="6"/>
      <c r="I2208" s="16"/>
      <c r="J2208" s="16"/>
      <c r="K2208"/>
      <c r="L2208"/>
      <c r="M2208"/>
      <c r="N2208"/>
      <c r="O2208"/>
      <c r="P2208"/>
      <c r="Q2208"/>
      <c r="R2208"/>
      <c r="S2208"/>
      <c r="T2208"/>
      <c r="U2208"/>
      <c r="V2208"/>
    </row>
    <row r="2209" spans="1:22" s="68" customFormat="1">
      <c r="A2209" s="6"/>
      <c r="B2209" s="19"/>
      <c r="C2209" s="6"/>
      <c r="D2209" s="6"/>
      <c r="E2209" s="6"/>
      <c r="F2209" s="6"/>
      <c r="G2209" s="6"/>
      <c r="I2209" s="16"/>
      <c r="J2209" s="16"/>
      <c r="K2209"/>
      <c r="L2209"/>
      <c r="M2209"/>
      <c r="N2209"/>
      <c r="O2209"/>
      <c r="P2209"/>
      <c r="Q2209"/>
      <c r="R2209"/>
      <c r="S2209"/>
      <c r="T2209"/>
      <c r="U2209"/>
      <c r="V2209"/>
    </row>
    <row r="2210" spans="1:22" s="68" customFormat="1">
      <c r="A2210" s="6"/>
      <c r="B2210" s="19"/>
      <c r="C2210" s="6"/>
      <c r="D2210" s="6"/>
      <c r="E2210" s="6"/>
      <c r="F2210" s="6"/>
      <c r="G2210" s="6"/>
      <c r="I2210" s="16"/>
      <c r="J2210" s="16"/>
      <c r="K2210"/>
      <c r="L2210"/>
      <c r="M2210"/>
      <c r="N2210"/>
      <c r="O2210"/>
      <c r="P2210"/>
      <c r="Q2210"/>
      <c r="R2210"/>
      <c r="S2210"/>
      <c r="T2210"/>
      <c r="U2210"/>
      <c r="V2210"/>
    </row>
    <row r="2211" spans="1:22" s="68" customFormat="1">
      <c r="A2211" s="6"/>
      <c r="B2211" s="19"/>
      <c r="C2211" s="6"/>
      <c r="D2211" s="6"/>
      <c r="E2211" s="6"/>
      <c r="F2211" s="6"/>
      <c r="G2211" s="6"/>
      <c r="I2211" s="16"/>
      <c r="J2211" s="16"/>
      <c r="K2211"/>
      <c r="L2211"/>
      <c r="M2211"/>
      <c r="N2211"/>
      <c r="O2211"/>
      <c r="P2211"/>
      <c r="Q2211"/>
      <c r="R2211"/>
      <c r="S2211"/>
      <c r="T2211"/>
      <c r="U2211"/>
      <c r="V2211"/>
    </row>
    <row r="2212" spans="1:22" s="68" customFormat="1">
      <c r="A2212" s="6"/>
      <c r="B2212" s="19"/>
      <c r="C2212" s="6"/>
      <c r="D2212" s="6"/>
      <c r="E2212" s="6"/>
      <c r="F2212" s="6"/>
      <c r="G2212" s="6"/>
      <c r="I2212" s="16"/>
      <c r="J2212" s="16"/>
      <c r="K2212"/>
      <c r="L2212"/>
      <c r="M2212"/>
      <c r="N2212"/>
      <c r="O2212"/>
      <c r="P2212"/>
      <c r="Q2212"/>
      <c r="R2212"/>
      <c r="S2212"/>
      <c r="T2212"/>
      <c r="U2212"/>
      <c r="V2212"/>
    </row>
    <row r="2213" spans="1:22" s="68" customFormat="1">
      <c r="A2213" s="6"/>
      <c r="B2213" s="19"/>
      <c r="C2213" s="6"/>
      <c r="D2213" s="6"/>
      <c r="E2213" s="6"/>
      <c r="F2213" s="6"/>
      <c r="G2213" s="6"/>
      <c r="I2213" s="16"/>
      <c r="J2213" s="16"/>
      <c r="K2213"/>
      <c r="L2213"/>
      <c r="M2213"/>
      <c r="N2213"/>
      <c r="O2213"/>
      <c r="P2213"/>
      <c r="Q2213"/>
      <c r="R2213"/>
      <c r="S2213"/>
      <c r="T2213"/>
      <c r="U2213"/>
      <c r="V2213"/>
    </row>
    <row r="2214" spans="1:22" s="68" customFormat="1">
      <c r="A2214" s="6"/>
      <c r="B2214" s="19"/>
      <c r="C2214" s="6"/>
      <c r="D2214" s="6"/>
      <c r="E2214" s="6"/>
      <c r="F2214" s="6"/>
      <c r="G2214" s="6"/>
      <c r="I2214" s="16"/>
      <c r="J2214" s="16"/>
      <c r="K2214"/>
      <c r="L2214"/>
      <c r="M2214"/>
      <c r="N2214"/>
      <c r="O2214"/>
      <c r="P2214"/>
      <c r="Q2214"/>
      <c r="R2214"/>
      <c r="S2214"/>
      <c r="T2214"/>
      <c r="U2214"/>
      <c r="V2214"/>
    </row>
    <row r="2215" spans="1:22" s="68" customFormat="1">
      <c r="A2215" s="6"/>
      <c r="B2215" s="19"/>
      <c r="C2215" s="6"/>
      <c r="D2215" s="6"/>
      <c r="E2215" s="6"/>
      <c r="F2215" s="6"/>
      <c r="G2215" s="6"/>
      <c r="I2215" s="16"/>
      <c r="J2215" s="16"/>
      <c r="K2215"/>
      <c r="L2215"/>
      <c r="M2215"/>
      <c r="N2215"/>
      <c r="O2215"/>
      <c r="P2215"/>
      <c r="Q2215"/>
      <c r="R2215"/>
      <c r="S2215"/>
      <c r="T2215"/>
      <c r="U2215"/>
      <c r="V2215"/>
    </row>
    <row r="2216" spans="1:22" s="68" customFormat="1">
      <c r="A2216" s="6"/>
      <c r="B2216" s="19"/>
      <c r="C2216" s="6"/>
      <c r="D2216" s="6"/>
      <c r="E2216" s="6"/>
      <c r="F2216" s="6"/>
      <c r="G2216" s="6"/>
      <c r="I2216" s="16"/>
      <c r="J2216" s="16"/>
      <c r="K2216"/>
      <c r="L2216"/>
      <c r="M2216"/>
      <c r="N2216"/>
      <c r="O2216"/>
      <c r="P2216"/>
      <c r="Q2216"/>
      <c r="R2216"/>
      <c r="S2216"/>
      <c r="T2216"/>
      <c r="U2216"/>
      <c r="V2216"/>
    </row>
    <row r="2217" spans="1:22" s="68" customFormat="1">
      <c r="A2217" s="6"/>
      <c r="B2217" s="19"/>
      <c r="C2217" s="6"/>
      <c r="D2217" s="6"/>
      <c r="E2217" s="6"/>
      <c r="F2217" s="6"/>
      <c r="G2217" s="6"/>
      <c r="I2217" s="16"/>
      <c r="J2217" s="16"/>
      <c r="K2217"/>
      <c r="L2217"/>
      <c r="M2217"/>
      <c r="N2217"/>
      <c r="O2217"/>
      <c r="P2217"/>
      <c r="Q2217"/>
      <c r="R2217"/>
      <c r="S2217"/>
      <c r="T2217"/>
      <c r="U2217"/>
      <c r="V2217"/>
    </row>
    <row r="2218" spans="1:22" s="68" customFormat="1">
      <c r="A2218" s="6"/>
      <c r="B2218" s="19"/>
      <c r="C2218" s="6"/>
      <c r="D2218" s="6"/>
      <c r="E2218" s="6"/>
      <c r="F2218" s="6"/>
      <c r="G2218" s="6"/>
      <c r="I2218" s="16"/>
      <c r="J2218" s="16"/>
      <c r="K2218"/>
      <c r="L2218"/>
      <c r="M2218"/>
      <c r="N2218"/>
      <c r="O2218"/>
      <c r="P2218"/>
      <c r="Q2218"/>
      <c r="R2218"/>
      <c r="S2218"/>
      <c r="T2218"/>
      <c r="U2218"/>
      <c r="V2218"/>
    </row>
    <row r="2219" spans="1:22" s="68" customFormat="1">
      <c r="A2219" s="6"/>
      <c r="B2219" s="19"/>
      <c r="C2219" s="6"/>
      <c r="D2219" s="6"/>
      <c r="E2219" s="6"/>
      <c r="F2219" s="6"/>
      <c r="G2219" s="6"/>
      <c r="I2219" s="16"/>
      <c r="J2219" s="16"/>
      <c r="K2219"/>
      <c r="L2219"/>
      <c r="M2219"/>
      <c r="N2219"/>
      <c r="O2219"/>
      <c r="P2219"/>
      <c r="Q2219"/>
      <c r="R2219"/>
      <c r="S2219"/>
      <c r="T2219"/>
      <c r="U2219"/>
      <c r="V2219"/>
    </row>
    <row r="2220" spans="1:22" s="68" customFormat="1">
      <c r="A2220" s="6"/>
      <c r="B2220" s="19"/>
      <c r="C2220" s="6"/>
      <c r="D2220" s="6"/>
      <c r="E2220" s="6"/>
      <c r="F2220" s="6"/>
      <c r="G2220" s="6"/>
      <c r="I2220" s="16"/>
      <c r="J2220" s="16"/>
      <c r="K2220"/>
      <c r="L2220"/>
      <c r="M2220"/>
      <c r="N2220"/>
      <c r="O2220"/>
      <c r="P2220"/>
      <c r="Q2220"/>
      <c r="R2220"/>
      <c r="S2220"/>
      <c r="T2220"/>
      <c r="U2220"/>
      <c r="V2220"/>
    </row>
    <row r="2221" spans="1:22" s="68" customFormat="1">
      <c r="A2221" s="6"/>
      <c r="B2221" s="19"/>
      <c r="C2221" s="6"/>
      <c r="D2221" s="6"/>
      <c r="E2221" s="6"/>
      <c r="F2221" s="6"/>
      <c r="G2221" s="6"/>
      <c r="I2221" s="16"/>
      <c r="J2221" s="16"/>
      <c r="K2221"/>
      <c r="L2221"/>
      <c r="M2221"/>
      <c r="N2221"/>
      <c r="O2221"/>
      <c r="P2221"/>
      <c r="Q2221"/>
      <c r="R2221"/>
      <c r="S2221"/>
      <c r="T2221"/>
      <c r="U2221"/>
      <c r="V2221"/>
    </row>
    <row r="2222" spans="1:22" s="68" customFormat="1">
      <c r="A2222" s="6"/>
      <c r="B2222" s="19"/>
      <c r="C2222" s="6"/>
      <c r="D2222" s="6"/>
      <c r="E2222" s="6"/>
      <c r="F2222" s="6"/>
      <c r="G2222" s="6"/>
      <c r="I2222" s="16"/>
      <c r="J2222" s="16"/>
      <c r="K2222"/>
      <c r="L2222"/>
      <c r="M2222"/>
      <c r="N2222"/>
      <c r="O2222"/>
      <c r="P2222"/>
      <c r="Q2222"/>
      <c r="R2222"/>
      <c r="S2222"/>
      <c r="T2222"/>
      <c r="U2222"/>
      <c r="V2222"/>
    </row>
    <row r="2223" spans="1:22" s="68" customFormat="1">
      <c r="A2223" s="6"/>
      <c r="B2223" s="19"/>
      <c r="C2223" s="6"/>
      <c r="D2223" s="6"/>
      <c r="E2223" s="6"/>
      <c r="F2223" s="6"/>
      <c r="G2223" s="6"/>
      <c r="I2223" s="16"/>
      <c r="J2223" s="16"/>
      <c r="K2223"/>
      <c r="L2223"/>
      <c r="M2223"/>
      <c r="N2223"/>
      <c r="O2223"/>
      <c r="P2223"/>
      <c r="Q2223"/>
      <c r="R2223"/>
      <c r="S2223"/>
      <c r="T2223"/>
      <c r="U2223"/>
      <c r="V2223"/>
    </row>
    <row r="2224" spans="1:22" s="68" customFormat="1">
      <c r="A2224" s="6"/>
      <c r="B2224" s="19"/>
      <c r="C2224" s="6"/>
      <c r="D2224" s="6"/>
      <c r="E2224" s="6"/>
      <c r="F2224" s="6"/>
      <c r="G2224" s="6"/>
      <c r="I2224" s="16"/>
      <c r="J2224" s="16"/>
      <c r="K2224"/>
      <c r="L2224"/>
      <c r="M2224"/>
      <c r="N2224"/>
      <c r="O2224"/>
      <c r="P2224"/>
      <c r="Q2224"/>
      <c r="R2224"/>
      <c r="S2224"/>
      <c r="T2224"/>
      <c r="U2224"/>
      <c r="V2224"/>
    </row>
    <row r="2225" spans="1:22" s="68" customFormat="1">
      <c r="A2225" s="6"/>
      <c r="B2225" s="19"/>
      <c r="C2225" s="6"/>
      <c r="D2225" s="6"/>
      <c r="E2225" s="6"/>
      <c r="F2225" s="6"/>
      <c r="G2225" s="6"/>
      <c r="I2225" s="16"/>
      <c r="J2225" s="16"/>
      <c r="K2225"/>
      <c r="L2225"/>
      <c r="M2225"/>
      <c r="N2225"/>
      <c r="O2225"/>
      <c r="P2225"/>
      <c r="Q2225"/>
      <c r="R2225"/>
      <c r="S2225"/>
      <c r="T2225"/>
      <c r="U2225"/>
      <c r="V2225"/>
    </row>
    <row r="2226" spans="1:22" s="68" customFormat="1">
      <c r="A2226" s="6"/>
      <c r="B2226" s="19"/>
      <c r="C2226" s="6"/>
      <c r="D2226" s="6"/>
      <c r="E2226" s="6"/>
      <c r="F2226" s="6"/>
      <c r="G2226" s="6"/>
      <c r="I2226" s="16"/>
      <c r="J2226" s="16"/>
      <c r="K2226"/>
      <c r="L2226"/>
      <c r="M2226"/>
      <c r="N2226"/>
      <c r="O2226"/>
      <c r="P2226"/>
      <c r="Q2226"/>
      <c r="R2226"/>
      <c r="S2226"/>
      <c r="T2226"/>
      <c r="U2226"/>
      <c r="V2226"/>
    </row>
    <row r="2227" spans="1:22" s="68" customFormat="1">
      <c r="A2227" s="6"/>
      <c r="B2227" s="19"/>
      <c r="C2227" s="6"/>
      <c r="D2227" s="6"/>
      <c r="E2227" s="6"/>
      <c r="F2227" s="6"/>
      <c r="G2227" s="6"/>
      <c r="I2227" s="16"/>
      <c r="J2227" s="16"/>
      <c r="K2227"/>
      <c r="L2227"/>
      <c r="M2227"/>
      <c r="N2227"/>
      <c r="O2227"/>
      <c r="P2227"/>
      <c r="Q2227"/>
      <c r="R2227"/>
      <c r="S2227"/>
      <c r="T2227"/>
      <c r="U2227"/>
      <c r="V2227"/>
    </row>
    <row r="2228" spans="1:22" s="68" customFormat="1">
      <c r="A2228" s="6"/>
      <c r="B2228" s="19"/>
      <c r="C2228" s="6"/>
      <c r="D2228" s="6"/>
      <c r="E2228" s="6"/>
      <c r="F2228" s="6"/>
      <c r="G2228" s="6"/>
      <c r="I2228" s="16"/>
      <c r="J2228" s="16"/>
      <c r="K2228"/>
      <c r="L2228"/>
      <c r="M2228"/>
      <c r="N2228"/>
      <c r="O2228"/>
      <c r="P2228"/>
      <c r="Q2228"/>
      <c r="R2228"/>
      <c r="S2228"/>
      <c r="T2228"/>
      <c r="U2228"/>
      <c r="V2228"/>
    </row>
    <row r="2229" spans="1:22" s="68" customFormat="1">
      <c r="A2229" s="6"/>
      <c r="B2229" s="19"/>
      <c r="C2229" s="6"/>
      <c r="D2229" s="6"/>
      <c r="E2229" s="6"/>
      <c r="F2229" s="6"/>
      <c r="G2229" s="6"/>
      <c r="I2229" s="16"/>
      <c r="J2229" s="16"/>
      <c r="K2229"/>
      <c r="L2229"/>
      <c r="M2229"/>
      <c r="N2229"/>
      <c r="O2229"/>
      <c r="P2229"/>
      <c r="Q2229"/>
      <c r="R2229"/>
      <c r="S2229"/>
      <c r="T2229"/>
      <c r="U2229"/>
      <c r="V2229"/>
    </row>
    <row r="2230" spans="1:22" s="68" customFormat="1">
      <c r="A2230" s="6"/>
      <c r="B2230" s="19"/>
      <c r="C2230" s="6"/>
      <c r="D2230" s="6"/>
      <c r="E2230" s="6"/>
      <c r="F2230" s="6"/>
      <c r="G2230" s="6"/>
      <c r="I2230" s="16"/>
      <c r="J2230" s="16"/>
      <c r="K2230"/>
      <c r="L2230"/>
      <c r="M2230"/>
      <c r="N2230"/>
      <c r="O2230"/>
      <c r="P2230"/>
      <c r="Q2230"/>
      <c r="R2230"/>
      <c r="S2230"/>
      <c r="T2230"/>
      <c r="U2230"/>
      <c r="V2230"/>
    </row>
    <row r="2231" spans="1:22" s="68" customFormat="1">
      <c r="A2231" s="6"/>
      <c r="B2231" s="19"/>
      <c r="C2231" s="6"/>
      <c r="D2231" s="6"/>
      <c r="E2231" s="6"/>
      <c r="F2231" s="6"/>
      <c r="G2231" s="6"/>
      <c r="I2231" s="16"/>
      <c r="J2231" s="16"/>
      <c r="K2231"/>
      <c r="L2231"/>
      <c r="M2231"/>
      <c r="N2231"/>
      <c r="O2231"/>
      <c r="P2231"/>
      <c r="Q2231"/>
      <c r="R2231"/>
      <c r="S2231"/>
      <c r="T2231"/>
      <c r="U2231"/>
      <c r="V2231"/>
    </row>
    <row r="2232" spans="1:22" s="68" customFormat="1">
      <c r="A2232" s="6"/>
      <c r="B2232" s="19"/>
      <c r="C2232" s="6"/>
      <c r="D2232" s="6"/>
      <c r="E2232" s="6"/>
      <c r="F2232" s="6"/>
      <c r="G2232" s="6"/>
      <c r="I2232" s="16"/>
      <c r="J2232" s="16"/>
      <c r="K2232"/>
      <c r="L2232"/>
      <c r="M2232"/>
      <c r="N2232"/>
      <c r="O2232"/>
      <c r="P2232"/>
      <c r="Q2232"/>
      <c r="R2232"/>
      <c r="S2232"/>
      <c r="T2232"/>
      <c r="U2232"/>
      <c r="V2232"/>
    </row>
    <row r="2233" spans="1:22" s="68" customFormat="1">
      <c r="A2233" s="6"/>
      <c r="B2233" s="19"/>
      <c r="C2233" s="6"/>
      <c r="D2233" s="6"/>
      <c r="E2233" s="6"/>
      <c r="F2233" s="6"/>
      <c r="G2233" s="6"/>
      <c r="I2233" s="16"/>
      <c r="J2233" s="16"/>
      <c r="K2233"/>
      <c r="L2233"/>
      <c r="M2233"/>
      <c r="N2233"/>
      <c r="O2233"/>
      <c r="P2233"/>
      <c r="Q2233"/>
      <c r="R2233"/>
      <c r="S2233"/>
      <c r="T2233"/>
      <c r="U2233"/>
      <c r="V2233"/>
    </row>
    <row r="2234" spans="1:22" s="68" customFormat="1">
      <c r="A2234" s="6"/>
      <c r="B2234" s="19"/>
      <c r="C2234" s="6"/>
      <c r="D2234" s="6"/>
      <c r="E2234" s="6"/>
      <c r="F2234" s="6"/>
      <c r="G2234" s="6"/>
      <c r="I2234" s="16"/>
      <c r="J2234" s="16"/>
      <c r="K2234"/>
      <c r="L2234"/>
      <c r="M2234"/>
      <c r="N2234"/>
      <c r="O2234"/>
      <c r="P2234"/>
      <c r="Q2234"/>
      <c r="R2234"/>
      <c r="S2234"/>
      <c r="T2234"/>
      <c r="U2234"/>
      <c r="V2234"/>
    </row>
    <row r="2235" spans="1:22" s="68" customFormat="1">
      <c r="A2235" s="6"/>
      <c r="B2235" s="19"/>
      <c r="C2235" s="6"/>
      <c r="D2235" s="6"/>
      <c r="E2235" s="6"/>
      <c r="F2235" s="6"/>
      <c r="G2235" s="6"/>
      <c r="I2235" s="16"/>
      <c r="J2235" s="16"/>
      <c r="K2235"/>
      <c r="L2235"/>
      <c r="M2235"/>
      <c r="N2235"/>
      <c r="O2235"/>
      <c r="P2235"/>
      <c r="Q2235"/>
      <c r="R2235"/>
      <c r="S2235"/>
      <c r="T2235"/>
      <c r="U2235"/>
      <c r="V2235"/>
    </row>
    <row r="2236" spans="1:22" s="68" customFormat="1">
      <c r="A2236" s="6"/>
      <c r="B2236" s="19"/>
      <c r="C2236" s="6"/>
      <c r="D2236" s="6"/>
      <c r="E2236" s="6"/>
      <c r="F2236" s="6"/>
      <c r="G2236" s="6"/>
      <c r="I2236" s="16"/>
      <c r="J2236" s="16"/>
      <c r="K2236"/>
      <c r="L2236"/>
      <c r="M2236"/>
      <c r="N2236"/>
      <c r="O2236"/>
      <c r="P2236"/>
      <c r="Q2236"/>
      <c r="R2236"/>
      <c r="S2236"/>
      <c r="T2236"/>
      <c r="U2236"/>
      <c r="V2236"/>
    </row>
    <row r="2237" spans="1:22" s="68" customFormat="1">
      <c r="A2237" s="6"/>
      <c r="B2237" s="19"/>
      <c r="C2237" s="6"/>
      <c r="D2237" s="6"/>
      <c r="E2237" s="6"/>
      <c r="F2237" s="6"/>
      <c r="G2237" s="6"/>
      <c r="I2237" s="16"/>
      <c r="J2237" s="16"/>
      <c r="K2237"/>
      <c r="L2237"/>
      <c r="M2237"/>
      <c r="N2237"/>
      <c r="O2237"/>
      <c r="P2237"/>
      <c r="Q2237"/>
      <c r="R2237"/>
      <c r="S2237"/>
      <c r="T2237"/>
      <c r="U2237"/>
      <c r="V2237"/>
    </row>
    <row r="2238" spans="1:22" s="68" customFormat="1">
      <c r="A2238" s="6"/>
      <c r="B2238" s="19"/>
      <c r="C2238" s="6"/>
      <c r="D2238" s="6"/>
      <c r="E2238" s="6"/>
      <c r="F2238" s="6"/>
      <c r="G2238" s="6"/>
      <c r="I2238" s="16"/>
      <c r="J2238" s="16"/>
      <c r="K2238"/>
      <c r="L2238"/>
      <c r="M2238"/>
      <c r="N2238"/>
      <c r="O2238"/>
      <c r="P2238"/>
      <c r="Q2238"/>
      <c r="R2238"/>
      <c r="S2238"/>
      <c r="T2238"/>
      <c r="U2238"/>
      <c r="V2238"/>
    </row>
    <row r="2239" spans="1:22" s="68" customFormat="1">
      <c r="A2239" s="6"/>
      <c r="B2239" s="19"/>
      <c r="C2239" s="6"/>
      <c r="D2239" s="6"/>
      <c r="E2239" s="6"/>
      <c r="F2239" s="6"/>
      <c r="G2239" s="6"/>
      <c r="I2239" s="16"/>
      <c r="J2239" s="16"/>
      <c r="K2239"/>
      <c r="L2239"/>
      <c r="M2239"/>
      <c r="N2239"/>
      <c r="O2239"/>
      <c r="P2239"/>
      <c r="Q2239"/>
      <c r="R2239"/>
      <c r="S2239"/>
      <c r="T2239"/>
      <c r="U2239"/>
      <c r="V2239"/>
    </row>
    <row r="2240" spans="1:22" s="68" customFormat="1">
      <c r="A2240" s="6"/>
      <c r="B2240" s="19"/>
      <c r="C2240" s="6"/>
      <c r="D2240" s="6"/>
      <c r="E2240" s="6"/>
      <c r="F2240" s="6"/>
      <c r="G2240" s="6"/>
      <c r="I2240" s="16"/>
      <c r="J2240" s="16"/>
      <c r="K2240"/>
      <c r="L2240"/>
      <c r="M2240"/>
      <c r="N2240"/>
      <c r="O2240"/>
      <c r="P2240"/>
      <c r="Q2240"/>
      <c r="R2240"/>
      <c r="S2240"/>
      <c r="T2240"/>
      <c r="U2240"/>
      <c r="V2240"/>
    </row>
    <row r="2241" spans="1:22" s="68" customFormat="1">
      <c r="A2241" s="6"/>
      <c r="B2241" s="19"/>
      <c r="C2241" s="6"/>
      <c r="D2241" s="6"/>
      <c r="E2241" s="6"/>
      <c r="F2241" s="6"/>
      <c r="G2241" s="6"/>
      <c r="I2241" s="16"/>
      <c r="J2241" s="16"/>
      <c r="K2241"/>
      <c r="L2241"/>
      <c r="M2241"/>
      <c r="N2241"/>
      <c r="O2241"/>
      <c r="P2241"/>
      <c r="Q2241"/>
      <c r="R2241"/>
      <c r="S2241"/>
      <c r="T2241"/>
      <c r="U2241"/>
      <c r="V2241"/>
    </row>
    <row r="2242" spans="1:22" s="68" customFormat="1">
      <c r="A2242" s="6"/>
      <c r="B2242" s="19"/>
      <c r="C2242" s="6"/>
      <c r="D2242" s="6"/>
      <c r="E2242" s="6"/>
      <c r="F2242" s="6"/>
      <c r="G2242" s="6"/>
      <c r="I2242" s="16"/>
      <c r="J2242" s="16"/>
      <c r="K2242"/>
      <c r="L2242"/>
      <c r="M2242"/>
      <c r="N2242"/>
      <c r="O2242"/>
      <c r="P2242"/>
      <c r="Q2242"/>
      <c r="R2242"/>
      <c r="S2242"/>
      <c r="T2242"/>
      <c r="U2242"/>
      <c r="V2242"/>
    </row>
    <row r="2243" spans="1:22" s="68" customFormat="1">
      <c r="A2243" s="6"/>
      <c r="B2243" s="19"/>
      <c r="C2243" s="6"/>
      <c r="D2243" s="6"/>
      <c r="E2243" s="6"/>
      <c r="F2243" s="6"/>
      <c r="G2243" s="6"/>
      <c r="I2243" s="16"/>
      <c r="J2243" s="16"/>
      <c r="K2243"/>
      <c r="L2243"/>
      <c r="M2243"/>
      <c r="N2243"/>
      <c r="O2243"/>
      <c r="P2243"/>
      <c r="Q2243"/>
      <c r="R2243"/>
      <c r="S2243"/>
      <c r="T2243"/>
      <c r="U2243"/>
      <c r="V2243"/>
    </row>
    <row r="2244" spans="1:22" s="68" customFormat="1">
      <c r="A2244" s="6"/>
      <c r="B2244" s="19"/>
      <c r="C2244" s="6"/>
      <c r="D2244" s="6"/>
      <c r="E2244" s="6"/>
      <c r="F2244" s="6"/>
      <c r="G2244" s="6"/>
      <c r="I2244" s="16"/>
      <c r="J2244" s="16"/>
      <c r="K2244"/>
      <c r="L2244"/>
      <c r="M2244"/>
      <c r="N2244"/>
      <c r="O2244"/>
      <c r="P2244"/>
      <c r="Q2244"/>
      <c r="R2244"/>
      <c r="S2244"/>
      <c r="T2244"/>
      <c r="U2244"/>
      <c r="V2244"/>
    </row>
    <row r="2245" spans="1:22" s="68" customFormat="1">
      <c r="A2245" s="6"/>
      <c r="B2245" s="19"/>
      <c r="C2245" s="6"/>
      <c r="D2245" s="6"/>
      <c r="E2245" s="6"/>
      <c r="F2245" s="6"/>
      <c r="G2245" s="6"/>
      <c r="I2245" s="16"/>
      <c r="J2245" s="16"/>
      <c r="K2245"/>
      <c r="L2245"/>
      <c r="M2245"/>
      <c r="N2245"/>
      <c r="O2245"/>
      <c r="P2245"/>
      <c r="Q2245"/>
      <c r="R2245"/>
      <c r="S2245"/>
      <c r="T2245"/>
      <c r="U2245"/>
      <c r="V2245"/>
    </row>
    <row r="2246" spans="1:22" s="68" customFormat="1">
      <c r="A2246" s="6"/>
      <c r="B2246" s="19"/>
      <c r="C2246" s="6"/>
      <c r="D2246" s="6"/>
      <c r="E2246" s="6"/>
      <c r="F2246" s="6"/>
      <c r="G2246" s="6"/>
      <c r="I2246" s="16"/>
      <c r="J2246" s="16"/>
      <c r="K2246"/>
      <c r="L2246"/>
      <c r="M2246"/>
      <c r="N2246"/>
      <c r="O2246"/>
      <c r="P2246"/>
      <c r="Q2246"/>
      <c r="R2246"/>
      <c r="S2246"/>
      <c r="T2246"/>
      <c r="U2246"/>
      <c r="V2246"/>
    </row>
    <row r="2247" spans="1:22" s="68" customFormat="1">
      <c r="A2247" s="6"/>
      <c r="B2247" s="19"/>
      <c r="C2247" s="6"/>
      <c r="D2247" s="6"/>
      <c r="E2247" s="6"/>
      <c r="F2247" s="6"/>
      <c r="G2247" s="6"/>
      <c r="I2247" s="16"/>
      <c r="J2247" s="16"/>
      <c r="K2247"/>
      <c r="L2247"/>
      <c r="M2247"/>
      <c r="N2247"/>
      <c r="O2247"/>
      <c r="P2247"/>
      <c r="Q2247"/>
      <c r="R2247"/>
      <c r="S2247"/>
      <c r="T2247"/>
      <c r="U2247"/>
      <c r="V2247"/>
    </row>
    <row r="2248" spans="1:22" s="68" customFormat="1">
      <c r="A2248" s="6"/>
      <c r="B2248" s="19"/>
      <c r="C2248" s="6"/>
      <c r="D2248" s="6"/>
      <c r="E2248" s="6"/>
      <c r="F2248" s="6"/>
      <c r="G2248" s="6"/>
      <c r="I2248" s="16"/>
      <c r="J2248" s="16"/>
      <c r="K2248"/>
      <c r="L2248"/>
      <c r="M2248"/>
      <c r="N2248"/>
      <c r="O2248"/>
      <c r="P2248"/>
      <c r="Q2248"/>
      <c r="R2248"/>
      <c r="S2248"/>
      <c r="T2248"/>
      <c r="U2248"/>
      <c r="V2248"/>
    </row>
    <row r="2249" spans="1:22" s="68" customFormat="1">
      <c r="A2249" s="6"/>
      <c r="B2249" s="19"/>
      <c r="C2249" s="6"/>
      <c r="D2249" s="6"/>
      <c r="E2249" s="6"/>
      <c r="F2249" s="6"/>
      <c r="G2249" s="6"/>
      <c r="I2249" s="16"/>
      <c r="J2249" s="16"/>
      <c r="K2249"/>
      <c r="L2249"/>
      <c r="M2249"/>
      <c r="N2249"/>
      <c r="O2249"/>
      <c r="P2249"/>
      <c r="Q2249"/>
      <c r="R2249"/>
      <c r="S2249"/>
      <c r="T2249"/>
      <c r="U2249"/>
      <c r="V2249"/>
    </row>
    <row r="2250" spans="1:22" s="68" customFormat="1">
      <c r="A2250" s="6"/>
      <c r="B2250" s="19"/>
      <c r="C2250" s="6"/>
      <c r="D2250" s="6"/>
      <c r="E2250" s="6"/>
      <c r="F2250" s="6"/>
      <c r="G2250" s="6"/>
      <c r="I2250" s="16"/>
      <c r="J2250" s="16"/>
      <c r="K2250"/>
      <c r="L2250"/>
      <c r="M2250"/>
      <c r="N2250"/>
      <c r="O2250"/>
      <c r="P2250"/>
      <c r="Q2250"/>
      <c r="R2250"/>
      <c r="S2250"/>
      <c r="T2250"/>
      <c r="U2250"/>
      <c r="V2250"/>
    </row>
    <row r="2251" spans="1:22" s="68" customFormat="1">
      <c r="A2251" s="6"/>
      <c r="B2251" s="19"/>
      <c r="C2251" s="6"/>
      <c r="D2251" s="6"/>
      <c r="E2251" s="6"/>
      <c r="F2251" s="6"/>
      <c r="G2251" s="6"/>
      <c r="I2251" s="16"/>
      <c r="J2251" s="16"/>
      <c r="K2251"/>
      <c r="L2251"/>
      <c r="M2251"/>
      <c r="N2251"/>
      <c r="O2251"/>
      <c r="P2251"/>
      <c r="Q2251"/>
      <c r="R2251"/>
      <c r="S2251"/>
      <c r="T2251"/>
      <c r="U2251"/>
      <c r="V2251"/>
    </row>
    <row r="2252" spans="1:22" s="68" customFormat="1">
      <c r="A2252" s="6"/>
      <c r="B2252" s="19"/>
      <c r="C2252" s="6"/>
      <c r="D2252" s="6"/>
      <c r="E2252" s="6"/>
      <c r="F2252" s="6"/>
      <c r="G2252" s="6"/>
      <c r="I2252" s="16"/>
      <c r="J2252" s="16"/>
      <c r="K2252"/>
      <c r="L2252"/>
      <c r="M2252"/>
      <c r="N2252"/>
      <c r="O2252"/>
      <c r="P2252"/>
      <c r="Q2252"/>
      <c r="R2252"/>
      <c r="S2252"/>
      <c r="T2252"/>
      <c r="U2252"/>
      <c r="V2252"/>
    </row>
    <row r="2253" spans="1:22" s="68" customFormat="1">
      <c r="A2253" s="6"/>
      <c r="B2253" s="19"/>
      <c r="C2253" s="6"/>
      <c r="D2253" s="6"/>
      <c r="E2253" s="6"/>
      <c r="F2253" s="6"/>
      <c r="G2253" s="6"/>
      <c r="I2253" s="16"/>
      <c r="J2253" s="16"/>
      <c r="K2253"/>
      <c r="L2253"/>
      <c r="M2253"/>
      <c r="N2253"/>
      <c r="O2253"/>
      <c r="P2253"/>
      <c r="Q2253"/>
      <c r="R2253"/>
      <c r="S2253"/>
      <c r="T2253"/>
      <c r="U2253"/>
      <c r="V2253"/>
    </row>
    <row r="2254" spans="1:22" s="68" customFormat="1">
      <c r="A2254" s="6"/>
      <c r="B2254" s="19"/>
      <c r="C2254" s="6"/>
      <c r="D2254" s="6"/>
      <c r="E2254" s="6"/>
      <c r="F2254" s="6"/>
      <c r="G2254" s="6"/>
      <c r="I2254" s="16"/>
      <c r="J2254" s="16"/>
      <c r="K2254"/>
      <c r="L2254"/>
      <c r="M2254"/>
      <c r="N2254"/>
      <c r="O2254"/>
      <c r="P2254"/>
      <c r="Q2254"/>
      <c r="R2254"/>
      <c r="S2254"/>
      <c r="T2254"/>
      <c r="U2254"/>
      <c r="V2254"/>
    </row>
    <row r="2255" spans="1:22" s="68" customFormat="1">
      <c r="A2255" s="6"/>
      <c r="B2255" s="19"/>
      <c r="C2255" s="6"/>
      <c r="D2255" s="6"/>
      <c r="E2255" s="6"/>
      <c r="F2255" s="6"/>
      <c r="G2255" s="6"/>
      <c r="I2255" s="16"/>
      <c r="J2255" s="16"/>
      <c r="K2255"/>
      <c r="L2255"/>
      <c r="M2255"/>
      <c r="N2255"/>
      <c r="O2255"/>
      <c r="P2255"/>
      <c r="Q2255"/>
      <c r="R2255"/>
      <c r="S2255"/>
      <c r="T2255"/>
      <c r="U2255"/>
      <c r="V2255"/>
    </row>
    <row r="2256" spans="1:22" s="68" customFormat="1">
      <c r="A2256" s="6"/>
      <c r="B2256" s="19"/>
      <c r="C2256" s="6"/>
      <c r="D2256" s="6"/>
      <c r="E2256" s="6"/>
      <c r="F2256" s="6"/>
      <c r="G2256" s="6"/>
      <c r="I2256" s="16"/>
      <c r="J2256" s="16"/>
      <c r="K2256"/>
      <c r="L2256"/>
      <c r="M2256"/>
      <c r="N2256"/>
      <c r="O2256"/>
      <c r="P2256"/>
      <c r="Q2256"/>
      <c r="R2256"/>
      <c r="S2256"/>
      <c r="T2256"/>
      <c r="U2256"/>
      <c r="V2256"/>
    </row>
    <row r="2257" spans="1:22" s="68" customFormat="1">
      <c r="A2257" s="6"/>
      <c r="B2257" s="19"/>
      <c r="C2257" s="6"/>
      <c r="D2257" s="6"/>
      <c r="E2257" s="6"/>
      <c r="F2257" s="6"/>
      <c r="G2257" s="6"/>
      <c r="I2257" s="16"/>
      <c r="J2257" s="16"/>
      <c r="K2257"/>
      <c r="L2257"/>
      <c r="M2257"/>
      <c r="N2257"/>
      <c r="O2257"/>
      <c r="P2257"/>
      <c r="Q2257"/>
      <c r="R2257"/>
      <c r="S2257"/>
      <c r="T2257"/>
      <c r="U2257"/>
      <c r="V2257"/>
    </row>
    <row r="2258" spans="1:22" s="68" customFormat="1">
      <c r="A2258" s="6"/>
      <c r="B2258" s="19"/>
      <c r="C2258" s="6"/>
      <c r="D2258" s="6"/>
      <c r="E2258" s="6"/>
      <c r="F2258" s="6"/>
      <c r="G2258" s="6"/>
      <c r="I2258" s="16"/>
      <c r="J2258" s="16"/>
      <c r="K2258"/>
      <c r="L2258"/>
      <c r="M2258"/>
      <c r="N2258"/>
      <c r="O2258"/>
      <c r="P2258"/>
      <c r="Q2258"/>
      <c r="R2258"/>
      <c r="S2258"/>
      <c r="T2258"/>
      <c r="U2258"/>
      <c r="V2258"/>
    </row>
    <row r="2259" spans="1:22" s="68" customFormat="1">
      <c r="A2259" s="6"/>
      <c r="B2259" s="19"/>
      <c r="C2259" s="6"/>
      <c r="D2259" s="6"/>
      <c r="E2259" s="6"/>
      <c r="F2259" s="6"/>
      <c r="G2259" s="6"/>
      <c r="I2259" s="16"/>
      <c r="J2259" s="16"/>
      <c r="K2259"/>
      <c r="L2259"/>
      <c r="M2259"/>
      <c r="N2259"/>
      <c r="O2259"/>
      <c r="P2259"/>
      <c r="Q2259"/>
      <c r="R2259"/>
      <c r="S2259"/>
      <c r="T2259"/>
      <c r="U2259"/>
      <c r="V2259"/>
    </row>
    <row r="2260" spans="1:22" s="68" customFormat="1">
      <c r="A2260" s="6"/>
      <c r="B2260" s="19"/>
      <c r="C2260" s="6"/>
      <c r="D2260" s="6"/>
      <c r="E2260" s="6"/>
      <c r="F2260" s="6"/>
      <c r="G2260" s="6"/>
      <c r="I2260" s="16"/>
      <c r="J2260" s="16"/>
      <c r="K2260"/>
      <c r="L2260"/>
      <c r="M2260"/>
      <c r="N2260"/>
      <c r="O2260"/>
      <c r="P2260"/>
      <c r="Q2260"/>
      <c r="R2260"/>
      <c r="S2260"/>
      <c r="T2260"/>
      <c r="U2260"/>
      <c r="V2260"/>
    </row>
    <row r="2261" spans="1:22" s="68" customFormat="1">
      <c r="A2261" s="6"/>
      <c r="B2261" s="19"/>
      <c r="C2261" s="6"/>
      <c r="D2261" s="6"/>
      <c r="E2261" s="6"/>
      <c r="F2261" s="6"/>
      <c r="G2261" s="6"/>
      <c r="I2261" s="16"/>
      <c r="J2261" s="16"/>
      <c r="K2261"/>
      <c r="L2261"/>
      <c r="M2261"/>
      <c r="N2261"/>
      <c r="O2261"/>
      <c r="P2261"/>
      <c r="Q2261"/>
      <c r="R2261"/>
      <c r="S2261"/>
      <c r="T2261"/>
      <c r="U2261"/>
      <c r="V2261"/>
    </row>
    <row r="2262" spans="1:22" s="68" customFormat="1">
      <c r="A2262" s="6"/>
      <c r="B2262" s="19"/>
      <c r="C2262" s="6"/>
      <c r="D2262" s="6"/>
      <c r="E2262" s="6"/>
      <c r="F2262" s="6"/>
      <c r="G2262" s="6"/>
      <c r="I2262" s="16"/>
      <c r="J2262" s="16"/>
      <c r="K2262"/>
      <c r="L2262"/>
      <c r="M2262"/>
      <c r="N2262"/>
      <c r="O2262"/>
      <c r="P2262"/>
      <c r="Q2262"/>
      <c r="R2262"/>
      <c r="S2262"/>
      <c r="T2262"/>
      <c r="U2262"/>
      <c r="V2262"/>
    </row>
    <row r="2263" spans="1:22" s="68" customFormat="1">
      <c r="A2263" s="6"/>
      <c r="B2263" s="19"/>
      <c r="C2263" s="6"/>
      <c r="D2263" s="6"/>
      <c r="E2263" s="6"/>
      <c r="F2263" s="6"/>
      <c r="G2263" s="6"/>
      <c r="I2263" s="16"/>
      <c r="J2263" s="16"/>
      <c r="K2263"/>
      <c r="L2263"/>
      <c r="M2263"/>
      <c r="N2263"/>
      <c r="O2263"/>
      <c r="P2263"/>
      <c r="Q2263"/>
      <c r="R2263"/>
      <c r="S2263"/>
      <c r="T2263"/>
      <c r="U2263"/>
      <c r="V2263"/>
    </row>
    <row r="2264" spans="1:22" s="68" customFormat="1">
      <c r="A2264" s="6"/>
      <c r="B2264" s="19"/>
      <c r="C2264" s="6"/>
      <c r="D2264" s="6"/>
      <c r="E2264" s="6"/>
      <c r="F2264" s="6"/>
      <c r="G2264" s="6"/>
      <c r="I2264" s="16"/>
      <c r="J2264" s="16"/>
      <c r="K2264"/>
      <c r="L2264"/>
      <c r="M2264"/>
      <c r="N2264"/>
      <c r="O2264"/>
      <c r="P2264"/>
      <c r="Q2264"/>
      <c r="R2264"/>
      <c r="S2264"/>
      <c r="T2264"/>
      <c r="U2264"/>
      <c r="V2264"/>
    </row>
    <row r="2265" spans="1:22" s="68" customFormat="1">
      <c r="A2265" s="6"/>
      <c r="B2265" s="19"/>
      <c r="C2265" s="6"/>
      <c r="D2265" s="6"/>
      <c r="E2265" s="6"/>
      <c r="F2265" s="6"/>
      <c r="G2265" s="6"/>
      <c r="I2265" s="16"/>
      <c r="J2265" s="16"/>
      <c r="K2265"/>
      <c r="L2265"/>
      <c r="M2265"/>
      <c r="N2265"/>
      <c r="O2265"/>
      <c r="P2265"/>
      <c r="Q2265"/>
      <c r="R2265"/>
      <c r="S2265"/>
      <c r="T2265"/>
      <c r="U2265"/>
      <c r="V2265"/>
    </row>
    <row r="2266" spans="1:22" s="68" customFormat="1">
      <c r="A2266" s="6"/>
      <c r="B2266" s="19"/>
      <c r="C2266" s="6"/>
      <c r="D2266" s="6"/>
      <c r="E2266" s="6"/>
      <c r="F2266" s="6"/>
      <c r="G2266" s="6"/>
      <c r="I2266" s="16"/>
      <c r="J2266" s="16"/>
      <c r="K2266"/>
      <c r="L2266"/>
      <c r="M2266"/>
      <c r="N2266"/>
      <c r="O2266"/>
      <c r="P2266"/>
      <c r="Q2266"/>
      <c r="R2266"/>
      <c r="S2266"/>
      <c r="T2266"/>
      <c r="U2266"/>
      <c r="V2266"/>
    </row>
    <row r="2267" spans="1:22" s="68" customFormat="1">
      <c r="A2267" s="6"/>
      <c r="B2267" s="19"/>
      <c r="C2267" s="6"/>
      <c r="D2267" s="6"/>
      <c r="E2267" s="6"/>
      <c r="F2267" s="6"/>
      <c r="G2267" s="6"/>
      <c r="I2267" s="16"/>
      <c r="J2267" s="16"/>
      <c r="K2267"/>
      <c r="L2267"/>
      <c r="M2267"/>
      <c r="N2267"/>
      <c r="O2267"/>
      <c r="P2267"/>
      <c r="Q2267"/>
      <c r="R2267"/>
      <c r="S2267"/>
      <c r="T2267"/>
      <c r="U2267"/>
      <c r="V2267"/>
    </row>
    <row r="2268" spans="1:22" s="68" customFormat="1">
      <c r="A2268" s="6"/>
      <c r="B2268" s="19"/>
      <c r="C2268" s="6"/>
      <c r="D2268" s="6"/>
      <c r="E2268" s="6"/>
      <c r="F2268" s="6"/>
      <c r="G2268" s="6"/>
      <c r="I2268" s="16"/>
      <c r="J2268" s="16"/>
      <c r="K2268"/>
      <c r="L2268"/>
      <c r="M2268"/>
      <c r="N2268"/>
      <c r="O2268"/>
      <c r="P2268"/>
      <c r="Q2268"/>
      <c r="R2268"/>
      <c r="S2268"/>
      <c r="T2268"/>
      <c r="U2268"/>
      <c r="V2268"/>
    </row>
    <row r="2269" spans="1:22" s="68" customFormat="1">
      <c r="A2269" s="6"/>
      <c r="B2269" s="19"/>
      <c r="C2269" s="6"/>
      <c r="D2269" s="6"/>
      <c r="E2269" s="6"/>
      <c r="F2269" s="6"/>
      <c r="G2269" s="6"/>
      <c r="I2269" s="16"/>
      <c r="J2269" s="16"/>
      <c r="K2269"/>
      <c r="L2269"/>
      <c r="M2269"/>
      <c r="N2269"/>
      <c r="O2269"/>
      <c r="P2269"/>
      <c r="Q2269"/>
      <c r="R2269"/>
      <c r="S2269"/>
      <c r="T2269"/>
      <c r="U2269"/>
      <c r="V2269"/>
    </row>
    <row r="2270" spans="1:22" s="68" customFormat="1">
      <c r="A2270" s="6"/>
      <c r="B2270" s="19"/>
      <c r="C2270" s="6"/>
      <c r="D2270" s="6"/>
      <c r="E2270" s="6"/>
      <c r="F2270" s="6"/>
      <c r="G2270" s="6"/>
      <c r="I2270" s="16"/>
      <c r="J2270" s="16"/>
      <c r="K2270"/>
      <c r="L2270"/>
      <c r="M2270"/>
      <c r="N2270"/>
      <c r="O2270"/>
      <c r="P2270"/>
      <c r="Q2270"/>
      <c r="R2270"/>
      <c r="S2270"/>
      <c r="T2270"/>
      <c r="U2270"/>
      <c r="V2270"/>
    </row>
    <row r="2271" spans="1:22" s="68" customFormat="1">
      <c r="A2271" s="6"/>
      <c r="B2271" s="19"/>
      <c r="C2271" s="6"/>
      <c r="D2271" s="6"/>
      <c r="E2271" s="6"/>
      <c r="F2271" s="6"/>
      <c r="G2271" s="6"/>
      <c r="I2271" s="16"/>
      <c r="J2271" s="16"/>
      <c r="K2271"/>
      <c r="L2271"/>
      <c r="M2271"/>
      <c r="N2271"/>
      <c r="O2271"/>
      <c r="P2271"/>
      <c r="Q2271"/>
      <c r="R2271"/>
      <c r="S2271"/>
      <c r="T2271"/>
      <c r="U2271"/>
      <c r="V2271"/>
    </row>
    <row r="2272" spans="1:22" s="68" customFormat="1">
      <c r="A2272" s="6"/>
      <c r="B2272" s="19"/>
      <c r="C2272" s="6"/>
      <c r="D2272" s="6"/>
      <c r="E2272" s="6"/>
      <c r="F2272" s="6"/>
      <c r="G2272" s="6"/>
      <c r="I2272" s="16"/>
      <c r="J2272" s="16"/>
      <c r="K2272"/>
      <c r="L2272"/>
      <c r="M2272"/>
      <c r="N2272"/>
      <c r="O2272"/>
      <c r="P2272"/>
      <c r="Q2272"/>
      <c r="R2272"/>
      <c r="S2272"/>
      <c r="T2272"/>
      <c r="U2272"/>
      <c r="V2272"/>
    </row>
    <row r="2273" spans="1:22" s="68" customFormat="1">
      <c r="A2273" s="6"/>
      <c r="B2273" s="19"/>
      <c r="C2273" s="6"/>
      <c r="D2273" s="6"/>
      <c r="E2273" s="6"/>
      <c r="F2273" s="6"/>
      <c r="G2273" s="6"/>
      <c r="I2273" s="16"/>
      <c r="J2273" s="16"/>
      <c r="K2273"/>
      <c r="L2273"/>
      <c r="M2273"/>
      <c r="N2273"/>
      <c r="O2273"/>
      <c r="P2273"/>
      <c r="Q2273"/>
      <c r="R2273"/>
      <c r="S2273"/>
      <c r="T2273"/>
      <c r="U2273"/>
      <c r="V2273"/>
    </row>
    <row r="2274" spans="1:22" s="68" customFormat="1">
      <c r="A2274" s="6"/>
      <c r="B2274" s="19"/>
      <c r="C2274" s="6"/>
      <c r="D2274" s="6"/>
      <c r="E2274" s="6"/>
      <c r="F2274" s="6"/>
      <c r="G2274" s="6"/>
      <c r="I2274" s="16"/>
      <c r="J2274" s="16"/>
      <c r="K2274"/>
      <c r="L2274"/>
      <c r="M2274"/>
      <c r="N2274"/>
      <c r="O2274"/>
      <c r="P2274"/>
      <c r="Q2274"/>
      <c r="R2274"/>
      <c r="S2274"/>
      <c r="T2274"/>
      <c r="U2274"/>
      <c r="V2274"/>
    </row>
    <row r="2275" spans="1:22" s="68" customFormat="1">
      <c r="A2275" s="6"/>
      <c r="B2275" s="19"/>
      <c r="C2275" s="6"/>
      <c r="D2275" s="6"/>
      <c r="E2275" s="6"/>
      <c r="F2275" s="6"/>
      <c r="G2275" s="6"/>
      <c r="I2275" s="16"/>
      <c r="J2275" s="16"/>
      <c r="K2275"/>
      <c r="L2275"/>
      <c r="M2275"/>
      <c r="N2275"/>
      <c r="O2275"/>
      <c r="P2275"/>
      <c r="Q2275"/>
      <c r="R2275"/>
      <c r="S2275"/>
      <c r="T2275"/>
      <c r="U2275"/>
      <c r="V2275"/>
    </row>
    <row r="2276" spans="1:22" s="68" customFormat="1">
      <c r="A2276" s="6"/>
      <c r="B2276" s="19"/>
      <c r="C2276" s="6"/>
      <c r="D2276" s="6"/>
      <c r="E2276" s="6"/>
      <c r="F2276" s="6"/>
      <c r="G2276" s="6"/>
      <c r="I2276" s="16"/>
      <c r="J2276" s="16"/>
      <c r="K2276"/>
      <c r="L2276"/>
      <c r="M2276"/>
      <c r="N2276"/>
      <c r="O2276"/>
      <c r="P2276"/>
      <c r="Q2276"/>
      <c r="R2276"/>
      <c r="S2276"/>
      <c r="T2276"/>
      <c r="U2276"/>
      <c r="V2276"/>
    </row>
    <row r="2277" spans="1:22" s="68" customFormat="1">
      <c r="A2277" s="6"/>
      <c r="B2277" s="19"/>
      <c r="C2277" s="6"/>
      <c r="D2277" s="6"/>
      <c r="E2277" s="6"/>
      <c r="F2277" s="6"/>
      <c r="G2277" s="6"/>
      <c r="I2277" s="16"/>
      <c r="J2277" s="16"/>
      <c r="K2277"/>
      <c r="L2277"/>
      <c r="M2277"/>
      <c r="N2277"/>
      <c r="O2277"/>
      <c r="P2277"/>
      <c r="Q2277"/>
      <c r="R2277"/>
      <c r="S2277"/>
      <c r="T2277"/>
      <c r="U2277"/>
      <c r="V2277"/>
    </row>
    <row r="2278" spans="1:22" s="68" customFormat="1">
      <c r="A2278" s="6"/>
      <c r="B2278" s="19"/>
      <c r="C2278" s="6"/>
      <c r="D2278" s="6"/>
      <c r="E2278" s="6"/>
      <c r="F2278" s="6"/>
      <c r="G2278" s="6"/>
      <c r="I2278" s="16"/>
      <c r="J2278" s="16"/>
      <c r="K2278"/>
      <c r="L2278"/>
      <c r="M2278"/>
      <c r="N2278"/>
      <c r="O2278"/>
      <c r="P2278"/>
      <c r="Q2278"/>
      <c r="R2278"/>
      <c r="S2278"/>
      <c r="T2278"/>
      <c r="U2278"/>
      <c r="V2278"/>
    </row>
  </sheetData>
  <mergeCells count="9">
    <mergeCell ref="C213:G213"/>
    <mergeCell ref="C219:G219"/>
    <mergeCell ref="A1:G1"/>
    <mergeCell ref="A2:G2"/>
    <mergeCell ref="A3:A4"/>
    <mergeCell ref="B3:B4"/>
    <mergeCell ref="C3:C4"/>
    <mergeCell ref="D3:D4"/>
    <mergeCell ref="E3:F3"/>
  </mergeCells>
  <conditionalFormatting sqref="C215:G215 C111:G112 C114:G118 C103:G103 C100:G101 C109:G109 C86:G86 C82:G83 C88:G93 C95:G97 C60:G60 C68:G68 C53:G54 C56:G58 C62:G66 C70:G70 C72:G76 C78:G80 C120:G212 C44:G48 C35:G36 C38:G42 C5:G33 G7:G195">
    <cfRule type="cellIs" dxfId="1" priority="4" stopIfTrue="1" operator="equal">
      <formula>0</formula>
    </cfRule>
  </conditionalFormatting>
  <printOptions horizontalCentered="1"/>
  <pageMargins left="0" right="0.31496062992126" top="0.35433070866141703" bottom="1.2992125984252001" header="0.118110236220472" footer="0.70866141732283505"/>
  <pageSetup paperSize="9" fitToHeight="0" orientation="landscape" r:id="rId1"/>
  <headerFooter>
    <oddHeader>&amp;L&amp;P / &amp;N</oddHeader>
    <oddFooter>&amp;C&amp;G</oddFooter>
  </headerFooter>
  <rowBreaks count="15" manualBreakCount="15">
    <brk id="22" max="16383" man="1"/>
    <brk id="31" max="16383" man="1"/>
    <brk id="47" max="16383" man="1"/>
    <brk id="59" max="16383" man="1"/>
    <brk id="79" max="16383" man="1"/>
    <brk id="102" max="16383" man="1"/>
    <brk id="108" max="16383" man="1"/>
    <brk id="125" max="16383" man="1"/>
    <brk id="138" max="16383" man="1"/>
    <brk id="155" max="16383" man="1"/>
    <brk id="174" max="16383" man="1"/>
    <brk id="187" max="16383" man="1"/>
    <brk id="194" max="16383" man="1"/>
    <brk id="200" max="16383" man="1"/>
    <brk id="204"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278"/>
  <sheetViews>
    <sheetView view="pageBreakPreview" zoomScale="70" zoomScaleSheetLayoutView="70" workbookViewId="0">
      <pane ySplit="4" topLeftCell="A128" activePane="bottomLeft" state="frozen"/>
      <selection pane="bottomLeft" activeCell="A5" sqref="A5"/>
    </sheetView>
  </sheetViews>
  <sheetFormatPr defaultColWidth="9.109375" defaultRowHeight="14.4" outlineLevelCol="1"/>
  <cols>
    <col min="1" max="1" width="10.88671875" style="1" customWidth="1"/>
    <col min="2" max="2" width="57.88671875" style="15" customWidth="1"/>
    <col min="3" max="3" width="11.5546875" style="1" customWidth="1"/>
    <col min="4" max="4" width="7.5546875" style="1" customWidth="1"/>
    <col min="5" max="5" width="16.33203125" style="1" customWidth="1"/>
    <col min="6" max="6" width="28.109375" style="1" customWidth="1" outlineLevel="1"/>
    <col min="7" max="7" width="21.33203125" style="1" customWidth="1"/>
    <col min="8" max="8" width="17.109375" style="68" customWidth="1"/>
    <col min="9" max="10" width="9.109375" style="16"/>
    <col min="11" max="22" width="8.88671875" customWidth="1"/>
    <col min="23" max="16384" width="9.109375" style="16"/>
  </cols>
  <sheetData>
    <row r="1" spans="1:8" ht="29.25" customHeight="1">
      <c r="A1" s="103" t="s">
        <v>242</v>
      </c>
      <c r="B1" s="104"/>
      <c r="C1" s="104"/>
      <c r="D1" s="104"/>
      <c r="E1" s="104"/>
      <c r="F1" s="104"/>
      <c r="G1" s="105"/>
    </row>
    <row r="2" spans="1:8" ht="35.25" customHeight="1">
      <c r="A2" s="106" t="s">
        <v>286</v>
      </c>
      <c r="B2" s="107"/>
      <c r="C2" s="107"/>
      <c r="D2" s="107"/>
      <c r="E2" s="107"/>
      <c r="F2" s="107"/>
      <c r="G2" s="108"/>
    </row>
    <row r="3" spans="1:8" ht="28.5" customHeight="1">
      <c r="A3" s="109" t="s">
        <v>75</v>
      </c>
      <c r="B3" s="109" t="s">
        <v>79</v>
      </c>
      <c r="C3" s="110" t="s">
        <v>76</v>
      </c>
      <c r="D3" s="111" t="s">
        <v>77</v>
      </c>
      <c r="E3" s="112" t="s">
        <v>81</v>
      </c>
      <c r="F3" s="113"/>
      <c r="G3" s="98" t="s">
        <v>82</v>
      </c>
    </row>
    <row r="4" spans="1:8">
      <c r="A4" s="109"/>
      <c r="B4" s="109"/>
      <c r="C4" s="110"/>
      <c r="D4" s="111"/>
      <c r="E4" s="98" t="s">
        <v>80</v>
      </c>
      <c r="F4" s="98" t="s">
        <v>268</v>
      </c>
      <c r="G4" s="98" t="s">
        <v>80</v>
      </c>
    </row>
    <row r="5" spans="1:8" s="85" customFormat="1" ht="15.6">
      <c r="A5" s="23"/>
      <c r="B5" s="84" t="s">
        <v>78</v>
      </c>
      <c r="C5" s="26"/>
      <c r="D5" s="23"/>
      <c r="E5" s="24"/>
      <c r="F5" s="24"/>
      <c r="G5" s="24"/>
      <c r="H5" s="69"/>
    </row>
    <row r="6" spans="1:8" s="85" customFormat="1" ht="27.6">
      <c r="A6" s="87" t="s">
        <v>208</v>
      </c>
      <c r="B6" s="86" t="s">
        <v>146</v>
      </c>
      <c r="C6" s="89">
        <f>(210*7.5-300+32.5*1.5+C26)</f>
        <v>1395.75</v>
      </c>
      <c r="D6" s="89" t="s">
        <v>94</v>
      </c>
      <c r="E6" s="89"/>
      <c r="F6" s="89"/>
      <c r="G6" s="90">
        <f t="shared" ref="G6:G69" si="0">E6*C6</f>
        <v>0</v>
      </c>
      <c r="H6" s="69">
        <f>0.2+0.3+2.8+0.3+2.8+1+0.1</f>
        <v>7.4999999999999991</v>
      </c>
    </row>
    <row r="7" spans="1:8" s="85" customFormat="1" ht="27.6">
      <c r="A7" s="87" t="s">
        <v>209</v>
      </c>
      <c r="B7" s="86" t="s">
        <v>93</v>
      </c>
      <c r="C7" s="89">
        <f>C6</f>
        <v>1395.75</v>
      </c>
      <c r="D7" s="89" t="s">
        <v>94</v>
      </c>
      <c r="E7" s="89"/>
      <c r="F7" s="89"/>
      <c r="G7" s="90">
        <f t="shared" si="0"/>
        <v>0</v>
      </c>
      <c r="H7" s="69"/>
    </row>
    <row r="8" spans="1:8" s="85" customFormat="1" ht="18" customHeight="1">
      <c r="A8" s="87" t="s">
        <v>123</v>
      </c>
      <c r="B8" s="86" t="s">
        <v>147</v>
      </c>
      <c r="C8" s="89">
        <v>30</v>
      </c>
      <c r="D8" s="89" t="s">
        <v>8</v>
      </c>
      <c r="E8" s="89"/>
      <c r="F8" s="89"/>
      <c r="G8" s="90">
        <f t="shared" si="0"/>
        <v>0</v>
      </c>
      <c r="H8" s="70">
        <f>14/0.45</f>
        <v>31.111111111111111</v>
      </c>
    </row>
    <row r="9" spans="1:8" s="85" customFormat="1" ht="27.6">
      <c r="A9" s="87" t="s">
        <v>210</v>
      </c>
      <c r="B9" s="86" t="s">
        <v>148</v>
      </c>
      <c r="C9" s="89">
        <v>45</v>
      </c>
      <c r="D9" s="89" t="s">
        <v>88</v>
      </c>
      <c r="E9" s="89"/>
      <c r="F9" s="89"/>
      <c r="G9" s="90">
        <f t="shared" si="0"/>
        <v>0</v>
      </c>
      <c r="H9" s="69"/>
    </row>
    <row r="10" spans="1:8" s="85" customFormat="1" ht="13.8">
      <c r="A10" s="83" t="s">
        <v>233</v>
      </c>
      <c r="B10" s="86" t="s">
        <v>235</v>
      </c>
      <c r="C10" s="89">
        <v>4</v>
      </c>
      <c r="D10" s="89" t="s">
        <v>88</v>
      </c>
      <c r="E10" s="89"/>
      <c r="F10" s="89"/>
      <c r="G10" s="90">
        <f t="shared" si="0"/>
        <v>0</v>
      </c>
      <c r="H10" s="69"/>
    </row>
    <row r="11" spans="1:8" s="85" customFormat="1" ht="13.8">
      <c r="A11" s="87" t="s">
        <v>234</v>
      </c>
      <c r="B11" s="41" t="s">
        <v>283</v>
      </c>
      <c r="C11" s="89"/>
      <c r="D11" s="89"/>
      <c r="E11" s="89"/>
      <c r="F11" s="89"/>
      <c r="G11" s="90">
        <f t="shared" si="0"/>
        <v>0</v>
      </c>
      <c r="H11" s="69">
        <f>8+3</f>
        <v>11</v>
      </c>
    </row>
    <row r="12" spans="1:8" s="73" customFormat="1" ht="41.4">
      <c r="A12" s="87" t="s">
        <v>236</v>
      </c>
      <c r="B12" s="86" t="s">
        <v>285</v>
      </c>
      <c r="C12" s="89">
        <f>(26+11+5)*9</f>
        <v>378</v>
      </c>
      <c r="D12" s="89" t="s">
        <v>88</v>
      </c>
      <c r="E12" s="75"/>
      <c r="F12" s="75"/>
      <c r="G12" s="90">
        <f t="shared" si="0"/>
        <v>0</v>
      </c>
      <c r="H12" s="73">
        <f>26+11+5</f>
        <v>42</v>
      </c>
    </row>
    <row r="13" spans="1:8" s="73" customFormat="1">
      <c r="A13" s="87" t="s">
        <v>237</v>
      </c>
      <c r="B13" s="86" t="s">
        <v>284</v>
      </c>
      <c r="C13" s="89">
        <f>12*15</f>
        <v>180</v>
      </c>
      <c r="D13" s="89" t="s">
        <v>88</v>
      </c>
      <c r="E13" s="75"/>
      <c r="F13" s="75"/>
      <c r="G13" s="90">
        <f>E13*C13</f>
        <v>0</v>
      </c>
    </row>
    <row r="14" spans="1:8" s="73" customFormat="1">
      <c r="A14" s="87" t="s">
        <v>238</v>
      </c>
      <c r="B14" s="86" t="s">
        <v>271</v>
      </c>
      <c r="C14" s="89">
        <v>1</v>
      </c>
      <c r="D14" s="89" t="s">
        <v>8</v>
      </c>
      <c r="E14" s="89"/>
      <c r="F14" s="89"/>
      <c r="G14" s="90">
        <f t="shared" si="0"/>
        <v>0</v>
      </c>
    </row>
    <row r="15" spans="1:8" s="73" customFormat="1">
      <c r="A15" s="87" t="s">
        <v>239</v>
      </c>
      <c r="B15" s="86" t="s">
        <v>272</v>
      </c>
      <c r="C15" s="89">
        <v>1</v>
      </c>
      <c r="D15" s="89" t="s">
        <v>8</v>
      </c>
      <c r="E15" s="89"/>
      <c r="F15" s="89"/>
      <c r="G15" s="90">
        <f t="shared" si="0"/>
        <v>0</v>
      </c>
    </row>
    <row r="16" spans="1:8" s="73" customFormat="1">
      <c r="A16" s="87" t="s">
        <v>240</v>
      </c>
      <c r="B16" s="86" t="s">
        <v>231</v>
      </c>
      <c r="C16" s="89">
        <f>42*0.65</f>
        <v>27.3</v>
      </c>
      <c r="D16" s="89" t="s">
        <v>88</v>
      </c>
      <c r="E16" s="89"/>
      <c r="F16" s="89"/>
      <c r="G16" s="90">
        <f t="shared" si="0"/>
        <v>0</v>
      </c>
    </row>
    <row r="17" spans="1:8" s="73" customFormat="1">
      <c r="A17" s="87" t="s">
        <v>270</v>
      </c>
      <c r="B17" s="86" t="s">
        <v>232</v>
      </c>
      <c r="C17" s="89">
        <v>20</v>
      </c>
      <c r="D17" s="89" t="s">
        <v>88</v>
      </c>
      <c r="E17" s="89"/>
      <c r="F17" s="89"/>
      <c r="G17" s="90">
        <f t="shared" si="0"/>
        <v>0</v>
      </c>
      <c r="H17" s="74">
        <f>SUM(G12:G17)</f>
        <v>0</v>
      </c>
    </row>
    <row r="18" spans="1:8" s="73" customFormat="1">
      <c r="A18" s="87" t="s">
        <v>244</v>
      </c>
      <c r="B18" s="41" t="s">
        <v>245</v>
      </c>
      <c r="C18" s="89"/>
      <c r="D18" s="89"/>
      <c r="E18" s="89"/>
      <c r="F18" s="89"/>
      <c r="G18" s="90">
        <f t="shared" si="0"/>
        <v>0</v>
      </c>
      <c r="H18" s="74"/>
    </row>
    <row r="19" spans="1:8" s="73" customFormat="1">
      <c r="A19" s="87" t="s">
        <v>249</v>
      </c>
      <c r="B19" s="86" t="s">
        <v>246</v>
      </c>
      <c r="C19" s="89">
        <f>(8.3+5.3+5.3)*2</f>
        <v>37.800000000000004</v>
      </c>
      <c r="D19" s="89" t="s">
        <v>88</v>
      </c>
      <c r="E19" s="89"/>
      <c r="F19" s="89"/>
      <c r="G19" s="90">
        <f t="shared" si="0"/>
        <v>0</v>
      </c>
      <c r="H19" s="74"/>
    </row>
    <row r="20" spans="1:8" s="73" customFormat="1">
      <c r="A20" s="87" t="s">
        <v>250</v>
      </c>
      <c r="B20" s="86" t="s">
        <v>247</v>
      </c>
      <c r="C20" s="89">
        <f>26</f>
        <v>26</v>
      </c>
      <c r="D20" s="89" t="s">
        <v>88</v>
      </c>
      <c r="E20" s="89"/>
      <c r="F20" s="89"/>
      <c r="G20" s="90">
        <f t="shared" si="0"/>
        <v>0</v>
      </c>
      <c r="H20" s="74"/>
    </row>
    <row r="21" spans="1:8" s="73" customFormat="1">
      <c r="A21" s="87" t="s">
        <v>251</v>
      </c>
      <c r="B21" s="86" t="s">
        <v>253</v>
      </c>
      <c r="C21" s="89">
        <f>26</f>
        <v>26</v>
      </c>
      <c r="D21" s="89" t="s">
        <v>88</v>
      </c>
      <c r="E21" s="89"/>
      <c r="F21" s="89"/>
      <c r="G21" s="90">
        <f t="shared" si="0"/>
        <v>0</v>
      </c>
      <c r="H21" s="74"/>
    </row>
    <row r="22" spans="1:8" s="94" customFormat="1" ht="27.6">
      <c r="A22" s="87" t="s">
        <v>248</v>
      </c>
      <c r="B22" s="86" t="s">
        <v>254</v>
      </c>
      <c r="C22" s="89">
        <v>2300</v>
      </c>
      <c r="D22" s="89" t="s">
        <v>252</v>
      </c>
      <c r="E22" s="89"/>
      <c r="F22" s="89"/>
      <c r="G22" s="90">
        <f t="shared" si="0"/>
        <v>0</v>
      </c>
      <c r="H22" s="93"/>
    </row>
    <row r="23" spans="1:8" s="85" customFormat="1" ht="15.6">
      <c r="A23" s="23"/>
      <c r="B23" s="84" t="s">
        <v>42</v>
      </c>
      <c r="C23" s="26"/>
      <c r="D23" s="23"/>
      <c r="E23" s="24"/>
      <c r="F23" s="24"/>
      <c r="G23" s="90">
        <f t="shared" si="0"/>
        <v>0</v>
      </c>
      <c r="H23" s="69"/>
    </row>
    <row r="24" spans="1:8" s="85" customFormat="1" ht="27.6">
      <c r="A24" s="87" t="s">
        <v>16</v>
      </c>
      <c r="B24" s="86" t="s">
        <v>110</v>
      </c>
      <c r="C24" s="89">
        <f>210*0.1*1.05-((10.6*14)*0.1)</f>
        <v>7.2099999999999991</v>
      </c>
      <c r="D24" s="89" t="s">
        <v>4</v>
      </c>
      <c r="E24" s="89"/>
      <c r="F24" s="89"/>
      <c r="G24" s="90">
        <f t="shared" si="0"/>
        <v>0</v>
      </c>
      <c r="H24" s="69"/>
    </row>
    <row r="25" spans="1:8" s="85" customFormat="1" ht="27.6">
      <c r="A25" s="87" t="s">
        <v>61</v>
      </c>
      <c r="B25" s="86" t="s">
        <v>200</v>
      </c>
      <c r="C25" s="89">
        <f>124+46</f>
        <v>170</v>
      </c>
      <c r="D25" s="89" t="s">
        <v>4</v>
      </c>
      <c r="E25" s="89"/>
      <c r="F25" s="89"/>
      <c r="G25" s="90">
        <f t="shared" si="0"/>
        <v>0</v>
      </c>
      <c r="H25" s="70">
        <f>(58.3*0.3+(6+11.5+4+1.2+8+4.1)*0.2)*7.05</f>
        <v>172.3725</v>
      </c>
    </row>
    <row r="26" spans="1:8" s="85" customFormat="1" ht="27.6">
      <c r="A26" s="87" t="s">
        <v>137</v>
      </c>
      <c r="B26" s="86" t="s">
        <v>185</v>
      </c>
      <c r="C26" s="89">
        <v>72</v>
      </c>
      <c r="D26" s="89" t="s">
        <v>4</v>
      </c>
      <c r="E26" s="89"/>
      <c r="F26" s="89"/>
      <c r="G26" s="90">
        <f t="shared" si="0"/>
        <v>0</v>
      </c>
      <c r="H26" s="72">
        <f>72/(16*7)</f>
        <v>0.6428571428571429</v>
      </c>
    </row>
    <row r="27" spans="1:8" s="85" customFormat="1" ht="13.8">
      <c r="A27" s="87" t="s">
        <v>17</v>
      </c>
      <c r="B27" s="86" t="s">
        <v>95</v>
      </c>
      <c r="C27" s="89">
        <f>(200-151.2)</f>
        <v>48.800000000000011</v>
      </c>
      <c r="D27" s="89" t="s">
        <v>4</v>
      </c>
      <c r="E27" s="89"/>
      <c r="F27" s="89"/>
      <c r="G27" s="90">
        <f t="shared" si="0"/>
        <v>0</v>
      </c>
      <c r="H27" s="69"/>
    </row>
    <row r="28" spans="1:8" s="85" customFormat="1" ht="13.8">
      <c r="A28" s="87" t="s">
        <v>70</v>
      </c>
      <c r="B28" s="86" t="s">
        <v>139</v>
      </c>
      <c r="C28" s="89">
        <f>(11*3.3*7+1)*0.075*2</f>
        <v>38.264999999999993</v>
      </c>
      <c r="D28" s="89" t="s">
        <v>4</v>
      </c>
      <c r="E28" s="89"/>
      <c r="F28" s="89"/>
      <c r="G28" s="90">
        <f t="shared" si="0"/>
        <v>0</v>
      </c>
      <c r="H28" s="69"/>
    </row>
    <row r="29" spans="1:8" s="85" customFormat="1" ht="27.6">
      <c r="A29" s="87" t="s">
        <v>96</v>
      </c>
      <c r="B29" s="86" t="s">
        <v>107</v>
      </c>
      <c r="C29" s="89">
        <f>(197-4*3-3.6*1.9)*0.3*2</f>
        <v>106.896</v>
      </c>
      <c r="D29" s="89" t="s">
        <v>4</v>
      </c>
      <c r="E29" s="89"/>
      <c r="F29" s="89"/>
      <c r="G29" s="90">
        <f t="shared" si="0"/>
        <v>0</v>
      </c>
      <c r="H29" s="69"/>
    </row>
    <row r="30" spans="1:8" s="85" customFormat="1" ht="27.6">
      <c r="A30" s="87" t="s">
        <v>138</v>
      </c>
      <c r="B30" s="86" t="s">
        <v>111</v>
      </c>
      <c r="C30" s="89">
        <f>ROUNDUP(12.8,0)</f>
        <v>13</v>
      </c>
      <c r="D30" s="89" t="s">
        <v>4</v>
      </c>
      <c r="E30" s="89"/>
      <c r="F30" s="89"/>
      <c r="G30" s="90">
        <f t="shared" si="0"/>
        <v>0</v>
      </c>
      <c r="H30" s="69"/>
    </row>
    <row r="31" spans="1:8" s="85" customFormat="1" ht="27.6">
      <c r="A31" s="87" t="s">
        <v>205</v>
      </c>
      <c r="B31" s="86" t="s">
        <v>206</v>
      </c>
      <c r="C31" s="89">
        <f>C27+151.2+C25</f>
        <v>370</v>
      </c>
      <c r="D31" s="89" t="s">
        <v>4</v>
      </c>
      <c r="E31" s="89"/>
      <c r="F31" s="89"/>
      <c r="G31" s="90">
        <f t="shared" si="0"/>
        <v>0</v>
      </c>
      <c r="H31" s="69"/>
    </row>
    <row r="32" spans="1:8" s="85" customFormat="1" ht="15.6">
      <c r="A32" s="23"/>
      <c r="B32" s="84" t="s">
        <v>6</v>
      </c>
      <c r="C32" s="26"/>
      <c r="D32" s="23"/>
      <c r="E32" s="24"/>
      <c r="F32" s="24"/>
      <c r="G32" s="90">
        <f t="shared" si="0"/>
        <v>0</v>
      </c>
      <c r="H32" s="69"/>
    </row>
    <row r="33" spans="1:8" s="85" customFormat="1" ht="41.4">
      <c r="A33" s="87" t="s">
        <v>173</v>
      </c>
      <c r="B33" s="86" t="s">
        <v>89</v>
      </c>
      <c r="C33" s="89">
        <v>20</v>
      </c>
      <c r="D33" s="89" t="s">
        <v>88</v>
      </c>
      <c r="E33" s="89"/>
      <c r="F33" s="89"/>
      <c r="G33" s="90">
        <f t="shared" si="0"/>
        <v>0</v>
      </c>
      <c r="H33" s="69"/>
    </row>
    <row r="34" spans="1:8" s="85" customFormat="1" ht="13.8">
      <c r="A34" s="29"/>
      <c r="B34" s="35"/>
      <c r="C34" s="36"/>
      <c r="D34" s="37"/>
      <c r="E34" s="38"/>
      <c r="F34" s="38"/>
      <c r="G34" s="90">
        <f t="shared" si="0"/>
        <v>0</v>
      </c>
      <c r="H34" s="69"/>
    </row>
    <row r="35" spans="1:8" s="85" customFormat="1" ht="60" customHeight="1">
      <c r="A35" s="87"/>
      <c r="B35" s="86" t="s">
        <v>186</v>
      </c>
      <c r="C35" s="89"/>
      <c r="D35" s="89"/>
      <c r="E35" s="89"/>
      <c r="F35" s="89"/>
      <c r="G35" s="90">
        <f t="shared" si="0"/>
        <v>0</v>
      </c>
      <c r="H35" s="69"/>
    </row>
    <row r="36" spans="1:8" s="85" customFormat="1" ht="13.8">
      <c r="A36" s="87" t="s">
        <v>18</v>
      </c>
      <c r="B36" s="86" t="s">
        <v>187</v>
      </c>
      <c r="C36" s="89">
        <f>39+(6+4)*2.7*2</f>
        <v>93</v>
      </c>
      <c r="D36" s="89" t="s">
        <v>5</v>
      </c>
      <c r="E36" s="89"/>
      <c r="F36" s="89"/>
      <c r="G36" s="90">
        <f t="shared" si="0"/>
        <v>0</v>
      </c>
      <c r="H36" s="69"/>
    </row>
    <row r="37" spans="1:8" s="85" customFormat="1" ht="13.8">
      <c r="A37" s="29"/>
      <c r="B37" s="30"/>
      <c r="C37" s="31"/>
      <c r="D37" s="32"/>
      <c r="E37" s="33"/>
      <c r="F37" s="33"/>
      <c r="G37" s="90">
        <f t="shared" si="0"/>
        <v>0</v>
      </c>
      <c r="H37" s="69"/>
    </row>
    <row r="38" spans="1:8" s="85" customFormat="1" ht="15.6">
      <c r="A38" s="23"/>
      <c r="B38" s="84" t="s">
        <v>105</v>
      </c>
      <c r="C38" s="26"/>
      <c r="D38" s="23"/>
      <c r="E38" s="24"/>
      <c r="F38" s="24"/>
      <c r="G38" s="90">
        <f t="shared" si="0"/>
        <v>0</v>
      </c>
      <c r="H38" s="69"/>
    </row>
    <row r="39" spans="1:8" s="85" customFormat="1" ht="13.8">
      <c r="A39" s="87"/>
      <c r="B39" s="86" t="s">
        <v>126</v>
      </c>
      <c r="C39" s="89"/>
      <c r="D39" s="89"/>
      <c r="E39" s="89"/>
      <c r="F39" s="89"/>
      <c r="G39" s="90">
        <f t="shared" si="0"/>
        <v>0</v>
      </c>
      <c r="H39" s="69"/>
    </row>
    <row r="40" spans="1:8" s="85" customFormat="1" ht="13.8">
      <c r="A40" s="87" t="s">
        <v>19</v>
      </c>
      <c r="B40" s="86" t="s">
        <v>127</v>
      </c>
      <c r="C40" s="89">
        <f>((19*2+11*2)*4+6.3*6)*1.05</f>
        <v>291.69</v>
      </c>
      <c r="D40" s="89" t="s">
        <v>7</v>
      </c>
      <c r="E40" s="89"/>
      <c r="F40" s="89"/>
      <c r="G40" s="90">
        <f t="shared" si="0"/>
        <v>0</v>
      </c>
      <c r="H40" s="69"/>
    </row>
    <row r="41" spans="1:8" s="85" customFormat="1" ht="27.6">
      <c r="A41" s="87" t="s">
        <v>179</v>
      </c>
      <c r="B41" s="86" t="s">
        <v>177</v>
      </c>
      <c r="C41" s="89">
        <f>12.5*2</f>
        <v>25</v>
      </c>
      <c r="D41" s="89" t="s">
        <v>5</v>
      </c>
      <c r="E41" s="89"/>
      <c r="F41" s="89"/>
      <c r="G41" s="90">
        <f t="shared" si="0"/>
        <v>0</v>
      </c>
      <c r="H41" s="69"/>
    </row>
    <row r="42" spans="1:8" s="85" customFormat="1" ht="27.6">
      <c r="A42" s="87" t="s">
        <v>180</v>
      </c>
      <c r="B42" s="86" t="s">
        <v>178</v>
      </c>
      <c r="C42" s="89">
        <f>14.8*2</f>
        <v>29.6</v>
      </c>
      <c r="D42" s="89" t="s">
        <v>7</v>
      </c>
      <c r="E42" s="89"/>
      <c r="F42" s="89"/>
      <c r="G42" s="90">
        <f t="shared" si="0"/>
        <v>0</v>
      </c>
      <c r="H42" s="69"/>
    </row>
    <row r="43" spans="1:8" s="85" customFormat="1" ht="13.8">
      <c r="A43" s="27"/>
      <c r="B43" s="28"/>
      <c r="C43" s="31"/>
      <c r="D43" s="34"/>
      <c r="E43" s="79"/>
      <c r="F43" s="79"/>
      <c r="G43" s="90">
        <f t="shared" si="0"/>
        <v>0</v>
      </c>
      <c r="H43" s="69"/>
    </row>
    <row r="44" spans="1:8" s="85" customFormat="1" ht="15.6">
      <c r="A44" s="23"/>
      <c r="B44" s="84" t="s">
        <v>112</v>
      </c>
      <c r="C44" s="26"/>
      <c r="D44" s="23"/>
      <c r="E44" s="24"/>
      <c r="F44" s="24"/>
      <c r="G44" s="90">
        <f t="shared" si="0"/>
        <v>0</v>
      </c>
      <c r="H44" s="69"/>
    </row>
    <row r="45" spans="1:8" s="85" customFormat="1" ht="41.4">
      <c r="A45" s="87"/>
      <c r="B45" s="86" t="s">
        <v>63</v>
      </c>
      <c r="C45" s="89"/>
      <c r="D45" s="89"/>
      <c r="E45" s="89"/>
      <c r="F45" s="89"/>
      <c r="G45" s="90">
        <f t="shared" si="0"/>
        <v>0</v>
      </c>
      <c r="H45" s="69"/>
    </row>
    <row r="46" spans="1:8" s="85" customFormat="1" ht="27.6">
      <c r="A46" s="87" t="s">
        <v>211</v>
      </c>
      <c r="B46" s="86" t="s">
        <v>128</v>
      </c>
      <c r="C46" s="89">
        <f>4*2+1</f>
        <v>9</v>
      </c>
      <c r="D46" s="89" t="s">
        <v>8</v>
      </c>
      <c r="E46" s="89"/>
      <c r="F46" s="89"/>
      <c r="G46" s="90">
        <f t="shared" si="0"/>
        <v>0</v>
      </c>
      <c r="H46" s="69"/>
    </row>
    <row r="47" spans="1:8" s="85" customFormat="1" ht="55.2">
      <c r="A47" s="87" t="s">
        <v>212</v>
      </c>
      <c r="B47" s="86" t="s">
        <v>276</v>
      </c>
      <c r="C47" s="89">
        <v>1</v>
      </c>
      <c r="D47" s="89" t="s">
        <v>8</v>
      </c>
      <c r="E47" s="89"/>
      <c r="F47" s="89"/>
      <c r="G47" s="90">
        <f t="shared" si="0"/>
        <v>0</v>
      </c>
      <c r="H47" s="69"/>
    </row>
    <row r="48" spans="1:8" s="85" customFormat="1" ht="15.6">
      <c r="A48" s="23"/>
      <c r="B48" s="84" t="s">
        <v>201</v>
      </c>
      <c r="C48" s="26"/>
      <c r="D48" s="23"/>
      <c r="E48" s="24"/>
      <c r="F48" s="24"/>
      <c r="G48" s="90">
        <f t="shared" si="0"/>
        <v>0</v>
      </c>
      <c r="H48" s="69"/>
    </row>
    <row r="49" spans="1:8" s="85" customFormat="1" ht="55.2">
      <c r="A49" s="37"/>
      <c r="B49" s="30" t="s">
        <v>202</v>
      </c>
      <c r="C49" s="31"/>
      <c r="D49" s="39"/>
      <c r="E49" s="79"/>
      <c r="F49" s="79"/>
      <c r="G49" s="90">
        <f t="shared" si="0"/>
        <v>0</v>
      </c>
      <c r="H49" s="69"/>
    </row>
    <row r="50" spans="1:8" s="85" customFormat="1" ht="13.8">
      <c r="A50" s="37"/>
      <c r="B50" s="30"/>
      <c r="C50" s="31"/>
      <c r="D50" s="39"/>
      <c r="E50" s="79"/>
      <c r="F50" s="79"/>
      <c r="G50" s="90">
        <f t="shared" si="0"/>
        <v>0</v>
      </c>
      <c r="H50" s="69"/>
    </row>
    <row r="51" spans="1:8" s="85" customFormat="1" ht="13.8">
      <c r="A51" s="29" t="s">
        <v>20</v>
      </c>
      <c r="B51" s="30" t="s">
        <v>203</v>
      </c>
      <c r="C51" s="31">
        <v>2</v>
      </c>
      <c r="D51" s="39" t="s">
        <v>204</v>
      </c>
      <c r="E51" s="79"/>
      <c r="F51" s="79"/>
      <c r="G51" s="90">
        <f t="shared" si="0"/>
        <v>0</v>
      </c>
      <c r="H51" s="69"/>
    </row>
    <row r="52" spans="1:8" s="85" customFormat="1" ht="13.8">
      <c r="A52" s="29"/>
      <c r="B52" s="35"/>
      <c r="C52" s="36"/>
      <c r="D52" s="37"/>
      <c r="E52" s="38"/>
      <c r="F52" s="38"/>
      <c r="G52" s="90">
        <f t="shared" si="0"/>
        <v>0</v>
      </c>
      <c r="H52" s="69"/>
    </row>
    <row r="53" spans="1:8" s="85" customFormat="1" ht="15.6">
      <c r="A53" s="23"/>
      <c r="B53" s="84" t="s">
        <v>151</v>
      </c>
      <c r="C53" s="26"/>
      <c r="D53" s="23"/>
      <c r="E53" s="24"/>
      <c r="F53" s="24"/>
      <c r="G53" s="90">
        <f t="shared" si="0"/>
        <v>0</v>
      </c>
      <c r="H53" s="69"/>
    </row>
    <row r="54" spans="1:8" s="85" customFormat="1" ht="27.6">
      <c r="A54" s="87"/>
      <c r="B54" s="86" t="s">
        <v>152</v>
      </c>
      <c r="C54" s="89"/>
      <c r="D54" s="89"/>
      <c r="E54" s="89"/>
      <c r="F54" s="89"/>
      <c r="G54" s="90">
        <f t="shared" si="0"/>
        <v>0</v>
      </c>
      <c r="H54" s="69"/>
    </row>
    <row r="55" spans="1:8" s="85" customFormat="1" ht="13.8">
      <c r="A55" s="37"/>
      <c r="B55" s="30" t="s">
        <v>174</v>
      </c>
      <c r="C55" s="31"/>
      <c r="D55" s="39"/>
      <c r="E55" s="79"/>
      <c r="F55" s="79"/>
      <c r="G55" s="90">
        <f t="shared" si="0"/>
        <v>0</v>
      </c>
      <c r="H55" s="69"/>
    </row>
    <row r="56" spans="1:8" s="85" customFormat="1" ht="13.8">
      <c r="A56" s="87" t="s">
        <v>213</v>
      </c>
      <c r="B56" s="86" t="s">
        <v>175</v>
      </c>
      <c r="C56" s="89">
        <v>4</v>
      </c>
      <c r="D56" s="89" t="s">
        <v>8</v>
      </c>
      <c r="E56" s="89"/>
      <c r="F56" s="89"/>
      <c r="G56" s="90">
        <f t="shared" si="0"/>
        <v>0</v>
      </c>
      <c r="H56" s="69"/>
    </row>
    <row r="57" spans="1:8" s="85" customFormat="1" ht="13.8">
      <c r="A57" s="87" t="s">
        <v>214</v>
      </c>
      <c r="B57" s="86" t="s">
        <v>176</v>
      </c>
      <c r="C57" s="89">
        <v>2</v>
      </c>
      <c r="D57" s="89" t="s">
        <v>8</v>
      </c>
      <c r="E57" s="89"/>
      <c r="F57" s="89"/>
      <c r="G57" s="90">
        <f t="shared" si="0"/>
        <v>0</v>
      </c>
      <c r="H57" s="69"/>
    </row>
    <row r="58" spans="1:8" s="85" customFormat="1" ht="41.4">
      <c r="A58" s="87" t="s">
        <v>153</v>
      </c>
      <c r="B58" s="86" t="s">
        <v>241</v>
      </c>
      <c r="C58" s="89">
        <v>23</v>
      </c>
      <c r="D58" s="89" t="s">
        <v>8</v>
      </c>
      <c r="E58" s="89"/>
      <c r="F58" s="89"/>
      <c r="G58" s="90">
        <f t="shared" si="0"/>
        <v>0</v>
      </c>
      <c r="H58" s="69"/>
    </row>
    <row r="59" spans="1:8" s="85" customFormat="1" ht="13.8">
      <c r="A59" s="40"/>
      <c r="B59" s="30"/>
      <c r="C59" s="31"/>
      <c r="D59" s="39"/>
      <c r="E59" s="79"/>
      <c r="F59" s="79"/>
      <c r="G59" s="90">
        <f t="shared" si="0"/>
        <v>0</v>
      </c>
      <c r="H59" s="69"/>
    </row>
    <row r="60" spans="1:8" s="85" customFormat="1" ht="15.6">
      <c r="A60" s="23"/>
      <c r="B60" s="84" t="s">
        <v>43</v>
      </c>
      <c r="C60" s="26"/>
      <c r="D60" s="23"/>
      <c r="E60" s="24"/>
      <c r="F60" s="24"/>
      <c r="G60" s="90">
        <f t="shared" si="0"/>
        <v>0</v>
      </c>
      <c r="H60" s="69"/>
    </row>
    <row r="61" spans="1:8" s="85" customFormat="1" ht="13.8">
      <c r="A61" s="37"/>
      <c r="B61" s="30" t="s">
        <v>113</v>
      </c>
      <c r="C61" s="31"/>
      <c r="D61" s="39"/>
      <c r="E61" s="79"/>
      <c r="F61" s="79"/>
      <c r="G61" s="90">
        <f t="shared" si="0"/>
        <v>0</v>
      </c>
      <c r="H61" s="69"/>
    </row>
    <row r="62" spans="1:8" s="85" customFormat="1" ht="55.2">
      <c r="A62" s="87"/>
      <c r="B62" s="86" t="s">
        <v>129</v>
      </c>
      <c r="C62" s="89"/>
      <c r="D62" s="89"/>
      <c r="E62" s="89"/>
      <c r="F62" s="89"/>
      <c r="G62" s="90">
        <f t="shared" si="0"/>
        <v>0</v>
      </c>
      <c r="H62" s="69"/>
    </row>
    <row r="63" spans="1:8" s="85" customFormat="1" ht="30" customHeight="1">
      <c r="A63" s="87"/>
      <c r="B63" s="86" t="s">
        <v>90</v>
      </c>
      <c r="C63" s="89"/>
      <c r="D63" s="89"/>
      <c r="E63" s="89"/>
      <c r="F63" s="89"/>
      <c r="G63" s="90">
        <f t="shared" si="0"/>
        <v>0</v>
      </c>
      <c r="H63" s="88"/>
    </row>
    <row r="64" spans="1:8" s="85" customFormat="1" ht="13.8">
      <c r="A64" s="87" t="s">
        <v>21</v>
      </c>
      <c r="B64" s="86" t="s">
        <v>51</v>
      </c>
      <c r="C64" s="89">
        <f>700+(C36-39)*2</f>
        <v>808</v>
      </c>
      <c r="D64" s="89" t="s">
        <v>5</v>
      </c>
      <c r="E64" s="89"/>
      <c r="F64" s="89"/>
      <c r="G64" s="90">
        <f t="shared" si="0"/>
        <v>0</v>
      </c>
      <c r="H64" s="69"/>
    </row>
    <row r="65" spans="1:8" s="85" customFormat="1" ht="13.8">
      <c r="A65" s="87" t="s">
        <v>22</v>
      </c>
      <c r="B65" s="86" t="s">
        <v>65</v>
      </c>
      <c r="C65" s="89">
        <f>(171-15)*2</f>
        <v>312</v>
      </c>
      <c r="D65" s="89" t="s">
        <v>5</v>
      </c>
      <c r="E65" s="89"/>
      <c r="F65" s="89"/>
      <c r="G65" s="90">
        <f t="shared" si="0"/>
        <v>0</v>
      </c>
      <c r="H65" s="69"/>
    </row>
    <row r="66" spans="1:8" s="85" customFormat="1" ht="27.6">
      <c r="A66" s="87" t="s">
        <v>23</v>
      </c>
      <c r="B66" s="86" t="s">
        <v>91</v>
      </c>
      <c r="C66" s="89">
        <v>30</v>
      </c>
      <c r="D66" s="89" t="s">
        <v>5</v>
      </c>
      <c r="E66" s="89"/>
      <c r="F66" s="89"/>
      <c r="G66" s="90">
        <f t="shared" si="0"/>
        <v>0</v>
      </c>
      <c r="H66" s="69"/>
    </row>
    <row r="67" spans="1:8" s="85" customFormat="1" ht="13.8">
      <c r="A67" s="29"/>
      <c r="B67" s="30"/>
      <c r="C67" s="31"/>
      <c r="D67" s="39"/>
      <c r="E67" s="79"/>
      <c r="F67" s="79"/>
      <c r="G67" s="90">
        <f t="shared" si="0"/>
        <v>0</v>
      </c>
      <c r="H67" s="69"/>
    </row>
    <row r="68" spans="1:8" s="85" customFormat="1" ht="15.6">
      <c r="A68" s="23"/>
      <c r="B68" s="84" t="s">
        <v>44</v>
      </c>
      <c r="C68" s="26"/>
      <c r="D68" s="23"/>
      <c r="E68" s="24"/>
      <c r="F68" s="24"/>
      <c r="G68" s="90">
        <f t="shared" si="0"/>
        <v>0</v>
      </c>
      <c r="H68" s="69"/>
    </row>
    <row r="69" spans="1:8" s="85" customFormat="1" ht="13.8">
      <c r="A69" s="37"/>
      <c r="B69" s="41" t="s">
        <v>114</v>
      </c>
      <c r="C69" s="31"/>
      <c r="D69" s="39"/>
      <c r="E69" s="79"/>
      <c r="F69" s="79"/>
      <c r="G69" s="90">
        <f t="shared" si="0"/>
        <v>0</v>
      </c>
      <c r="H69" s="69"/>
    </row>
    <row r="70" spans="1:8" s="85" customFormat="1" ht="27.6">
      <c r="A70" s="87"/>
      <c r="B70" s="86" t="s">
        <v>169</v>
      </c>
      <c r="C70" s="89"/>
      <c r="D70" s="89"/>
      <c r="E70" s="89"/>
      <c r="F70" s="89"/>
      <c r="G70" s="90">
        <f t="shared" ref="G70:G133" si="1">E70*C70</f>
        <v>0</v>
      </c>
      <c r="H70" s="69"/>
    </row>
    <row r="71" spans="1:8" s="85" customFormat="1" ht="13.8">
      <c r="A71" s="37"/>
      <c r="B71" s="42"/>
      <c r="C71" s="31"/>
      <c r="D71" s="39"/>
      <c r="E71" s="79"/>
      <c r="F71" s="79"/>
      <c r="G71" s="90">
        <f t="shared" si="1"/>
        <v>0</v>
      </c>
      <c r="H71" s="69"/>
    </row>
    <row r="72" spans="1:8" s="85" customFormat="1" ht="13.8">
      <c r="A72" s="87" t="s">
        <v>215</v>
      </c>
      <c r="B72" s="86" t="s">
        <v>192</v>
      </c>
      <c r="C72" s="89">
        <f>(156+8.2)*2</f>
        <v>328.4</v>
      </c>
      <c r="D72" s="89" t="s">
        <v>5</v>
      </c>
      <c r="E72" s="89"/>
      <c r="F72" s="89"/>
      <c r="G72" s="90">
        <f t="shared" si="1"/>
        <v>0</v>
      </c>
      <c r="H72" s="69"/>
    </row>
    <row r="73" spans="1:8" s="85" customFormat="1" ht="13.8">
      <c r="A73" s="87"/>
      <c r="B73" s="86" t="s">
        <v>193</v>
      </c>
      <c r="C73" s="89"/>
      <c r="D73" s="89"/>
      <c r="E73" s="89"/>
      <c r="F73" s="89"/>
      <c r="G73" s="90">
        <f t="shared" si="1"/>
        <v>0</v>
      </c>
      <c r="H73" s="69"/>
    </row>
    <row r="74" spans="1:8" s="85" customFormat="1" ht="13.8">
      <c r="A74" s="87" t="s">
        <v>216</v>
      </c>
      <c r="B74" s="86" t="s">
        <v>92</v>
      </c>
      <c r="C74" s="89">
        <f>(102.5+3.7+2.9+2.5+6+6+4+4)*2</f>
        <v>263.20000000000005</v>
      </c>
      <c r="D74" s="89" t="s">
        <v>7</v>
      </c>
      <c r="E74" s="89"/>
      <c r="F74" s="89"/>
      <c r="G74" s="90">
        <f t="shared" si="1"/>
        <v>0</v>
      </c>
      <c r="H74" s="69"/>
    </row>
    <row r="75" spans="1:8" s="85" customFormat="1" ht="13.8">
      <c r="A75" s="87" t="s">
        <v>217</v>
      </c>
      <c r="B75" s="86" t="s">
        <v>149</v>
      </c>
      <c r="C75" s="89">
        <f>4*2</f>
        <v>8</v>
      </c>
      <c r="D75" s="89" t="s">
        <v>5</v>
      </c>
      <c r="E75" s="89"/>
      <c r="F75" s="89"/>
      <c r="G75" s="90">
        <f t="shared" si="1"/>
        <v>0</v>
      </c>
      <c r="H75" s="69"/>
    </row>
    <row r="76" spans="1:8" s="85" customFormat="1" ht="15.6">
      <c r="A76" s="23"/>
      <c r="B76" s="84" t="s">
        <v>170</v>
      </c>
      <c r="C76" s="26"/>
      <c r="D76" s="23"/>
      <c r="E76" s="24"/>
      <c r="F76" s="24"/>
      <c r="G76" s="90">
        <f t="shared" si="1"/>
        <v>0</v>
      </c>
      <c r="H76" s="69"/>
    </row>
    <row r="77" spans="1:8" s="85" customFormat="1" ht="13.8">
      <c r="A77" s="34"/>
      <c r="B77" s="41" t="s">
        <v>171</v>
      </c>
      <c r="C77" s="43"/>
      <c r="D77" s="44"/>
      <c r="E77" s="44"/>
      <c r="F77" s="44"/>
      <c r="G77" s="90">
        <f t="shared" si="1"/>
        <v>0</v>
      </c>
      <c r="H77" s="69"/>
    </row>
    <row r="78" spans="1:8" s="85" customFormat="1" ht="41.4">
      <c r="A78" s="87"/>
      <c r="B78" s="86" t="s">
        <v>168</v>
      </c>
      <c r="C78" s="89"/>
      <c r="D78" s="89"/>
      <c r="E78" s="89"/>
      <c r="F78" s="89"/>
      <c r="G78" s="90">
        <f t="shared" si="1"/>
        <v>0</v>
      </c>
      <c r="H78" s="69"/>
    </row>
    <row r="79" spans="1:8" s="85" customFormat="1" ht="13.8">
      <c r="A79" s="87" t="s">
        <v>24</v>
      </c>
      <c r="B79" s="86" t="s">
        <v>150</v>
      </c>
      <c r="C79" s="76">
        <f>(4.6*2.8+3*2.8+(5.38+1.3+1.5+1)*2.8)*2</f>
        <v>93.967999999999989</v>
      </c>
      <c r="D79" s="89" t="s">
        <v>5</v>
      </c>
      <c r="E79" s="89"/>
      <c r="F79" s="89"/>
      <c r="G79" s="90">
        <f t="shared" si="1"/>
        <v>0</v>
      </c>
      <c r="H79" s="69"/>
    </row>
    <row r="80" spans="1:8" s="85" customFormat="1" ht="15.6">
      <c r="A80" s="23"/>
      <c r="B80" s="84" t="s">
        <v>195</v>
      </c>
      <c r="C80" s="26"/>
      <c r="D80" s="23"/>
      <c r="E80" s="24"/>
      <c r="F80" s="24"/>
      <c r="G80" s="90">
        <f t="shared" si="1"/>
        <v>0</v>
      </c>
      <c r="H80" s="69"/>
    </row>
    <row r="81" spans="1:8" s="85" customFormat="1" ht="13.8">
      <c r="A81" s="37"/>
      <c r="B81" s="41" t="s">
        <v>196</v>
      </c>
      <c r="C81" s="31"/>
      <c r="D81" s="39"/>
      <c r="E81" s="79"/>
      <c r="F81" s="79"/>
      <c r="G81" s="90">
        <f t="shared" si="1"/>
        <v>0</v>
      </c>
      <c r="H81" s="69"/>
    </row>
    <row r="82" spans="1:8" s="85" customFormat="1" ht="41.4">
      <c r="A82" s="87"/>
      <c r="B82" s="86" t="s">
        <v>197</v>
      </c>
      <c r="C82" s="89"/>
      <c r="D82" s="89"/>
      <c r="E82" s="89"/>
      <c r="F82" s="89"/>
      <c r="G82" s="90">
        <f t="shared" si="1"/>
        <v>0</v>
      </c>
      <c r="H82" s="69"/>
    </row>
    <row r="83" spans="1:8" s="85" customFormat="1" ht="13.8">
      <c r="A83" s="87" t="s">
        <v>25</v>
      </c>
      <c r="B83" s="86" t="s">
        <v>199</v>
      </c>
      <c r="C83" s="89">
        <f>C75+C72</f>
        <v>336.4</v>
      </c>
      <c r="D83" s="89" t="s">
        <v>5</v>
      </c>
      <c r="E83" s="89"/>
      <c r="F83" s="89"/>
      <c r="G83" s="90">
        <f t="shared" si="1"/>
        <v>0</v>
      </c>
      <c r="H83" s="69"/>
    </row>
    <row r="84" spans="1:8" s="85" customFormat="1" ht="13.8">
      <c r="A84" s="29"/>
      <c r="B84" s="28"/>
      <c r="C84" s="31"/>
      <c r="D84" s="39"/>
      <c r="E84" s="79"/>
      <c r="F84" s="79"/>
      <c r="G84" s="90">
        <f t="shared" si="1"/>
        <v>0</v>
      </c>
      <c r="H84" s="69"/>
    </row>
    <row r="85" spans="1:8" s="85" customFormat="1" ht="13.8">
      <c r="A85" s="29"/>
      <c r="B85" s="28"/>
      <c r="C85" s="31"/>
      <c r="D85" s="39"/>
      <c r="E85" s="79"/>
      <c r="F85" s="79"/>
      <c r="G85" s="90">
        <f t="shared" si="1"/>
        <v>0</v>
      </c>
      <c r="H85" s="69"/>
    </row>
    <row r="86" spans="1:8" s="85" customFormat="1" ht="15.6">
      <c r="A86" s="23"/>
      <c r="B86" s="84" t="s">
        <v>45</v>
      </c>
      <c r="C86" s="26"/>
      <c r="D86" s="23"/>
      <c r="E86" s="24"/>
      <c r="F86" s="24"/>
      <c r="G86" s="90">
        <f t="shared" si="1"/>
        <v>0</v>
      </c>
      <c r="H86" s="69"/>
    </row>
    <row r="87" spans="1:8" s="85" customFormat="1" ht="13.8">
      <c r="A87" s="34"/>
      <c r="B87" s="41" t="s">
        <v>115</v>
      </c>
      <c r="C87" s="43"/>
      <c r="D87" s="34"/>
      <c r="E87" s="44"/>
      <c r="F87" s="44"/>
      <c r="G87" s="90">
        <f t="shared" si="1"/>
        <v>0</v>
      </c>
      <c r="H87" s="69"/>
    </row>
    <row r="88" spans="1:8" s="85" customFormat="1" ht="27.6">
      <c r="A88" s="87"/>
      <c r="B88" s="86" t="s">
        <v>50</v>
      </c>
      <c r="C88" s="89"/>
      <c r="D88" s="89"/>
      <c r="E88" s="89"/>
      <c r="F88" s="89"/>
      <c r="G88" s="90">
        <f t="shared" si="1"/>
        <v>0</v>
      </c>
      <c r="H88" s="69"/>
    </row>
    <row r="89" spans="1:8" s="85" customFormat="1" ht="13.8">
      <c r="A89" s="87" t="s">
        <v>194</v>
      </c>
      <c r="B89" s="86" t="s">
        <v>97</v>
      </c>
      <c r="C89" s="89">
        <f>3.5*2</f>
        <v>7</v>
      </c>
      <c r="D89" s="89" t="s">
        <v>5</v>
      </c>
      <c r="E89" s="89"/>
      <c r="F89" s="89"/>
      <c r="G89" s="90">
        <f t="shared" si="1"/>
        <v>0</v>
      </c>
      <c r="H89" s="69"/>
    </row>
    <row r="90" spans="1:8" s="85" customFormat="1" ht="13.8">
      <c r="A90" s="87" t="s">
        <v>198</v>
      </c>
      <c r="B90" s="86" t="s">
        <v>98</v>
      </c>
      <c r="C90" s="89">
        <v>41</v>
      </c>
      <c r="D90" s="89" t="s">
        <v>41</v>
      </c>
      <c r="E90" s="89"/>
      <c r="F90" s="89"/>
      <c r="G90" s="90">
        <f t="shared" si="1"/>
        <v>0</v>
      </c>
      <c r="H90" s="69"/>
    </row>
    <row r="91" spans="1:8" s="85" customFormat="1" ht="13.8">
      <c r="A91" s="87" t="s">
        <v>26</v>
      </c>
      <c r="B91" s="86" t="s">
        <v>99</v>
      </c>
      <c r="C91" s="89">
        <v>40</v>
      </c>
      <c r="D91" s="89" t="s">
        <v>41</v>
      </c>
      <c r="E91" s="89"/>
      <c r="F91" s="89"/>
      <c r="G91" s="90">
        <f t="shared" si="1"/>
        <v>0</v>
      </c>
      <c r="H91" s="69"/>
    </row>
    <row r="92" spans="1:8" s="85" customFormat="1" ht="13.8">
      <c r="A92" s="87" t="s">
        <v>27</v>
      </c>
      <c r="B92" s="86" t="s">
        <v>100</v>
      </c>
      <c r="C92" s="89">
        <v>26</v>
      </c>
      <c r="D92" s="89" t="s">
        <v>41</v>
      </c>
      <c r="E92" s="89"/>
      <c r="F92" s="89"/>
      <c r="G92" s="90">
        <f t="shared" si="1"/>
        <v>0</v>
      </c>
      <c r="H92" s="69"/>
    </row>
    <row r="93" spans="1:8" s="85" customFormat="1" ht="13.8">
      <c r="A93" s="87" t="s">
        <v>28</v>
      </c>
      <c r="B93" s="86" t="s">
        <v>101</v>
      </c>
      <c r="C93" s="89">
        <v>10</v>
      </c>
      <c r="D93" s="89" t="s">
        <v>41</v>
      </c>
      <c r="E93" s="89"/>
      <c r="F93" s="89"/>
      <c r="G93" s="90">
        <f t="shared" si="1"/>
        <v>0</v>
      </c>
      <c r="H93" s="69"/>
    </row>
    <row r="94" spans="1:8" s="85" customFormat="1" ht="13.8">
      <c r="A94" s="29"/>
      <c r="B94" s="28"/>
      <c r="C94" s="43"/>
      <c r="D94" s="34"/>
      <c r="E94" s="79"/>
      <c r="F94" s="79"/>
      <c r="G94" s="90">
        <f t="shared" si="1"/>
        <v>0</v>
      </c>
      <c r="H94" s="69"/>
    </row>
    <row r="95" spans="1:8" s="85" customFormat="1" ht="15.6">
      <c r="A95" s="23"/>
      <c r="B95" s="84" t="s">
        <v>46</v>
      </c>
      <c r="C95" s="23"/>
      <c r="D95" s="23"/>
      <c r="E95" s="24"/>
      <c r="F95" s="24"/>
      <c r="G95" s="90">
        <f t="shared" si="1"/>
        <v>0</v>
      </c>
      <c r="H95" s="69"/>
    </row>
    <row r="96" spans="1:8" s="85" customFormat="1" ht="13.8">
      <c r="A96" s="87"/>
      <c r="B96" s="86" t="s">
        <v>188</v>
      </c>
      <c r="C96" s="89"/>
      <c r="D96" s="89"/>
      <c r="E96" s="89"/>
      <c r="F96" s="89"/>
      <c r="G96" s="90">
        <f t="shared" si="1"/>
        <v>0</v>
      </c>
      <c r="H96" s="69"/>
    </row>
    <row r="97" spans="1:8" s="85" customFormat="1" ht="13.8">
      <c r="A97" s="87" t="s">
        <v>29</v>
      </c>
      <c r="B97" s="86" t="s">
        <v>130</v>
      </c>
      <c r="C97" s="89">
        <f>C65+C66</f>
        <v>342</v>
      </c>
      <c r="D97" s="89" t="s">
        <v>5</v>
      </c>
      <c r="E97" s="89"/>
      <c r="F97" s="89"/>
      <c r="G97" s="90">
        <f t="shared" si="1"/>
        <v>0</v>
      </c>
      <c r="H97" s="69"/>
    </row>
    <row r="98" spans="1:8" s="85" customFormat="1" ht="13.8">
      <c r="A98" s="29"/>
      <c r="B98" s="30" t="s">
        <v>131</v>
      </c>
      <c r="C98" s="31"/>
      <c r="D98" s="39"/>
      <c r="E98" s="79"/>
      <c r="F98" s="79"/>
      <c r="G98" s="90">
        <f t="shared" si="1"/>
        <v>0</v>
      </c>
      <c r="H98" s="69"/>
    </row>
    <row r="99" spans="1:8" s="85" customFormat="1" ht="13.8">
      <c r="A99" s="29"/>
      <c r="B99" s="30"/>
      <c r="C99" s="31"/>
      <c r="D99" s="39"/>
      <c r="E99" s="79"/>
      <c r="F99" s="79"/>
      <c r="G99" s="90">
        <f t="shared" si="1"/>
        <v>0</v>
      </c>
      <c r="H99" s="69"/>
    </row>
    <row r="100" spans="1:8" s="85" customFormat="1" ht="13.8">
      <c r="A100" s="87"/>
      <c r="B100" s="86" t="s">
        <v>116</v>
      </c>
      <c r="C100" s="89"/>
      <c r="D100" s="89"/>
      <c r="E100" s="89"/>
      <c r="F100" s="89"/>
      <c r="G100" s="90">
        <f t="shared" si="1"/>
        <v>0</v>
      </c>
      <c r="H100" s="69"/>
    </row>
    <row r="101" spans="1:8" s="85" customFormat="1" ht="13.8">
      <c r="A101" s="87" t="s">
        <v>30</v>
      </c>
      <c r="B101" s="86" t="s">
        <v>9</v>
      </c>
      <c r="C101" s="89">
        <f>C64</f>
        <v>808</v>
      </c>
      <c r="D101" s="89" t="s">
        <v>5</v>
      </c>
      <c r="E101" s="89"/>
      <c r="F101" s="89"/>
      <c r="G101" s="90">
        <f t="shared" si="1"/>
        <v>0</v>
      </c>
      <c r="H101" s="69"/>
    </row>
    <row r="102" spans="1:8" s="85" customFormat="1" ht="13.8">
      <c r="A102" s="29"/>
      <c r="B102" s="30"/>
      <c r="C102" s="31"/>
      <c r="D102" s="39"/>
      <c r="E102" s="79"/>
      <c r="F102" s="79"/>
      <c r="G102" s="90">
        <f t="shared" si="1"/>
        <v>0</v>
      </c>
      <c r="H102" s="69"/>
    </row>
    <row r="103" spans="1:8" s="85" customFormat="1" ht="15.6">
      <c r="A103" s="23"/>
      <c r="B103" s="84" t="s">
        <v>109</v>
      </c>
      <c r="C103" s="26"/>
      <c r="D103" s="23"/>
      <c r="E103" s="24"/>
      <c r="F103" s="24"/>
      <c r="G103" s="90">
        <f t="shared" si="1"/>
        <v>0</v>
      </c>
      <c r="H103" s="69"/>
    </row>
    <row r="104" spans="1:8" s="85" customFormat="1" ht="13.8">
      <c r="A104" s="87"/>
      <c r="B104" s="86"/>
      <c r="C104" s="89"/>
      <c r="D104" s="89"/>
      <c r="E104" s="79"/>
      <c r="F104" s="79"/>
      <c r="G104" s="90">
        <f t="shared" si="1"/>
        <v>0</v>
      </c>
      <c r="H104" s="69"/>
    </row>
    <row r="105" spans="1:8" s="85" customFormat="1" ht="110.4">
      <c r="A105" s="87" t="s">
        <v>218</v>
      </c>
      <c r="B105" s="86" t="s">
        <v>226</v>
      </c>
      <c r="C105" s="89">
        <v>2</v>
      </c>
      <c r="D105" s="89" t="s">
        <v>8</v>
      </c>
      <c r="E105" s="79"/>
      <c r="F105" s="79"/>
      <c r="G105" s="90">
        <f t="shared" si="1"/>
        <v>0</v>
      </c>
      <c r="H105" s="69"/>
    </row>
    <row r="106" spans="1:8" s="85" customFormat="1" ht="13.8">
      <c r="A106" s="89"/>
      <c r="B106" s="86" t="s">
        <v>55</v>
      </c>
      <c r="C106" s="45"/>
      <c r="D106" s="89"/>
      <c r="E106" s="91"/>
      <c r="F106" s="91"/>
      <c r="G106" s="90">
        <f t="shared" si="1"/>
        <v>0</v>
      </c>
      <c r="H106" s="69"/>
    </row>
    <row r="107" spans="1:8" s="85" customFormat="1" ht="41.4">
      <c r="A107" s="89"/>
      <c r="B107" s="86" t="s">
        <v>118</v>
      </c>
      <c r="C107" s="45"/>
      <c r="D107" s="89"/>
      <c r="E107" s="91"/>
      <c r="F107" s="91"/>
      <c r="G107" s="90">
        <f t="shared" si="1"/>
        <v>0</v>
      </c>
      <c r="H107" s="69"/>
    </row>
    <row r="108" spans="1:8" s="85" customFormat="1" ht="13.8">
      <c r="A108" s="89"/>
      <c r="B108" s="86"/>
      <c r="C108" s="45"/>
      <c r="D108" s="89"/>
      <c r="E108" s="91"/>
      <c r="F108" s="91"/>
      <c r="G108" s="90">
        <f t="shared" si="1"/>
        <v>0</v>
      </c>
      <c r="H108" s="69"/>
    </row>
    <row r="109" spans="1:8" s="85" customFormat="1" ht="15.6">
      <c r="A109" s="23"/>
      <c r="B109" s="84" t="s">
        <v>154</v>
      </c>
      <c r="C109" s="26"/>
      <c r="D109" s="23"/>
      <c r="E109" s="24"/>
      <c r="F109" s="24"/>
      <c r="G109" s="90">
        <f t="shared" si="1"/>
        <v>0</v>
      </c>
      <c r="H109" s="69"/>
    </row>
    <row r="110" spans="1:8" s="85" customFormat="1" ht="15.6">
      <c r="A110" s="23"/>
      <c r="B110" s="86" t="s">
        <v>155</v>
      </c>
      <c r="C110" s="26"/>
      <c r="D110" s="23"/>
      <c r="E110" s="24"/>
      <c r="F110" s="24"/>
      <c r="G110" s="90">
        <f t="shared" si="1"/>
        <v>0</v>
      </c>
      <c r="H110" s="69"/>
    </row>
    <row r="111" spans="1:8" s="85" customFormat="1" ht="55.2">
      <c r="A111" s="87" t="s">
        <v>31</v>
      </c>
      <c r="B111" s="86" t="s">
        <v>157</v>
      </c>
      <c r="C111" s="89">
        <v>2</v>
      </c>
      <c r="D111" s="89" t="s">
        <v>8</v>
      </c>
      <c r="E111" s="89"/>
      <c r="F111" s="89"/>
      <c r="G111" s="90">
        <f t="shared" si="1"/>
        <v>0</v>
      </c>
      <c r="H111" s="69"/>
    </row>
    <row r="112" spans="1:8" s="85" customFormat="1" ht="13.8">
      <c r="A112" s="87"/>
      <c r="B112" s="86"/>
      <c r="C112" s="89"/>
      <c r="D112" s="89"/>
      <c r="E112" s="89"/>
      <c r="F112" s="89"/>
      <c r="G112" s="90">
        <f t="shared" si="1"/>
        <v>0</v>
      </c>
      <c r="H112" s="69"/>
    </row>
    <row r="113" spans="1:8" s="85" customFormat="1" ht="15.6">
      <c r="A113" s="23"/>
      <c r="B113" s="86" t="s">
        <v>158</v>
      </c>
      <c r="C113" s="89"/>
      <c r="D113" s="89"/>
      <c r="E113" s="89"/>
      <c r="F113" s="89"/>
      <c r="G113" s="90">
        <f t="shared" si="1"/>
        <v>0</v>
      </c>
      <c r="H113" s="69"/>
    </row>
    <row r="114" spans="1:8" s="85" customFormat="1" ht="27.6">
      <c r="A114" s="87" t="s">
        <v>156</v>
      </c>
      <c r="B114" s="86" t="s">
        <v>160</v>
      </c>
      <c r="C114" s="89">
        <v>2</v>
      </c>
      <c r="D114" s="89" t="s">
        <v>10</v>
      </c>
      <c r="E114" s="89"/>
      <c r="F114" s="89"/>
      <c r="G114" s="90">
        <f t="shared" si="1"/>
        <v>0</v>
      </c>
      <c r="H114" s="69"/>
    </row>
    <row r="115" spans="1:8" s="85" customFormat="1" ht="13.8">
      <c r="A115" s="87"/>
      <c r="B115" s="86"/>
      <c r="C115" s="89"/>
      <c r="D115" s="89"/>
      <c r="E115" s="89"/>
      <c r="F115" s="89"/>
      <c r="G115" s="90">
        <f t="shared" si="1"/>
        <v>0</v>
      </c>
      <c r="H115" s="69"/>
    </row>
    <row r="116" spans="1:8" s="85" customFormat="1" ht="15.6">
      <c r="A116" s="23"/>
      <c r="B116" s="86" t="s">
        <v>161</v>
      </c>
      <c r="C116" s="89"/>
      <c r="D116" s="89"/>
      <c r="E116" s="89"/>
      <c r="F116" s="89"/>
      <c r="G116" s="90">
        <f t="shared" si="1"/>
        <v>0</v>
      </c>
      <c r="H116" s="69"/>
    </row>
    <row r="117" spans="1:8" s="85" customFormat="1" ht="13.8">
      <c r="A117" s="87" t="s">
        <v>219</v>
      </c>
      <c r="B117" s="86" t="s">
        <v>163</v>
      </c>
      <c r="C117" s="89">
        <v>2</v>
      </c>
      <c r="D117" s="89" t="s">
        <v>8</v>
      </c>
      <c r="E117" s="89"/>
      <c r="F117" s="89"/>
      <c r="G117" s="90">
        <f t="shared" si="1"/>
        <v>0</v>
      </c>
      <c r="H117" s="69"/>
    </row>
    <row r="118" spans="1:8" s="85" customFormat="1" ht="13.8">
      <c r="A118" s="87"/>
      <c r="B118" s="86"/>
      <c r="C118" s="89"/>
      <c r="D118" s="89"/>
      <c r="E118" s="89"/>
      <c r="F118" s="89"/>
      <c r="G118" s="90">
        <f t="shared" si="1"/>
        <v>0</v>
      </c>
      <c r="H118" s="69"/>
    </row>
    <row r="119" spans="1:8" s="85" customFormat="1" ht="15.6">
      <c r="A119" s="23"/>
      <c r="B119" s="86" t="s">
        <v>164</v>
      </c>
      <c r="C119" s="89"/>
      <c r="D119" s="89"/>
      <c r="E119" s="89"/>
      <c r="F119" s="89"/>
      <c r="G119" s="90">
        <f t="shared" si="1"/>
        <v>0</v>
      </c>
      <c r="H119" s="69"/>
    </row>
    <row r="120" spans="1:8" s="85" customFormat="1" ht="27.6">
      <c r="A120" s="87" t="s">
        <v>159</v>
      </c>
      <c r="B120" s="86" t="s">
        <v>166</v>
      </c>
      <c r="C120" s="89">
        <v>2</v>
      </c>
      <c r="D120" s="89" t="s">
        <v>8</v>
      </c>
      <c r="E120" s="89"/>
      <c r="F120" s="89"/>
      <c r="G120" s="90">
        <f t="shared" si="1"/>
        <v>0</v>
      </c>
      <c r="H120" s="69"/>
    </row>
    <row r="121" spans="1:8" s="85" customFormat="1" ht="13.8">
      <c r="A121" s="87"/>
      <c r="B121" s="86" t="s">
        <v>167</v>
      </c>
      <c r="C121" s="89"/>
      <c r="D121" s="89"/>
      <c r="E121" s="89"/>
      <c r="F121" s="89"/>
      <c r="G121" s="90">
        <f t="shared" si="1"/>
        <v>0</v>
      </c>
      <c r="H121" s="69"/>
    </row>
    <row r="122" spans="1:8" s="85" customFormat="1" ht="31.2">
      <c r="A122" s="23"/>
      <c r="B122" s="84" t="s">
        <v>47</v>
      </c>
      <c r="C122" s="26"/>
      <c r="D122" s="23"/>
      <c r="E122" s="24"/>
      <c r="F122" s="24"/>
      <c r="G122" s="90">
        <f t="shared" si="1"/>
        <v>0</v>
      </c>
      <c r="H122" s="69"/>
    </row>
    <row r="123" spans="1:8" s="85" customFormat="1" ht="13.8">
      <c r="A123" s="89"/>
      <c r="B123" s="86" t="s">
        <v>117</v>
      </c>
      <c r="C123" s="89"/>
      <c r="D123" s="89"/>
      <c r="E123" s="91"/>
      <c r="F123" s="91"/>
      <c r="G123" s="90">
        <f t="shared" si="1"/>
        <v>0</v>
      </c>
      <c r="H123" s="69"/>
    </row>
    <row r="124" spans="1:8" s="85" customFormat="1" ht="41.4">
      <c r="A124" s="87" t="s">
        <v>162</v>
      </c>
      <c r="B124" s="86" t="s">
        <v>181</v>
      </c>
      <c r="C124" s="89">
        <v>2</v>
      </c>
      <c r="D124" s="89" t="s">
        <v>0</v>
      </c>
      <c r="E124" s="89"/>
      <c r="F124" s="89"/>
      <c r="G124" s="90">
        <f t="shared" si="1"/>
        <v>0</v>
      </c>
      <c r="H124" s="69"/>
    </row>
    <row r="125" spans="1:8" s="85" customFormat="1" ht="13.8">
      <c r="A125" s="87"/>
      <c r="B125" s="86"/>
      <c r="C125" s="89"/>
      <c r="D125" s="89"/>
      <c r="E125" s="89"/>
      <c r="F125" s="89"/>
      <c r="G125" s="90">
        <f t="shared" si="1"/>
        <v>0</v>
      </c>
      <c r="H125" s="69"/>
    </row>
    <row r="126" spans="1:8" s="85" customFormat="1" ht="15.75" customHeight="1">
      <c r="A126" s="23"/>
      <c r="B126" s="84" t="s">
        <v>48</v>
      </c>
      <c r="C126" s="23"/>
      <c r="D126" s="23"/>
      <c r="E126" s="24"/>
      <c r="F126" s="24"/>
      <c r="G126" s="90">
        <f t="shared" si="1"/>
        <v>0</v>
      </c>
      <c r="H126" s="69"/>
    </row>
    <row r="127" spans="1:8" s="85" customFormat="1" ht="27.6">
      <c r="A127" s="23"/>
      <c r="B127" s="86" t="s">
        <v>52</v>
      </c>
      <c r="C127" s="89"/>
      <c r="D127" s="89"/>
      <c r="E127" s="89"/>
      <c r="F127" s="89"/>
      <c r="G127" s="90">
        <f t="shared" si="1"/>
        <v>0</v>
      </c>
      <c r="H127" s="69"/>
    </row>
    <row r="128" spans="1:8" s="85" customFormat="1" ht="15.6">
      <c r="A128" s="23"/>
      <c r="B128" s="86" t="s">
        <v>119</v>
      </c>
      <c r="C128" s="89"/>
      <c r="D128" s="89"/>
      <c r="E128" s="89"/>
      <c r="F128" s="89"/>
      <c r="G128" s="90">
        <f t="shared" si="1"/>
        <v>0</v>
      </c>
      <c r="H128" s="69"/>
    </row>
    <row r="129" spans="1:8" s="85" customFormat="1" ht="15.6">
      <c r="A129" s="23"/>
      <c r="B129" s="86"/>
      <c r="C129" s="89"/>
      <c r="D129" s="89"/>
      <c r="E129" s="89"/>
      <c r="F129" s="89"/>
      <c r="G129" s="90">
        <f t="shared" si="1"/>
        <v>0</v>
      </c>
      <c r="H129" s="69"/>
    </row>
    <row r="130" spans="1:8" s="85" customFormat="1" ht="27.6">
      <c r="A130" s="87" t="s">
        <v>165</v>
      </c>
      <c r="B130" s="86" t="s">
        <v>190</v>
      </c>
      <c r="C130" s="89">
        <v>2</v>
      </c>
      <c r="D130" s="89" t="s">
        <v>8</v>
      </c>
      <c r="E130" s="89"/>
      <c r="F130" s="89"/>
      <c r="G130" s="90">
        <f t="shared" si="1"/>
        <v>0</v>
      </c>
      <c r="H130" s="69"/>
    </row>
    <row r="131" spans="1:8" s="85" customFormat="1" ht="27.6">
      <c r="A131" s="87"/>
      <c r="B131" s="86" t="s">
        <v>191</v>
      </c>
      <c r="C131" s="89"/>
      <c r="D131" s="89"/>
      <c r="E131" s="89"/>
      <c r="F131" s="89"/>
      <c r="G131" s="90">
        <f t="shared" si="1"/>
        <v>0</v>
      </c>
      <c r="H131" s="69"/>
    </row>
    <row r="132" spans="1:8" s="85" customFormat="1" ht="15.6">
      <c r="A132" s="23"/>
      <c r="B132" s="86"/>
      <c r="C132" s="89"/>
      <c r="D132" s="89"/>
      <c r="E132" s="89"/>
      <c r="F132" s="89"/>
      <c r="G132" s="90">
        <f t="shared" si="1"/>
        <v>0</v>
      </c>
      <c r="H132" s="69"/>
    </row>
    <row r="133" spans="1:8" s="85" customFormat="1" ht="13.8">
      <c r="A133" s="87" t="s">
        <v>220</v>
      </c>
      <c r="B133" s="86" t="s">
        <v>120</v>
      </c>
      <c r="C133" s="89">
        <f>4*2</f>
        <v>8</v>
      </c>
      <c r="D133" s="89" t="s">
        <v>8</v>
      </c>
      <c r="E133" s="89"/>
      <c r="F133" s="89"/>
      <c r="G133" s="90">
        <f t="shared" si="1"/>
        <v>0</v>
      </c>
      <c r="H133" s="69"/>
    </row>
    <row r="134" spans="1:8" s="85" customFormat="1" ht="15.6">
      <c r="A134" s="23"/>
      <c r="B134" s="86"/>
      <c r="C134" s="89"/>
      <c r="D134" s="89"/>
      <c r="E134" s="89"/>
      <c r="F134" s="89"/>
      <c r="G134" s="90">
        <f t="shared" ref="G134:G195" si="2">E134*C134</f>
        <v>0</v>
      </c>
      <c r="H134" s="69"/>
    </row>
    <row r="135" spans="1:8" s="85" customFormat="1" ht="41.4">
      <c r="A135" s="23"/>
      <c r="B135" s="86" t="s">
        <v>53</v>
      </c>
      <c r="C135" s="89"/>
      <c r="D135" s="89"/>
      <c r="E135" s="79"/>
      <c r="F135" s="79"/>
      <c r="G135" s="90">
        <f t="shared" si="2"/>
        <v>0</v>
      </c>
      <c r="H135" s="69"/>
    </row>
    <row r="136" spans="1:8" s="85" customFormat="1" ht="15.6">
      <c r="A136" s="23"/>
      <c r="B136" s="86"/>
      <c r="C136" s="89"/>
      <c r="D136" s="89"/>
      <c r="E136" s="79"/>
      <c r="F136" s="79"/>
      <c r="G136" s="90">
        <f t="shared" si="2"/>
        <v>0</v>
      </c>
      <c r="H136" s="69"/>
    </row>
    <row r="137" spans="1:8" s="85" customFormat="1" ht="13.8">
      <c r="A137" s="87" t="s">
        <v>221</v>
      </c>
      <c r="B137" s="86" t="s">
        <v>120</v>
      </c>
      <c r="C137" s="89">
        <v>60</v>
      </c>
      <c r="D137" s="89" t="s">
        <v>7</v>
      </c>
      <c r="E137" s="89"/>
      <c r="F137" s="89"/>
      <c r="G137" s="90">
        <f t="shared" si="2"/>
        <v>0</v>
      </c>
      <c r="H137" s="69"/>
    </row>
    <row r="138" spans="1:8" s="85" customFormat="1" ht="15.6">
      <c r="A138" s="23"/>
      <c r="B138" s="25"/>
      <c r="C138" s="26"/>
      <c r="D138" s="23"/>
      <c r="E138" s="24"/>
      <c r="F138" s="24"/>
      <c r="G138" s="90">
        <f t="shared" si="2"/>
        <v>0</v>
      </c>
      <c r="H138" s="69"/>
    </row>
    <row r="139" spans="1:8" s="85" customFormat="1" ht="15.75" customHeight="1">
      <c r="A139" s="23"/>
      <c r="B139" s="84" t="s">
        <v>140</v>
      </c>
      <c r="C139" s="26"/>
      <c r="D139" s="23"/>
      <c r="E139" s="24"/>
      <c r="F139" s="24"/>
      <c r="G139" s="90">
        <f t="shared" si="2"/>
        <v>0</v>
      </c>
      <c r="H139" s="69"/>
    </row>
    <row r="140" spans="1:8" s="85" customFormat="1" ht="46.8">
      <c r="A140" s="23"/>
      <c r="B140" s="25" t="s">
        <v>207</v>
      </c>
      <c r="C140" s="23"/>
      <c r="D140" s="23"/>
      <c r="E140" s="24"/>
      <c r="F140" s="24"/>
      <c r="G140" s="90">
        <f t="shared" si="2"/>
        <v>0</v>
      </c>
      <c r="H140" s="69"/>
    </row>
    <row r="141" spans="1:8" s="85" customFormat="1" ht="31.2">
      <c r="A141" s="23"/>
      <c r="B141" s="25" t="s">
        <v>141</v>
      </c>
      <c r="C141" s="23"/>
      <c r="D141" s="23"/>
      <c r="E141" s="24"/>
      <c r="F141" s="24"/>
      <c r="G141" s="90">
        <f t="shared" si="2"/>
        <v>0</v>
      </c>
      <c r="H141" s="69"/>
    </row>
    <row r="142" spans="1:8" s="85" customFormat="1" ht="31.5" customHeight="1">
      <c r="A142" s="89"/>
      <c r="B142" s="84" t="s">
        <v>142</v>
      </c>
      <c r="C142" s="89"/>
      <c r="D142" s="89"/>
      <c r="E142" s="91"/>
      <c r="F142" s="91"/>
      <c r="G142" s="90">
        <f t="shared" si="2"/>
        <v>0</v>
      </c>
      <c r="H142" s="69"/>
    </row>
    <row r="143" spans="1:8" s="85" customFormat="1" ht="15.6">
      <c r="A143" s="23"/>
      <c r="B143" s="25"/>
      <c r="C143" s="23"/>
      <c r="D143" s="23"/>
      <c r="E143" s="24"/>
      <c r="F143" s="24"/>
      <c r="G143" s="90">
        <f t="shared" si="2"/>
        <v>0</v>
      </c>
      <c r="H143" s="69"/>
    </row>
    <row r="144" spans="1:8" s="85" customFormat="1" ht="15.6">
      <c r="A144" s="23"/>
      <c r="B144" s="25"/>
      <c r="C144" s="26"/>
      <c r="D144" s="23"/>
      <c r="E144" s="24"/>
      <c r="F144" s="24"/>
      <c r="G144" s="90">
        <f t="shared" si="2"/>
        <v>0</v>
      </c>
      <c r="H144" s="69"/>
    </row>
    <row r="145" spans="1:8" s="85" customFormat="1" ht="15.6">
      <c r="A145" s="23"/>
      <c r="B145" s="25" t="s">
        <v>144</v>
      </c>
      <c r="C145" s="26"/>
      <c r="D145" s="23"/>
      <c r="E145" s="24"/>
      <c r="F145" s="24"/>
      <c r="G145" s="90">
        <f t="shared" si="2"/>
        <v>0</v>
      </c>
      <c r="H145" s="69"/>
    </row>
    <row r="146" spans="1:8" s="85" customFormat="1" ht="15.6">
      <c r="A146" s="87" t="s">
        <v>222</v>
      </c>
      <c r="B146" s="25" t="s">
        <v>145</v>
      </c>
      <c r="C146" s="23">
        <v>8</v>
      </c>
      <c r="D146" s="23" t="s">
        <v>10</v>
      </c>
      <c r="E146" s="24"/>
      <c r="F146" s="24"/>
      <c r="G146" s="90">
        <f t="shared" si="2"/>
        <v>0</v>
      </c>
      <c r="H146" s="69"/>
    </row>
    <row r="147" spans="1:8" s="85" customFormat="1" ht="15.6">
      <c r="A147" s="87" t="s">
        <v>223</v>
      </c>
      <c r="B147" s="25" t="s">
        <v>143</v>
      </c>
      <c r="C147" s="23">
        <f>(3.3*12+7+0.4)*C146</f>
        <v>375.99999999999994</v>
      </c>
      <c r="D147" s="23" t="s">
        <v>88</v>
      </c>
      <c r="E147" s="24"/>
      <c r="F147" s="24"/>
      <c r="G147" s="90">
        <f t="shared" si="2"/>
        <v>0</v>
      </c>
      <c r="H147" s="69"/>
    </row>
    <row r="148" spans="1:8" s="85" customFormat="1" ht="15.6">
      <c r="A148" s="23"/>
      <c r="B148" s="25"/>
      <c r="C148" s="26"/>
      <c r="D148" s="23"/>
      <c r="E148" s="24"/>
      <c r="F148" s="24"/>
      <c r="G148" s="90">
        <f t="shared" si="2"/>
        <v>0</v>
      </c>
      <c r="H148" s="69"/>
    </row>
    <row r="149" spans="1:8" s="85" customFormat="1" ht="15.6">
      <c r="A149" s="23"/>
      <c r="B149" s="25"/>
      <c r="C149" s="23"/>
      <c r="D149" s="23"/>
      <c r="E149" s="24"/>
      <c r="F149" s="24"/>
      <c r="G149" s="90">
        <f t="shared" si="2"/>
        <v>0</v>
      </c>
      <c r="H149" s="69"/>
    </row>
    <row r="150" spans="1:8" s="85" customFormat="1" ht="15.6">
      <c r="A150" s="23"/>
      <c r="B150" s="84" t="s">
        <v>57</v>
      </c>
      <c r="C150" s="26"/>
      <c r="D150" s="23"/>
      <c r="E150" s="24"/>
      <c r="F150" s="24"/>
      <c r="G150" s="90">
        <f t="shared" si="2"/>
        <v>0</v>
      </c>
      <c r="H150" s="69"/>
    </row>
    <row r="151" spans="1:8" s="85" customFormat="1" ht="15.6">
      <c r="A151" s="89"/>
      <c r="B151" s="86"/>
      <c r="C151" s="23"/>
      <c r="D151" s="23"/>
      <c r="E151" s="24"/>
      <c r="F151" s="24"/>
      <c r="G151" s="90">
        <f t="shared" si="2"/>
        <v>0</v>
      </c>
      <c r="H151" s="69"/>
    </row>
    <row r="152" spans="1:8" s="85" customFormat="1" ht="46.8">
      <c r="A152" s="87" t="s">
        <v>224</v>
      </c>
      <c r="B152" s="25" t="s">
        <v>277</v>
      </c>
      <c r="C152" s="23">
        <v>2</v>
      </c>
      <c r="D152" s="23" t="s">
        <v>10</v>
      </c>
      <c r="E152" s="24"/>
      <c r="F152" s="24"/>
      <c r="G152" s="90">
        <f t="shared" si="2"/>
        <v>0</v>
      </c>
      <c r="H152" s="69"/>
    </row>
    <row r="153" spans="1:8" s="85" customFormat="1" ht="15.6">
      <c r="A153" s="87"/>
      <c r="B153" s="25"/>
      <c r="C153" s="23"/>
      <c r="D153" s="23"/>
      <c r="E153" s="24"/>
      <c r="F153" s="24"/>
      <c r="G153" s="90">
        <f t="shared" si="2"/>
        <v>0</v>
      </c>
      <c r="H153" s="69"/>
    </row>
    <row r="154" spans="1:8" s="85" customFormat="1" ht="46.8">
      <c r="A154" s="87" t="s">
        <v>189</v>
      </c>
      <c r="B154" s="25" t="s">
        <v>278</v>
      </c>
      <c r="C154" s="23">
        <v>2</v>
      </c>
      <c r="D154" s="23" t="s">
        <v>10</v>
      </c>
      <c r="E154" s="24"/>
      <c r="F154" s="24"/>
      <c r="G154" s="90">
        <f t="shared" si="2"/>
        <v>0</v>
      </c>
      <c r="H154" s="69"/>
    </row>
    <row r="155" spans="1:8" s="85" customFormat="1" ht="15.6">
      <c r="A155" s="87"/>
      <c r="B155" s="25"/>
      <c r="C155" s="23"/>
      <c r="D155" s="23"/>
      <c r="E155" s="24"/>
      <c r="F155" s="24"/>
      <c r="G155" s="90">
        <f t="shared" si="2"/>
        <v>0</v>
      </c>
      <c r="H155" s="69"/>
    </row>
    <row r="156" spans="1:8" s="85" customFormat="1" ht="15.6">
      <c r="A156" s="23"/>
      <c r="B156" s="84" t="s">
        <v>49</v>
      </c>
      <c r="C156" s="26"/>
      <c r="D156" s="23"/>
      <c r="E156" s="24"/>
      <c r="F156" s="24"/>
      <c r="G156" s="90">
        <f t="shared" si="2"/>
        <v>0</v>
      </c>
      <c r="H156" s="69"/>
    </row>
    <row r="157" spans="1:8" s="85" customFormat="1" ht="41.4">
      <c r="A157" s="89"/>
      <c r="B157" s="46" t="s">
        <v>54</v>
      </c>
      <c r="C157" s="89"/>
      <c r="D157" s="89"/>
      <c r="E157" s="91"/>
      <c r="F157" s="91"/>
      <c r="G157" s="90">
        <f t="shared" si="2"/>
        <v>0</v>
      </c>
      <c r="H157" s="69"/>
    </row>
    <row r="158" spans="1:8" s="85" customFormat="1" ht="13.8">
      <c r="A158" s="89"/>
      <c r="B158" s="86" t="s">
        <v>11</v>
      </c>
      <c r="C158" s="89"/>
      <c r="D158" s="89"/>
      <c r="E158" s="91"/>
      <c r="F158" s="91"/>
      <c r="G158" s="90">
        <f t="shared" si="2"/>
        <v>0</v>
      </c>
      <c r="H158" s="69"/>
    </row>
    <row r="159" spans="1:8" s="85" customFormat="1" ht="15.6">
      <c r="A159" s="89"/>
      <c r="B159" s="99" t="s">
        <v>121</v>
      </c>
      <c r="C159" s="89"/>
      <c r="D159" s="89"/>
      <c r="E159" s="91"/>
      <c r="F159" s="91"/>
      <c r="G159" s="90">
        <f t="shared" si="2"/>
        <v>0</v>
      </c>
      <c r="H159" s="69"/>
    </row>
    <row r="160" spans="1:8" s="85" customFormat="1" ht="13.8">
      <c r="A160" s="89"/>
      <c r="B160" s="88"/>
      <c r="C160" s="89"/>
      <c r="D160" s="89"/>
      <c r="E160" s="91"/>
      <c r="F160" s="91"/>
      <c r="G160" s="90">
        <f t="shared" si="2"/>
        <v>0</v>
      </c>
      <c r="H160" s="69"/>
    </row>
    <row r="161" spans="1:8" s="85" customFormat="1" ht="13.8">
      <c r="A161" s="87" t="s">
        <v>32</v>
      </c>
      <c r="B161" s="86" t="s">
        <v>132</v>
      </c>
      <c r="C161" s="89">
        <v>1</v>
      </c>
      <c r="D161" s="89" t="s">
        <v>8</v>
      </c>
      <c r="E161" s="91"/>
      <c r="F161" s="91"/>
      <c r="G161" s="90">
        <f t="shared" si="2"/>
        <v>0</v>
      </c>
      <c r="H161" s="69"/>
    </row>
    <row r="162" spans="1:8" s="85" customFormat="1" ht="10.5" customHeight="1">
      <c r="A162" s="89"/>
      <c r="B162" s="86"/>
      <c r="C162" s="89"/>
      <c r="D162" s="89"/>
      <c r="E162" s="91"/>
      <c r="F162" s="91"/>
      <c r="G162" s="90">
        <f t="shared" si="2"/>
        <v>0</v>
      </c>
      <c r="H162" s="69"/>
    </row>
    <row r="163" spans="1:8" s="85" customFormat="1" ht="13.8">
      <c r="A163" s="87" t="s">
        <v>33</v>
      </c>
      <c r="B163" s="86" t="s">
        <v>133</v>
      </c>
      <c r="C163" s="89">
        <v>1</v>
      </c>
      <c r="D163" s="89" t="s">
        <v>8</v>
      </c>
      <c r="E163" s="91"/>
      <c r="F163" s="91"/>
      <c r="G163" s="90">
        <f t="shared" si="2"/>
        <v>0</v>
      </c>
      <c r="H163" s="69"/>
    </row>
    <row r="164" spans="1:8" s="85" customFormat="1" ht="10.5" customHeight="1">
      <c r="A164" s="89"/>
      <c r="B164" s="86"/>
      <c r="C164" s="89"/>
      <c r="D164" s="89"/>
      <c r="E164" s="91"/>
      <c r="F164" s="91"/>
      <c r="G164" s="90">
        <f t="shared" si="2"/>
        <v>0</v>
      </c>
      <c r="H164" s="69"/>
    </row>
    <row r="165" spans="1:8" s="85" customFormat="1" ht="13.8">
      <c r="A165" s="87" t="s">
        <v>182</v>
      </c>
      <c r="B165" s="86" t="s">
        <v>183</v>
      </c>
      <c r="C165" s="89">
        <v>1</v>
      </c>
      <c r="D165" s="89" t="s">
        <v>8</v>
      </c>
      <c r="E165" s="91"/>
      <c r="F165" s="91"/>
      <c r="G165" s="90">
        <f t="shared" si="2"/>
        <v>0</v>
      </c>
      <c r="H165" s="69"/>
    </row>
    <row r="166" spans="1:8" s="85" customFormat="1" ht="10.5" customHeight="1">
      <c r="A166" s="89"/>
      <c r="B166" s="86"/>
      <c r="C166" s="89"/>
      <c r="D166" s="89"/>
      <c r="E166" s="91"/>
      <c r="F166" s="91"/>
      <c r="G166" s="90">
        <f t="shared" si="2"/>
        <v>0</v>
      </c>
      <c r="H166" s="69"/>
    </row>
    <row r="167" spans="1:8" s="85" customFormat="1" ht="13.8">
      <c r="A167" s="87" t="s">
        <v>34</v>
      </c>
      <c r="B167" s="86" t="s">
        <v>134</v>
      </c>
      <c r="C167" s="89">
        <v>1</v>
      </c>
      <c r="D167" s="89" t="s">
        <v>8</v>
      </c>
      <c r="E167" s="91"/>
      <c r="F167" s="91"/>
      <c r="G167" s="90">
        <f t="shared" si="2"/>
        <v>0</v>
      </c>
      <c r="H167" s="69"/>
    </row>
    <row r="168" spans="1:8" s="85" customFormat="1" ht="10.5" customHeight="1">
      <c r="A168" s="89"/>
      <c r="B168" s="86"/>
      <c r="C168" s="89"/>
      <c r="D168" s="89"/>
      <c r="E168" s="91"/>
      <c r="F168" s="91"/>
      <c r="G168" s="90">
        <f t="shared" si="2"/>
        <v>0</v>
      </c>
      <c r="H168" s="69"/>
    </row>
    <row r="169" spans="1:8" s="85" customFormat="1" ht="15.6">
      <c r="A169" s="23"/>
      <c r="B169" s="84" t="s">
        <v>12</v>
      </c>
      <c r="C169" s="26"/>
      <c r="D169" s="23"/>
      <c r="E169" s="24"/>
      <c r="F169" s="24"/>
      <c r="G169" s="90">
        <f t="shared" si="2"/>
        <v>0</v>
      </c>
      <c r="H169" s="69"/>
    </row>
    <row r="170" spans="1:8" s="85" customFormat="1" ht="10.5" customHeight="1">
      <c r="A170" s="87"/>
      <c r="B170" s="86"/>
      <c r="C170" s="89"/>
      <c r="D170" s="89"/>
      <c r="E170" s="91"/>
      <c r="F170" s="91"/>
      <c r="G170" s="90">
        <f t="shared" si="2"/>
        <v>0</v>
      </c>
      <c r="H170" s="69"/>
    </row>
    <row r="171" spans="1:8" s="85" customFormat="1" ht="27.6">
      <c r="A171" s="87" t="s">
        <v>225</v>
      </c>
      <c r="B171" s="86" t="s">
        <v>135</v>
      </c>
      <c r="C171" s="89">
        <v>2</v>
      </c>
      <c r="D171" s="89" t="s">
        <v>8</v>
      </c>
      <c r="E171" s="91"/>
      <c r="F171" s="91"/>
      <c r="G171" s="90">
        <f t="shared" si="2"/>
        <v>0</v>
      </c>
      <c r="H171" s="69"/>
    </row>
    <row r="172" spans="1:8" s="85" customFormat="1" ht="10.5" customHeight="1">
      <c r="A172" s="89"/>
      <c r="B172" s="86"/>
      <c r="C172" s="89"/>
      <c r="D172" s="89"/>
      <c r="E172" s="91"/>
      <c r="F172" s="91"/>
      <c r="G172" s="90">
        <f t="shared" si="2"/>
        <v>0</v>
      </c>
      <c r="H172" s="69"/>
    </row>
    <row r="173" spans="1:8" s="85" customFormat="1" ht="27.6">
      <c r="A173" s="87" t="s">
        <v>35</v>
      </c>
      <c r="B173" s="86" t="s">
        <v>184</v>
      </c>
      <c r="C173" s="89">
        <v>8</v>
      </c>
      <c r="D173" s="89" t="s">
        <v>8</v>
      </c>
      <c r="E173" s="91"/>
      <c r="F173" s="91"/>
      <c r="G173" s="90">
        <f t="shared" si="2"/>
        <v>0</v>
      </c>
      <c r="H173" s="69"/>
    </row>
    <row r="174" spans="1:8" s="85" customFormat="1" ht="13.8">
      <c r="A174" s="87"/>
      <c r="B174" s="86"/>
      <c r="C174" s="89"/>
      <c r="D174" s="89"/>
      <c r="E174" s="91"/>
      <c r="F174" s="91"/>
      <c r="G174" s="90">
        <f t="shared" si="2"/>
        <v>0</v>
      </c>
      <c r="H174" s="69"/>
    </row>
    <row r="175" spans="1:8" s="85" customFormat="1" ht="15.6">
      <c r="A175" s="23"/>
      <c r="B175" s="84" t="s">
        <v>106</v>
      </c>
      <c r="C175" s="26"/>
      <c r="D175" s="23"/>
      <c r="E175" s="24"/>
      <c r="F175" s="24"/>
      <c r="G175" s="90">
        <f t="shared" si="2"/>
        <v>0</v>
      </c>
      <c r="H175" s="69"/>
    </row>
    <row r="176" spans="1:8" s="85" customFormat="1" ht="55.2">
      <c r="A176" s="89"/>
      <c r="B176" s="47" t="s">
        <v>108</v>
      </c>
      <c r="C176" s="89"/>
      <c r="D176" s="89"/>
      <c r="E176" s="91"/>
      <c r="F176" s="91"/>
      <c r="G176" s="90">
        <f t="shared" si="2"/>
        <v>0</v>
      </c>
      <c r="H176" s="69"/>
    </row>
    <row r="177" spans="1:8" s="85" customFormat="1" ht="13.8">
      <c r="A177" s="89"/>
      <c r="B177" s="48" t="s">
        <v>122</v>
      </c>
      <c r="C177" s="89"/>
      <c r="D177" s="89"/>
      <c r="E177" s="91"/>
      <c r="F177" s="91"/>
      <c r="G177" s="90">
        <f t="shared" si="2"/>
        <v>0</v>
      </c>
      <c r="H177" s="69"/>
    </row>
    <row r="178" spans="1:8" s="85" customFormat="1" ht="13.8">
      <c r="A178" s="87" t="s">
        <v>36</v>
      </c>
      <c r="B178" s="86" t="s">
        <v>13</v>
      </c>
      <c r="C178" s="89">
        <v>60</v>
      </c>
      <c r="D178" s="89" t="s">
        <v>8</v>
      </c>
      <c r="E178" s="91"/>
      <c r="F178" s="91"/>
      <c r="G178" s="90">
        <f t="shared" si="2"/>
        <v>0</v>
      </c>
      <c r="H178" s="69"/>
    </row>
    <row r="179" spans="1:8" s="85" customFormat="1" ht="10.5" customHeight="1">
      <c r="A179" s="89"/>
      <c r="B179" s="86"/>
      <c r="C179" s="89"/>
      <c r="D179" s="89"/>
      <c r="E179" s="91"/>
      <c r="F179" s="91"/>
      <c r="G179" s="90">
        <f t="shared" si="2"/>
        <v>0</v>
      </c>
      <c r="H179" s="69"/>
    </row>
    <row r="180" spans="1:8" s="85" customFormat="1" ht="13.8">
      <c r="A180" s="87" t="s">
        <v>37</v>
      </c>
      <c r="B180" s="86" t="s">
        <v>14</v>
      </c>
      <c r="C180" s="89">
        <v>60</v>
      </c>
      <c r="D180" s="89" t="s">
        <v>8</v>
      </c>
      <c r="E180" s="91"/>
      <c r="F180" s="91"/>
      <c r="G180" s="90">
        <f t="shared" si="2"/>
        <v>0</v>
      </c>
      <c r="H180" s="69"/>
    </row>
    <row r="181" spans="1:8" s="85" customFormat="1" ht="10.5" customHeight="1">
      <c r="A181" s="89"/>
      <c r="B181" s="86"/>
      <c r="C181" s="89"/>
      <c r="D181" s="89"/>
      <c r="E181" s="91"/>
      <c r="F181" s="91"/>
      <c r="G181" s="90">
        <f t="shared" si="2"/>
        <v>0</v>
      </c>
      <c r="H181" s="69"/>
    </row>
    <row r="182" spans="1:8" s="85" customFormat="1" ht="13.8">
      <c r="A182" s="87" t="s">
        <v>38</v>
      </c>
      <c r="B182" s="86" t="s">
        <v>56</v>
      </c>
      <c r="C182" s="89">
        <v>4</v>
      </c>
      <c r="D182" s="89" t="s">
        <v>8</v>
      </c>
      <c r="E182" s="91"/>
      <c r="F182" s="91"/>
      <c r="G182" s="90">
        <f t="shared" si="2"/>
        <v>0</v>
      </c>
      <c r="H182" s="69"/>
    </row>
    <row r="183" spans="1:8" s="85" customFormat="1" ht="10.5" customHeight="1">
      <c r="A183" s="89"/>
      <c r="B183" s="86"/>
      <c r="C183" s="89"/>
      <c r="D183" s="89"/>
      <c r="E183" s="91"/>
      <c r="F183" s="91"/>
      <c r="G183" s="90">
        <f t="shared" si="2"/>
        <v>0</v>
      </c>
      <c r="H183" s="69"/>
    </row>
    <row r="184" spans="1:8" s="85" customFormat="1" ht="15.6">
      <c r="A184" s="23"/>
      <c r="B184" s="84" t="s">
        <v>15</v>
      </c>
      <c r="C184" s="26"/>
      <c r="D184" s="23"/>
      <c r="E184" s="24"/>
      <c r="F184" s="24"/>
      <c r="G184" s="90">
        <f t="shared" si="2"/>
        <v>0</v>
      </c>
      <c r="H184" s="69"/>
    </row>
    <row r="185" spans="1:8" s="85" customFormat="1" ht="41.4">
      <c r="A185" s="89"/>
      <c r="B185" s="47" t="s">
        <v>66</v>
      </c>
      <c r="C185" s="89"/>
      <c r="D185" s="89"/>
      <c r="E185" s="91"/>
      <c r="F185" s="91"/>
      <c r="G185" s="90">
        <f t="shared" si="2"/>
        <v>0</v>
      </c>
      <c r="H185" s="69"/>
    </row>
    <row r="186" spans="1:8" s="85" customFormat="1" ht="27.6">
      <c r="A186" s="87" t="s">
        <v>39</v>
      </c>
      <c r="B186" s="86" t="s">
        <v>69</v>
      </c>
      <c r="C186" s="89">
        <v>80</v>
      </c>
      <c r="D186" s="89" t="s">
        <v>8</v>
      </c>
      <c r="E186" s="91"/>
      <c r="F186" s="91"/>
      <c r="G186" s="90">
        <f t="shared" si="2"/>
        <v>0</v>
      </c>
      <c r="H186" s="69"/>
    </row>
    <row r="187" spans="1:8" s="85" customFormat="1" ht="13.8">
      <c r="A187" s="89"/>
      <c r="B187" s="88"/>
      <c r="C187" s="89"/>
      <c r="D187" s="89"/>
      <c r="E187" s="91"/>
      <c r="F187" s="91"/>
      <c r="G187" s="90">
        <f t="shared" si="2"/>
        <v>0</v>
      </c>
      <c r="H187" s="69"/>
    </row>
    <row r="188" spans="1:8" s="85" customFormat="1" ht="31.2">
      <c r="A188" s="23"/>
      <c r="B188" s="84" t="s">
        <v>58</v>
      </c>
      <c r="C188" s="26"/>
      <c r="D188" s="23"/>
      <c r="E188" s="24"/>
      <c r="F188" s="24"/>
      <c r="G188" s="90">
        <f t="shared" si="2"/>
        <v>0</v>
      </c>
      <c r="H188" s="69"/>
    </row>
    <row r="189" spans="1:8" s="85" customFormat="1" ht="41.4">
      <c r="A189" s="89"/>
      <c r="B189" s="86" t="s">
        <v>124</v>
      </c>
      <c r="C189" s="89"/>
      <c r="D189" s="89"/>
      <c r="E189" s="91"/>
      <c r="F189" s="91"/>
      <c r="G189" s="90">
        <f t="shared" si="2"/>
        <v>0</v>
      </c>
      <c r="H189" s="69"/>
    </row>
    <row r="190" spans="1:8" s="85" customFormat="1" ht="27.6">
      <c r="A190" s="87" t="s">
        <v>71</v>
      </c>
      <c r="B190" s="86" t="s">
        <v>67</v>
      </c>
      <c r="C190" s="89">
        <v>12</v>
      </c>
      <c r="D190" s="89" t="s">
        <v>8</v>
      </c>
      <c r="E190" s="91"/>
      <c r="F190" s="91"/>
      <c r="G190" s="90">
        <f t="shared" si="2"/>
        <v>0</v>
      </c>
      <c r="H190" s="88"/>
    </row>
    <row r="191" spans="1:8" s="85" customFormat="1" ht="27.6">
      <c r="A191" s="87" t="s">
        <v>72</v>
      </c>
      <c r="B191" s="86" t="s">
        <v>60</v>
      </c>
      <c r="C191" s="89">
        <v>60</v>
      </c>
      <c r="D191" s="89" t="s">
        <v>8</v>
      </c>
      <c r="E191" s="91"/>
      <c r="F191" s="91"/>
      <c r="G191" s="90">
        <f t="shared" si="2"/>
        <v>0</v>
      </c>
      <c r="H191" s="69"/>
    </row>
    <row r="192" spans="1:8" s="85" customFormat="1" ht="27.6">
      <c r="A192" s="87" t="s">
        <v>73</v>
      </c>
      <c r="B192" s="86" t="s">
        <v>59</v>
      </c>
      <c r="C192" s="89">
        <v>22</v>
      </c>
      <c r="D192" s="89" t="s">
        <v>8</v>
      </c>
      <c r="E192" s="91"/>
      <c r="F192" s="91"/>
      <c r="G192" s="90">
        <f t="shared" si="2"/>
        <v>0</v>
      </c>
      <c r="H192" s="69"/>
    </row>
    <row r="193" spans="1:8" s="85" customFormat="1" ht="41.4">
      <c r="A193" s="87" t="s">
        <v>228</v>
      </c>
      <c r="B193" s="86" t="s">
        <v>227</v>
      </c>
      <c r="C193" s="89">
        <v>14</v>
      </c>
      <c r="D193" s="89" t="s">
        <v>8</v>
      </c>
      <c r="E193" s="91"/>
      <c r="F193" s="91"/>
      <c r="G193" s="90">
        <f t="shared" si="2"/>
        <v>0</v>
      </c>
      <c r="H193" s="69"/>
    </row>
    <row r="194" spans="1:8" s="85" customFormat="1" ht="13.8">
      <c r="A194" s="87"/>
      <c r="B194" s="86"/>
      <c r="C194" s="89"/>
      <c r="D194" s="89"/>
      <c r="E194" s="91"/>
      <c r="F194" s="91"/>
      <c r="G194" s="90">
        <f t="shared" si="2"/>
        <v>0</v>
      </c>
      <c r="H194" s="69"/>
    </row>
    <row r="195" spans="1:8" s="85" customFormat="1" ht="15.6">
      <c r="A195" s="23"/>
      <c r="B195" s="84" t="s">
        <v>104</v>
      </c>
      <c r="C195" s="26"/>
      <c r="D195" s="23"/>
      <c r="E195" s="24"/>
      <c r="F195" s="24"/>
      <c r="G195" s="90">
        <f t="shared" si="2"/>
        <v>0</v>
      </c>
      <c r="H195" s="69"/>
    </row>
    <row r="196" spans="1:8" s="85" customFormat="1" ht="82.8">
      <c r="A196" s="87"/>
      <c r="B196" s="30" t="s">
        <v>280</v>
      </c>
      <c r="C196" s="89"/>
      <c r="D196" s="89"/>
      <c r="E196" s="91"/>
      <c r="F196" s="91"/>
      <c r="G196" s="90">
        <f>E196*C196</f>
        <v>0</v>
      </c>
      <c r="H196" s="69"/>
    </row>
    <row r="197" spans="1:8" s="85" customFormat="1" ht="284.25" customHeight="1">
      <c r="A197" s="87"/>
      <c r="B197" s="30" t="s">
        <v>279</v>
      </c>
      <c r="C197" s="89"/>
      <c r="D197" s="89"/>
      <c r="E197" s="91"/>
      <c r="F197" s="91"/>
      <c r="G197" s="90"/>
      <c r="H197" s="69"/>
    </row>
    <row r="198" spans="1:8" s="85" customFormat="1" ht="82.8">
      <c r="A198" s="87"/>
      <c r="B198" s="30" t="s">
        <v>281</v>
      </c>
      <c r="C198" s="89"/>
      <c r="D198" s="89"/>
      <c r="E198" s="91"/>
      <c r="F198" s="91"/>
      <c r="G198" s="90"/>
      <c r="H198" s="69"/>
    </row>
    <row r="199" spans="1:8" s="85" customFormat="1" ht="27.6">
      <c r="A199" s="87" t="s">
        <v>40</v>
      </c>
      <c r="B199" s="30" t="s">
        <v>64</v>
      </c>
      <c r="C199" s="89">
        <f>6*2+1+4</f>
        <v>17</v>
      </c>
      <c r="D199" s="89" t="s">
        <v>8</v>
      </c>
      <c r="E199" s="91"/>
      <c r="F199" s="91"/>
      <c r="G199" s="90">
        <f t="shared" ref="G199:G209" si="3">E199*C199</f>
        <v>0</v>
      </c>
      <c r="H199" s="69"/>
    </row>
    <row r="200" spans="1:8" s="85" customFormat="1" ht="27.6">
      <c r="A200" s="89" t="s">
        <v>229</v>
      </c>
      <c r="B200" s="30" t="s">
        <v>273</v>
      </c>
      <c r="C200" s="89">
        <v>2</v>
      </c>
      <c r="D200" s="89" t="s">
        <v>8</v>
      </c>
      <c r="E200" s="91"/>
      <c r="F200" s="91"/>
      <c r="G200" s="90">
        <f t="shared" si="3"/>
        <v>0</v>
      </c>
      <c r="H200" s="69">
        <f>55000/8</f>
        <v>6875</v>
      </c>
    </row>
    <row r="201" spans="1:8" s="85" customFormat="1" ht="15.6">
      <c r="A201" s="23"/>
      <c r="B201" s="84" t="s">
        <v>68</v>
      </c>
      <c r="C201" s="26"/>
      <c r="D201" s="23"/>
      <c r="E201" s="24"/>
      <c r="F201" s="24"/>
      <c r="G201" s="90">
        <f t="shared" si="3"/>
        <v>0</v>
      </c>
      <c r="H201" s="69"/>
    </row>
    <row r="202" spans="1:8" s="85" customFormat="1" ht="289.8">
      <c r="A202" s="23"/>
      <c r="B202" s="30" t="s">
        <v>282</v>
      </c>
      <c r="C202" s="26"/>
      <c r="D202" s="23"/>
      <c r="E202" s="24"/>
      <c r="F202" s="24"/>
      <c r="G202" s="90"/>
      <c r="H202" s="69"/>
    </row>
    <row r="203" spans="1:8" s="85" customFormat="1" ht="55.2">
      <c r="A203" s="87" t="s">
        <v>230</v>
      </c>
      <c r="B203" s="30" t="s">
        <v>275</v>
      </c>
      <c r="C203" s="89">
        <v>2</v>
      </c>
      <c r="D203" s="89" t="s">
        <v>2</v>
      </c>
      <c r="E203" s="91"/>
      <c r="F203" s="91"/>
      <c r="G203" s="90">
        <f t="shared" si="3"/>
        <v>0</v>
      </c>
      <c r="H203" s="69"/>
    </row>
    <row r="204" spans="1:8" s="85" customFormat="1" ht="13.8">
      <c r="A204" s="87"/>
      <c r="B204" s="30"/>
      <c r="C204" s="89"/>
      <c r="D204" s="89"/>
      <c r="E204" s="91"/>
      <c r="F204" s="91"/>
      <c r="G204" s="90">
        <f t="shared" si="3"/>
        <v>0</v>
      </c>
      <c r="H204" s="69"/>
    </row>
    <row r="205" spans="1:8" s="85" customFormat="1" ht="15.6">
      <c r="A205" s="23"/>
      <c r="B205" s="84" t="s">
        <v>103</v>
      </c>
      <c r="C205" s="26"/>
      <c r="D205" s="23"/>
      <c r="E205" s="24"/>
      <c r="F205" s="24"/>
      <c r="G205" s="90">
        <f t="shared" si="3"/>
        <v>0</v>
      </c>
      <c r="H205" s="69"/>
    </row>
    <row r="206" spans="1:8" s="85" customFormat="1" ht="27.6">
      <c r="A206" s="87" t="s">
        <v>62</v>
      </c>
      <c r="B206" s="30" t="s">
        <v>136</v>
      </c>
      <c r="C206" s="89">
        <v>1</v>
      </c>
      <c r="D206" s="89" t="s">
        <v>2</v>
      </c>
      <c r="E206" s="91"/>
      <c r="F206" s="91"/>
      <c r="G206" s="90">
        <f t="shared" si="3"/>
        <v>0</v>
      </c>
      <c r="H206" s="69"/>
    </row>
    <row r="207" spans="1:8" s="85" customFormat="1" ht="69">
      <c r="A207" s="87" t="s">
        <v>74</v>
      </c>
      <c r="B207" s="30" t="s">
        <v>102</v>
      </c>
      <c r="C207" s="89">
        <v>35</v>
      </c>
      <c r="D207" s="89" t="s">
        <v>41</v>
      </c>
      <c r="E207" s="91"/>
      <c r="F207" s="91"/>
      <c r="G207" s="90">
        <f t="shared" si="3"/>
        <v>0</v>
      </c>
      <c r="H207" s="69"/>
    </row>
    <row r="208" spans="1:8" s="85" customFormat="1" ht="15.6">
      <c r="A208" s="23"/>
      <c r="B208" s="84" t="s">
        <v>125</v>
      </c>
      <c r="C208" s="26"/>
      <c r="D208" s="23"/>
      <c r="E208" s="24"/>
      <c r="F208" s="24"/>
      <c r="G208" s="90">
        <f t="shared" si="3"/>
        <v>0</v>
      </c>
      <c r="H208" s="69"/>
    </row>
    <row r="209" spans="1:8" s="85" customFormat="1" ht="41.4">
      <c r="A209" s="87" t="s">
        <v>172</v>
      </c>
      <c r="B209" s="80" t="s">
        <v>274</v>
      </c>
      <c r="C209" s="81">
        <v>1</v>
      </c>
      <c r="D209" s="82" t="s">
        <v>8</v>
      </c>
      <c r="E209" s="79"/>
      <c r="F209" s="79"/>
      <c r="G209" s="90">
        <f t="shared" si="3"/>
        <v>0</v>
      </c>
      <c r="H209" s="77">
        <f>SUM(G54:G209)</f>
        <v>0</v>
      </c>
    </row>
    <row r="210" spans="1:8" s="85" customFormat="1" ht="13.8">
      <c r="A210" s="87"/>
      <c r="B210" s="80"/>
      <c r="C210" s="81"/>
      <c r="D210" s="82"/>
      <c r="E210" s="79"/>
      <c r="F210" s="79"/>
      <c r="G210" s="90"/>
      <c r="H210" s="77"/>
    </row>
    <row r="211" spans="1:8" s="85" customFormat="1" ht="15.6">
      <c r="A211" s="87"/>
      <c r="B211" s="49" t="s">
        <v>83</v>
      </c>
      <c r="C211" s="89"/>
      <c r="D211" s="89"/>
      <c r="E211" s="91"/>
      <c r="F211" s="91"/>
      <c r="G211" s="50">
        <f>SUM(G5:G209)</f>
        <v>0</v>
      </c>
      <c r="H211" s="69"/>
    </row>
    <row r="212" spans="1:8" s="85" customFormat="1" ht="15" customHeight="1">
      <c r="A212" s="52"/>
      <c r="B212" s="86"/>
      <c r="C212" s="89"/>
      <c r="D212" s="89"/>
      <c r="E212" s="91"/>
      <c r="F212" s="91"/>
      <c r="G212" s="50"/>
      <c r="H212" s="69"/>
    </row>
    <row r="213" spans="1:8" s="85" customFormat="1" ht="35.25" customHeight="1">
      <c r="A213" s="89"/>
      <c r="B213" s="49" t="s">
        <v>84</v>
      </c>
      <c r="C213" s="100"/>
      <c r="D213" s="101"/>
      <c r="E213" s="101"/>
      <c r="F213" s="101"/>
      <c r="G213" s="102"/>
      <c r="H213" s="69"/>
    </row>
    <row r="214" spans="1:8" s="85" customFormat="1" ht="15.6">
      <c r="A214" s="89"/>
      <c r="B214" s="49"/>
      <c r="C214" s="89"/>
      <c r="D214" s="89"/>
      <c r="E214" s="89"/>
      <c r="F214" s="89"/>
      <c r="G214" s="53"/>
      <c r="H214" s="69"/>
    </row>
    <row r="215" spans="1:8" s="85" customFormat="1" ht="15.6">
      <c r="A215" s="89"/>
      <c r="B215" s="49" t="s">
        <v>85</v>
      </c>
      <c r="C215" s="36"/>
      <c r="D215" s="37"/>
      <c r="E215" s="38"/>
      <c r="F215" s="38"/>
      <c r="G215" s="51">
        <f>G211*0.1</f>
        <v>0</v>
      </c>
      <c r="H215" s="69"/>
    </row>
    <row r="216" spans="1:8" s="85" customFormat="1" ht="15.6">
      <c r="A216" s="89"/>
      <c r="B216" s="49"/>
      <c r="C216" s="36"/>
      <c r="D216" s="37"/>
      <c r="E216" s="38"/>
      <c r="F216" s="38"/>
      <c r="G216" s="53"/>
      <c r="H216" s="69"/>
    </row>
    <row r="217" spans="1:8" s="85" customFormat="1" ht="15.6">
      <c r="A217" s="52"/>
      <c r="B217" s="49" t="s">
        <v>86</v>
      </c>
      <c r="C217" s="78"/>
      <c r="D217" s="89"/>
      <c r="E217" s="79"/>
      <c r="F217" s="79"/>
      <c r="G217" s="50">
        <f>G215+G211</f>
        <v>0</v>
      </c>
      <c r="H217" s="69"/>
    </row>
    <row r="218" spans="1:8" s="85" customFormat="1" ht="15.6">
      <c r="A218" s="52"/>
      <c r="B218" s="49"/>
      <c r="C218" s="78"/>
      <c r="D218" s="89"/>
      <c r="E218" s="79"/>
      <c r="F218" s="79"/>
      <c r="G218" s="90"/>
      <c r="H218" s="69"/>
    </row>
    <row r="219" spans="1:8" s="85" customFormat="1" ht="38.25" customHeight="1">
      <c r="A219" s="52"/>
      <c r="B219" s="49" t="s">
        <v>87</v>
      </c>
      <c r="C219" s="100"/>
      <c r="D219" s="101"/>
      <c r="E219" s="101"/>
      <c r="F219" s="101"/>
      <c r="G219" s="102"/>
      <c r="H219" s="69"/>
    </row>
    <row r="220" spans="1:8" s="85" customFormat="1" ht="13.8">
      <c r="A220" s="54"/>
      <c r="B220" s="55"/>
      <c r="C220" s="56"/>
      <c r="D220" s="57"/>
      <c r="E220" s="58"/>
      <c r="F220" s="58"/>
      <c r="G220" s="59"/>
      <c r="H220" s="69"/>
    </row>
    <row r="221" spans="1:8" s="85" customFormat="1" ht="13.8">
      <c r="A221" s="54"/>
      <c r="B221" s="55"/>
      <c r="C221" s="56"/>
      <c r="D221" s="57"/>
      <c r="E221" s="58"/>
      <c r="F221" s="58"/>
      <c r="G221" s="60"/>
      <c r="H221" s="69"/>
    </row>
    <row r="222" spans="1:8" s="85" customFormat="1" ht="13.8">
      <c r="A222" s="54"/>
      <c r="B222" s="55"/>
      <c r="C222" s="56"/>
      <c r="D222" s="57"/>
      <c r="E222" s="58"/>
      <c r="F222" s="58"/>
      <c r="G222" s="59"/>
      <c r="H222" s="69"/>
    </row>
    <row r="223" spans="1:8" s="67" customFormat="1" ht="13.8">
      <c r="A223" s="61"/>
      <c r="B223" s="62"/>
      <c r="C223" s="63"/>
      <c r="D223" s="64"/>
      <c r="E223" s="65"/>
      <c r="F223" s="65"/>
      <c r="G223" s="66"/>
      <c r="H223" s="71"/>
    </row>
    <row r="224" spans="1:8" s="67" customFormat="1" ht="13.8">
      <c r="A224" s="61"/>
      <c r="B224" s="62"/>
      <c r="C224" s="63"/>
      <c r="D224" s="64"/>
      <c r="E224" s="65"/>
      <c r="F224" s="65"/>
      <c r="G224" s="66"/>
      <c r="H224" s="71"/>
    </row>
    <row r="225" spans="1:8" s="67" customFormat="1" ht="13.8">
      <c r="A225" s="61"/>
      <c r="B225" s="62"/>
      <c r="C225" s="63"/>
      <c r="D225" s="64"/>
      <c r="E225" s="65"/>
      <c r="F225" s="65"/>
      <c r="G225" s="66"/>
      <c r="H225" s="71"/>
    </row>
    <row r="226" spans="1:8" s="67" customFormat="1" ht="13.8">
      <c r="A226" s="61"/>
      <c r="B226" s="62"/>
      <c r="C226" s="63"/>
      <c r="D226" s="64"/>
      <c r="E226" s="65"/>
      <c r="F226" s="65"/>
      <c r="G226" s="66"/>
      <c r="H226" s="71"/>
    </row>
    <row r="227" spans="1:8" s="67" customFormat="1" ht="13.8">
      <c r="A227" s="61"/>
      <c r="B227" s="62"/>
      <c r="C227" s="63"/>
      <c r="D227" s="64"/>
      <c r="E227" s="65"/>
      <c r="F227" s="65"/>
      <c r="G227" s="66"/>
      <c r="H227" s="71"/>
    </row>
    <row r="228" spans="1:8" s="67" customFormat="1" ht="13.8">
      <c r="A228" s="61"/>
      <c r="B228" s="62"/>
      <c r="C228" s="63"/>
      <c r="D228" s="64"/>
      <c r="E228" s="65"/>
      <c r="F228" s="65"/>
      <c r="G228" s="66"/>
      <c r="H228" s="71"/>
    </row>
    <row r="229" spans="1:8" s="67" customFormat="1" ht="13.8">
      <c r="A229" s="61"/>
      <c r="B229" s="62"/>
      <c r="C229" s="63"/>
      <c r="D229" s="64"/>
      <c r="E229" s="65"/>
      <c r="F229" s="65"/>
      <c r="G229" s="66"/>
      <c r="H229" s="71"/>
    </row>
    <row r="230" spans="1:8" s="67" customFormat="1" ht="13.8">
      <c r="A230" s="61"/>
      <c r="B230" s="62"/>
      <c r="C230" s="63"/>
      <c r="D230" s="64"/>
      <c r="E230" s="65"/>
      <c r="F230" s="65"/>
      <c r="G230" s="66"/>
      <c r="H230" s="71"/>
    </row>
    <row r="231" spans="1:8" s="67" customFormat="1" ht="13.8">
      <c r="A231" s="61"/>
      <c r="B231" s="62"/>
      <c r="C231" s="63"/>
      <c r="D231" s="64"/>
      <c r="E231" s="65"/>
      <c r="F231" s="65"/>
      <c r="G231" s="66"/>
      <c r="H231" s="71"/>
    </row>
    <row r="232" spans="1:8" s="67" customFormat="1" ht="13.8">
      <c r="A232" s="61"/>
      <c r="B232" s="62"/>
      <c r="C232" s="63"/>
      <c r="D232" s="64"/>
      <c r="E232" s="65"/>
      <c r="F232" s="65"/>
      <c r="G232" s="66"/>
      <c r="H232" s="71"/>
    </row>
    <row r="233" spans="1:8" s="67" customFormat="1" ht="13.8">
      <c r="A233" s="61"/>
      <c r="B233" s="62"/>
      <c r="C233" s="63"/>
      <c r="D233" s="64"/>
      <c r="E233" s="65"/>
      <c r="F233" s="65"/>
      <c r="G233" s="66"/>
      <c r="H233" s="71"/>
    </row>
    <row r="234" spans="1:8" s="67" customFormat="1" ht="13.8">
      <c r="A234" s="61"/>
      <c r="B234" s="62"/>
      <c r="C234" s="63"/>
      <c r="D234" s="64"/>
      <c r="E234" s="65"/>
      <c r="F234" s="65"/>
      <c r="G234" s="66"/>
      <c r="H234" s="71"/>
    </row>
    <row r="235" spans="1:8" s="67" customFormat="1" ht="13.8">
      <c r="A235" s="61"/>
      <c r="B235" s="62"/>
      <c r="C235" s="63"/>
      <c r="D235" s="64"/>
      <c r="E235" s="65"/>
      <c r="F235" s="65"/>
      <c r="G235" s="66"/>
      <c r="H235" s="71"/>
    </row>
    <row r="236" spans="1:8" s="67" customFormat="1" ht="13.8">
      <c r="A236" s="61"/>
      <c r="B236" s="62"/>
      <c r="C236" s="63"/>
      <c r="D236" s="64"/>
      <c r="E236" s="65"/>
      <c r="F236" s="65"/>
      <c r="G236" s="66"/>
      <c r="H236" s="71"/>
    </row>
    <row r="237" spans="1:8" s="67" customFormat="1" ht="13.8">
      <c r="A237" s="61"/>
      <c r="B237" s="62"/>
      <c r="C237" s="63"/>
      <c r="D237" s="64"/>
      <c r="E237" s="65"/>
      <c r="F237" s="65"/>
      <c r="G237" s="66"/>
      <c r="H237" s="71"/>
    </row>
    <row r="238" spans="1:8" s="67" customFormat="1" ht="13.8">
      <c r="A238" s="61"/>
      <c r="B238" s="62"/>
      <c r="C238" s="63"/>
      <c r="D238" s="64"/>
      <c r="E238" s="65"/>
      <c r="F238" s="65"/>
      <c r="G238" s="66"/>
      <c r="H238" s="71"/>
    </row>
    <row r="239" spans="1:8" s="67" customFormat="1" ht="13.8">
      <c r="A239" s="10"/>
      <c r="B239" s="17"/>
      <c r="C239" s="2"/>
      <c r="D239" s="3"/>
      <c r="E239" s="4"/>
      <c r="F239" s="4"/>
      <c r="G239" s="66"/>
      <c r="H239" s="71"/>
    </row>
    <row r="240" spans="1:8" s="67" customFormat="1" ht="13.8">
      <c r="A240" s="61"/>
      <c r="B240" s="62"/>
      <c r="C240" s="63"/>
      <c r="D240" s="64"/>
      <c r="E240" s="65"/>
      <c r="F240" s="65"/>
      <c r="G240" s="66"/>
      <c r="H240" s="71"/>
    </row>
    <row r="241" spans="1:22" s="67" customFormat="1" ht="13.8">
      <c r="A241" s="61"/>
      <c r="B241" s="62"/>
      <c r="C241" s="63"/>
      <c r="D241" s="64"/>
      <c r="E241" s="65"/>
      <c r="F241" s="65"/>
      <c r="G241" s="66"/>
      <c r="H241" s="71"/>
    </row>
    <row r="242" spans="1:22" s="67" customFormat="1" ht="13.8">
      <c r="A242" s="61"/>
      <c r="B242" s="62"/>
      <c r="C242" s="63"/>
      <c r="D242" s="64"/>
      <c r="E242" s="65"/>
      <c r="F242" s="65"/>
      <c r="G242" s="66"/>
      <c r="H242" s="71"/>
    </row>
    <row r="243" spans="1:22" s="67" customFormat="1" ht="13.8">
      <c r="A243" s="61"/>
      <c r="B243" s="62"/>
      <c r="C243" s="63"/>
      <c r="D243" s="64"/>
      <c r="E243" s="65"/>
      <c r="F243" s="65"/>
      <c r="G243" s="66"/>
      <c r="H243" s="71"/>
    </row>
    <row r="244" spans="1:22" s="67" customFormat="1" ht="13.8">
      <c r="A244" s="61"/>
      <c r="B244" s="62"/>
      <c r="C244" s="63"/>
      <c r="D244" s="64"/>
      <c r="E244" s="65"/>
      <c r="F244" s="65"/>
      <c r="G244" s="66"/>
      <c r="H244" s="71"/>
    </row>
    <row r="245" spans="1:22" s="67" customFormat="1" ht="13.8">
      <c r="A245" s="61"/>
      <c r="B245" s="62"/>
      <c r="C245" s="63"/>
      <c r="D245" s="64"/>
      <c r="E245" s="65"/>
      <c r="F245" s="65"/>
      <c r="G245" s="66"/>
      <c r="H245" s="71"/>
    </row>
    <row r="246" spans="1:22" s="67" customFormat="1" ht="13.8">
      <c r="A246" s="61"/>
      <c r="B246" s="62"/>
      <c r="C246" s="63"/>
      <c r="D246" s="64"/>
      <c r="E246" s="65"/>
      <c r="F246" s="65"/>
      <c r="G246" s="66"/>
      <c r="H246" s="71"/>
    </row>
    <row r="247" spans="1:22" s="67" customFormat="1" ht="13.8">
      <c r="A247" s="61"/>
      <c r="B247" s="62"/>
      <c r="C247" s="63"/>
      <c r="D247" s="64"/>
      <c r="E247" s="65"/>
      <c r="F247" s="65"/>
      <c r="G247" s="66"/>
      <c r="H247" s="71"/>
    </row>
    <row r="248" spans="1:22" s="67" customFormat="1" ht="13.8">
      <c r="A248" s="61"/>
      <c r="B248" s="62"/>
      <c r="C248" s="63"/>
      <c r="D248" s="64"/>
      <c r="E248" s="65"/>
      <c r="F248" s="65"/>
      <c r="G248" s="66"/>
      <c r="H248" s="71"/>
    </row>
    <row r="249" spans="1:22" s="67" customFormat="1" ht="13.8">
      <c r="A249" s="61"/>
      <c r="B249" s="62"/>
      <c r="C249" s="63"/>
      <c r="D249" s="64"/>
      <c r="E249" s="65"/>
      <c r="F249" s="65"/>
      <c r="G249" s="66"/>
      <c r="H249" s="71"/>
    </row>
    <row r="250" spans="1:22">
      <c r="A250" s="10"/>
      <c r="B250" s="17"/>
      <c r="C250" s="2"/>
      <c r="D250" s="3"/>
      <c r="E250" s="4"/>
      <c r="F250" s="4"/>
      <c r="G250" s="5"/>
    </row>
    <row r="251" spans="1:22">
      <c r="A251" s="10"/>
      <c r="B251" s="17"/>
      <c r="C251" s="2"/>
      <c r="D251" s="3"/>
      <c r="E251" s="4"/>
      <c r="F251" s="4"/>
      <c r="G251" s="5"/>
    </row>
    <row r="252" spans="1:22">
      <c r="A252" s="10"/>
      <c r="B252" s="17"/>
      <c r="C252" s="2"/>
      <c r="D252" s="3"/>
      <c r="E252" s="4"/>
      <c r="F252" s="4"/>
      <c r="G252" s="5"/>
    </row>
    <row r="253" spans="1:22">
      <c r="A253" s="10"/>
      <c r="B253" s="17"/>
      <c r="C253" s="2"/>
      <c r="D253" s="3"/>
      <c r="E253" s="4"/>
      <c r="F253" s="4"/>
      <c r="G253" s="5"/>
    </row>
    <row r="254" spans="1:22">
      <c r="A254" s="10"/>
      <c r="B254" s="17"/>
      <c r="C254" s="2"/>
      <c r="D254" s="3"/>
      <c r="E254" s="4"/>
      <c r="F254" s="4"/>
      <c r="G254" s="5"/>
    </row>
    <row r="255" spans="1:22">
      <c r="A255" s="10"/>
      <c r="B255" s="17"/>
      <c r="C255" s="2"/>
      <c r="D255" s="3"/>
      <c r="E255" s="4"/>
      <c r="F255" s="4"/>
      <c r="G255" s="5"/>
    </row>
    <row r="256" spans="1:22" s="68" customFormat="1">
      <c r="A256" s="10"/>
      <c r="B256" s="17"/>
      <c r="C256" s="2"/>
      <c r="D256" s="3"/>
      <c r="E256" s="4"/>
      <c r="F256" s="4"/>
      <c r="G256" s="5"/>
      <c r="I256" s="16"/>
      <c r="J256" s="16"/>
      <c r="K256"/>
      <c r="L256"/>
      <c r="M256"/>
      <c r="N256"/>
      <c r="O256"/>
      <c r="P256"/>
      <c r="Q256"/>
      <c r="R256"/>
      <c r="S256"/>
      <c r="T256"/>
      <c r="U256"/>
      <c r="V256"/>
    </row>
    <row r="257" spans="1:22" s="68" customFormat="1">
      <c r="A257" s="10"/>
      <c r="B257" s="17"/>
      <c r="C257" s="2"/>
      <c r="D257" s="3"/>
      <c r="E257" s="4"/>
      <c r="F257" s="4"/>
      <c r="G257" s="5"/>
      <c r="I257" s="16"/>
      <c r="J257" s="16"/>
      <c r="K257"/>
      <c r="L257"/>
      <c r="M257"/>
      <c r="N257"/>
      <c r="O257"/>
      <c r="P257"/>
      <c r="Q257"/>
      <c r="R257"/>
      <c r="S257"/>
      <c r="T257"/>
      <c r="U257"/>
      <c r="V257"/>
    </row>
    <row r="258" spans="1:22" s="68" customFormat="1">
      <c r="A258" s="10"/>
      <c r="B258" s="17"/>
      <c r="C258" s="2"/>
      <c r="D258" s="3"/>
      <c r="E258" s="4"/>
      <c r="F258" s="4"/>
      <c r="G258" s="5"/>
      <c r="I258" s="16"/>
      <c r="J258" s="16"/>
      <c r="K258"/>
      <c r="L258"/>
      <c r="M258"/>
      <c r="N258"/>
      <c r="O258"/>
      <c r="P258"/>
      <c r="Q258"/>
      <c r="R258"/>
      <c r="S258"/>
      <c r="T258"/>
      <c r="U258"/>
      <c r="V258"/>
    </row>
    <row r="259" spans="1:22" s="68" customFormat="1">
      <c r="A259" s="10"/>
      <c r="B259" s="17"/>
      <c r="C259" s="2"/>
      <c r="D259" s="3"/>
      <c r="E259" s="4"/>
      <c r="F259" s="4"/>
      <c r="G259" s="5"/>
      <c r="I259" s="16"/>
      <c r="J259" s="16"/>
      <c r="K259"/>
      <c r="L259"/>
      <c r="M259"/>
      <c r="N259"/>
      <c r="O259"/>
      <c r="P259"/>
      <c r="Q259"/>
      <c r="R259"/>
      <c r="S259"/>
      <c r="T259"/>
      <c r="U259"/>
      <c r="V259"/>
    </row>
    <row r="260" spans="1:22" s="68" customFormat="1">
      <c r="A260" s="10"/>
      <c r="B260" s="17"/>
      <c r="C260" s="2"/>
      <c r="D260" s="3"/>
      <c r="E260" s="4"/>
      <c r="F260" s="4"/>
      <c r="G260" s="5"/>
      <c r="I260" s="16"/>
      <c r="J260" s="16"/>
      <c r="K260"/>
      <c r="L260"/>
      <c r="M260"/>
      <c r="N260"/>
      <c r="O260"/>
      <c r="P260"/>
      <c r="Q260"/>
      <c r="R260"/>
      <c r="S260"/>
      <c r="T260"/>
      <c r="U260"/>
      <c r="V260"/>
    </row>
    <row r="261" spans="1:22" s="68" customFormat="1">
      <c r="A261" s="10"/>
      <c r="B261" s="17"/>
      <c r="C261" s="2"/>
      <c r="D261" s="3"/>
      <c r="E261" s="4"/>
      <c r="F261" s="4"/>
      <c r="G261" s="5"/>
      <c r="I261" s="16"/>
      <c r="J261" s="16"/>
      <c r="K261"/>
      <c r="L261"/>
      <c r="M261"/>
      <c r="N261"/>
      <c r="O261"/>
      <c r="P261"/>
      <c r="Q261"/>
      <c r="R261"/>
      <c r="S261"/>
      <c r="T261"/>
      <c r="U261"/>
      <c r="V261"/>
    </row>
    <row r="262" spans="1:22" s="68" customFormat="1">
      <c r="A262" s="10"/>
      <c r="B262" s="17"/>
      <c r="C262" s="2"/>
      <c r="D262" s="3"/>
      <c r="E262" s="4"/>
      <c r="F262" s="4"/>
      <c r="G262" s="5"/>
      <c r="I262" s="16"/>
      <c r="J262" s="16"/>
      <c r="K262"/>
      <c r="L262"/>
      <c r="M262"/>
      <c r="N262"/>
      <c r="O262"/>
      <c r="P262"/>
      <c r="Q262"/>
      <c r="R262"/>
      <c r="S262"/>
      <c r="T262"/>
      <c r="U262"/>
      <c r="V262"/>
    </row>
    <row r="263" spans="1:22" s="68" customFormat="1">
      <c r="A263" s="10"/>
      <c r="B263" s="17"/>
      <c r="C263" s="2"/>
      <c r="D263" s="3"/>
      <c r="E263" s="4"/>
      <c r="F263" s="4"/>
      <c r="G263" s="5"/>
      <c r="I263" s="16"/>
      <c r="J263" s="16"/>
      <c r="K263"/>
      <c r="L263"/>
      <c r="M263"/>
      <c r="N263"/>
      <c r="O263"/>
      <c r="P263"/>
      <c r="Q263"/>
      <c r="R263"/>
      <c r="S263"/>
      <c r="T263"/>
      <c r="U263"/>
      <c r="V263"/>
    </row>
    <row r="264" spans="1:22" s="68" customFormat="1">
      <c r="A264" s="10"/>
      <c r="B264" s="17"/>
      <c r="C264" s="2"/>
      <c r="D264" s="3"/>
      <c r="E264" s="4"/>
      <c r="F264" s="4"/>
      <c r="G264" s="5"/>
      <c r="I264" s="16"/>
      <c r="J264" s="16"/>
      <c r="K264"/>
      <c r="L264"/>
      <c r="M264"/>
      <c r="N264"/>
      <c r="O264"/>
      <c r="P264"/>
      <c r="Q264"/>
      <c r="R264"/>
      <c r="S264"/>
      <c r="T264"/>
      <c r="U264"/>
      <c r="V264"/>
    </row>
    <row r="265" spans="1:22" s="68" customFormat="1">
      <c r="A265" s="10"/>
      <c r="B265" s="17"/>
      <c r="C265" s="2"/>
      <c r="D265" s="3"/>
      <c r="E265" s="4"/>
      <c r="F265" s="4"/>
      <c r="G265" s="5"/>
      <c r="I265" s="16"/>
      <c r="J265" s="16"/>
      <c r="K265"/>
      <c r="L265"/>
      <c r="M265"/>
      <c r="N265"/>
      <c r="O265"/>
      <c r="P265"/>
      <c r="Q265"/>
      <c r="R265"/>
      <c r="S265"/>
      <c r="T265"/>
      <c r="U265"/>
      <c r="V265"/>
    </row>
    <row r="266" spans="1:22" s="68" customFormat="1">
      <c r="A266" s="10"/>
      <c r="B266" s="17"/>
      <c r="C266" s="2"/>
      <c r="D266" s="3"/>
      <c r="E266" s="4"/>
      <c r="F266" s="4"/>
      <c r="G266" s="5"/>
      <c r="I266" s="16"/>
      <c r="J266" s="16"/>
      <c r="K266"/>
      <c r="L266"/>
      <c r="M266"/>
      <c r="N266"/>
      <c r="O266"/>
      <c r="P266"/>
      <c r="Q266"/>
      <c r="R266"/>
      <c r="S266"/>
      <c r="T266"/>
      <c r="U266"/>
      <c r="V266"/>
    </row>
    <row r="267" spans="1:22" s="68" customFormat="1">
      <c r="A267" s="10"/>
      <c r="B267" s="17"/>
      <c r="C267" s="2"/>
      <c r="D267" s="3"/>
      <c r="E267" s="4"/>
      <c r="F267" s="4"/>
      <c r="G267" s="5"/>
      <c r="I267" s="16"/>
      <c r="J267" s="16"/>
      <c r="K267"/>
      <c r="L267"/>
      <c r="M267"/>
      <c r="N267"/>
      <c r="O267"/>
      <c r="P267"/>
      <c r="Q267"/>
      <c r="R267"/>
      <c r="S267"/>
      <c r="T267"/>
      <c r="U267"/>
      <c r="V267"/>
    </row>
    <row r="268" spans="1:22" s="68" customFormat="1">
      <c r="A268" s="10"/>
      <c r="B268" s="17"/>
      <c r="C268" s="2"/>
      <c r="D268" s="3"/>
      <c r="E268" s="4"/>
      <c r="F268" s="4"/>
      <c r="G268" s="5"/>
      <c r="I268" s="16"/>
      <c r="J268" s="16"/>
      <c r="K268"/>
      <c r="L268"/>
      <c r="M268"/>
      <c r="N268"/>
      <c r="O268"/>
      <c r="P268"/>
      <c r="Q268"/>
      <c r="R268"/>
      <c r="S268"/>
      <c r="T268"/>
      <c r="U268"/>
      <c r="V268"/>
    </row>
    <row r="269" spans="1:22" s="68" customFormat="1">
      <c r="A269" s="10"/>
      <c r="B269" s="17"/>
      <c r="C269" s="2"/>
      <c r="D269" s="3"/>
      <c r="E269" s="4"/>
      <c r="F269" s="4"/>
      <c r="G269" s="5"/>
      <c r="I269" s="16"/>
      <c r="J269" s="16"/>
      <c r="K269"/>
      <c r="L269"/>
      <c r="M269"/>
      <c r="N269"/>
      <c r="O269"/>
      <c r="P269"/>
      <c r="Q269"/>
      <c r="R269"/>
      <c r="S269"/>
      <c r="T269"/>
      <c r="U269"/>
      <c r="V269"/>
    </row>
    <row r="270" spans="1:22" s="68" customFormat="1">
      <c r="A270" s="10"/>
      <c r="B270" s="17"/>
      <c r="C270" s="2"/>
      <c r="D270" s="3"/>
      <c r="E270" s="4"/>
      <c r="F270" s="4"/>
      <c r="G270" s="5"/>
      <c r="I270" s="16"/>
      <c r="J270" s="16"/>
      <c r="K270"/>
      <c r="L270"/>
      <c r="M270"/>
      <c r="N270"/>
      <c r="O270"/>
      <c r="P270"/>
      <c r="Q270"/>
      <c r="R270"/>
      <c r="S270"/>
      <c r="T270"/>
      <c r="U270"/>
      <c r="V270"/>
    </row>
    <row r="271" spans="1:22" s="68" customFormat="1">
      <c r="A271" s="10"/>
      <c r="B271" s="17"/>
      <c r="C271" s="2"/>
      <c r="D271" s="3"/>
      <c r="E271" s="4"/>
      <c r="F271" s="4"/>
      <c r="G271" s="5"/>
      <c r="I271" s="16"/>
      <c r="J271" s="16"/>
      <c r="K271"/>
      <c r="L271"/>
      <c r="M271"/>
      <c r="N271"/>
      <c r="O271"/>
      <c r="P271"/>
      <c r="Q271"/>
      <c r="R271"/>
      <c r="S271"/>
      <c r="T271"/>
      <c r="U271"/>
      <c r="V271"/>
    </row>
    <row r="272" spans="1:22" s="68" customFormat="1">
      <c r="A272" s="10"/>
      <c r="B272" s="17"/>
      <c r="C272" s="2"/>
      <c r="D272" s="3"/>
      <c r="E272" s="4"/>
      <c r="F272" s="4"/>
      <c r="G272" s="5"/>
      <c r="I272" s="16"/>
      <c r="J272" s="16"/>
      <c r="K272"/>
      <c r="L272"/>
      <c r="M272"/>
      <c r="N272"/>
      <c r="O272"/>
      <c r="P272"/>
      <c r="Q272"/>
      <c r="R272"/>
      <c r="S272"/>
      <c r="T272"/>
      <c r="U272"/>
      <c r="V272"/>
    </row>
    <row r="273" spans="1:22" s="68" customFormat="1">
      <c r="A273" s="10"/>
      <c r="B273" s="17"/>
      <c r="C273" s="2"/>
      <c r="D273" s="3"/>
      <c r="E273" s="4"/>
      <c r="F273" s="4"/>
      <c r="G273" s="5"/>
      <c r="I273" s="16"/>
      <c r="J273" s="16"/>
      <c r="K273"/>
      <c r="L273"/>
      <c r="M273"/>
      <c r="N273"/>
      <c r="O273"/>
      <c r="P273"/>
      <c r="Q273"/>
      <c r="R273"/>
      <c r="S273"/>
      <c r="T273"/>
      <c r="U273"/>
      <c r="V273"/>
    </row>
    <row r="274" spans="1:22" s="68" customFormat="1">
      <c r="A274" s="10"/>
      <c r="B274" s="17"/>
      <c r="C274" s="2"/>
      <c r="D274" s="3"/>
      <c r="E274" s="4"/>
      <c r="F274" s="4"/>
      <c r="G274" s="5"/>
      <c r="I274" s="16"/>
      <c r="J274" s="16"/>
      <c r="K274"/>
      <c r="L274"/>
      <c r="M274"/>
      <c r="N274"/>
      <c r="O274"/>
      <c r="P274"/>
      <c r="Q274"/>
      <c r="R274"/>
      <c r="S274"/>
      <c r="T274"/>
      <c r="U274"/>
      <c r="V274"/>
    </row>
    <row r="275" spans="1:22" s="68" customFormat="1">
      <c r="A275" s="10"/>
      <c r="B275" s="17"/>
      <c r="C275" s="2"/>
      <c r="D275" s="3"/>
      <c r="E275" s="4"/>
      <c r="F275" s="4"/>
      <c r="G275" s="5"/>
      <c r="I275" s="16"/>
      <c r="J275" s="16"/>
      <c r="K275"/>
      <c r="L275"/>
      <c r="M275"/>
      <c r="N275"/>
      <c r="O275"/>
      <c r="P275"/>
      <c r="Q275"/>
      <c r="R275"/>
      <c r="S275"/>
      <c r="T275"/>
      <c r="U275"/>
      <c r="V275"/>
    </row>
    <row r="276" spans="1:22" s="68" customFormat="1">
      <c r="A276" s="10"/>
      <c r="B276" s="17"/>
      <c r="C276" s="2"/>
      <c r="D276" s="3"/>
      <c r="E276" s="4"/>
      <c r="F276" s="4"/>
      <c r="G276" s="5"/>
      <c r="I276" s="16"/>
      <c r="J276" s="16"/>
      <c r="K276"/>
      <c r="L276"/>
      <c r="M276"/>
      <c r="N276"/>
      <c r="O276"/>
      <c r="P276"/>
      <c r="Q276"/>
      <c r="R276"/>
      <c r="S276"/>
      <c r="T276"/>
      <c r="U276"/>
      <c r="V276"/>
    </row>
    <row r="277" spans="1:22" s="68" customFormat="1">
      <c r="A277" s="10"/>
      <c r="B277" s="17"/>
      <c r="C277" s="2"/>
      <c r="D277" s="3"/>
      <c r="E277" s="4"/>
      <c r="F277" s="4"/>
      <c r="G277" s="5"/>
      <c r="I277" s="16"/>
      <c r="J277" s="16"/>
      <c r="K277"/>
      <c r="L277"/>
      <c r="M277"/>
      <c r="N277"/>
      <c r="O277"/>
      <c r="P277"/>
      <c r="Q277"/>
      <c r="R277"/>
      <c r="S277"/>
      <c r="T277"/>
      <c r="U277"/>
      <c r="V277"/>
    </row>
    <row r="278" spans="1:22" s="68" customFormat="1">
      <c r="A278" s="10"/>
      <c r="B278" s="17"/>
      <c r="C278" s="2"/>
      <c r="D278" s="3"/>
      <c r="E278" s="4"/>
      <c r="F278" s="4"/>
      <c r="G278" s="5"/>
      <c r="I278" s="16"/>
      <c r="J278" s="16"/>
      <c r="K278"/>
      <c r="L278"/>
      <c r="M278"/>
      <c r="N278"/>
      <c r="O278"/>
      <c r="P278"/>
      <c r="Q278"/>
      <c r="R278"/>
      <c r="S278"/>
      <c r="T278"/>
      <c r="U278"/>
      <c r="V278"/>
    </row>
    <row r="279" spans="1:22" s="68" customFormat="1">
      <c r="A279" s="10"/>
      <c r="B279" s="17"/>
      <c r="C279" s="2"/>
      <c r="D279" s="3"/>
      <c r="E279" s="4"/>
      <c r="F279" s="4"/>
      <c r="G279" s="5"/>
      <c r="I279" s="16"/>
      <c r="J279" s="16"/>
      <c r="K279"/>
      <c r="L279"/>
      <c r="M279"/>
      <c r="N279"/>
      <c r="O279"/>
      <c r="P279"/>
      <c r="Q279"/>
      <c r="R279"/>
      <c r="S279"/>
      <c r="T279"/>
      <c r="U279"/>
      <c r="V279"/>
    </row>
    <row r="280" spans="1:22" s="68" customFormat="1">
      <c r="A280" s="10"/>
      <c r="B280" s="17"/>
      <c r="C280" s="2"/>
      <c r="D280" s="3"/>
      <c r="E280" s="4"/>
      <c r="F280" s="4"/>
      <c r="G280" s="5"/>
      <c r="I280" s="16"/>
      <c r="J280" s="16"/>
      <c r="K280"/>
      <c r="L280"/>
      <c r="M280"/>
      <c r="N280"/>
      <c r="O280"/>
      <c r="P280"/>
      <c r="Q280"/>
      <c r="R280"/>
      <c r="S280"/>
      <c r="T280"/>
      <c r="U280"/>
      <c r="V280"/>
    </row>
    <row r="281" spans="1:22" s="68" customFormat="1">
      <c r="A281" s="10"/>
      <c r="B281" s="17"/>
      <c r="C281" s="2"/>
      <c r="D281" s="3"/>
      <c r="E281" s="4"/>
      <c r="F281" s="4"/>
      <c r="G281" s="5"/>
      <c r="I281" s="16"/>
      <c r="J281" s="16"/>
      <c r="K281"/>
      <c r="L281"/>
      <c r="M281"/>
      <c r="N281"/>
      <c r="O281"/>
      <c r="P281"/>
      <c r="Q281"/>
      <c r="R281"/>
      <c r="S281"/>
      <c r="T281"/>
      <c r="U281"/>
      <c r="V281"/>
    </row>
    <row r="282" spans="1:22" s="68" customFormat="1">
      <c r="A282" s="10"/>
      <c r="B282" s="17"/>
      <c r="C282" s="2"/>
      <c r="D282" s="3"/>
      <c r="E282" s="4"/>
      <c r="F282" s="4"/>
      <c r="G282" s="5"/>
      <c r="I282" s="16"/>
      <c r="J282" s="16"/>
      <c r="K282"/>
      <c r="L282"/>
      <c r="M282"/>
      <c r="N282"/>
      <c r="O282"/>
      <c r="P282"/>
      <c r="Q282"/>
      <c r="R282"/>
      <c r="S282"/>
      <c r="T282"/>
      <c r="U282"/>
      <c r="V282"/>
    </row>
    <row r="283" spans="1:22" s="68" customFormat="1">
      <c r="A283" s="10"/>
      <c r="B283" s="17"/>
      <c r="C283" s="2"/>
      <c r="D283" s="3"/>
      <c r="E283" s="4"/>
      <c r="F283" s="4"/>
      <c r="G283" s="5"/>
      <c r="I283" s="16"/>
      <c r="J283" s="16"/>
      <c r="K283"/>
      <c r="L283"/>
      <c r="M283"/>
      <c r="N283"/>
      <c r="O283"/>
      <c r="P283"/>
      <c r="Q283"/>
      <c r="R283"/>
      <c r="S283"/>
      <c r="T283"/>
      <c r="U283"/>
      <c r="V283"/>
    </row>
    <row r="284" spans="1:22" s="68" customFormat="1">
      <c r="A284" s="10"/>
      <c r="B284" s="17"/>
      <c r="C284" s="2"/>
      <c r="D284" s="3"/>
      <c r="E284" s="4"/>
      <c r="F284" s="4"/>
      <c r="G284" s="5"/>
      <c r="I284" s="16"/>
      <c r="J284" s="16"/>
      <c r="K284"/>
      <c r="L284"/>
      <c r="M284"/>
      <c r="N284"/>
      <c r="O284"/>
      <c r="P284"/>
      <c r="Q284"/>
      <c r="R284"/>
      <c r="S284"/>
      <c r="T284"/>
      <c r="U284"/>
      <c r="V284"/>
    </row>
    <row r="285" spans="1:22" s="68" customFormat="1">
      <c r="A285" s="10"/>
      <c r="B285" s="17"/>
      <c r="C285" s="2"/>
      <c r="D285" s="3"/>
      <c r="E285" s="4"/>
      <c r="F285" s="4"/>
      <c r="G285" s="5"/>
      <c r="I285" s="16"/>
      <c r="J285" s="16"/>
      <c r="K285"/>
      <c r="L285"/>
      <c r="M285"/>
      <c r="N285"/>
      <c r="O285"/>
      <c r="P285"/>
      <c r="Q285"/>
      <c r="R285"/>
      <c r="S285"/>
      <c r="T285"/>
      <c r="U285"/>
      <c r="V285"/>
    </row>
    <row r="286" spans="1:22" s="68" customFormat="1">
      <c r="A286" s="10"/>
      <c r="B286" s="17"/>
      <c r="C286" s="2"/>
      <c r="D286" s="3"/>
      <c r="E286" s="4"/>
      <c r="F286" s="4"/>
      <c r="G286" s="5"/>
      <c r="I286" s="16"/>
      <c r="J286" s="16"/>
      <c r="K286"/>
      <c r="L286"/>
      <c r="M286"/>
      <c r="N286"/>
      <c r="O286"/>
      <c r="P286"/>
      <c r="Q286"/>
      <c r="R286"/>
      <c r="S286"/>
      <c r="T286"/>
      <c r="U286"/>
      <c r="V286"/>
    </row>
    <row r="287" spans="1:22" s="68" customFormat="1">
      <c r="A287" s="10"/>
      <c r="B287" s="17"/>
      <c r="C287" s="2"/>
      <c r="D287" s="3"/>
      <c r="E287" s="4"/>
      <c r="F287" s="4"/>
      <c r="G287" s="5"/>
      <c r="I287" s="16"/>
      <c r="J287" s="16"/>
      <c r="K287"/>
      <c r="L287"/>
      <c r="M287"/>
      <c r="N287"/>
      <c r="O287"/>
      <c r="P287"/>
      <c r="Q287"/>
      <c r="R287"/>
      <c r="S287"/>
      <c r="T287"/>
      <c r="U287"/>
      <c r="V287"/>
    </row>
    <row r="288" spans="1:22" s="68" customFormat="1">
      <c r="A288" s="10"/>
      <c r="B288" s="17"/>
      <c r="C288" s="2"/>
      <c r="D288" s="3"/>
      <c r="E288" s="4"/>
      <c r="F288" s="4"/>
      <c r="G288" s="5"/>
      <c r="I288" s="16"/>
      <c r="J288" s="16"/>
      <c r="K288"/>
      <c r="L288"/>
      <c r="M288"/>
      <c r="N288"/>
      <c r="O288"/>
      <c r="P288"/>
      <c r="Q288"/>
      <c r="R288"/>
      <c r="S288"/>
      <c r="T288"/>
      <c r="U288"/>
      <c r="V288"/>
    </row>
    <row r="289" spans="1:22" s="68" customFormat="1">
      <c r="A289" s="10"/>
      <c r="B289" s="17"/>
      <c r="C289" s="2"/>
      <c r="D289" s="3"/>
      <c r="E289" s="4"/>
      <c r="F289" s="4"/>
      <c r="G289" s="5"/>
      <c r="I289" s="16"/>
      <c r="J289" s="16"/>
      <c r="K289"/>
      <c r="L289"/>
      <c r="M289"/>
      <c r="N289"/>
      <c r="O289"/>
      <c r="P289"/>
      <c r="Q289"/>
      <c r="R289"/>
      <c r="S289"/>
      <c r="T289"/>
      <c r="U289"/>
      <c r="V289"/>
    </row>
    <row r="290" spans="1:22" s="68" customFormat="1">
      <c r="A290" s="10"/>
      <c r="B290" s="17"/>
      <c r="C290" s="2"/>
      <c r="D290" s="3"/>
      <c r="E290" s="4"/>
      <c r="F290" s="4"/>
      <c r="G290" s="5"/>
      <c r="I290" s="16"/>
      <c r="J290" s="16"/>
      <c r="K290"/>
      <c r="L290"/>
      <c r="M290"/>
      <c r="N290"/>
      <c r="O290"/>
      <c r="P290"/>
      <c r="Q290"/>
      <c r="R290"/>
      <c r="S290"/>
      <c r="T290"/>
      <c r="U290"/>
      <c r="V290"/>
    </row>
    <row r="291" spans="1:22" s="68" customFormat="1">
      <c r="A291" s="10"/>
      <c r="B291" s="17"/>
      <c r="C291" s="2"/>
      <c r="D291" s="3"/>
      <c r="E291" s="4"/>
      <c r="F291" s="4"/>
      <c r="G291" s="5"/>
      <c r="I291" s="16"/>
      <c r="J291" s="16"/>
      <c r="K291"/>
      <c r="L291"/>
      <c r="M291"/>
      <c r="N291"/>
      <c r="O291"/>
      <c r="P291"/>
      <c r="Q291"/>
      <c r="R291"/>
      <c r="S291"/>
      <c r="T291"/>
      <c r="U291"/>
      <c r="V291"/>
    </row>
    <row r="292" spans="1:22" s="68" customFormat="1">
      <c r="A292" s="10"/>
      <c r="B292" s="17"/>
      <c r="C292" s="2"/>
      <c r="D292" s="3"/>
      <c r="E292" s="4"/>
      <c r="F292" s="4"/>
      <c r="G292" s="5"/>
      <c r="I292" s="16"/>
      <c r="J292" s="16"/>
      <c r="K292"/>
      <c r="L292"/>
      <c r="M292"/>
      <c r="N292"/>
      <c r="O292"/>
      <c r="P292"/>
      <c r="Q292"/>
      <c r="R292"/>
      <c r="S292"/>
      <c r="T292"/>
      <c r="U292"/>
      <c r="V292"/>
    </row>
    <row r="293" spans="1:22" s="68" customFormat="1">
      <c r="A293" s="10"/>
      <c r="B293" s="17"/>
      <c r="C293" s="2"/>
      <c r="D293" s="3"/>
      <c r="E293" s="4"/>
      <c r="F293" s="4"/>
      <c r="G293" s="5"/>
      <c r="I293" s="16"/>
      <c r="J293" s="16"/>
      <c r="K293"/>
      <c r="L293"/>
      <c r="M293"/>
      <c r="N293"/>
      <c r="O293"/>
      <c r="P293"/>
      <c r="Q293"/>
      <c r="R293"/>
      <c r="S293"/>
      <c r="T293"/>
      <c r="U293"/>
      <c r="V293"/>
    </row>
    <row r="294" spans="1:22" s="68" customFormat="1">
      <c r="A294" s="10"/>
      <c r="B294" s="17"/>
      <c r="C294" s="2"/>
      <c r="D294" s="3"/>
      <c r="E294" s="4"/>
      <c r="F294" s="4"/>
      <c r="G294" s="5"/>
      <c r="I294" s="16"/>
      <c r="J294" s="16"/>
      <c r="K294"/>
      <c r="L294"/>
      <c r="M294"/>
      <c r="N294"/>
      <c r="O294"/>
      <c r="P294"/>
      <c r="Q294"/>
      <c r="R294"/>
      <c r="S294"/>
      <c r="T294"/>
      <c r="U294"/>
      <c r="V294"/>
    </row>
    <row r="295" spans="1:22" s="68" customFormat="1">
      <c r="A295" s="10"/>
      <c r="B295" s="17"/>
      <c r="C295" s="2"/>
      <c r="D295" s="3"/>
      <c r="E295" s="4"/>
      <c r="F295" s="4"/>
      <c r="G295" s="5"/>
      <c r="I295" s="16"/>
      <c r="J295" s="16"/>
      <c r="K295"/>
      <c r="L295"/>
      <c r="M295"/>
      <c r="N295"/>
      <c r="O295"/>
      <c r="P295"/>
      <c r="Q295"/>
      <c r="R295"/>
      <c r="S295"/>
      <c r="T295"/>
      <c r="U295"/>
      <c r="V295"/>
    </row>
    <row r="296" spans="1:22" s="68" customFormat="1">
      <c r="A296" s="10"/>
      <c r="B296" s="17"/>
      <c r="C296" s="2"/>
      <c r="D296" s="3"/>
      <c r="E296" s="4"/>
      <c r="F296" s="4"/>
      <c r="G296" s="5"/>
      <c r="I296" s="16"/>
      <c r="J296" s="16"/>
      <c r="K296"/>
      <c r="L296"/>
      <c r="M296"/>
      <c r="N296"/>
      <c r="O296"/>
      <c r="P296"/>
      <c r="Q296"/>
      <c r="R296"/>
      <c r="S296"/>
      <c r="T296"/>
      <c r="U296"/>
      <c r="V296"/>
    </row>
    <row r="297" spans="1:22" s="68" customFormat="1">
      <c r="A297" s="10"/>
      <c r="B297" s="17"/>
      <c r="C297" s="2"/>
      <c r="D297" s="3"/>
      <c r="E297" s="4"/>
      <c r="F297" s="4"/>
      <c r="G297" s="5"/>
      <c r="I297" s="16"/>
      <c r="J297" s="16"/>
      <c r="K297"/>
      <c r="L297"/>
      <c r="M297"/>
      <c r="N297"/>
      <c r="O297"/>
      <c r="P297"/>
      <c r="Q297"/>
      <c r="R297"/>
      <c r="S297"/>
      <c r="T297"/>
      <c r="U297"/>
      <c r="V297"/>
    </row>
    <row r="298" spans="1:22" s="68" customFormat="1">
      <c r="A298" s="10"/>
      <c r="B298" s="17"/>
      <c r="C298" s="2"/>
      <c r="D298" s="3"/>
      <c r="E298" s="4"/>
      <c r="F298" s="4"/>
      <c r="G298" s="5"/>
      <c r="I298" s="16"/>
      <c r="J298" s="16"/>
      <c r="K298"/>
      <c r="L298"/>
      <c r="M298"/>
      <c r="N298"/>
      <c r="O298"/>
      <c r="P298"/>
      <c r="Q298"/>
      <c r="R298"/>
      <c r="S298"/>
      <c r="T298"/>
      <c r="U298"/>
      <c r="V298"/>
    </row>
    <row r="299" spans="1:22" s="68" customFormat="1">
      <c r="A299" s="10"/>
      <c r="B299" s="17"/>
      <c r="C299" s="2"/>
      <c r="D299" s="3"/>
      <c r="E299" s="4"/>
      <c r="F299" s="4"/>
      <c r="G299" s="5"/>
      <c r="I299" s="16"/>
      <c r="J299" s="16"/>
      <c r="K299"/>
      <c r="L299"/>
      <c r="M299"/>
      <c r="N299"/>
      <c r="O299"/>
      <c r="P299"/>
      <c r="Q299"/>
      <c r="R299"/>
      <c r="S299"/>
      <c r="T299"/>
      <c r="U299"/>
      <c r="V299"/>
    </row>
    <row r="300" spans="1:22" s="68" customFormat="1">
      <c r="A300" s="10"/>
      <c r="B300" s="17"/>
      <c r="C300" s="2"/>
      <c r="D300" s="3"/>
      <c r="E300" s="4"/>
      <c r="F300" s="4"/>
      <c r="G300" s="5"/>
      <c r="I300" s="16"/>
      <c r="J300" s="16"/>
      <c r="K300"/>
      <c r="L300"/>
      <c r="M300"/>
      <c r="N300"/>
      <c r="O300"/>
      <c r="P300"/>
      <c r="Q300"/>
      <c r="R300"/>
      <c r="S300"/>
      <c r="T300"/>
      <c r="U300"/>
      <c r="V300"/>
    </row>
    <row r="301" spans="1:22" s="68" customFormat="1">
      <c r="A301" s="10"/>
      <c r="B301" s="17"/>
      <c r="C301" s="2"/>
      <c r="D301" s="3"/>
      <c r="E301" s="4"/>
      <c r="F301" s="4"/>
      <c r="G301" s="5"/>
      <c r="I301" s="16"/>
      <c r="J301" s="16"/>
      <c r="K301"/>
      <c r="L301"/>
      <c r="M301"/>
      <c r="N301"/>
      <c r="O301"/>
      <c r="P301"/>
      <c r="Q301"/>
      <c r="R301"/>
      <c r="S301"/>
      <c r="T301"/>
      <c r="U301"/>
      <c r="V301"/>
    </row>
    <row r="302" spans="1:22" s="68" customFormat="1">
      <c r="A302" s="10"/>
      <c r="B302" s="17"/>
      <c r="C302" s="2"/>
      <c r="D302" s="3"/>
      <c r="E302" s="4"/>
      <c r="F302" s="4"/>
      <c r="G302" s="5"/>
      <c r="I302" s="16"/>
      <c r="J302" s="16"/>
      <c r="K302"/>
      <c r="L302"/>
      <c r="M302"/>
      <c r="N302"/>
      <c r="O302"/>
      <c r="P302"/>
      <c r="Q302"/>
      <c r="R302"/>
      <c r="S302"/>
      <c r="T302"/>
      <c r="U302"/>
      <c r="V302"/>
    </row>
    <row r="303" spans="1:22" s="68" customFormat="1">
      <c r="A303" s="10"/>
      <c r="B303" s="17"/>
      <c r="C303" s="2"/>
      <c r="D303" s="3"/>
      <c r="E303" s="4"/>
      <c r="F303" s="4"/>
      <c r="G303" s="5"/>
      <c r="I303" s="16"/>
      <c r="J303" s="16"/>
      <c r="K303"/>
      <c r="L303"/>
      <c r="M303"/>
      <c r="N303"/>
      <c r="O303"/>
      <c r="P303"/>
      <c r="Q303"/>
      <c r="R303"/>
      <c r="S303"/>
      <c r="T303"/>
      <c r="U303"/>
      <c r="V303"/>
    </row>
    <row r="304" spans="1:22" s="68" customFormat="1">
      <c r="A304" s="10"/>
      <c r="B304" s="17"/>
      <c r="C304" s="2"/>
      <c r="D304" s="3"/>
      <c r="E304" s="4"/>
      <c r="F304" s="4"/>
      <c r="G304" s="5"/>
      <c r="I304" s="16"/>
      <c r="J304" s="16"/>
      <c r="K304"/>
      <c r="L304"/>
      <c r="M304"/>
      <c r="N304"/>
      <c r="O304"/>
      <c r="P304"/>
      <c r="Q304"/>
      <c r="R304"/>
      <c r="S304"/>
      <c r="T304"/>
      <c r="U304"/>
      <c r="V304"/>
    </row>
    <row r="305" spans="1:22" s="68" customFormat="1">
      <c r="A305" s="10"/>
      <c r="B305" s="17"/>
      <c r="C305" s="2"/>
      <c r="D305" s="3"/>
      <c r="E305" s="4"/>
      <c r="F305" s="4"/>
      <c r="G305" s="5"/>
      <c r="I305" s="16"/>
      <c r="J305" s="16"/>
      <c r="K305"/>
      <c r="L305"/>
      <c r="M305"/>
      <c r="N305"/>
      <c r="O305"/>
      <c r="P305"/>
      <c r="Q305"/>
      <c r="R305"/>
      <c r="S305"/>
      <c r="T305"/>
      <c r="U305"/>
      <c r="V305"/>
    </row>
    <row r="306" spans="1:22" s="68" customFormat="1">
      <c r="A306" s="10"/>
      <c r="B306" s="17"/>
      <c r="C306" s="2"/>
      <c r="D306" s="3"/>
      <c r="E306" s="4"/>
      <c r="F306" s="4"/>
      <c r="G306" s="5"/>
      <c r="I306" s="16"/>
      <c r="J306" s="16"/>
      <c r="K306"/>
      <c r="L306"/>
      <c r="M306"/>
      <c r="N306"/>
      <c r="O306"/>
      <c r="P306"/>
      <c r="Q306"/>
      <c r="R306"/>
      <c r="S306"/>
      <c r="T306"/>
      <c r="U306"/>
      <c r="V306"/>
    </row>
    <row r="307" spans="1:22" s="68" customFormat="1">
      <c r="A307" s="10"/>
      <c r="B307" s="17"/>
      <c r="C307" s="2"/>
      <c r="D307" s="3"/>
      <c r="E307" s="4"/>
      <c r="F307" s="4"/>
      <c r="G307" s="5"/>
      <c r="I307" s="16"/>
      <c r="J307" s="16"/>
      <c r="K307"/>
      <c r="L307"/>
      <c r="M307"/>
      <c r="N307"/>
      <c r="O307"/>
      <c r="P307"/>
      <c r="Q307"/>
      <c r="R307"/>
      <c r="S307"/>
      <c r="T307"/>
      <c r="U307"/>
      <c r="V307"/>
    </row>
    <row r="308" spans="1:22" s="68" customFormat="1">
      <c r="A308" s="10"/>
      <c r="B308" s="17"/>
      <c r="C308" s="2"/>
      <c r="D308" s="3"/>
      <c r="E308" s="4"/>
      <c r="F308" s="4"/>
      <c r="G308" s="5"/>
      <c r="I308" s="16"/>
      <c r="J308" s="16"/>
      <c r="K308"/>
      <c r="L308"/>
      <c r="M308"/>
      <c r="N308"/>
      <c r="O308"/>
      <c r="P308"/>
      <c r="Q308"/>
      <c r="R308"/>
      <c r="S308"/>
      <c r="T308"/>
      <c r="U308"/>
      <c r="V308"/>
    </row>
    <row r="309" spans="1:22" s="68" customFormat="1">
      <c r="A309" s="10"/>
      <c r="B309" s="17"/>
      <c r="C309" s="2"/>
      <c r="D309" s="3"/>
      <c r="E309" s="4"/>
      <c r="F309" s="4"/>
      <c r="G309" s="5"/>
      <c r="I309" s="16"/>
      <c r="J309" s="16"/>
      <c r="K309"/>
      <c r="L309"/>
      <c r="M309"/>
      <c r="N309"/>
      <c r="O309"/>
      <c r="P309"/>
      <c r="Q309"/>
      <c r="R309"/>
      <c r="S309"/>
      <c r="T309"/>
      <c r="U309"/>
      <c r="V309"/>
    </row>
    <row r="310" spans="1:22" s="68" customFormat="1">
      <c r="A310" s="10"/>
      <c r="B310" s="17"/>
      <c r="C310" s="2"/>
      <c r="D310" s="3"/>
      <c r="E310" s="4"/>
      <c r="F310" s="4"/>
      <c r="G310" s="5"/>
      <c r="I310" s="16"/>
      <c r="J310" s="16"/>
      <c r="K310"/>
      <c r="L310"/>
      <c r="M310"/>
      <c r="N310"/>
      <c r="O310"/>
      <c r="P310"/>
      <c r="Q310"/>
      <c r="R310"/>
      <c r="S310"/>
      <c r="T310"/>
      <c r="U310"/>
      <c r="V310"/>
    </row>
    <row r="311" spans="1:22" s="68" customFormat="1">
      <c r="A311" s="10"/>
      <c r="B311" s="17"/>
      <c r="C311" s="2"/>
      <c r="D311" s="3"/>
      <c r="E311" s="4"/>
      <c r="F311" s="4"/>
      <c r="G311" s="5"/>
      <c r="I311" s="16"/>
      <c r="J311" s="16"/>
      <c r="K311"/>
      <c r="L311"/>
      <c r="M311"/>
      <c r="N311"/>
      <c r="O311"/>
      <c r="P311"/>
      <c r="Q311"/>
      <c r="R311"/>
      <c r="S311"/>
      <c r="T311"/>
      <c r="U311"/>
      <c r="V311"/>
    </row>
    <row r="312" spans="1:22" s="68" customFormat="1">
      <c r="A312" s="10"/>
      <c r="B312" s="17"/>
      <c r="C312" s="2"/>
      <c r="D312" s="3"/>
      <c r="E312" s="4"/>
      <c r="F312" s="4"/>
      <c r="G312" s="5"/>
      <c r="I312" s="16"/>
      <c r="J312" s="16"/>
      <c r="K312"/>
      <c r="L312"/>
      <c r="M312"/>
      <c r="N312"/>
      <c r="O312"/>
      <c r="P312"/>
      <c r="Q312"/>
      <c r="R312"/>
      <c r="S312"/>
      <c r="T312"/>
      <c r="U312"/>
      <c r="V312"/>
    </row>
    <row r="313" spans="1:22" s="68" customFormat="1">
      <c r="A313" s="10"/>
      <c r="B313" s="17"/>
      <c r="C313" s="2"/>
      <c r="D313" s="3"/>
      <c r="E313" s="4"/>
      <c r="F313" s="4"/>
      <c r="G313" s="5"/>
      <c r="I313" s="16"/>
      <c r="J313" s="16"/>
      <c r="K313"/>
      <c r="L313"/>
      <c r="M313"/>
      <c r="N313"/>
      <c r="O313"/>
      <c r="P313"/>
      <c r="Q313"/>
      <c r="R313"/>
      <c r="S313"/>
      <c r="T313"/>
      <c r="U313"/>
      <c r="V313"/>
    </row>
    <row r="314" spans="1:22" s="68" customFormat="1">
      <c r="A314" s="10"/>
      <c r="B314" s="17"/>
      <c r="C314" s="2"/>
      <c r="D314" s="3"/>
      <c r="E314" s="4"/>
      <c r="F314" s="4"/>
      <c r="G314" s="5"/>
      <c r="I314" s="16"/>
      <c r="J314" s="16"/>
      <c r="K314"/>
      <c r="L314"/>
      <c r="M314"/>
      <c r="N314"/>
      <c r="O314"/>
      <c r="P314"/>
      <c r="Q314"/>
      <c r="R314"/>
      <c r="S314"/>
      <c r="T314"/>
      <c r="U314"/>
      <c r="V314"/>
    </row>
    <row r="315" spans="1:22" s="68" customFormat="1">
      <c r="A315" s="10"/>
      <c r="B315" s="17"/>
      <c r="C315" s="2"/>
      <c r="D315" s="3"/>
      <c r="E315" s="4"/>
      <c r="F315" s="4"/>
      <c r="G315" s="5"/>
      <c r="I315" s="16"/>
      <c r="J315" s="16"/>
      <c r="K315"/>
      <c r="L315"/>
      <c r="M315"/>
      <c r="N315"/>
      <c r="O315"/>
      <c r="P315"/>
      <c r="Q315"/>
      <c r="R315"/>
      <c r="S315"/>
      <c r="T315"/>
      <c r="U315"/>
      <c r="V315"/>
    </row>
    <row r="316" spans="1:22" s="68" customFormat="1">
      <c r="A316" s="10"/>
      <c r="B316" s="17"/>
      <c r="C316" s="2"/>
      <c r="D316" s="3"/>
      <c r="E316" s="4"/>
      <c r="F316" s="4"/>
      <c r="G316" s="5"/>
      <c r="I316" s="16"/>
      <c r="J316" s="16"/>
      <c r="K316"/>
      <c r="L316"/>
      <c r="M316"/>
      <c r="N316"/>
      <c r="O316"/>
      <c r="P316"/>
      <c r="Q316"/>
      <c r="R316"/>
      <c r="S316"/>
      <c r="T316"/>
      <c r="U316"/>
      <c r="V316"/>
    </row>
    <row r="317" spans="1:22" s="68" customFormat="1">
      <c r="A317" s="10"/>
      <c r="B317" s="17"/>
      <c r="C317" s="2"/>
      <c r="D317" s="3"/>
      <c r="E317" s="4"/>
      <c r="F317" s="4"/>
      <c r="G317" s="5"/>
      <c r="I317" s="16"/>
      <c r="J317" s="16"/>
      <c r="K317"/>
      <c r="L317"/>
      <c r="M317"/>
      <c r="N317"/>
      <c r="O317"/>
      <c r="P317"/>
      <c r="Q317"/>
      <c r="R317"/>
      <c r="S317"/>
      <c r="T317"/>
      <c r="U317"/>
      <c r="V317"/>
    </row>
    <row r="318" spans="1:22" s="68" customFormat="1">
      <c r="A318" s="10"/>
      <c r="B318" s="17"/>
      <c r="C318" s="2"/>
      <c r="D318" s="3"/>
      <c r="E318" s="4"/>
      <c r="F318" s="4"/>
      <c r="G318" s="5"/>
      <c r="I318" s="16"/>
      <c r="J318" s="16"/>
      <c r="K318"/>
      <c r="L318"/>
      <c r="M318"/>
      <c r="N318"/>
      <c r="O318"/>
      <c r="P318"/>
      <c r="Q318"/>
      <c r="R318"/>
      <c r="S318"/>
      <c r="T318"/>
      <c r="U318"/>
      <c r="V318"/>
    </row>
    <row r="319" spans="1:22" s="68" customFormat="1">
      <c r="A319" s="10"/>
      <c r="B319" s="17"/>
      <c r="C319" s="2"/>
      <c r="D319" s="3"/>
      <c r="E319" s="4"/>
      <c r="F319" s="4"/>
      <c r="G319" s="5"/>
      <c r="I319" s="16"/>
      <c r="J319" s="16"/>
      <c r="K319"/>
      <c r="L319"/>
      <c r="M319"/>
      <c r="N319"/>
      <c r="O319"/>
      <c r="P319"/>
      <c r="Q319"/>
      <c r="R319"/>
      <c r="S319"/>
      <c r="T319"/>
      <c r="U319"/>
      <c r="V319"/>
    </row>
    <row r="320" spans="1:22" s="68" customFormat="1">
      <c r="A320" s="10"/>
      <c r="B320" s="17"/>
      <c r="C320" s="2"/>
      <c r="D320" s="3"/>
      <c r="E320" s="4"/>
      <c r="F320" s="4"/>
      <c r="G320" s="5"/>
      <c r="I320" s="16"/>
      <c r="J320" s="16"/>
      <c r="K320"/>
      <c r="L320"/>
      <c r="M320"/>
      <c r="N320"/>
      <c r="O320"/>
      <c r="P320"/>
      <c r="Q320"/>
      <c r="R320"/>
      <c r="S320"/>
      <c r="T320"/>
      <c r="U320"/>
      <c r="V320"/>
    </row>
    <row r="321" spans="1:22" s="68" customFormat="1">
      <c r="A321" s="10"/>
      <c r="B321" s="17"/>
      <c r="C321" s="2"/>
      <c r="D321" s="3"/>
      <c r="E321" s="4"/>
      <c r="F321" s="4"/>
      <c r="G321" s="5"/>
      <c r="I321" s="16"/>
      <c r="J321" s="16"/>
      <c r="K321"/>
      <c r="L321"/>
      <c r="M321"/>
      <c r="N321"/>
      <c r="O321"/>
      <c r="P321"/>
      <c r="Q321"/>
      <c r="R321"/>
      <c r="S321"/>
      <c r="T321"/>
      <c r="U321"/>
      <c r="V321"/>
    </row>
    <row r="322" spans="1:22" s="68" customFormat="1">
      <c r="A322" s="10"/>
      <c r="B322" s="17"/>
      <c r="C322" s="2"/>
      <c r="D322" s="3"/>
      <c r="E322" s="4"/>
      <c r="F322" s="4"/>
      <c r="G322" s="5"/>
      <c r="I322" s="16"/>
      <c r="J322" s="16"/>
      <c r="K322"/>
      <c r="L322"/>
      <c r="M322"/>
      <c r="N322"/>
      <c r="O322"/>
      <c r="P322"/>
      <c r="Q322"/>
      <c r="R322"/>
      <c r="S322"/>
      <c r="T322"/>
      <c r="U322"/>
      <c r="V322"/>
    </row>
    <row r="323" spans="1:22" s="68" customFormat="1">
      <c r="A323" s="10"/>
      <c r="B323" s="17"/>
      <c r="C323" s="2"/>
      <c r="D323" s="3"/>
      <c r="E323" s="4"/>
      <c r="F323" s="4"/>
      <c r="G323" s="5"/>
      <c r="I323" s="16"/>
      <c r="J323" s="16"/>
      <c r="K323"/>
      <c r="L323"/>
      <c r="M323"/>
      <c r="N323"/>
      <c r="O323"/>
      <c r="P323"/>
      <c r="Q323"/>
      <c r="R323"/>
      <c r="S323"/>
      <c r="T323"/>
      <c r="U323"/>
      <c r="V323"/>
    </row>
    <row r="324" spans="1:22" s="68" customFormat="1">
      <c r="A324" s="10"/>
      <c r="B324" s="17"/>
      <c r="C324" s="2"/>
      <c r="D324" s="3"/>
      <c r="E324" s="4"/>
      <c r="F324" s="4"/>
      <c r="G324" s="5"/>
      <c r="I324" s="16"/>
      <c r="J324" s="16"/>
      <c r="K324"/>
      <c r="L324"/>
      <c r="M324"/>
      <c r="N324"/>
      <c r="O324"/>
      <c r="P324"/>
      <c r="Q324"/>
      <c r="R324"/>
      <c r="S324"/>
      <c r="T324"/>
      <c r="U324"/>
      <c r="V324"/>
    </row>
    <row r="325" spans="1:22" s="68" customFormat="1">
      <c r="A325" s="10"/>
      <c r="B325" s="17"/>
      <c r="C325" s="2"/>
      <c r="D325" s="3"/>
      <c r="E325" s="4"/>
      <c r="F325" s="4"/>
      <c r="G325" s="5"/>
      <c r="I325" s="16"/>
      <c r="J325" s="16"/>
      <c r="K325"/>
      <c r="L325"/>
      <c r="M325"/>
      <c r="N325"/>
      <c r="O325"/>
      <c r="P325"/>
      <c r="Q325"/>
      <c r="R325"/>
      <c r="S325"/>
      <c r="T325"/>
      <c r="U325"/>
      <c r="V325"/>
    </row>
    <row r="326" spans="1:22" s="68" customFormat="1">
      <c r="A326" s="10"/>
      <c r="B326" s="17"/>
      <c r="C326" s="2"/>
      <c r="D326" s="3"/>
      <c r="E326" s="4"/>
      <c r="F326" s="4"/>
      <c r="G326" s="5"/>
      <c r="I326" s="16"/>
      <c r="J326" s="16"/>
      <c r="K326"/>
      <c r="L326"/>
      <c r="M326"/>
      <c r="N326"/>
      <c r="O326"/>
      <c r="P326"/>
      <c r="Q326"/>
      <c r="R326"/>
      <c r="S326"/>
      <c r="T326"/>
      <c r="U326"/>
      <c r="V326"/>
    </row>
    <row r="327" spans="1:22" s="68" customFormat="1">
      <c r="A327" s="10"/>
      <c r="B327" s="17"/>
      <c r="C327" s="2"/>
      <c r="D327" s="3"/>
      <c r="E327" s="4"/>
      <c r="F327" s="4"/>
      <c r="G327" s="5"/>
      <c r="I327" s="16"/>
      <c r="J327" s="16"/>
      <c r="K327"/>
      <c r="L327"/>
      <c r="M327"/>
      <c r="N327"/>
      <c r="O327"/>
      <c r="P327"/>
      <c r="Q327"/>
      <c r="R327"/>
      <c r="S327"/>
      <c r="T327"/>
      <c r="U327"/>
      <c r="V327"/>
    </row>
    <row r="328" spans="1:22" s="68" customFormat="1">
      <c r="A328" s="10"/>
      <c r="B328" s="17"/>
      <c r="C328" s="2"/>
      <c r="D328" s="3"/>
      <c r="E328" s="4"/>
      <c r="F328" s="4"/>
      <c r="G328" s="5"/>
      <c r="I328" s="16"/>
      <c r="J328" s="16"/>
      <c r="K328"/>
      <c r="L328"/>
      <c r="M328"/>
      <c r="N328"/>
      <c r="O328"/>
      <c r="P328"/>
      <c r="Q328"/>
      <c r="R328"/>
      <c r="S328"/>
      <c r="T328"/>
      <c r="U328"/>
      <c r="V328"/>
    </row>
    <row r="329" spans="1:22" s="68" customFormat="1">
      <c r="A329" s="10"/>
      <c r="B329" s="17"/>
      <c r="C329" s="2"/>
      <c r="D329" s="3"/>
      <c r="E329" s="4"/>
      <c r="F329" s="4"/>
      <c r="G329" s="5"/>
      <c r="I329" s="16"/>
      <c r="J329" s="16"/>
      <c r="K329"/>
      <c r="L329"/>
      <c r="M329"/>
      <c r="N329"/>
      <c r="O329"/>
      <c r="P329"/>
      <c r="Q329"/>
      <c r="R329"/>
      <c r="S329"/>
      <c r="T329"/>
      <c r="U329"/>
      <c r="V329"/>
    </row>
    <row r="330" spans="1:22" s="68" customFormat="1">
      <c r="A330" s="10"/>
      <c r="B330" s="17"/>
      <c r="C330" s="2"/>
      <c r="D330" s="3"/>
      <c r="E330" s="4"/>
      <c r="F330" s="4"/>
      <c r="G330" s="5"/>
      <c r="I330" s="16"/>
      <c r="J330" s="16"/>
      <c r="K330"/>
      <c r="L330"/>
      <c r="M330"/>
      <c r="N330"/>
      <c r="O330"/>
      <c r="P330"/>
      <c r="Q330"/>
      <c r="R330"/>
      <c r="S330"/>
      <c r="T330"/>
      <c r="U330"/>
      <c r="V330"/>
    </row>
    <row r="331" spans="1:22" s="68" customFormat="1">
      <c r="A331" s="10"/>
      <c r="B331" s="17"/>
      <c r="C331" s="2"/>
      <c r="D331" s="3"/>
      <c r="E331" s="4"/>
      <c r="F331" s="4"/>
      <c r="G331" s="5"/>
      <c r="I331" s="16"/>
      <c r="J331" s="16"/>
      <c r="K331"/>
      <c r="L331"/>
      <c r="M331"/>
      <c r="N331"/>
      <c r="O331"/>
      <c r="P331"/>
      <c r="Q331"/>
      <c r="R331"/>
      <c r="S331"/>
      <c r="T331"/>
      <c r="U331"/>
      <c r="V331"/>
    </row>
    <row r="332" spans="1:22" s="68" customFormat="1">
      <c r="A332" s="10"/>
      <c r="B332" s="17"/>
      <c r="C332" s="2"/>
      <c r="D332" s="3"/>
      <c r="E332" s="4"/>
      <c r="F332" s="4"/>
      <c r="G332" s="5"/>
      <c r="I332" s="16"/>
      <c r="J332" s="16"/>
      <c r="K332"/>
      <c r="L332"/>
      <c r="M332"/>
      <c r="N332"/>
      <c r="O332"/>
      <c r="P332"/>
      <c r="Q332"/>
      <c r="R332"/>
      <c r="S332"/>
      <c r="T332"/>
      <c r="U332"/>
      <c r="V332"/>
    </row>
    <row r="333" spans="1:22" s="68" customFormat="1">
      <c r="A333" s="10"/>
      <c r="B333" s="17"/>
      <c r="C333" s="2"/>
      <c r="D333" s="3"/>
      <c r="E333" s="4"/>
      <c r="F333" s="4"/>
      <c r="G333" s="5"/>
      <c r="I333" s="16"/>
      <c r="J333" s="16"/>
      <c r="K333"/>
      <c r="L333"/>
      <c r="M333"/>
      <c r="N333"/>
      <c r="O333"/>
      <c r="P333"/>
      <c r="Q333"/>
      <c r="R333"/>
      <c r="S333"/>
      <c r="T333"/>
      <c r="U333"/>
      <c r="V333"/>
    </row>
    <row r="334" spans="1:22" s="68" customFormat="1">
      <c r="A334" s="10"/>
      <c r="B334" s="17"/>
      <c r="C334" s="2"/>
      <c r="D334" s="3"/>
      <c r="E334" s="4"/>
      <c r="F334" s="4"/>
      <c r="G334" s="5"/>
      <c r="I334" s="16"/>
      <c r="J334" s="16"/>
      <c r="K334"/>
      <c r="L334"/>
      <c r="M334"/>
      <c r="N334"/>
      <c r="O334"/>
      <c r="P334"/>
      <c r="Q334"/>
      <c r="R334"/>
      <c r="S334"/>
      <c r="T334"/>
      <c r="U334"/>
      <c r="V334"/>
    </row>
    <row r="335" spans="1:22" s="68" customFormat="1">
      <c r="A335" s="10"/>
      <c r="B335" s="17"/>
      <c r="C335" s="2"/>
      <c r="D335" s="3"/>
      <c r="E335" s="4"/>
      <c r="F335" s="4"/>
      <c r="G335" s="5"/>
      <c r="I335" s="16"/>
      <c r="J335" s="16"/>
      <c r="K335"/>
      <c r="L335"/>
      <c r="M335"/>
      <c r="N335"/>
      <c r="O335"/>
      <c r="P335"/>
      <c r="Q335"/>
      <c r="R335"/>
      <c r="S335"/>
      <c r="T335"/>
      <c r="U335"/>
      <c r="V335"/>
    </row>
    <row r="336" spans="1:22" s="68" customFormat="1">
      <c r="A336" s="10"/>
      <c r="B336" s="17"/>
      <c r="C336" s="2"/>
      <c r="D336" s="3"/>
      <c r="E336" s="4"/>
      <c r="F336" s="4"/>
      <c r="G336" s="5"/>
      <c r="I336" s="16"/>
      <c r="J336" s="16"/>
      <c r="K336"/>
      <c r="L336"/>
      <c r="M336"/>
      <c r="N336"/>
      <c r="O336"/>
      <c r="P336"/>
      <c r="Q336"/>
      <c r="R336"/>
      <c r="S336"/>
      <c r="T336"/>
      <c r="U336"/>
      <c r="V336"/>
    </row>
    <row r="337" spans="1:22" s="68" customFormat="1">
      <c r="A337" s="10"/>
      <c r="B337" s="17"/>
      <c r="C337" s="2"/>
      <c r="D337" s="3"/>
      <c r="E337" s="4"/>
      <c r="F337" s="4"/>
      <c r="G337" s="5"/>
      <c r="I337" s="16"/>
      <c r="J337" s="16"/>
      <c r="K337"/>
      <c r="L337"/>
      <c r="M337"/>
      <c r="N337"/>
      <c r="O337"/>
      <c r="P337"/>
      <c r="Q337"/>
      <c r="R337"/>
      <c r="S337"/>
      <c r="T337"/>
      <c r="U337"/>
      <c r="V337"/>
    </row>
    <row r="338" spans="1:22" s="68" customFormat="1">
      <c r="A338" s="10"/>
      <c r="B338" s="17"/>
      <c r="C338" s="2"/>
      <c r="D338" s="3"/>
      <c r="E338" s="4"/>
      <c r="F338" s="4"/>
      <c r="G338" s="5"/>
      <c r="I338" s="16"/>
      <c r="J338" s="16"/>
      <c r="K338"/>
      <c r="L338"/>
      <c r="M338"/>
      <c r="N338"/>
      <c r="O338"/>
      <c r="P338"/>
      <c r="Q338"/>
      <c r="R338"/>
      <c r="S338"/>
      <c r="T338"/>
      <c r="U338"/>
      <c r="V338"/>
    </row>
    <row r="339" spans="1:22" s="68" customFormat="1">
      <c r="A339" s="10"/>
      <c r="B339" s="17"/>
      <c r="C339" s="2"/>
      <c r="D339" s="3"/>
      <c r="E339" s="4"/>
      <c r="F339" s="4"/>
      <c r="G339" s="5"/>
      <c r="I339" s="16"/>
      <c r="J339" s="16"/>
      <c r="K339"/>
      <c r="L339"/>
      <c r="M339"/>
      <c r="N339"/>
      <c r="O339"/>
      <c r="P339"/>
      <c r="Q339"/>
      <c r="R339"/>
      <c r="S339"/>
      <c r="T339"/>
      <c r="U339"/>
      <c r="V339"/>
    </row>
    <row r="340" spans="1:22" s="68" customFormat="1">
      <c r="A340" s="10"/>
      <c r="B340" s="17"/>
      <c r="C340" s="2"/>
      <c r="D340" s="3"/>
      <c r="E340" s="4"/>
      <c r="F340" s="4"/>
      <c r="G340" s="5"/>
      <c r="I340" s="16"/>
      <c r="J340" s="16"/>
      <c r="K340"/>
      <c r="L340"/>
      <c r="M340"/>
      <c r="N340"/>
      <c r="O340"/>
      <c r="P340"/>
      <c r="Q340"/>
      <c r="R340"/>
      <c r="S340"/>
      <c r="T340"/>
      <c r="U340"/>
      <c r="V340"/>
    </row>
    <row r="341" spans="1:22" s="68" customFormat="1">
      <c r="A341" s="10"/>
      <c r="B341" s="17"/>
      <c r="C341" s="2"/>
      <c r="D341" s="3"/>
      <c r="E341" s="4"/>
      <c r="F341" s="4"/>
      <c r="G341" s="5"/>
      <c r="I341" s="16"/>
      <c r="J341" s="16"/>
      <c r="K341"/>
      <c r="L341"/>
      <c r="M341"/>
      <c r="N341"/>
      <c r="O341"/>
      <c r="P341"/>
      <c r="Q341"/>
      <c r="R341"/>
      <c r="S341"/>
      <c r="T341"/>
      <c r="U341"/>
      <c r="V341"/>
    </row>
    <row r="342" spans="1:22" s="68" customFormat="1">
      <c r="A342" s="10"/>
      <c r="B342" s="17"/>
      <c r="C342" s="2"/>
      <c r="D342" s="3"/>
      <c r="E342" s="4"/>
      <c r="F342" s="4"/>
      <c r="G342" s="5"/>
      <c r="I342" s="16"/>
      <c r="J342" s="16"/>
      <c r="K342"/>
      <c r="L342"/>
      <c r="M342"/>
      <c r="N342"/>
      <c r="O342"/>
      <c r="P342"/>
      <c r="Q342"/>
      <c r="R342"/>
      <c r="S342"/>
      <c r="T342"/>
      <c r="U342"/>
      <c r="V342"/>
    </row>
    <row r="343" spans="1:22" s="68" customFormat="1">
      <c r="A343" s="10"/>
      <c r="B343" s="17"/>
      <c r="C343" s="2"/>
      <c r="D343" s="3"/>
      <c r="E343" s="4"/>
      <c r="F343" s="4"/>
      <c r="G343" s="5"/>
      <c r="I343" s="16"/>
      <c r="J343" s="16"/>
      <c r="K343"/>
      <c r="L343"/>
      <c r="M343"/>
      <c r="N343"/>
      <c r="O343"/>
      <c r="P343"/>
      <c r="Q343"/>
      <c r="R343"/>
      <c r="S343"/>
      <c r="T343"/>
      <c r="U343"/>
      <c r="V343"/>
    </row>
    <row r="344" spans="1:22" s="68" customFormat="1">
      <c r="A344" s="10"/>
      <c r="B344" s="17"/>
      <c r="C344" s="2"/>
      <c r="D344" s="3"/>
      <c r="E344" s="4"/>
      <c r="F344" s="4"/>
      <c r="G344" s="5"/>
      <c r="I344" s="16"/>
      <c r="J344" s="16"/>
      <c r="K344"/>
      <c r="L344"/>
      <c r="M344"/>
      <c r="N344"/>
      <c r="O344"/>
      <c r="P344"/>
      <c r="Q344"/>
      <c r="R344"/>
      <c r="S344"/>
      <c r="T344"/>
      <c r="U344"/>
      <c r="V344"/>
    </row>
    <row r="345" spans="1:22" s="68" customFormat="1">
      <c r="A345" s="10"/>
      <c r="B345" s="17"/>
      <c r="C345" s="2"/>
      <c r="D345" s="3"/>
      <c r="E345" s="4"/>
      <c r="F345" s="4"/>
      <c r="G345" s="5"/>
      <c r="I345" s="16"/>
      <c r="J345" s="16"/>
      <c r="K345"/>
      <c r="L345"/>
      <c r="M345"/>
      <c r="N345"/>
      <c r="O345"/>
      <c r="P345"/>
      <c r="Q345"/>
      <c r="R345"/>
      <c r="S345"/>
      <c r="T345"/>
      <c r="U345"/>
      <c r="V345"/>
    </row>
    <row r="346" spans="1:22" s="68" customFormat="1">
      <c r="A346" s="10"/>
      <c r="B346" s="17"/>
      <c r="C346" s="2"/>
      <c r="D346" s="3"/>
      <c r="E346" s="4"/>
      <c r="F346" s="4"/>
      <c r="G346" s="5"/>
      <c r="I346" s="16"/>
      <c r="J346" s="16"/>
      <c r="K346"/>
      <c r="L346"/>
      <c r="M346"/>
      <c r="N346"/>
      <c r="O346"/>
      <c r="P346"/>
      <c r="Q346"/>
      <c r="R346"/>
      <c r="S346"/>
      <c r="T346"/>
      <c r="U346"/>
      <c r="V346"/>
    </row>
    <row r="347" spans="1:22" s="68" customFormat="1">
      <c r="A347" s="10"/>
      <c r="B347" s="17"/>
      <c r="C347" s="2"/>
      <c r="D347" s="3"/>
      <c r="E347" s="4"/>
      <c r="F347" s="4"/>
      <c r="G347" s="5"/>
      <c r="I347" s="16"/>
      <c r="J347" s="16"/>
      <c r="K347"/>
      <c r="L347"/>
      <c r="M347"/>
      <c r="N347"/>
      <c r="O347"/>
      <c r="P347"/>
      <c r="Q347"/>
      <c r="R347"/>
      <c r="S347"/>
      <c r="T347"/>
      <c r="U347"/>
      <c r="V347"/>
    </row>
    <row r="348" spans="1:22" s="68" customFormat="1">
      <c r="A348" s="10"/>
      <c r="B348" s="17"/>
      <c r="C348" s="2"/>
      <c r="D348" s="3"/>
      <c r="E348" s="4"/>
      <c r="F348" s="4"/>
      <c r="G348" s="5"/>
      <c r="I348" s="16"/>
      <c r="J348" s="16"/>
      <c r="K348"/>
      <c r="L348"/>
      <c r="M348"/>
      <c r="N348"/>
      <c r="O348"/>
      <c r="P348"/>
      <c r="Q348"/>
      <c r="R348"/>
      <c r="S348"/>
      <c r="T348"/>
      <c r="U348"/>
      <c r="V348"/>
    </row>
    <row r="349" spans="1:22" s="68" customFormat="1">
      <c r="A349" s="10"/>
      <c r="B349" s="17"/>
      <c r="C349" s="2"/>
      <c r="D349" s="3"/>
      <c r="E349" s="4"/>
      <c r="F349" s="4"/>
      <c r="G349" s="5"/>
      <c r="I349" s="16"/>
      <c r="J349" s="16"/>
      <c r="K349"/>
      <c r="L349"/>
      <c r="M349"/>
      <c r="N349"/>
      <c r="O349"/>
      <c r="P349"/>
      <c r="Q349"/>
      <c r="R349"/>
      <c r="S349"/>
      <c r="T349"/>
      <c r="U349"/>
      <c r="V349"/>
    </row>
    <row r="350" spans="1:22" s="68" customFormat="1">
      <c r="A350" s="10"/>
      <c r="B350" s="17"/>
      <c r="C350" s="2"/>
      <c r="D350" s="3"/>
      <c r="E350" s="4"/>
      <c r="F350" s="4"/>
      <c r="G350" s="5"/>
      <c r="I350" s="16"/>
      <c r="J350" s="16"/>
      <c r="K350"/>
      <c r="L350"/>
      <c r="M350"/>
      <c r="N350"/>
      <c r="O350"/>
      <c r="P350"/>
      <c r="Q350"/>
      <c r="R350"/>
      <c r="S350"/>
      <c r="T350"/>
      <c r="U350"/>
      <c r="V350"/>
    </row>
    <row r="351" spans="1:22" s="68" customFormat="1">
      <c r="A351" s="10"/>
      <c r="B351" s="17"/>
      <c r="C351" s="2"/>
      <c r="D351" s="3"/>
      <c r="E351" s="4"/>
      <c r="F351" s="4"/>
      <c r="G351" s="5"/>
      <c r="I351" s="16"/>
      <c r="J351" s="16"/>
      <c r="K351"/>
      <c r="L351"/>
      <c r="M351"/>
      <c r="N351"/>
      <c r="O351"/>
      <c r="P351"/>
      <c r="Q351"/>
      <c r="R351"/>
      <c r="S351"/>
      <c r="T351"/>
      <c r="U351"/>
      <c r="V351"/>
    </row>
    <row r="352" spans="1:22" s="68" customFormat="1">
      <c r="A352" s="10"/>
      <c r="B352" s="17"/>
      <c r="C352" s="2"/>
      <c r="D352" s="3"/>
      <c r="E352" s="4"/>
      <c r="F352" s="4"/>
      <c r="G352" s="5"/>
      <c r="I352" s="16"/>
      <c r="J352" s="16"/>
      <c r="K352"/>
      <c r="L352"/>
      <c r="M352"/>
      <c r="N352"/>
      <c r="O352"/>
      <c r="P352"/>
      <c r="Q352"/>
      <c r="R352"/>
      <c r="S352"/>
      <c r="T352"/>
      <c r="U352"/>
      <c r="V352"/>
    </row>
    <row r="353" spans="1:22" s="68" customFormat="1">
      <c r="A353" s="10"/>
      <c r="B353" s="17"/>
      <c r="C353" s="2"/>
      <c r="D353" s="3"/>
      <c r="E353" s="4"/>
      <c r="F353" s="4"/>
      <c r="G353" s="5"/>
      <c r="I353" s="16"/>
      <c r="J353" s="16"/>
      <c r="K353"/>
      <c r="L353"/>
      <c r="M353"/>
      <c r="N353"/>
      <c r="O353"/>
      <c r="P353"/>
      <c r="Q353"/>
      <c r="R353"/>
      <c r="S353"/>
      <c r="T353"/>
      <c r="U353"/>
      <c r="V353"/>
    </row>
    <row r="354" spans="1:22" s="68" customFormat="1">
      <c r="A354" s="10"/>
      <c r="B354" s="17"/>
      <c r="C354" s="2"/>
      <c r="D354" s="3"/>
      <c r="E354" s="4"/>
      <c r="F354" s="4"/>
      <c r="G354" s="5"/>
      <c r="I354" s="16"/>
      <c r="J354" s="16"/>
      <c r="K354"/>
      <c r="L354"/>
      <c r="M354"/>
      <c r="N354"/>
      <c r="O354"/>
      <c r="P354"/>
      <c r="Q354"/>
      <c r="R354"/>
      <c r="S354"/>
      <c r="T354"/>
      <c r="U354"/>
      <c r="V354"/>
    </row>
    <row r="355" spans="1:22" s="68" customFormat="1">
      <c r="A355" s="10"/>
      <c r="B355" s="17"/>
      <c r="C355" s="2"/>
      <c r="D355" s="3"/>
      <c r="E355" s="4"/>
      <c r="F355" s="4"/>
      <c r="G355" s="5"/>
      <c r="I355" s="16"/>
      <c r="J355" s="16"/>
      <c r="K355"/>
      <c r="L355"/>
      <c r="M355"/>
      <c r="N355"/>
      <c r="O355"/>
      <c r="P355"/>
      <c r="Q355"/>
      <c r="R355"/>
      <c r="S355"/>
      <c r="T355"/>
      <c r="U355"/>
      <c r="V355"/>
    </row>
    <row r="356" spans="1:22" s="68" customFormat="1">
      <c r="A356" s="10"/>
      <c r="B356" s="17"/>
      <c r="C356" s="2"/>
      <c r="D356" s="3"/>
      <c r="E356" s="4"/>
      <c r="F356" s="4"/>
      <c r="G356" s="5"/>
      <c r="I356" s="16"/>
      <c r="J356" s="16"/>
      <c r="K356"/>
      <c r="L356"/>
      <c r="M356"/>
      <c r="N356"/>
      <c r="O356"/>
      <c r="P356"/>
      <c r="Q356"/>
      <c r="R356"/>
      <c r="S356"/>
      <c r="T356"/>
      <c r="U356"/>
      <c r="V356"/>
    </row>
    <row r="357" spans="1:22" s="68" customFormat="1">
      <c r="A357" s="10"/>
      <c r="B357" s="17"/>
      <c r="C357" s="2"/>
      <c r="D357" s="3"/>
      <c r="E357" s="4"/>
      <c r="F357" s="4"/>
      <c r="G357" s="5"/>
      <c r="I357" s="16"/>
      <c r="J357" s="16"/>
      <c r="K357"/>
      <c r="L357"/>
      <c r="M357"/>
      <c r="N357"/>
      <c r="O357"/>
      <c r="P357"/>
      <c r="Q357"/>
      <c r="R357"/>
      <c r="S357"/>
      <c r="T357"/>
      <c r="U357"/>
      <c r="V357"/>
    </row>
    <row r="358" spans="1:22" s="68" customFormat="1">
      <c r="A358" s="10"/>
      <c r="B358" s="17"/>
      <c r="C358" s="2"/>
      <c r="D358" s="3"/>
      <c r="E358" s="4"/>
      <c r="F358" s="4"/>
      <c r="G358" s="5"/>
      <c r="I358" s="16"/>
      <c r="J358" s="16"/>
      <c r="K358"/>
      <c r="L358"/>
      <c r="M358"/>
      <c r="N358"/>
      <c r="O358"/>
      <c r="P358"/>
      <c r="Q358"/>
      <c r="R358"/>
      <c r="S358"/>
      <c r="T358"/>
      <c r="U358"/>
      <c r="V358"/>
    </row>
    <row r="359" spans="1:22" s="68" customFormat="1">
      <c r="A359" s="10"/>
      <c r="B359" s="17"/>
      <c r="C359" s="2"/>
      <c r="D359" s="3"/>
      <c r="E359" s="4"/>
      <c r="F359" s="4"/>
      <c r="G359" s="5"/>
      <c r="I359" s="16"/>
      <c r="J359" s="16"/>
      <c r="K359"/>
      <c r="L359"/>
      <c r="M359"/>
      <c r="N359"/>
      <c r="O359"/>
      <c r="P359"/>
      <c r="Q359"/>
      <c r="R359"/>
      <c r="S359"/>
      <c r="T359"/>
      <c r="U359"/>
      <c r="V359"/>
    </row>
    <row r="360" spans="1:22" s="68" customFormat="1">
      <c r="A360" s="10"/>
      <c r="B360" s="17"/>
      <c r="C360" s="2"/>
      <c r="D360" s="3"/>
      <c r="E360" s="4"/>
      <c r="F360" s="4"/>
      <c r="G360" s="5"/>
      <c r="I360" s="16"/>
      <c r="J360" s="16"/>
      <c r="K360"/>
      <c r="L360"/>
      <c r="M360"/>
      <c r="N360"/>
      <c r="O360"/>
      <c r="P360"/>
      <c r="Q360"/>
      <c r="R360"/>
      <c r="S360"/>
      <c r="T360"/>
      <c r="U360"/>
      <c r="V360"/>
    </row>
    <row r="361" spans="1:22" s="68" customFormat="1">
      <c r="A361" s="10"/>
      <c r="B361" s="17"/>
      <c r="C361" s="2"/>
      <c r="D361" s="3"/>
      <c r="E361" s="4"/>
      <c r="F361" s="4"/>
      <c r="G361" s="5"/>
      <c r="I361" s="16"/>
      <c r="J361" s="16"/>
      <c r="K361"/>
      <c r="L361"/>
      <c r="M361"/>
      <c r="N361"/>
      <c r="O361"/>
      <c r="P361"/>
      <c r="Q361"/>
      <c r="R361"/>
      <c r="S361"/>
      <c r="T361"/>
      <c r="U361"/>
      <c r="V361"/>
    </row>
    <row r="362" spans="1:22" s="68" customFormat="1">
      <c r="A362" s="10"/>
      <c r="B362" s="17"/>
      <c r="C362" s="2"/>
      <c r="D362" s="3"/>
      <c r="E362" s="4"/>
      <c r="F362" s="4"/>
      <c r="G362" s="5"/>
      <c r="I362" s="16"/>
      <c r="J362" s="16"/>
      <c r="K362"/>
      <c r="L362"/>
      <c r="M362"/>
      <c r="N362"/>
      <c r="O362"/>
      <c r="P362"/>
      <c r="Q362"/>
      <c r="R362"/>
      <c r="S362"/>
      <c r="T362"/>
      <c r="U362"/>
      <c r="V362"/>
    </row>
    <row r="363" spans="1:22" s="68" customFormat="1">
      <c r="A363" s="10"/>
      <c r="B363" s="17"/>
      <c r="C363" s="2"/>
      <c r="D363" s="3"/>
      <c r="E363" s="4"/>
      <c r="F363" s="4"/>
      <c r="G363" s="5"/>
      <c r="I363" s="16"/>
      <c r="J363" s="16"/>
      <c r="K363"/>
      <c r="L363"/>
      <c r="M363"/>
      <c r="N363"/>
      <c r="O363"/>
      <c r="P363"/>
      <c r="Q363"/>
      <c r="R363"/>
      <c r="S363"/>
      <c r="T363"/>
      <c r="U363"/>
      <c r="V363"/>
    </row>
    <row r="364" spans="1:22" s="68" customFormat="1">
      <c r="A364" s="10"/>
      <c r="B364" s="17"/>
      <c r="C364" s="2"/>
      <c r="D364" s="3"/>
      <c r="E364" s="4"/>
      <c r="F364" s="4"/>
      <c r="G364" s="5"/>
      <c r="I364" s="16"/>
      <c r="J364" s="16"/>
      <c r="K364"/>
      <c r="L364"/>
      <c r="M364"/>
      <c r="N364"/>
      <c r="O364"/>
      <c r="P364"/>
      <c r="Q364"/>
      <c r="R364"/>
      <c r="S364"/>
      <c r="T364"/>
      <c r="U364"/>
      <c r="V364"/>
    </row>
    <row r="365" spans="1:22" s="68" customFormat="1">
      <c r="A365" s="10"/>
      <c r="B365" s="17"/>
      <c r="C365" s="2"/>
      <c r="D365" s="3"/>
      <c r="E365" s="4"/>
      <c r="F365" s="4"/>
      <c r="G365" s="5"/>
      <c r="I365" s="16"/>
      <c r="J365" s="16"/>
      <c r="K365"/>
      <c r="L365"/>
      <c r="M365"/>
      <c r="N365"/>
      <c r="O365"/>
      <c r="P365"/>
      <c r="Q365"/>
      <c r="R365"/>
      <c r="S365"/>
      <c r="T365"/>
      <c r="U365"/>
      <c r="V365"/>
    </row>
    <row r="366" spans="1:22" s="68" customFormat="1">
      <c r="A366" s="10"/>
      <c r="B366" s="17"/>
      <c r="C366" s="2"/>
      <c r="D366" s="3"/>
      <c r="E366" s="4"/>
      <c r="F366" s="4"/>
      <c r="G366" s="5"/>
      <c r="I366" s="16"/>
      <c r="J366" s="16"/>
      <c r="K366"/>
      <c r="L366"/>
      <c r="M366"/>
      <c r="N366"/>
      <c r="O366"/>
      <c r="P366"/>
      <c r="Q366"/>
      <c r="R366"/>
      <c r="S366"/>
      <c r="T366"/>
      <c r="U366"/>
      <c r="V366"/>
    </row>
    <row r="367" spans="1:22" s="68" customFormat="1">
      <c r="A367" s="10"/>
      <c r="B367" s="17"/>
      <c r="C367" s="2"/>
      <c r="D367" s="3"/>
      <c r="E367" s="4"/>
      <c r="F367" s="4"/>
      <c r="G367" s="5"/>
      <c r="I367" s="16"/>
      <c r="J367" s="16"/>
      <c r="K367"/>
      <c r="L367"/>
      <c r="M367"/>
      <c r="N367"/>
      <c r="O367"/>
      <c r="P367"/>
      <c r="Q367"/>
      <c r="R367"/>
      <c r="S367"/>
      <c r="T367"/>
      <c r="U367"/>
      <c r="V367"/>
    </row>
    <row r="368" spans="1:22" s="68" customFormat="1">
      <c r="A368" s="10"/>
      <c r="B368" s="17"/>
      <c r="C368" s="2"/>
      <c r="D368" s="3"/>
      <c r="E368" s="4"/>
      <c r="F368" s="4"/>
      <c r="G368" s="5"/>
      <c r="I368" s="16"/>
      <c r="J368" s="16"/>
      <c r="K368"/>
      <c r="L368"/>
      <c r="M368"/>
      <c r="N368"/>
      <c r="O368"/>
      <c r="P368"/>
      <c r="Q368"/>
      <c r="R368"/>
      <c r="S368"/>
      <c r="T368"/>
      <c r="U368"/>
      <c r="V368"/>
    </row>
    <row r="369" spans="1:22" s="68" customFormat="1">
      <c r="A369" s="10"/>
      <c r="B369" s="17"/>
      <c r="C369" s="2"/>
      <c r="D369" s="3"/>
      <c r="E369" s="4"/>
      <c r="F369" s="4"/>
      <c r="G369" s="5"/>
      <c r="I369" s="16"/>
      <c r="J369" s="16"/>
      <c r="K369"/>
      <c r="L369"/>
      <c r="M369"/>
      <c r="N369"/>
      <c r="O369"/>
      <c r="P369"/>
      <c r="Q369"/>
      <c r="R369"/>
      <c r="S369"/>
      <c r="T369"/>
      <c r="U369"/>
      <c r="V369"/>
    </row>
    <row r="370" spans="1:22" s="68" customFormat="1">
      <c r="A370" s="10"/>
      <c r="B370" s="17"/>
      <c r="C370" s="2"/>
      <c r="D370" s="3"/>
      <c r="E370" s="4"/>
      <c r="F370" s="4"/>
      <c r="G370" s="5"/>
      <c r="I370" s="16"/>
      <c r="J370" s="16"/>
      <c r="K370"/>
      <c r="L370"/>
      <c r="M370"/>
      <c r="N370"/>
      <c r="O370"/>
      <c r="P370"/>
      <c r="Q370"/>
      <c r="R370"/>
      <c r="S370"/>
      <c r="T370"/>
      <c r="U370"/>
      <c r="V370"/>
    </row>
    <row r="371" spans="1:22" s="68" customFormat="1">
      <c r="A371" s="10"/>
      <c r="B371" s="17"/>
      <c r="C371" s="2"/>
      <c r="D371" s="3"/>
      <c r="E371" s="4"/>
      <c r="F371" s="4"/>
      <c r="G371" s="5"/>
      <c r="I371" s="16"/>
      <c r="J371" s="16"/>
      <c r="K371"/>
      <c r="L371"/>
      <c r="M371"/>
      <c r="N371"/>
      <c r="O371"/>
      <c r="P371"/>
      <c r="Q371"/>
      <c r="R371"/>
      <c r="S371"/>
      <c r="T371"/>
      <c r="U371"/>
      <c r="V371"/>
    </row>
    <row r="372" spans="1:22" s="68" customFormat="1">
      <c r="A372" s="10"/>
      <c r="B372" s="17"/>
      <c r="C372" s="2"/>
      <c r="D372" s="3"/>
      <c r="E372" s="4"/>
      <c r="F372" s="4"/>
      <c r="G372" s="5"/>
      <c r="I372" s="16"/>
      <c r="J372" s="16"/>
      <c r="K372"/>
      <c r="L372"/>
      <c r="M372"/>
      <c r="N372"/>
      <c r="O372"/>
      <c r="P372"/>
      <c r="Q372"/>
      <c r="R372"/>
      <c r="S372"/>
      <c r="T372"/>
      <c r="U372"/>
      <c r="V372"/>
    </row>
    <row r="373" spans="1:22" s="68" customFormat="1">
      <c r="A373" s="10"/>
      <c r="B373" s="17"/>
      <c r="C373" s="2"/>
      <c r="D373" s="3"/>
      <c r="E373" s="4"/>
      <c r="F373" s="4"/>
      <c r="G373" s="5"/>
      <c r="I373" s="16"/>
      <c r="J373" s="16"/>
      <c r="K373"/>
      <c r="L373"/>
      <c r="M373"/>
      <c r="N373"/>
      <c r="O373"/>
      <c r="P373"/>
      <c r="Q373"/>
      <c r="R373"/>
      <c r="S373"/>
      <c r="T373"/>
      <c r="U373"/>
      <c r="V373"/>
    </row>
    <row r="374" spans="1:22" s="68" customFormat="1">
      <c r="A374" s="10"/>
      <c r="B374" s="17"/>
      <c r="C374" s="2"/>
      <c r="D374" s="3"/>
      <c r="E374" s="4"/>
      <c r="F374" s="4"/>
      <c r="G374" s="5"/>
      <c r="I374" s="16"/>
      <c r="J374" s="16"/>
      <c r="K374"/>
      <c r="L374"/>
      <c r="M374"/>
      <c r="N374"/>
      <c r="O374"/>
      <c r="P374"/>
      <c r="Q374"/>
      <c r="R374"/>
      <c r="S374"/>
      <c r="T374"/>
      <c r="U374"/>
      <c r="V374"/>
    </row>
    <row r="375" spans="1:22" s="68" customFormat="1">
      <c r="A375" s="10"/>
      <c r="B375" s="17"/>
      <c r="C375" s="2"/>
      <c r="D375" s="3"/>
      <c r="E375" s="4"/>
      <c r="F375" s="4"/>
      <c r="G375" s="5"/>
      <c r="I375" s="16"/>
      <c r="J375" s="16"/>
      <c r="K375"/>
      <c r="L375"/>
      <c r="M375"/>
      <c r="N375"/>
      <c r="O375"/>
      <c r="P375"/>
      <c r="Q375"/>
      <c r="R375"/>
      <c r="S375"/>
      <c r="T375"/>
      <c r="U375"/>
      <c r="V375"/>
    </row>
    <row r="376" spans="1:22" s="68" customFormat="1">
      <c r="A376" s="10"/>
      <c r="B376" s="17"/>
      <c r="C376" s="2"/>
      <c r="D376" s="3"/>
      <c r="E376" s="4"/>
      <c r="F376" s="4"/>
      <c r="G376" s="5"/>
      <c r="I376" s="16"/>
      <c r="J376" s="16"/>
      <c r="K376"/>
      <c r="L376"/>
      <c r="M376"/>
      <c r="N376"/>
      <c r="O376"/>
      <c r="P376"/>
      <c r="Q376"/>
      <c r="R376"/>
      <c r="S376"/>
      <c r="T376"/>
      <c r="U376"/>
      <c r="V376"/>
    </row>
    <row r="377" spans="1:22" s="68" customFormat="1">
      <c r="A377" s="10"/>
      <c r="B377" s="17"/>
      <c r="C377" s="2"/>
      <c r="D377" s="3"/>
      <c r="E377" s="4"/>
      <c r="F377" s="4"/>
      <c r="G377" s="5"/>
      <c r="I377" s="16"/>
      <c r="J377" s="16"/>
      <c r="K377"/>
      <c r="L377"/>
      <c r="M377"/>
      <c r="N377"/>
      <c r="O377"/>
      <c r="P377"/>
      <c r="Q377"/>
      <c r="R377"/>
      <c r="S377"/>
      <c r="T377"/>
      <c r="U377"/>
      <c r="V377"/>
    </row>
    <row r="378" spans="1:22" s="68" customFormat="1">
      <c r="A378" s="10"/>
      <c r="B378" s="17"/>
      <c r="C378" s="2"/>
      <c r="D378" s="3"/>
      <c r="E378" s="4"/>
      <c r="F378" s="4"/>
      <c r="G378" s="5"/>
      <c r="I378" s="16"/>
      <c r="J378" s="16"/>
      <c r="K378"/>
      <c r="L378"/>
      <c r="M378"/>
      <c r="N378"/>
      <c r="O378"/>
      <c r="P378"/>
      <c r="Q378"/>
      <c r="R378"/>
      <c r="S378"/>
      <c r="T378"/>
      <c r="U378"/>
      <c r="V378"/>
    </row>
    <row r="379" spans="1:22" s="68" customFormat="1">
      <c r="A379" s="10"/>
      <c r="B379" s="17"/>
      <c r="C379" s="2"/>
      <c r="D379" s="3"/>
      <c r="E379" s="4"/>
      <c r="F379" s="4"/>
      <c r="G379" s="5"/>
      <c r="I379" s="16"/>
      <c r="J379" s="16"/>
      <c r="K379"/>
      <c r="L379"/>
      <c r="M379"/>
      <c r="N379"/>
      <c r="O379"/>
      <c r="P379"/>
      <c r="Q379"/>
      <c r="R379"/>
      <c r="S379"/>
      <c r="T379"/>
      <c r="U379"/>
      <c r="V379"/>
    </row>
    <row r="380" spans="1:22" s="68" customFormat="1">
      <c r="A380" s="10"/>
      <c r="B380" s="17"/>
      <c r="C380" s="2"/>
      <c r="D380" s="3"/>
      <c r="E380" s="4"/>
      <c r="F380" s="4"/>
      <c r="G380" s="5"/>
      <c r="I380" s="16"/>
      <c r="J380" s="16"/>
      <c r="K380"/>
      <c r="L380"/>
      <c r="M380"/>
      <c r="N380"/>
      <c r="O380"/>
      <c r="P380"/>
      <c r="Q380"/>
      <c r="R380"/>
      <c r="S380"/>
      <c r="T380"/>
      <c r="U380"/>
      <c r="V380"/>
    </row>
    <row r="381" spans="1:22" s="68" customFormat="1">
      <c r="A381" s="10"/>
      <c r="B381" s="17"/>
      <c r="C381" s="2"/>
      <c r="D381" s="3"/>
      <c r="E381" s="4"/>
      <c r="F381" s="4"/>
      <c r="G381" s="5"/>
      <c r="I381" s="16"/>
      <c r="J381" s="16"/>
      <c r="K381"/>
      <c r="L381"/>
      <c r="M381"/>
      <c r="N381"/>
      <c r="O381"/>
      <c r="P381"/>
      <c r="Q381"/>
      <c r="R381"/>
      <c r="S381"/>
      <c r="T381"/>
      <c r="U381"/>
      <c r="V381"/>
    </row>
    <row r="382" spans="1:22" s="68" customFormat="1">
      <c r="A382" s="10"/>
      <c r="B382" s="17"/>
      <c r="C382" s="2"/>
      <c r="D382" s="3"/>
      <c r="E382" s="4"/>
      <c r="F382" s="4"/>
      <c r="G382" s="5"/>
      <c r="I382" s="16"/>
      <c r="J382" s="16"/>
      <c r="K382"/>
      <c r="L382"/>
      <c r="M382"/>
      <c r="N382"/>
      <c r="O382"/>
      <c r="P382"/>
      <c r="Q382"/>
      <c r="R382"/>
      <c r="S382"/>
      <c r="T382"/>
      <c r="U382"/>
      <c r="V382"/>
    </row>
    <row r="383" spans="1:22" s="68" customFormat="1">
      <c r="A383" s="10"/>
      <c r="B383" s="17"/>
      <c r="C383" s="2"/>
      <c r="D383" s="3"/>
      <c r="E383" s="4"/>
      <c r="F383" s="4"/>
      <c r="G383" s="5"/>
      <c r="I383" s="16"/>
      <c r="J383" s="16"/>
      <c r="K383"/>
      <c r="L383"/>
      <c r="M383"/>
      <c r="N383"/>
      <c r="O383"/>
      <c r="P383"/>
      <c r="Q383"/>
      <c r="R383"/>
      <c r="S383"/>
      <c r="T383"/>
      <c r="U383"/>
      <c r="V383"/>
    </row>
    <row r="384" spans="1:22" s="68" customFormat="1">
      <c r="A384" s="10"/>
      <c r="B384" s="17"/>
      <c r="C384" s="2"/>
      <c r="D384" s="3"/>
      <c r="E384" s="4"/>
      <c r="F384" s="4"/>
      <c r="G384" s="5"/>
      <c r="I384" s="16"/>
      <c r="J384" s="16"/>
      <c r="K384"/>
      <c r="L384"/>
      <c r="M384"/>
      <c r="N384"/>
      <c r="O384"/>
      <c r="P384"/>
      <c r="Q384"/>
      <c r="R384"/>
      <c r="S384"/>
      <c r="T384"/>
      <c r="U384"/>
      <c r="V384"/>
    </row>
    <row r="385" spans="1:22" s="68" customFormat="1">
      <c r="A385" s="10"/>
      <c r="B385" s="17"/>
      <c r="C385" s="2"/>
      <c r="D385" s="3"/>
      <c r="E385" s="4"/>
      <c r="F385" s="4"/>
      <c r="G385" s="5"/>
      <c r="I385" s="16"/>
      <c r="J385" s="16"/>
      <c r="K385"/>
      <c r="L385"/>
      <c r="M385"/>
      <c r="N385"/>
      <c r="O385"/>
      <c r="P385"/>
      <c r="Q385"/>
      <c r="R385"/>
      <c r="S385"/>
      <c r="T385"/>
      <c r="U385"/>
      <c r="V385"/>
    </row>
    <row r="386" spans="1:22" s="68" customFormat="1">
      <c r="A386" s="10"/>
      <c r="B386" s="17"/>
      <c r="C386" s="2"/>
      <c r="D386" s="3"/>
      <c r="E386" s="4"/>
      <c r="F386" s="4"/>
      <c r="G386" s="5"/>
      <c r="I386" s="16"/>
      <c r="J386" s="16"/>
      <c r="K386"/>
      <c r="L386"/>
      <c r="M386"/>
      <c r="N386"/>
      <c r="O386"/>
      <c r="P386"/>
      <c r="Q386"/>
      <c r="R386"/>
      <c r="S386"/>
      <c r="T386"/>
      <c r="U386"/>
      <c r="V386"/>
    </row>
    <row r="387" spans="1:22" s="68" customFormat="1">
      <c r="A387" s="10"/>
      <c r="B387" s="17"/>
      <c r="C387" s="2"/>
      <c r="D387" s="3"/>
      <c r="E387" s="4"/>
      <c r="F387" s="4"/>
      <c r="G387" s="5"/>
      <c r="I387" s="16"/>
      <c r="J387" s="16"/>
      <c r="K387"/>
      <c r="L387"/>
      <c r="M387"/>
      <c r="N387"/>
      <c r="O387"/>
      <c r="P387"/>
      <c r="Q387"/>
      <c r="R387"/>
      <c r="S387"/>
      <c r="T387"/>
      <c r="U387"/>
      <c r="V387"/>
    </row>
    <row r="388" spans="1:22" s="68" customFormat="1">
      <c r="A388" s="10"/>
      <c r="B388" s="17"/>
      <c r="C388" s="2"/>
      <c r="D388" s="3"/>
      <c r="E388" s="4"/>
      <c r="F388" s="4"/>
      <c r="G388" s="5"/>
      <c r="I388" s="16"/>
      <c r="J388" s="16"/>
      <c r="K388"/>
      <c r="L388"/>
      <c r="M388"/>
      <c r="N388"/>
      <c r="O388"/>
      <c r="P388"/>
      <c r="Q388"/>
      <c r="R388"/>
      <c r="S388"/>
      <c r="T388"/>
      <c r="U388"/>
      <c r="V388"/>
    </row>
    <row r="389" spans="1:22" s="68" customFormat="1">
      <c r="A389" s="10"/>
      <c r="B389" s="17"/>
      <c r="C389" s="2"/>
      <c r="D389" s="3"/>
      <c r="E389" s="4"/>
      <c r="F389" s="4"/>
      <c r="G389" s="5"/>
      <c r="I389" s="16"/>
      <c r="J389" s="16"/>
      <c r="K389"/>
      <c r="L389"/>
      <c r="M389"/>
      <c r="N389"/>
      <c r="O389"/>
      <c r="P389"/>
      <c r="Q389"/>
      <c r="R389"/>
      <c r="S389"/>
      <c r="T389"/>
      <c r="U389"/>
      <c r="V389"/>
    </row>
    <row r="390" spans="1:22" s="68" customFormat="1">
      <c r="A390" s="10"/>
      <c r="B390" s="17"/>
      <c r="C390" s="2"/>
      <c r="D390" s="3"/>
      <c r="E390" s="4"/>
      <c r="F390" s="4"/>
      <c r="G390" s="5"/>
      <c r="I390" s="16"/>
      <c r="J390" s="16"/>
      <c r="K390"/>
      <c r="L390"/>
      <c r="M390"/>
      <c r="N390"/>
      <c r="O390"/>
      <c r="P390"/>
      <c r="Q390"/>
      <c r="R390"/>
      <c r="S390"/>
      <c r="T390"/>
      <c r="U390"/>
      <c r="V390"/>
    </row>
    <row r="391" spans="1:22" s="68" customFormat="1">
      <c r="A391" s="10"/>
      <c r="B391" s="17"/>
      <c r="C391" s="2"/>
      <c r="D391" s="3"/>
      <c r="E391" s="4"/>
      <c r="F391" s="4"/>
      <c r="G391" s="5"/>
      <c r="I391" s="16"/>
      <c r="J391" s="16"/>
      <c r="K391"/>
      <c r="L391"/>
      <c r="M391"/>
      <c r="N391"/>
      <c r="O391"/>
      <c r="P391"/>
      <c r="Q391"/>
      <c r="R391"/>
      <c r="S391"/>
      <c r="T391"/>
      <c r="U391"/>
      <c r="V391"/>
    </row>
    <row r="392" spans="1:22" s="68" customFormat="1">
      <c r="A392" s="10"/>
      <c r="B392" s="17"/>
      <c r="C392" s="2"/>
      <c r="D392" s="3"/>
      <c r="E392" s="4"/>
      <c r="F392" s="4"/>
      <c r="G392" s="5"/>
      <c r="I392" s="16"/>
      <c r="J392" s="16"/>
      <c r="K392"/>
      <c r="L392"/>
      <c r="M392"/>
      <c r="N392"/>
      <c r="O392"/>
      <c r="P392"/>
      <c r="Q392"/>
      <c r="R392"/>
      <c r="S392"/>
      <c r="T392"/>
      <c r="U392"/>
      <c r="V392"/>
    </row>
    <row r="393" spans="1:22" s="68" customFormat="1">
      <c r="A393" s="10"/>
      <c r="B393" s="17"/>
      <c r="C393" s="2"/>
      <c r="D393" s="3"/>
      <c r="E393" s="4"/>
      <c r="F393" s="4"/>
      <c r="G393" s="5"/>
      <c r="I393" s="16"/>
      <c r="J393" s="16"/>
      <c r="K393"/>
      <c r="L393"/>
      <c r="M393"/>
      <c r="N393"/>
      <c r="O393"/>
      <c r="P393"/>
      <c r="Q393"/>
      <c r="R393"/>
      <c r="S393"/>
      <c r="T393"/>
      <c r="U393"/>
      <c r="V393"/>
    </row>
    <row r="394" spans="1:22" s="68" customFormat="1">
      <c r="A394" s="10"/>
      <c r="B394" s="17"/>
      <c r="C394" s="2"/>
      <c r="D394" s="3"/>
      <c r="E394" s="4"/>
      <c r="F394" s="4"/>
      <c r="G394" s="5"/>
      <c r="I394" s="16"/>
      <c r="J394" s="16"/>
      <c r="K394"/>
      <c r="L394"/>
      <c r="M394"/>
      <c r="N394"/>
      <c r="O394"/>
      <c r="P394"/>
      <c r="Q394"/>
      <c r="R394"/>
      <c r="S394"/>
      <c r="T394"/>
      <c r="U394"/>
      <c r="V394"/>
    </row>
    <row r="395" spans="1:22" s="68" customFormat="1">
      <c r="A395" s="10"/>
      <c r="B395" s="17"/>
      <c r="C395" s="2"/>
      <c r="D395" s="3"/>
      <c r="E395" s="4"/>
      <c r="F395" s="4"/>
      <c r="G395" s="5"/>
      <c r="I395" s="16"/>
      <c r="J395" s="16"/>
      <c r="K395"/>
      <c r="L395"/>
      <c r="M395"/>
      <c r="N395"/>
      <c r="O395"/>
      <c r="P395"/>
      <c r="Q395"/>
      <c r="R395"/>
      <c r="S395"/>
      <c r="T395"/>
      <c r="U395"/>
      <c r="V395"/>
    </row>
    <row r="396" spans="1:22" s="68" customFormat="1">
      <c r="A396" s="10"/>
      <c r="B396" s="17"/>
      <c r="C396" s="2"/>
      <c r="D396" s="3"/>
      <c r="E396" s="4"/>
      <c r="F396" s="4"/>
      <c r="G396" s="5"/>
      <c r="I396" s="16"/>
      <c r="J396" s="16"/>
      <c r="K396"/>
      <c r="L396"/>
      <c r="M396"/>
      <c r="N396"/>
      <c r="O396"/>
      <c r="P396"/>
      <c r="Q396"/>
      <c r="R396"/>
      <c r="S396"/>
      <c r="T396"/>
      <c r="U396"/>
      <c r="V396"/>
    </row>
    <row r="397" spans="1:22" s="68" customFormat="1">
      <c r="A397" s="10"/>
      <c r="B397" s="17"/>
      <c r="C397" s="2"/>
      <c r="D397" s="3"/>
      <c r="E397" s="4"/>
      <c r="F397" s="4"/>
      <c r="G397" s="5"/>
      <c r="I397" s="16"/>
      <c r="J397" s="16"/>
      <c r="K397"/>
      <c r="L397"/>
      <c r="M397"/>
      <c r="N397"/>
      <c r="O397"/>
      <c r="P397"/>
      <c r="Q397"/>
      <c r="R397"/>
      <c r="S397"/>
      <c r="T397"/>
      <c r="U397"/>
      <c r="V397"/>
    </row>
    <row r="398" spans="1:22" s="68" customFormat="1">
      <c r="A398" s="10"/>
      <c r="B398" s="17"/>
      <c r="C398" s="2"/>
      <c r="D398" s="3"/>
      <c r="E398" s="4"/>
      <c r="F398" s="4"/>
      <c r="G398" s="5"/>
      <c r="I398" s="16"/>
      <c r="J398" s="16"/>
      <c r="K398"/>
      <c r="L398"/>
      <c r="M398"/>
      <c r="N398"/>
      <c r="O398"/>
      <c r="P398"/>
      <c r="Q398"/>
      <c r="R398"/>
      <c r="S398"/>
      <c r="T398"/>
      <c r="U398"/>
      <c r="V398"/>
    </row>
    <row r="399" spans="1:22" s="68" customFormat="1">
      <c r="A399" s="10"/>
      <c r="B399" s="17"/>
      <c r="C399" s="2"/>
      <c r="D399" s="3"/>
      <c r="E399" s="4"/>
      <c r="F399" s="4"/>
      <c r="G399" s="5"/>
      <c r="I399" s="16"/>
      <c r="J399" s="16"/>
      <c r="K399"/>
      <c r="L399"/>
      <c r="M399"/>
      <c r="N399"/>
      <c r="O399"/>
      <c r="P399"/>
      <c r="Q399"/>
      <c r="R399"/>
      <c r="S399"/>
      <c r="T399"/>
      <c r="U399"/>
      <c r="V399"/>
    </row>
    <row r="400" spans="1:22" s="68" customFormat="1">
      <c r="A400" s="10"/>
      <c r="B400" s="17"/>
      <c r="C400" s="2"/>
      <c r="D400" s="3"/>
      <c r="E400" s="4"/>
      <c r="F400" s="4"/>
      <c r="G400" s="5"/>
      <c r="I400" s="16"/>
      <c r="J400" s="16"/>
      <c r="K400"/>
      <c r="L400"/>
      <c r="M400"/>
      <c r="N400"/>
      <c r="O400"/>
      <c r="P400"/>
      <c r="Q400"/>
      <c r="R400"/>
      <c r="S400"/>
      <c r="T400"/>
      <c r="U400"/>
      <c r="V400"/>
    </row>
    <row r="401" spans="1:22" s="68" customFormat="1">
      <c r="A401" s="10"/>
      <c r="B401" s="17"/>
      <c r="C401" s="2"/>
      <c r="D401" s="3"/>
      <c r="E401" s="4"/>
      <c r="F401" s="4"/>
      <c r="G401" s="5"/>
      <c r="I401" s="16"/>
      <c r="J401" s="16"/>
      <c r="K401"/>
      <c r="L401"/>
      <c r="M401"/>
      <c r="N401"/>
      <c r="O401"/>
      <c r="P401"/>
      <c r="Q401"/>
      <c r="R401"/>
      <c r="S401"/>
      <c r="T401"/>
      <c r="U401"/>
      <c r="V401"/>
    </row>
    <row r="402" spans="1:22" s="68" customFormat="1">
      <c r="A402" s="10"/>
      <c r="B402" s="17"/>
      <c r="C402" s="2"/>
      <c r="D402" s="3"/>
      <c r="E402" s="4"/>
      <c r="F402" s="4"/>
      <c r="G402" s="5"/>
      <c r="I402" s="16"/>
      <c r="J402" s="16"/>
      <c r="K402"/>
      <c r="L402"/>
      <c r="M402"/>
      <c r="N402"/>
      <c r="O402"/>
      <c r="P402"/>
      <c r="Q402"/>
      <c r="R402"/>
      <c r="S402"/>
      <c r="T402"/>
      <c r="U402"/>
      <c r="V402"/>
    </row>
    <row r="403" spans="1:22" s="68" customFormat="1">
      <c r="A403" s="10"/>
      <c r="B403" s="17"/>
      <c r="C403" s="2"/>
      <c r="D403" s="3"/>
      <c r="E403" s="4"/>
      <c r="F403" s="4"/>
      <c r="G403" s="5"/>
      <c r="I403" s="16"/>
      <c r="J403" s="16"/>
      <c r="K403"/>
      <c r="L403"/>
      <c r="M403"/>
      <c r="N403"/>
      <c r="O403"/>
      <c r="P403"/>
      <c r="Q403"/>
      <c r="R403"/>
      <c r="S403"/>
      <c r="T403"/>
      <c r="U403"/>
      <c r="V403"/>
    </row>
    <row r="404" spans="1:22" s="68" customFormat="1">
      <c r="A404" s="10"/>
      <c r="B404" s="17"/>
      <c r="C404" s="2"/>
      <c r="D404" s="3"/>
      <c r="E404" s="4"/>
      <c r="F404" s="4"/>
      <c r="G404" s="5"/>
      <c r="I404" s="16"/>
      <c r="J404" s="16"/>
      <c r="K404"/>
      <c r="L404"/>
      <c r="M404"/>
      <c r="N404"/>
      <c r="O404"/>
      <c r="P404"/>
      <c r="Q404"/>
      <c r="R404"/>
      <c r="S404"/>
      <c r="T404"/>
      <c r="U404"/>
      <c r="V404"/>
    </row>
    <row r="405" spans="1:22" s="68" customFormat="1">
      <c r="A405" s="10"/>
      <c r="B405" s="17"/>
      <c r="C405" s="2"/>
      <c r="D405" s="3"/>
      <c r="E405" s="4"/>
      <c r="F405" s="4"/>
      <c r="G405" s="5"/>
      <c r="I405" s="16"/>
      <c r="J405" s="16"/>
      <c r="K405"/>
      <c r="L405"/>
      <c r="M405"/>
      <c r="N405"/>
      <c r="O405"/>
      <c r="P405"/>
      <c r="Q405"/>
      <c r="R405"/>
      <c r="S405"/>
      <c r="T405"/>
      <c r="U405"/>
      <c r="V405"/>
    </row>
    <row r="406" spans="1:22" s="68" customFormat="1">
      <c r="A406" s="10"/>
      <c r="B406" s="17"/>
      <c r="C406" s="2"/>
      <c r="D406" s="3"/>
      <c r="E406" s="4"/>
      <c r="F406" s="4"/>
      <c r="G406" s="5"/>
      <c r="I406" s="16"/>
      <c r="J406" s="16"/>
      <c r="K406"/>
      <c r="L406"/>
      <c r="M406"/>
      <c r="N406"/>
      <c r="O406"/>
      <c r="P406"/>
      <c r="Q406"/>
      <c r="R406"/>
      <c r="S406"/>
      <c r="T406"/>
      <c r="U406"/>
      <c r="V406"/>
    </row>
    <row r="407" spans="1:22" s="68" customFormat="1">
      <c r="A407" s="10"/>
      <c r="B407" s="17"/>
      <c r="C407" s="2"/>
      <c r="D407" s="3"/>
      <c r="E407" s="4"/>
      <c r="F407" s="4"/>
      <c r="G407" s="5"/>
      <c r="I407" s="16"/>
      <c r="J407" s="16"/>
      <c r="K407"/>
      <c r="L407"/>
      <c r="M407"/>
      <c r="N407"/>
      <c r="O407"/>
      <c r="P407"/>
      <c r="Q407"/>
      <c r="R407"/>
      <c r="S407"/>
      <c r="T407"/>
      <c r="U407"/>
      <c r="V407"/>
    </row>
    <row r="408" spans="1:22" s="68" customFormat="1">
      <c r="A408" s="10"/>
      <c r="B408" s="17"/>
      <c r="C408" s="2"/>
      <c r="D408" s="3"/>
      <c r="E408" s="4"/>
      <c r="F408" s="4"/>
      <c r="G408" s="5"/>
      <c r="I408" s="16"/>
      <c r="J408" s="16"/>
      <c r="K408"/>
      <c r="L408"/>
      <c r="M408"/>
      <c r="N408"/>
      <c r="O408"/>
      <c r="P408"/>
      <c r="Q408"/>
      <c r="R408"/>
      <c r="S408"/>
      <c r="T408"/>
      <c r="U408"/>
      <c r="V408"/>
    </row>
    <row r="409" spans="1:22" s="68" customFormat="1">
      <c r="A409" s="10"/>
      <c r="B409" s="17"/>
      <c r="C409" s="2"/>
      <c r="D409" s="3"/>
      <c r="E409" s="4"/>
      <c r="F409" s="4"/>
      <c r="G409" s="5"/>
      <c r="I409" s="16"/>
      <c r="J409" s="16"/>
      <c r="K409"/>
      <c r="L409"/>
      <c r="M409"/>
      <c r="N409"/>
      <c r="O409"/>
      <c r="P409"/>
      <c r="Q409"/>
      <c r="R409"/>
      <c r="S409"/>
      <c r="T409"/>
      <c r="U409"/>
      <c r="V409"/>
    </row>
    <row r="410" spans="1:22" s="68" customFormat="1">
      <c r="A410" s="10"/>
      <c r="B410" s="17"/>
      <c r="C410" s="2"/>
      <c r="D410" s="3"/>
      <c r="E410" s="4"/>
      <c r="F410" s="4"/>
      <c r="G410" s="5"/>
      <c r="I410" s="16"/>
      <c r="J410" s="16"/>
      <c r="K410"/>
      <c r="L410"/>
      <c r="M410"/>
      <c r="N410"/>
      <c r="O410"/>
      <c r="P410"/>
      <c r="Q410"/>
      <c r="R410"/>
      <c r="S410"/>
      <c r="T410"/>
      <c r="U410"/>
      <c r="V410"/>
    </row>
    <row r="411" spans="1:22" s="68" customFormat="1">
      <c r="A411" s="10"/>
      <c r="B411" s="17"/>
      <c r="C411" s="2"/>
      <c r="D411" s="3"/>
      <c r="E411" s="4"/>
      <c r="F411" s="4"/>
      <c r="G411" s="5"/>
      <c r="I411" s="16"/>
      <c r="J411" s="16"/>
      <c r="K411"/>
      <c r="L411"/>
      <c r="M411"/>
      <c r="N411"/>
      <c r="O411"/>
      <c r="P411"/>
      <c r="Q411"/>
      <c r="R411"/>
      <c r="S411"/>
      <c r="T411"/>
      <c r="U411"/>
      <c r="V411"/>
    </row>
    <row r="412" spans="1:22" s="68" customFormat="1">
      <c r="A412" s="10"/>
      <c r="B412" s="17"/>
      <c r="C412" s="2"/>
      <c r="D412" s="3"/>
      <c r="E412" s="4"/>
      <c r="F412" s="4"/>
      <c r="G412" s="5"/>
      <c r="I412" s="16"/>
      <c r="J412" s="16"/>
      <c r="K412"/>
      <c r="L412"/>
      <c r="M412"/>
      <c r="N412"/>
      <c r="O412"/>
      <c r="P412"/>
      <c r="Q412"/>
      <c r="R412"/>
      <c r="S412"/>
      <c r="T412"/>
      <c r="U412"/>
      <c r="V412"/>
    </row>
    <row r="413" spans="1:22" s="68" customFormat="1">
      <c r="A413" s="10"/>
      <c r="B413" s="17"/>
      <c r="C413" s="2"/>
      <c r="D413" s="3"/>
      <c r="E413" s="4"/>
      <c r="F413" s="4"/>
      <c r="G413" s="5"/>
      <c r="I413" s="16"/>
      <c r="J413" s="16"/>
      <c r="K413"/>
      <c r="L413"/>
      <c r="M413"/>
      <c r="N413"/>
      <c r="O413"/>
      <c r="P413"/>
      <c r="Q413"/>
      <c r="R413"/>
      <c r="S413"/>
      <c r="T413"/>
      <c r="U413"/>
      <c r="V413"/>
    </row>
    <row r="414" spans="1:22" s="68" customFormat="1">
      <c r="A414" s="10"/>
      <c r="B414" s="17"/>
      <c r="C414" s="2"/>
      <c r="D414" s="3"/>
      <c r="E414" s="4"/>
      <c r="F414" s="4"/>
      <c r="G414" s="5"/>
      <c r="I414" s="16"/>
      <c r="J414" s="16"/>
      <c r="K414"/>
      <c r="L414"/>
      <c r="M414"/>
      <c r="N414"/>
      <c r="O414"/>
      <c r="P414"/>
      <c r="Q414"/>
      <c r="R414"/>
      <c r="S414"/>
      <c r="T414"/>
      <c r="U414"/>
      <c r="V414"/>
    </row>
    <row r="415" spans="1:22" s="68" customFormat="1">
      <c r="A415" s="10"/>
      <c r="B415" s="17"/>
      <c r="C415" s="2"/>
      <c r="D415" s="3"/>
      <c r="E415" s="4"/>
      <c r="F415" s="4"/>
      <c r="G415" s="5"/>
      <c r="I415" s="16"/>
      <c r="J415" s="16"/>
      <c r="K415"/>
      <c r="L415"/>
      <c r="M415"/>
      <c r="N415"/>
      <c r="O415"/>
      <c r="P415"/>
      <c r="Q415"/>
      <c r="R415"/>
      <c r="S415"/>
      <c r="T415"/>
      <c r="U415"/>
      <c r="V415"/>
    </row>
    <row r="416" spans="1:22" s="68" customFormat="1">
      <c r="A416" s="10"/>
      <c r="B416" s="17"/>
      <c r="C416" s="2"/>
      <c r="D416" s="3"/>
      <c r="E416" s="4"/>
      <c r="F416" s="4"/>
      <c r="G416" s="5"/>
      <c r="I416" s="16"/>
      <c r="J416" s="16"/>
      <c r="K416"/>
      <c r="L416"/>
      <c r="M416"/>
      <c r="N416"/>
      <c r="O416"/>
      <c r="P416"/>
      <c r="Q416"/>
      <c r="R416"/>
      <c r="S416"/>
      <c r="T416"/>
      <c r="U416"/>
      <c r="V416"/>
    </row>
    <row r="417" spans="1:22" s="68" customFormat="1">
      <c r="A417" s="10"/>
      <c r="B417" s="17"/>
      <c r="C417" s="2"/>
      <c r="D417" s="3"/>
      <c r="E417" s="4"/>
      <c r="F417" s="4"/>
      <c r="G417" s="5"/>
      <c r="I417" s="16"/>
      <c r="J417" s="16"/>
      <c r="K417"/>
      <c r="L417"/>
      <c r="M417"/>
      <c r="N417"/>
      <c r="O417"/>
      <c r="P417"/>
      <c r="Q417"/>
      <c r="R417"/>
      <c r="S417"/>
      <c r="T417"/>
      <c r="U417"/>
      <c r="V417"/>
    </row>
    <row r="418" spans="1:22" s="68" customFormat="1">
      <c r="A418" s="10"/>
      <c r="B418" s="17"/>
      <c r="C418" s="2"/>
      <c r="D418" s="3"/>
      <c r="E418" s="4"/>
      <c r="F418" s="4"/>
      <c r="G418" s="5"/>
      <c r="I418" s="16"/>
      <c r="J418" s="16"/>
      <c r="K418"/>
      <c r="L418"/>
      <c r="M418"/>
      <c r="N418"/>
      <c r="O418"/>
      <c r="P418"/>
      <c r="Q418"/>
      <c r="R418"/>
      <c r="S418"/>
      <c r="T418"/>
      <c r="U418"/>
      <c r="V418"/>
    </row>
    <row r="419" spans="1:22" s="68" customFormat="1">
      <c r="A419" s="10"/>
      <c r="B419" s="17"/>
      <c r="C419" s="2"/>
      <c r="D419" s="3"/>
      <c r="E419" s="4"/>
      <c r="F419" s="4"/>
      <c r="G419" s="5"/>
      <c r="I419" s="16"/>
      <c r="J419" s="16"/>
      <c r="K419"/>
      <c r="L419"/>
      <c r="M419"/>
      <c r="N419"/>
      <c r="O419"/>
      <c r="P419"/>
      <c r="Q419"/>
      <c r="R419"/>
      <c r="S419"/>
      <c r="T419"/>
      <c r="U419"/>
      <c r="V419"/>
    </row>
    <row r="420" spans="1:22" s="68" customFormat="1">
      <c r="A420" s="10"/>
      <c r="B420" s="17"/>
      <c r="C420" s="2"/>
      <c r="D420" s="3"/>
      <c r="E420" s="4"/>
      <c r="F420" s="4"/>
      <c r="G420" s="5"/>
      <c r="I420" s="16"/>
      <c r="J420" s="16"/>
      <c r="K420"/>
      <c r="L420"/>
      <c r="M420"/>
      <c r="N420"/>
      <c r="O420"/>
      <c r="P420"/>
      <c r="Q420"/>
      <c r="R420"/>
      <c r="S420"/>
      <c r="T420"/>
      <c r="U420"/>
      <c r="V420"/>
    </row>
    <row r="421" spans="1:22" s="68" customFormat="1">
      <c r="A421" s="10"/>
      <c r="B421" s="17"/>
      <c r="C421" s="2"/>
      <c r="D421" s="3"/>
      <c r="E421" s="4"/>
      <c r="F421" s="4"/>
      <c r="G421" s="5"/>
      <c r="I421" s="16"/>
      <c r="J421" s="16"/>
      <c r="K421"/>
      <c r="L421"/>
      <c r="M421"/>
      <c r="N421"/>
      <c r="O421"/>
      <c r="P421"/>
      <c r="Q421"/>
      <c r="R421"/>
      <c r="S421"/>
      <c r="T421"/>
      <c r="U421"/>
      <c r="V421"/>
    </row>
    <row r="422" spans="1:22" s="68" customFormat="1">
      <c r="A422" s="10"/>
      <c r="B422" s="17"/>
      <c r="C422" s="2"/>
      <c r="D422" s="3"/>
      <c r="E422" s="4"/>
      <c r="F422" s="4"/>
      <c r="G422" s="5"/>
      <c r="I422" s="16"/>
      <c r="J422" s="16"/>
      <c r="K422"/>
      <c r="L422"/>
      <c r="M422"/>
      <c r="N422"/>
      <c r="O422"/>
      <c r="P422"/>
      <c r="Q422"/>
      <c r="R422"/>
      <c r="S422"/>
      <c r="T422"/>
      <c r="U422"/>
      <c r="V422"/>
    </row>
    <row r="423" spans="1:22" s="68" customFormat="1">
      <c r="A423" s="10"/>
      <c r="B423" s="17"/>
      <c r="C423" s="2"/>
      <c r="D423" s="3"/>
      <c r="E423" s="4"/>
      <c r="F423" s="4"/>
      <c r="G423" s="5"/>
      <c r="I423" s="16"/>
      <c r="J423" s="16"/>
      <c r="K423"/>
      <c r="L423"/>
      <c r="M423"/>
      <c r="N423"/>
      <c r="O423"/>
      <c r="P423"/>
      <c r="Q423"/>
      <c r="R423"/>
      <c r="S423"/>
      <c r="T423"/>
      <c r="U423"/>
      <c r="V423"/>
    </row>
    <row r="424" spans="1:22" s="68" customFormat="1">
      <c r="A424" s="10"/>
      <c r="B424" s="17"/>
      <c r="C424" s="2"/>
      <c r="D424" s="3"/>
      <c r="E424" s="4"/>
      <c r="F424" s="4"/>
      <c r="G424" s="5"/>
      <c r="I424" s="16"/>
      <c r="J424" s="16"/>
      <c r="K424"/>
      <c r="L424"/>
      <c r="M424"/>
      <c r="N424"/>
      <c r="O424"/>
      <c r="P424"/>
      <c r="Q424"/>
      <c r="R424"/>
      <c r="S424"/>
      <c r="T424"/>
      <c r="U424"/>
      <c r="V424"/>
    </row>
    <row r="425" spans="1:22" s="68" customFormat="1">
      <c r="A425" s="10"/>
      <c r="B425" s="17"/>
      <c r="C425" s="2"/>
      <c r="D425" s="3"/>
      <c r="E425" s="4"/>
      <c r="F425" s="4"/>
      <c r="G425" s="5"/>
      <c r="I425" s="16"/>
      <c r="J425" s="16"/>
      <c r="K425"/>
      <c r="L425"/>
      <c r="M425"/>
      <c r="N425"/>
      <c r="O425"/>
      <c r="P425"/>
      <c r="Q425"/>
      <c r="R425"/>
      <c r="S425"/>
      <c r="T425"/>
      <c r="U425"/>
      <c r="V425"/>
    </row>
    <row r="426" spans="1:22" s="68" customFormat="1">
      <c r="A426" s="10"/>
      <c r="B426" s="17"/>
      <c r="C426" s="2"/>
      <c r="D426" s="3"/>
      <c r="E426" s="4"/>
      <c r="F426" s="4"/>
      <c r="G426" s="5"/>
      <c r="I426" s="16"/>
      <c r="J426" s="16"/>
      <c r="K426"/>
      <c r="L426"/>
      <c r="M426"/>
      <c r="N426"/>
      <c r="O426"/>
      <c r="P426"/>
      <c r="Q426"/>
      <c r="R426"/>
      <c r="S426"/>
      <c r="T426"/>
      <c r="U426"/>
      <c r="V426"/>
    </row>
    <row r="427" spans="1:22" s="68" customFormat="1">
      <c r="A427" s="10"/>
      <c r="B427" s="17"/>
      <c r="C427" s="2"/>
      <c r="D427" s="3"/>
      <c r="E427" s="4"/>
      <c r="F427" s="4"/>
      <c r="G427" s="5"/>
      <c r="I427" s="16"/>
      <c r="J427" s="16"/>
      <c r="K427"/>
      <c r="L427"/>
      <c r="M427"/>
      <c r="N427"/>
      <c r="O427"/>
      <c r="P427"/>
      <c r="Q427"/>
      <c r="R427"/>
      <c r="S427"/>
      <c r="T427"/>
      <c r="U427"/>
      <c r="V427"/>
    </row>
    <row r="428" spans="1:22" s="68" customFormat="1">
      <c r="A428" s="10"/>
      <c r="B428" s="17"/>
      <c r="C428" s="2"/>
      <c r="D428" s="3"/>
      <c r="E428" s="4"/>
      <c r="F428" s="4"/>
      <c r="G428" s="5"/>
      <c r="I428" s="16"/>
      <c r="J428" s="16"/>
      <c r="K428"/>
      <c r="L428"/>
      <c r="M428"/>
      <c r="N428"/>
      <c r="O428"/>
      <c r="P428"/>
      <c r="Q428"/>
      <c r="R428"/>
      <c r="S428"/>
      <c r="T428"/>
      <c r="U428"/>
      <c r="V428"/>
    </row>
    <row r="429" spans="1:22" s="68" customFormat="1">
      <c r="A429" s="10"/>
      <c r="B429" s="17"/>
      <c r="C429" s="2"/>
      <c r="D429" s="3"/>
      <c r="E429" s="4"/>
      <c r="F429" s="4"/>
      <c r="G429" s="5"/>
      <c r="I429" s="16"/>
      <c r="J429" s="16"/>
      <c r="K429"/>
      <c r="L429"/>
      <c r="M429"/>
      <c r="N429"/>
      <c r="O429"/>
      <c r="P429"/>
      <c r="Q429"/>
      <c r="R429"/>
      <c r="S429"/>
      <c r="T429"/>
      <c r="U429"/>
      <c r="V429"/>
    </row>
    <row r="430" spans="1:22" s="68" customFormat="1">
      <c r="A430" s="10"/>
      <c r="B430" s="17"/>
      <c r="C430" s="2"/>
      <c r="D430" s="3"/>
      <c r="E430" s="4"/>
      <c r="F430" s="4"/>
      <c r="G430" s="5"/>
      <c r="I430" s="16"/>
      <c r="J430" s="16"/>
      <c r="K430"/>
      <c r="L430"/>
      <c r="M430"/>
      <c r="N430"/>
      <c r="O430"/>
      <c r="P430"/>
      <c r="Q430"/>
      <c r="R430"/>
      <c r="S430"/>
      <c r="T430"/>
      <c r="U430"/>
      <c r="V430"/>
    </row>
    <row r="431" spans="1:22" s="68" customFormat="1">
      <c r="A431" s="10"/>
      <c r="B431" s="17"/>
      <c r="C431" s="2"/>
      <c r="D431" s="3"/>
      <c r="E431" s="4"/>
      <c r="F431" s="4"/>
      <c r="G431" s="5"/>
      <c r="I431" s="16"/>
      <c r="J431" s="16"/>
      <c r="K431"/>
      <c r="L431"/>
      <c r="M431"/>
      <c r="N431"/>
      <c r="O431"/>
      <c r="P431"/>
      <c r="Q431"/>
      <c r="R431"/>
      <c r="S431"/>
      <c r="T431"/>
      <c r="U431"/>
      <c r="V431"/>
    </row>
    <row r="432" spans="1:22" s="68" customFormat="1">
      <c r="A432" s="10"/>
      <c r="B432" s="17"/>
      <c r="C432" s="2"/>
      <c r="D432" s="3"/>
      <c r="E432" s="4"/>
      <c r="F432" s="4"/>
      <c r="G432" s="5"/>
      <c r="I432" s="16"/>
      <c r="J432" s="16"/>
      <c r="K432"/>
      <c r="L432"/>
      <c r="M432"/>
      <c r="N432"/>
      <c r="O432"/>
      <c r="P432"/>
      <c r="Q432"/>
      <c r="R432"/>
      <c r="S432"/>
      <c r="T432"/>
      <c r="U432"/>
      <c r="V432"/>
    </row>
    <row r="433" spans="1:22" s="68" customFormat="1">
      <c r="A433" s="10"/>
      <c r="B433" s="17"/>
      <c r="C433" s="2"/>
      <c r="D433" s="3"/>
      <c r="E433" s="4"/>
      <c r="F433" s="4"/>
      <c r="G433" s="5"/>
      <c r="I433" s="16"/>
      <c r="J433" s="16"/>
      <c r="K433"/>
      <c r="L433"/>
      <c r="M433"/>
      <c r="N433"/>
      <c r="O433"/>
      <c r="P433"/>
      <c r="Q433"/>
      <c r="R433"/>
      <c r="S433"/>
      <c r="T433"/>
      <c r="U433"/>
      <c r="V433"/>
    </row>
    <row r="434" spans="1:22" s="68" customFormat="1">
      <c r="A434" s="10"/>
      <c r="B434" s="17"/>
      <c r="C434" s="2"/>
      <c r="D434" s="3"/>
      <c r="E434" s="4"/>
      <c r="F434" s="4"/>
      <c r="G434" s="5"/>
      <c r="I434" s="16"/>
      <c r="J434" s="16"/>
      <c r="K434"/>
      <c r="L434"/>
      <c r="M434"/>
      <c r="N434"/>
      <c r="O434"/>
      <c r="P434"/>
      <c r="Q434"/>
      <c r="R434"/>
      <c r="S434"/>
      <c r="T434"/>
      <c r="U434"/>
      <c r="V434"/>
    </row>
    <row r="435" spans="1:22" s="68" customFormat="1">
      <c r="A435" s="10"/>
      <c r="B435" s="17"/>
      <c r="C435" s="2"/>
      <c r="D435" s="3"/>
      <c r="E435" s="4"/>
      <c r="F435" s="4"/>
      <c r="G435" s="5"/>
      <c r="I435" s="16"/>
      <c r="J435" s="16"/>
      <c r="K435"/>
      <c r="L435"/>
      <c r="M435"/>
      <c r="N435"/>
      <c r="O435"/>
      <c r="P435"/>
      <c r="Q435"/>
      <c r="R435"/>
      <c r="S435"/>
      <c r="T435"/>
      <c r="U435"/>
      <c r="V435"/>
    </row>
    <row r="436" spans="1:22" s="68" customFormat="1">
      <c r="A436" s="10"/>
      <c r="B436" s="17"/>
      <c r="C436" s="2"/>
      <c r="D436" s="3"/>
      <c r="E436" s="4"/>
      <c r="F436" s="4"/>
      <c r="G436" s="5"/>
      <c r="I436" s="16"/>
      <c r="J436" s="16"/>
      <c r="K436"/>
      <c r="L436"/>
      <c r="M436"/>
      <c r="N436"/>
      <c r="O436"/>
      <c r="P436"/>
      <c r="Q436"/>
      <c r="R436"/>
      <c r="S436"/>
      <c r="T436"/>
      <c r="U436"/>
      <c r="V436"/>
    </row>
    <row r="437" spans="1:22" s="68" customFormat="1">
      <c r="A437" s="10"/>
      <c r="B437" s="17"/>
      <c r="C437" s="2"/>
      <c r="D437" s="3"/>
      <c r="E437" s="4"/>
      <c r="F437" s="4"/>
      <c r="G437" s="5"/>
      <c r="I437" s="16"/>
      <c r="J437" s="16"/>
      <c r="K437"/>
      <c r="L437"/>
      <c r="M437"/>
      <c r="N437"/>
      <c r="O437"/>
      <c r="P437"/>
      <c r="Q437"/>
      <c r="R437"/>
      <c r="S437"/>
      <c r="T437"/>
      <c r="U437"/>
      <c r="V437"/>
    </row>
    <row r="438" spans="1:22" s="68" customFormat="1">
      <c r="A438" s="10"/>
      <c r="B438" s="17"/>
      <c r="C438" s="2"/>
      <c r="D438" s="3"/>
      <c r="E438" s="4"/>
      <c r="F438" s="4"/>
      <c r="G438" s="5"/>
      <c r="I438" s="16"/>
      <c r="J438" s="16"/>
      <c r="K438"/>
      <c r="L438"/>
      <c r="M438"/>
      <c r="N438"/>
      <c r="O438"/>
      <c r="P438"/>
      <c r="Q438"/>
      <c r="R438"/>
      <c r="S438"/>
      <c r="T438"/>
      <c r="U438"/>
      <c r="V438"/>
    </row>
    <row r="439" spans="1:22" s="68" customFormat="1">
      <c r="A439" s="10"/>
      <c r="B439" s="17"/>
      <c r="C439" s="2"/>
      <c r="D439" s="3"/>
      <c r="E439" s="4"/>
      <c r="F439" s="4"/>
      <c r="G439" s="5"/>
      <c r="I439" s="16"/>
      <c r="J439" s="16"/>
      <c r="K439"/>
      <c r="L439"/>
      <c r="M439"/>
      <c r="N439"/>
      <c r="O439"/>
      <c r="P439"/>
      <c r="Q439"/>
      <c r="R439"/>
      <c r="S439"/>
      <c r="T439"/>
      <c r="U439"/>
      <c r="V439"/>
    </row>
    <row r="440" spans="1:22" s="68" customFormat="1">
      <c r="A440" s="10"/>
      <c r="B440" s="17"/>
      <c r="C440" s="2"/>
      <c r="D440" s="3"/>
      <c r="E440" s="4"/>
      <c r="F440" s="4"/>
      <c r="G440" s="5"/>
      <c r="I440" s="16"/>
      <c r="J440" s="16"/>
      <c r="K440"/>
      <c r="L440"/>
      <c r="M440"/>
      <c r="N440"/>
      <c r="O440"/>
      <c r="P440"/>
      <c r="Q440"/>
      <c r="R440"/>
      <c r="S440"/>
      <c r="T440"/>
      <c r="U440"/>
      <c r="V440"/>
    </row>
    <row r="441" spans="1:22" s="68" customFormat="1">
      <c r="A441" s="10"/>
      <c r="B441" s="17"/>
      <c r="C441" s="2"/>
      <c r="D441" s="3"/>
      <c r="E441" s="4"/>
      <c r="F441" s="4"/>
      <c r="G441" s="5"/>
      <c r="I441" s="16"/>
      <c r="J441" s="16"/>
      <c r="K441"/>
      <c r="L441"/>
      <c r="M441"/>
      <c r="N441"/>
      <c r="O441"/>
      <c r="P441"/>
      <c r="Q441"/>
      <c r="R441"/>
      <c r="S441"/>
      <c r="T441"/>
      <c r="U441"/>
      <c r="V441"/>
    </row>
    <row r="442" spans="1:22" s="68" customFormat="1">
      <c r="A442" s="10"/>
      <c r="B442" s="17"/>
      <c r="C442" s="2"/>
      <c r="D442" s="3"/>
      <c r="E442" s="4"/>
      <c r="F442" s="4"/>
      <c r="G442" s="5"/>
      <c r="I442" s="16"/>
      <c r="J442" s="16"/>
      <c r="K442"/>
      <c r="L442"/>
      <c r="M442"/>
      <c r="N442"/>
      <c r="O442"/>
      <c r="P442"/>
      <c r="Q442"/>
      <c r="R442"/>
      <c r="S442"/>
      <c r="T442"/>
      <c r="U442"/>
      <c r="V442"/>
    </row>
    <row r="443" spans="1:22" s="68" customFormat="1">
      <c r="A443" s="10"/>
      <c r="B443" s="17"/>
      <c r="C443" s="2"/>
      <c r="D443" s="3"/>
      <c r="E443" s="4"/>
      <c r="F443" s="4"/>
      <c r="G443" s="5"/>
      <c r="I443" s="16"/>
      <c r="J443" s="16"/>
      <c r="K443"/>
      <c r="L443"/>
      <c r="M443"/>
      <c r="N443"/>
      <c r="O443"/>
      <c r="P443"/>
      <c r="Q443"/>
      <c r="R443"/>
      <c r="S443"/>
      <c r="T443"/>
      <c r="U443"/>
      <c r="V443"/>
    </row>
    <row r="444" spans="1:22" s="68" customFormat="1">
      <c r="A444" s="10"/>
      <c r="B444" s="17"/>
      <c r="C444" s="2"/>
      <c r="D444" s="3"/>
      <c r="E444" s="4"/>
      <c r="F444" s="4"/>
      <c r="G444" s="5"/>
      <c r="I444" s="16"/>
      <c r="J444" s="16"/>
      <c r="K444"/>
      <c r="L444"/>
      <c r="M444"/>
      <c r="N444"/>
      <c r="O444"/>
      <c r="P444"/>
      <c r="Q444"/>
      <c r="R444"/>
      <c r="S444"/>
      <c r="T444"/>
      <c r="U444"/>
      <c r="V444"/>
    </row>
    <row r="445" spans="1:22" s="68" customFormat="1">
      <c r="A445" s="10"/>
      <c r="B445" s="17"/>
      <c r="C445" s="2"/>
      <c r="D445" s="3"/>
      <c r="E445" s="4"/>
      <c r="F445" s="4"/>
      <c r="G445" s="5"/>
      <c r="I445" s="16"/>
      <c r="J445" s="16"/>
      <c r="K445"/>
      <c r="L445"/>
      <c r="M445"/>
      <c r="N445"/>
      <c r="O445"/>
      <c r="P445"/>
      <c r="Q445"/>
      <c r="R445"/>
      <c r="S445"/>
      <c r="T445"/>
      <c r="U445"/>
      <c r="V445"/>
    </row>
    <row r="446" spans="1:22" s="68" customFormat="1">
      <c r="A446" s="10"/>
      <c r="B446" s="17"/>
      <c r="C446" s="2"/>
      <c r="D446" s="3"/>
      <c r="E446" s="4"/>
      <c r="F446" s="4"/>
      <c r="G446" s="5"/>
      <c r="I446" s="16"/>
      <c r="J446" s="16"/>
      <c r="K446"/>
      <c r="L446"/>
      <c r="M446"/>
      <c r="N446"/>
      <c r="O446"/>
      <c r="P446"/>
      <c r="Q446"/>
      <c r="R446"/>
      <c r="S446"/>
      <c r="T446"/>
      <c r="U446"/>
      <c r="V446"/>
    </row>
    <row r="447" spans="1:22" s="68" customFormat="1">
      <c r="A447" s="10"/>
      <c r="B447" s="17"/>
      <c r="C447" s="2"/>
      <c r="D447" s="3"/>
      <c r="E447" s="4"/>
      <c r="F447" s="4"/>
      <c r="G447" s="5"/>
      <c r="I447" s="16"/>
      <c r="J447" s="16"/>
      <c r="K447"/>
      <c r="L447"/>
      <c r="M447"/>
      <c r="N447"/>
      <c r="O447"/>
      <c r="P447"/>
      <c r="Q447"/>
      <c r="R447"/>
      <c r="S447"/>
      <c r="T447"/>
      <c r="U447"/>
      <c r="V447"/>
    </row>
    <row r="448" spans="1:22" s="68" customFormat="1">
      <c r="A448" s="10"/>
      <c r="B448" s="17"/>
      <c r="C448" s="2"/>
      <c r="D448" s="3"/>
      <c r="E448" s="4"/>
      <c r="F448" s="4"/>
      <c r="G448" s="5"/>
      <c r="I448" s="16"/>
      <c r="J448" s="16"/>
      <c r="K448"/>
      <c r="L448"/>
      <c r="M448"/>
      <c r="N448"/>
      <c r="O448"/>
      <c r="P448"/>
      <c r="Q448"/>
      <c r="R448"/>
      <c r="S448"/>
      <c r="T448"/>
      <c r="U448"/>
      <c r="V448"/>
    </row>
    <row r="449" spans="1:22" s="68" customFormat="1">
      <c r="A449" s="10"/>
      <c r="B449" s="17"/>
      <c r="C449" s="2"/>
      <c r="D449" s="3"/>
      <c r="E449" s="4"/>
      <c r="F449" s="4"/>
      <c r="G449" s="5"/>
      <c r="I449" s="16"/>
      <c r="J449" s="16"/>
      <c r="K449"/>
      <c r="L449"/>
      <c r="M449"/>
      <c r="N449"/>
      <c r="O449"/>
      <c r="P449"/>
      <c r="Q449"/>
      <c r="R449"/>
      <c r="S449"/>
      <c r="T449"/>
      <c r="U449"/>
      <c r="V449"/>
    </row>
    <row r="450" spans="1:22" s="68" customFormat="1">
      <c r="A450" s="10"/>
      <c r="B450" s="17"/>
      <c r="C450" s="2"/>
      <c r="D450" s="3"/>
      <c r="E450" s="4"/>
      <c r="F450" s="4"/>
      <c r="G450" s="5"/>
      <c r="I450" s="16"/>
      <c r="J450" s="16"/>
      <c r="K450"/>
      <c r="L450"/>
      <c r="M450"/>
      <c r="N450"/>
      <c r="O450"/>
      <c r="P450"/>
      <c r="Q450"/>
      <c r="R450"/>
      <c r="S450"/>
      <c r="T450"/>
      <c r="U450"/>
      <c r="V450"/>
    </row>
    <row r="451" spans="1:22" s="68" customFormat="1">
      <c r="A451" s="10"/>
      <c r="B451" s="17"/>
      <c r="C451" s="2"/>
      <c r="D451" s="3"/>
      <c r="E451" s="4"/>
      <c r="F451" s="4"/>
      <c r="G451" s="5"/>
      <c r="I451" s="16"/>
      <c r="J451" s="16"/>
      <c r="K451"/>
      <c r="L451"/>
      <c r="M451"/>
      <c r="N451"/>
      <c r="O451"/>
      <c r="P451"/>
      <c r="Q451"/>
      <c r="R451"/>
      <c r="S451"/>
      <c r="T451"/>
      <c r="U451"/>
      <c r="V451"/>
    </row>
    <row r="452" spans="1:22" s="68" customFormat="1">
      <c r="A452" s="10"/>
      <c r="B452" s="17"/>
      <c r="C452" s="2"/>
      <c r="D452" s="3"/>
      <c r="E452" s="4"/>
      <c r="F452" s="4"/>
      <c r="G452" s="5"/>
      <c r="I452" s="16"/>
      <c r="J452" s="16"/>
      <c r="K452"/>
      <c r="L452"/>
      <c r="M452"/>
      <c r="N452"/>
      <c r="O452"/>
      <c r="P452"/>
      <c r="Q452"/>
      <c r="R452"/>
      <c r="S452"/>
      <c r="T452"/>
      <c r="U452"/>
      <c r="V452"/>
    </row>
    <row r="453" spans="1:22" s="68" customFormat="1">
      <c r="A453" s="10"/>
      <c r="B453" s="17"/>
      <c r="C453" s="2"/>
      <c r="D453" s="3"/>
      <c r="E453" s="4"/>
      <c r="F453" s="4"/>
      <c r="G453" s="5"/>
      <c r="I453" s="16"/>
      <c r="J453" s="16"/>
      <c r="K453"/>
      <c r="L453"/>
      <c r="M453"/>
      <c r="N453"/>
      <c r="O453"/>
      <c r="P453"/>
      <c r="Q453"/>
      <c r="R453"/>
      <c r="S453"/>
      <c r="T453"/>
      <c r="U453"/>
      <c r="V453"/>
    </row>
    <row r="454" spans="1:22" s="68" customFormat="1">
      <c r="A454" s="10"/>
      <c r="B454" s="17"/>
      <c r="C454" s="2"/>
      <c r="D454" s="3"/>
      <c r="E454" s="4"/>
      <c r="F454" s="4"/>
      <c r="G454" s="5"/>
      <c r="I454" s="16"/>
      <c r="J454" s="16"/>
      <c r="K454"/>
      <c r="L454"/>
      <c r="M454"/>
      <c r="N454"/>
      <c r="O454"/>
      <c r="P454"/>
      <c r="Q454"/>
      <c r="R454"/>
      <c r="S454"/>
      <c r="T454"/>
      <c r="U454"/>
      <c r="V454"/>
    </row>
    <row r="455" spans="1:22" s="68" customFormat="1">
      <c r="A455" s="10"/>
      <c r="B455" s="17"/>
      <c r="C455" s="2"/>
      <c r="D455" s="3"/>
      <c r="E455" s="4"/>
      <c r="F455" s="4"/>
      <c r="G455" s="5"/>
      <c r="I455" s="16"/>
      <c r="J455" s="16"/>
      <c r="K455"/>
      <c r="L455"/>
      <c r="M455"/>
      <c r="N455"/>
      <c r="O455"/>
      <c r="P455"/>
      <c r="Q455"/>
      <c r="R455"/>
      <c r="S455"/>
      <c r="T455"/>
      <c r="U455"/>
      <c r="V455"/>
    </row>
    <row r="456" spans="1:22" s="68" customFormat="1">
      <c r="A456" s="10"/>
      <c r="B456" s="17"/>
      <c r="C456" s="2"/>
      <c r="D456" s="3"/>
      <c r="E456" s="4"/>
      <c r="F456" s="4"/>
      <c r="G456" s="5"/>
      <c r="I456" s="16"/>
      <c r="J456" s="16"/>
      <c r="K456"/>
      <c r="L456"/>
      <c r="M456"/>
      <c r="N456"/>
      <c r="O456"/>
      <c r="P456"/>
      <c r="Q456"/>
      <c r="R456"/>
      <c r="S456"/>
      <c r="T456"/>
      <c r="U456"/>
      <c r="V456"/>
    </row>
    <row r="457" spans="1:22" s="68" customFormat="1">
      <c r="A457" s="10"/>
      <c r="B457" s="17"/>
      <c r="C457" s="2"/>
      <c r="D457" s="3"/>
      <c r="E457" s="4"/>
      <c r="F457" s="4"/>
      <c r="G457" s="5"/>
      <c r="I457" s="16"/>
      <c r="J457" s="16"/>
      <c r="K457"/>
      <c r="L457"/>
      <c r="M457"/>
      <c r="N457"/>
      <c r="O457"/>
      <c r="P457"/>
      <c r="Q457"/>
      <c r="R457"/>
      <c r="S457"/>
      <c r="T457"/>
      <c r="U457"/>
      <c r="V457"/>
    </row>
    <row r="458" spans="1:22" s="68" customFormat="1">
      <c r="A458" s="10"/>
      <c r="B458" s="17"/>
      <c r="C458" s="2"/>
      <c r="D458" s="3"/>
      <c r="E458" s="4"/>
      <c r="F458" s="4"/>
      <c r="G458" s="5"/>
      <c r="I458" s="16"/>
      <c r="J458" s="16"/>
      <c r="K458"/>
      <c r="L458"/>
      <c r="M458"/>
      <c r="N458"/>
      <c r="O458"/>
      <c r="P458"/>
      <c r="Q458"/>
      <c r="R458"/>
      <c r="S458"/>
      <c r="T458"/>
      <c r="U458"/>
      <c r="V458"/>
    </row>
    <row r="459" spans="1:22" s="68" customFormat="1">
      <c r="A459" s="10"/>
      <c r="B459" s="17"/>
      <c r="C459" s="2"/>
      <c r="D459" s="3"/>
      <c r="E459" s="4"/>
      <c r="F459" s="4"/>
      <c r="G459" s="5"/>
      <c r="I459" s="16"/>
      <c r="J459" s="16"/>
      <c r="K459"/>
      <c r="L459"/>
      <c r="M459"/>
      <c r="N459"/>
      <c r="O459"/>
      <c r="P459"/>
      <c r="Q459"/>
      <c r="R459"/>
      <c r="S459"/>
      <c r="T459"/>
      <c r="U459"/>
      <c r="V459"/>
    </row>
    <row r="460" spans="1:22" s="68" customFormat="1">
      <c r="A460" s="10"/>
      <c r="B460" s="17"/>
      <c r="C460" s="2"/>
      <c r="D460" s="3"/>
      <c r="E460" s="4"/>
      <c r="F460" s="4"/>
      <c r="G460" s="5"/>
      <c r="I460" s="16"/>
      <c r="J460" s="16"/>
      <c r="K460"/>
      <c r="L460"/>
      <c r="M460"/>
      <c r="N460"/>
      <c r="O460"/>
      <c r="P460"/>
      <c r="Q460"/>
      <c r="R460"/>
      <c r="S460"/>
      <c r="T460"/>
      <c r="U460"/>
      <c r="V460"/>
    </row>
    <row r="461" spans="1:22" s="68" customFormat="1">
      <c r="A461" s="10"/>
      <c r="B461" s="17"/>
      <c r="C461" s="2"/>
      <c r="D461" s="3"/>
      <c r="E461" s="4"/>
      <c r="F461" s="4"/>
      <c r="G461" s="5"/>
      <c r="I461" s="16"/>
      <c r="J461" s="16"/>
      <c r="K461"/>
      <c r="L461"/>
      <c r="M461"/>
      <c r="N461"/>
      <c r="O461"/>
      <c r="P461"/>
      <c r="Q461"/>
      <c r="R461"/>
      <c r="S461"/>
      <c r="T461"/>
      <c r="U461"/>
      <c r="V461"/>
    </row>
    <row r="462" spans="1:22" s="68" customFormat="1">
      <c r="A462" s="10"/>
      <c r="B462" s="17"/>
      <c r="C462" s="2"/>
      <c r="D462" s="3"/>
      <c r="E462" s="4"/>
      <c r="F462" s="4"/>
      <c r="G462" s="5"/>
      <c r="I462" s="16"/>
      <c r="J462" s="16"/>
      <c r="K462"/>
      <c r="L462"/>
      <c r="M462"/>
      <c r="N462"/>
      <c r="O462"/>
      <c r="P462"/>
      <c r="Q462"/>
      <c r="R462"/>
      <c r="S462"/>
      <c r="T462"/>
      <c r="U462"/>
      <c r="V462"/>
    </row>
    <row r="463" spans="1:22" s="68" customFormat="1">
      <c r="A463" s="10"/>
      <c r="B463" s="17"/>
      <c r="C463" s="2"/>
      <c r="D463" s="3"/>
      <c r="E463" s="4"/>
      <c r="F463" s="4"/>
      <c r="G463" s="5"/>
      <c r="I463" s="16"/>
      <c r="J463" s="16"/>
      <c r="K463"/>
      <c r="L463"/>
      <c r="M463"/>
      <c r="N463"/>
      <c r="O463"/>
      <c r="P463"/>
      <c r="Q463"/>
      <c r="R463"/>
      <c r="S463"/>
      <c r="T463"/>
      <c r="U463"/>
      <c r="V463"/>
    </row>
    <row r="464" spans="1:22" s="68" customFormat="1">
      <c r="A464" s="10"/>
      <c r="B464" s="17"/>
      <c r="C464" s="2"/>
      <c r="D464" s="3"/>
      <c r="E464" s="4"/>
      <c r="F464" s="4"/>
      <c r="G464" s="5"/>
      <c r="I464" s="16"/>
      <c r="J464" s="16"/>
      <c r="K464"/>
      <c r="L464"/>
      <c r="M464"/>
      <c r="N464"/>
      <c r="O464"/>
      <c r="P464"/>
      <c r="Q464"/>
      <c r="R464"/>
      <c r="S464"/>
      <c r="T464"/>
      <c r="U464"/>
      <c r="V464"/>
    </row>
    <row r="465" spans="1:22" s="68" customFormat="1">
      <c r="A465" s="10"/>
      <c r="B465" s="17"/>
      <c r="C465" s="2"/>
      <c r="D465" s="3"/>
      <c r="E465" s="4"/>
      <c r="F465" s="4"/>
      <c r="G465" s="5"/>
      <c r="I465" s="16"/>
      <c r="J465" s="16"/>
      <c r="K465"/>
      <c r="L465"/>
      <c r="M465"/>
      <c r="N465"/>
      <c r="O465"/>
      <c r="P465"/>
      <c r="Q465"/>
      <c r="R465"/>
      <c r="S465"/>
      <c r="T465"/>
      <c r="U465"/>
      <c r="V465"/>
    </row>
    <row r="466" spans="1:22" s="68" customFormat="1">
      <c r="A466" s="10"/>
      <c r="B466" s="17"/>
      <c r="C466" s="2"/>
      <c r="D466" s="3"/>
      <c r="E466" s="4"/>
      <c r="F466" s="4"/>
      <c r="G466" s="5"/>
      <c r="I466" s="16"/>
      <c r="J466" s="16"/>
      <c r="K466"/>
      <c r="L466"/>
      <c r="M466"/>
      <c r="N466"/>
      <c r="O466"/>
      <c r="P466"/>
      <c r="Q466"/>
      <c r="R466"/>
      <c r="S466"/>
      <c r="T466"/>
      <c r="U466"/>
      <c r="V466"/>
    </row>
    <row r="467" spans="1:22" s="68" customFormat="1">
      <c r="A467" s="10"/>
      <c r="B467" s="17"/>
      <c r="C467" s="2"/>
      <c r="D467" s="3"/>
      <c r="E467" s="4"/>
      <c r="F467" s="4"/>
      <c r="G467" s="5"/>
      <c r="I467" s="16"/>
      <c r="J467" s="16"/>
      <c r="K467"/>
      <c r="L467"/>
      <c r="M467"/>
      <c r="N467"/>
      <c r="O467"/>
      <c r="P467"/>
      <c r="Q467"/>
      <c r="R467"/>
      <c r="S467"/>
      <c r="T467"/>
      <c r="U467"/>
      <c r="V467"/>
    </row>
    <row r="468" spans="1:22" s="68" customFormat="1">
      <c r="A468" s="10"/>
      <c r="B468" s="17"/>
      <c r="C468" s="2"/>
      <c r="D468" s="3"/>
      <c r="E468" s="4"/>
      <c r="F468" s="4"/>
      <c r="G468" s="5"/>
      <c r="I468" s="16"/>
      <c r="J468" s="16"/>
      <c r="K468"/>
      <c r="L468"/>
      <c r="M468"/>
      <c r="N468"/>
      <c r="O468"/>
      <c r="P468"/>
      <c r="Q468"/>
      <c r="R468"/>
      <c r="S468"/>
      <c r="T468"/>
      <c r="U468"/>
      <c r="V468"/>
    </row>
    <row r="469" spans="1:22" s="68" customFormat="1">
      <c r="A469" s="10"/>
      <c r="B469" s="17"/>
      <c r="C469" s="2"/>
      <c r="D469" s="3"/>
      <c r="E469" s="4"/>
      <c r="F469" s="4"/>
      <c r="G469" s="5"/>
      <c r="I469" s="16"/>
      <c r="J469" s="16"/>
      <c r="K469"/>
      <c r="L469"/>
      <c r="M469"/>
      <c r="N469"/>
      <c r="O469"/>
      <c r="P469"/>
      <c r="Q469"/>
      <c r="R469"/>
      <c r="S469"/>
      <c r="T469"/>
      <c r="U469"/>
      <c r="V469"/>
    </row>
    <row r="470" spans="1:22" s="68" customFormat="1">
      <c r="A470" s="10"/>
      <c r="B470" s="17"/>
      <c r="C470" s="2"/>
      <c r="D470" s="3"/>
      <c r="E470" s="4"/>
      <c r="F470" s="4"/>
      <c r="G470" s="5"/>
      <c r="I470" s="16"/>
      <c r="J470" s="16"/>
      <c r="K470"/>
      <c r="L470"/>
      <c r="M470"/>
      <c r="N470"/>
      <c r="O470"/>
      <c r="P470"/>
      <c r="Q470"/>
      <c r="R470"/>
      <c r="S470"/>
      <c r="T470"/>
      <c r="U470"/>
      <c r="V470"/>
    </row>
    <row r="471" spans="1:22" s="68" customFormat="1">
      <c r="A471" s="10"/>
      <c r="B471" s="17"/>
      <c r="C471" s="2"/>
      <c r="D471" s="3"/>
      <c r="E471" s="4"/>
      <c r="F471" s="4"/>
      <c r="G471" s="5"/>
      <c r="I471" s="16"/>
      <c r="J471" s="16"/>
      <c r="K471"/>
      <c r="L471"/>
      <c r="M471"/>
      <c r="N471"/>
      <c r="O471"/>
      <c r="P471"/>
      <c r="Q471"/>
      <c r="R471"/>
      <c r="S471"/>
      <c r="T471"/>
      <c r="U471"/>
      <c r="V471"/>
    </row>
    <row r="472" spans="1:22" s="68" customFormat="1">
      <c r="A472" s="10"/>
      <c r="B472" s="17"/>
      <c r="C472" s="2"/>
      <c r="D472" s="3"/>
      <c r="E472" s="4"/>
      <c r="F472" s="4"/>
      <c r="G472" s="5"/>
      <c r="I472" s="16"/>
      <c r="J472" s="16"/>
      <c r="K472"/>
      <c r="L472"/>
      <c r="M472"/>
      <c r="N472"/>
      <c r="O472"/>
      <c r="P472"/>
      <c r="Q472"/>
      <c r="R472"/>
      <c r="S472"/>
      <c r="T472"/>
      <c r="U472"/>
      <c r="V472"/>
    </row>
    <row r="473" spans="1:22" s="68" customFormat="1">
      <c r="A473" s="10"/>
      <c r="B473" s="17"/>
      <c r="C473" s="2"/>
      <c r="D473" s="3"/>
      <c r="E473" s="4"/>
      <c r="F473" s="4"/>
      <c r="G473" s="5"/>
      <c r="I473" s="16"/>
      <c r="J473" s="16"/>
      <c r="K473"/>
      <c r="L473"/>
      <c r="M473"/>
      <c r="N473"/>
      <c r="O473"/>
      <c r="P473"/>
      <c r="Q473"/>
      <c r="R473"/>
      <c r="S473"/>
      <c r="T473"/>
      <c r="U473"/>
      <c r="V473"/>
    </row>
    <row r="474" spans="1:22" s="68" customFormat="1">
      <c r="A474" s="10"/>
      <c r="B474" s="17"/>
      <c r="C474" s="2"/>
      <c r="D474" s="3"/>
      <c r="E474" s="4"/>
      <c r="F474" s="4"/>
      <c r="G474" s="5"/>
      <c r="I474" s="16"/>
      <c r="J474" s="16"/>
      <c r="K474"/>
      <c r="L474"/>
      <c r="M474"/>
      <c r="N474"/>
      <c r="O474"/>
      <c r="P474"/>
      <c r="Q474"/>
      <c r="R474"/>
      <c r="S474"/>
      <c r="T474"/>
      <c r="U474"/>
      <c r="V474"/>
    </row>
    <row r="475" spans="1:22" s="68" customFormat="1">
      <c r="A475" s="10"/>
      <c r="B475" s="17"/>
      <c r="C475" s="2"/>
      <c r="D475" s="3"/>
      <c r="E475" s="4"/>
      <c r="F475" s="4"/>
      <c r="G475" s="5"/>
      <c r="I475" s="16"/>
      <c r="J475" s="16"/>
      <c r="K475"/>
      <c r="L475"/>
      <c r="M475"/>
      <c r="N475"/>
      <c r="O475"/>
      <c r="P475"/>
      <c r="Q475"/>
      <c r="R475"/>
      <c r="S475"/>
      <c r="T475"/>
      <c r="U475"/>
      <c r="V475"/>
    </row>
    <row r="476" spans="1:22" s="68" customFormat="1">
      <c r="A476" s="10"/>
      <c r="B476" s="17"/>
      <c r="C476" s="2"/>
      <c r="D476" s="3"/>
      <c r="E476" s="4"/>
      <c r="F476" s="4"/>
      <c r="G476" s="5"/>
      <c r="I476" s="16"/>
      <c r="J476" s="16"/>
      <c r="K476"/>
      <c r="L476"/>
      <c r="M476"/>
      <c r="N476"/>
      <c r="O476"/>
      <c r="P476"/>
      <c r="Q476"/>
      <c r="R476"/>
      <c r="S476"/>
      <c r="T476"/>
      <c r="U476"/>
      <c r="V476"/>
    </row>
    <row r="477" spans="1:22" s="68" customFormat="1">
      <c r="A477" s="10"/>
      <c r="B477" s="17"/>
      <c r="C477" s="2"/>
      <c r="D477" s="3"/>
      <c r="E477" s="4"/>
      <c r="F477" s="4"/>
      <c r="G477" s="5"/>
      <c r="I477" s="16"/>
      <c r="J477" s="16"/>
      <c r="K477"/>
      <c r="L477"/>
      <c r="M477"/>
      <c r="N477"/>
      <c r="O477"/>
      <c r="P477"/>
      <c r="Q477"/>
      <c r="R477"/>
      <c r="S477"/>
      <c r="T477"/>
      <c r="U477"/>
      <c r="V477"/>
    </row>
    <row r="478" spans="1:22" s="68" customFormat="1">
      <c r="A478" s="10"/>
      <c r="B478" s="17"/>
      <c r="C478" s="2"/>
      <c r="D478" s="3"/>
      <c r="E478" s="4"/>
      <c r="F478" s="4"/>
      <c r="G478" s="5"/>
      <c r="I478" s="16"/>
      <c r="J478" s="16"/>
      <c r="K478"/>
      <c r="L478"/>
      <c r="M478"/>
      <c r="N478"/>
      <c r="O478"/>
      <c r="P478"/>
      <c r="Q478"/>
      <c r="R478"/>
      <c r="S478"/>
      <c r="T478"/>
      <c r="U478"/>
      <c r="V478"/>
    </row>
    <row r="479" spans="1:22" s="68" customFormat="1">
      <c r="A479" s="10"/>
      <c r="B479" s="17"/>
      <c r="C479" s="2"/>
      <c r="D479" s="3"/>
      <c r="E479" s="4"/>
      <c r="F479" s="4"/>
      <c r="G479" s="5"/>
      <c r="I479" s="16"/>
      <c r="J479" s="16"/>
      <c r="K479"/>
      <c r="L479"/>
      <c r="M479"/>
      <c r="N479"/>
      <c r="O479"/>
      <c r="P479"/>
      <c r="Q479"/>
      <c r="R479"/>
      <c r="S479"/>
      <c r="T479"/>
      <c r="U479"/>
      <c r="V479"/>
    </row>
    <row r="480" spans="1:22" s="68" customFormat="1">
      <c r="A480" s="10"/>
      <c r="B480" s="17"/>
      <c r="C480" s="2"/>
      <c r="D480" s="3"/>
      <c r="E480" s="4"/>
      <c r="F480" s="4"/>
      <c r="G480" s="5"/>
      <c r="I480" s="16"/>
      <c r="J480" s="16"/>
      <c r="K480"/>
      <c r="L480"/>
      <c r="M480"/>
      <c r="N480"/>
      <c r="O480"/>
      <c r="P480"/>
      <c r="Q480"/>
      <c r="R480"/>
      <c r="S480"/>
      <c r="T480"/>
      <c r="U480"/>
      <c r="V480"/>
    </row>
    <row r="481" spans="1:22" s="68" customFormat="1">
      <c r="A481" s="10"/>
      <c r="B481" s="17"/>
      <c r="C481" s="2"/>
      <c r="D481" s="3"/>
      <c r="E481" s="4"/>
      <c r="F481" s="4"/>
      <c r="G481" s="5"/>
      <c r="I481" s="16"/>
      <c r="J481" s="16"/>
      <c r="K481"/>
      <c r="L481"/>
      <c r="M481"/>
      <c r="N481"/>
      <c r="O481"/>
      <c r="P481"/>
      <c r="Q481"/>
      <c r="R481"/>
      <c r="S481"/>
      <c r="T481"/>
      <c r="U481"/>
      <c r="V481"/>
    </row>
    <row r="482" spans="1:22" s="68" customFormat="1">
      <c r="A482" s="10"/>
      <c r="B482" s="17"/>
      <c r="C482" s="2"/>
      <c r="D482" s="3"/>
      <c r="E482" s="4"/>
      <c r="F482" s="4"/>
      <c r="G482" s="5"/>
      <c r="I482" s="16"/>
      <c r="J482" s="16"/>
      <c r="K482"/>
      <c r="L482"/>
      <c r="M482"/>
      <c r="N482"/>
      <c r="O482"/>
      <c r="P482"/>
      <c r="Q482"/>
      <c r="R482"/>
      <c r="S482"/>
      <c r="T482"/>
      <c r="U482"/>
      <c r="V482"/>
    </row>
    <row r="483" spans="1:22" s="68" customFormat="1">
      <c r="A483" s="10"/>
      <c r="B483" s="17"/>
      <c r="C483" s="2"/>
      <c r="D483" s="3"/>
      <c r="E483" s="4"/>
      <c r="F483" s="4"/>
      <c r="G483" s="5"/>
      <c r="I483" s="16"/>
      <c r="J483" s="16"/>
      <c r="K483"/>
      <c r="L483"/>
      <c r="M483"/>
      <c r="N483"/>
      <c r="O483"/>
      <c r="P483"/>
      <c r="Q483"/>
      <c r="R483"/>
      <c r="S483"/>
      <c r="T483"/>
      <c r="U483"/>
      <c r="V483"/>
    </row>
    <row r="484" spans="1:22" s="68" customFormat="1">
      <c r="A484" s="10"/>
      <c r="B484" s="17"/>
      <c r="C484" s="2"/>
      <c r="D484" s="3"/>
      <c r="E484" s="4"/>
      <c r="F484" s="4"/>
      <c r="G484" s="5"/>
      <c r="I484" s="16"/>
      <c r="J484" s="16"/>
      <c r="K484"/>
      <c r="L484"/>
      <c r="M484"/>
      <c r="N484"/>
      <c r="O484"/>
      <c r="P484"/>
      <c r="Q484"/>
      <c r="R484"/>
      <c r="S484"/>
      <c r="T484"/>
      <c r="U484"/>
      <c r="V484"/>
    </row>
    <row r="485" spans="1:22" s="68" customFormat="1">
      <c r="A485" s="10"/>
      <c r="B485" s="17"/>
      <c r="C485" s="2"/>
      <c r="D485" s="3"/>
      <c r="E485" s="4"/>
      <c r="F485" s="4"/>
      <c r="G485" s="5"/>
      <c r="I485" s="16"/>
      <c r="J485" s="16"/>
      <c r="K485"/>
      <c r="L485"/>
      <c r="M485"/>
      <c r="N485"/>
      <c r="O485"/>
      <c r="P485"/>
      <c r="Q485"/>
      <c r="R485"/>
      <c r="S485"/>
      <c r="T485"/>
      <c r="U485"/>
      <c r="V485"/>
    </row>
    <row r="486" spans="1:22" s="68" customFormat="1">
      <c r="A486" s="10"/>
      <c r="B486" s="17"/>
      <c r="C486" s="2"/>
      <c r="D486" s="3"/>
      <c r="E486" s="4"/>
      <c r="F486" s="4"/>
      <c r="G486" s="5"/>
      <c r="I486" s="16"/>
      <c r="J486" s="16"/>
      <c r="K486"/>
      <c r="L486"/>
      <c r="M486"/>
      <c r="N486"/>
      <c r="O486"/>
      <c r="P486"/>
      <c r="Q486"/>
      <c r="R486"/>
      <c r="S486"/>
      <c r="T486"/>
      <c r="U486"/>
      <c r="V486"/>
    </row>
    <row r="487" spans="1:22" s="68" customFormat="1">
      <c r="A487" s="10"/>
      <c r="B487" s="17"/>
      <c r="C487" s="2"/>
      <c r="D487" s="3"/>
      <c r="E487" s="4"/>
      <c r="F487" s="4"/>
      <c r="G487" s="5"/>
      <c r="I487" s="16"/>
      <c r="J487" s="16"/>
      <c r="K487"/>
      <c r="L487"/>
      <c r="M487"/>
      <c r="N487"/>
      <c r="O487"/>
      <c r="P487"/>
      <c r="Q487"/>
      <c r="R487"/>
      <c r="S487"/>
      <c r="T487"/>
      <c r="U487"/>
      <c r="V487"/>
    </row>
    <row r="488" spans="1:22" s="68" customFormat="1">
      <c r="A488" s="10"/>
      <c r="B488" s="17"/>
      <c r="C488" s="2"/>
      <c r="D488" s="3"/>
      <c r="E488" s="4"/>
      <c r="F488" s="4"/>
      <c r="G488" s="5"/>
      <c r="I488" s="16"/>
      <c r="J488" s="16"/>
      <c r="K488"/>
      <c r="L488"/>
      <c r="M488"/>
      <c r="N488"/>
      <c r="O488"/>
      <c r="P488"/>
      <c r="Q488"/>
      <c r="R488"/>
      <c r="S488"/>
      <c r="T488"/>
      <c r="U488"/>
      <c r="V488"/>
    </row>
    <row r="489" spans="1:22" s="68" customFormat="1">
      <c r="A489" s="10"/>
      <c r="B489" s="17"/>
      <c r="C489" s="2"/>
      <c r="D489" s="3"/>
      <c r="E489" s="4"/>
      <c r="F489" s="4"/>
      <c r="G489" s="5"/>
      <c r="I489" s="16"/>
      <c r="J489" s="16"/>
      <c r="K489"/>
      <c r="L489"/>
      <c r="M489"/>
      <c r="N489"/>
      <c r="O489"/>
      <c r="P489"/>
      <c r="Q489"/>
      <c r="R489"/>
      <c r="S489"/>
      <c r="T489"/>
      <c r="U489"/>
      <c r="V489"/>
    </row>
    <row r="490" spans="1:22" s="68" customFormat="1">
      <c r="A490" s="10"/>
      <c r="B490" s="17"/>
      <c r="C490" s="2"/>
      <c r="D490" s="3"/>
      <c r="E490" s="4"/>
      <c r="F490" s="4"/>
      <c r="G490" s="5"/>
      <c r="I490" s="16"/>
      <c r="J490" s="16"/>
      <c r="K490"/>
      <c r="L490"/>
      <c r="M490"/>
      <c r="N490"/>
      <c r="O490"/>
      <c r="P490"/>
      <c r="Q490"/>
      <c r="R490"/>
      <c r="S490"/>
      <c r="T490"/>
      <c r="U490"/>
      <c r="V490"/>
    </row>
    <row r="491" spans="1:22" s="68" customFormat="1">
      <c r="A491" s="10"/>
      <c r="B491" s="17"/>
      <c r="C491" s="2"/>
      <c r="D491" s="3"/>
      <c r="E491" s="4"/>
      <c r="F491" s="4"/>
      <c r="G491" s="5"/>
      <c r="I491" s="16"/>
      <c r="J491" s="16"/>
      <c r="K491"/>
      <c r="L491"/>
      <c r="M491"/>
      <c r="N491"/>
      <c r="O491"/>
      <c r="P491"/>
      <c r="Q491"/>
      <c r="R491"/>
      <c r="S491"/>
      <c r="T491"/>
      <c r="U491"/>
      <c r="V491"/>
    </row>
    <row r="492" spans="1:22" s="68" customFormat="1">
      <c r="A492" s="10"/>
      <c r="B492" s="17"/>
      <c r="C492" s="2"/>
      <c r="D492" s="3"/>
      <c r="E492" s="4"/>
      <c r="F492" s="4"/>
      <c r="G492" s="5"/>
      <c r="I492" s="16"/>
      <c r="J492" s="16"/>
      <c r="K492"/>
      <c r="L492"/>
      <c r="M492"/>
      <c r="N492"/>
      <c r="O492"/>
      <c r="P492"/>
      <c r="Q492"/>
      <c r="R492"/>
      <c r="S492"/>
      <c r="T492"/>
      <c r="U492"/>
      <c r="V492"/>
    </row>
    <row r="493" spans="1:22" s="68" customFormat="1">
      <c r="A493" s="10"/>
      <c r="B493" s="17"/>
      <c r="C493" s="2"/>
      <c r="D493" s="3"/>
      <c r="E493" s="4"/>
      <c r="F493" s="4"/>
      <c r="G493" s="5"/>
      <c r="I493" s="16"/>
      <c r="J493" s="16"/>
      <c r="K493"/>
      <c r="L493"/>
      <c r="M493"/>
      <c r="N493"/>
      <c r="O493"/>
      <c r="P493"/>
      <c r="Q493"/>
      <c r="R493"/>
      <c r="S493"/>
      <c r="T493"/>
      <c r="U493"/>
      <c r="V493"/>
    </row>
    <row r="494" spans="1:22" s="68" customFormat="1">
      <c r="A494" s="10"/>
      <c r="B494" s="17"/>
      <c r="C494" s="2"/>
      <c r="D494" s="3"/>
      <c r="E494" s="4"/>
      <c r="F494" s="4"/>
      <c r="G494" s="5"/>
      <c r="I494" s="16"/>
      <c r="J494" s="16"/>
      <c r="K494"/>
      <c r="L494"/>
      <c r="M494"/>
      <c r="N494"/>
      <c r="O494"/>
      <c r="P494"/>
      <c r="Q494"/>
      <c r="R494"/>
      <c r="S494"/>
      <c r="T494"/>
      <c r="U494"/>
      <c r="V494"/>
    </row>
    <row r="495" spans="1:22" s="68" customFormat="1">
      <c r="A495" s="10"/>
      <c r="B495" s="17"/>
      <c r="C495" s="2"/>
      <c r="D495" s="3"/>
      <c r="E495" s="4"/>
      <c r="F495" s="4"/>
      <c r="G495" s="5"/>
      <c r="I495" s="16"/>
      <c r="J495" s="16"/>
      <c r="K495"/>
      <c r="L495"/>
      <c r="M495"/>
      <c r="N495"/>
      <c r="O495"/>
      <c r="P495"/>
      <c r="Q495"/>
      <c r="R495"/>
      <c r="S495"/>
      <c r="T495"/>
      <c r="U495"/>
      <c r="V495"/>
    </row>
    <row r="496" spans="1:22" s="68" customFormat="1">
      <c r="A496" s="10"/>
      <c r="B496" s="17"/>
      <c r="C496" s="2"/>
      <c r="D496" s="3"/>
      <c r="E496" s="4"/>
      <c r="F496" s="4"/>
      <c r="G496" s="5"/>
      <c r="I496" s="16"/>
      <c r="J496" s="16"/>
      <c r="K496"/>
      <c r="L496"/>
      <c r="M496"/>
      <c r="N496"/>
      <c r="O496"/>
      <c r="P496"/>
      <c r="Q496"/>
      <c r="R496"/>
      <c r="S496"/>
      <c r="T496"/>
      <c r="U496"/>
      <c r="V496"/>
    </row>
    <row r="497" spans="1:22" s="68" customFormat="1">
      <c r="A497" s="10"/>
      <c r="B497" s="17"/>
      <c r="C497" s="2"/>
      <c r="D497" s="3"/>
      <c r="E497" s="4"/>
      <c r="F497" s="4"/>
      <c r="G497" s="5"/>
      <c r="I497" s="16"/>
      <c r="J497" s="16"/>
      <c r="K497"/>
      <c r="L497"/>
      <c r="M497"/>
      <c r="N497"/>
      <c r="O497"/>
      <c r="P497"/>
      <c r="Q497"/>
      <c r="R497"/>
      <c r="S497"/>
      <c r="T497"/>
      <c r="U497"/>
      <c r="V497"/>
    </row>
    <row r="498" spans="1:22" s="68" customFormat="1">
      <c r="A498" s="10"/>
      <c r="B498" s="17"/>
      <c r="C498" s="2"/>
      <c r="D498" s="3"/>
      <c r="E498" s="4"/>
      <c r="F498" s="4"/>
      <c r="G498" s="5"/>
      <c r="I498" s="16"/>
      <c r="J498" s="16"/>
      <c r="K498"/>
      <c r="L498"/>
      <c r="M498"/>
      <c r="N498"/>
      <c r="O498"/>
      <c r="P498"/>
      <c r="Q498"/>
      <c r="R498"/>
      <c r="S498"/>
      <c r="T498"/>
      <c r="U498"/>
      <c r="V498"/>
    </row>
    <row r="499" spans="1:22" s="68" customFormat="1">
      <c r="A499" s="10"/>
      <c r="B499" s="17"/>
      <c r="C499" s="2"/>
      <c r="D499" s="3"/>
      <c r="E499" s="4"/>
      <c r="F499" s="4"/>
      <c r="G499" s="5"/>
      <c r="I499" s="16"/>
      <c r="J499" s="16"/>
      <c r="K499"/>
      <c r="L499"/>
      <c r="M499"/>
      <c r="N499"/>
      <c r="O499"/>
      <c r="P499"/>
      <c r="Q499"/>
      <c r="R499"/>
      <c r="S499"/>
      <c r="T499"/>
      <c r="U499"/>
      <c r="V499"/>
    </row>
    <row r="500" spans="1:22" s="68" customFormat="1">
      <c r="A500" s="10"/>
      <c r="B500" s="17"/>
      <c r="C500" s="2"/>
      <c r="D500" s="3"/>
      <c r="E500" s="4"/>
      <c r="F500" s="4"/>
      <c r="G500" s="5"/>
      <c r="I500" s="16"/>
      <c r="J500" s="16"/>
      <c r="K500"/>
      <c r="L500"/>
      <c r="M500"/>
      <c r="N500"/>
      <c r="O500"/>
      <c r="P500"/>
      <c r="Q500"/>
      <c r="R500"/>
      <c r="S500"/>
      <c r="T500"/>
      <c r="U500"/>
      <c r="V500"/>
    </row>
    <row r="501" spans="1:22" s="68" customFormat="1">
      <c r="A501" s="10"/>
      <c r="B501" s="17"/>
      <c r="C501" s="2"/>
      <c r="D501" s="3"/>
      <c r="E501" s="4"/>
      <c r="F501" s="4"/>
      <c r="G501" s="5"/>
      <c r="I501" s="16"/>
      <c r="J501" s="16"/>
      <c r="K501"/>
      <c r="L501"/>
      <c r="M501"/>
      <c r="N501"/>
      <c r="O501"/>
      <c r="P501"/>
      <c r="Q501"/>
      <c r="R501"/>
      <c r="S501"/>
      <c r="T501"/>
      <c r="U501"/>
      <c r="V501"/>
    </row>
    <row r="502" spans="1:22" s="68" customFormat="1">
      <c r="A502" s="10"/>
      <c r="B502" s="17"/>
      <c r="C502" s="2"/>
      <c r="D502" s="3"/>
      <c r="E502" s="4"/>
      <c r="F502" s="4"/>
      <c r="G502" s="5"/>
      <c r="I502" s="16"/>
      <c r="J502" s="16"/>
      <c r="K502"/>
      <c r="L502"/>
      <c r="M502"/>
      <c r="N502"/>
      <c r="O502"/>
      <c r="P502"/>
      <c r="Q502"/>
      <c r="R502"/>
      <c r="S502"/>
      <c r="T502"/>
      <c r="U502"/>
      <c r="V502"/>
    </row>
    <row r="503" spans="1:22" s="68" customFormat="1">
      <c r="A503" s="10"/>
      <c r="B503" s="17"/>
      <c r="C503" s="2"/>
      <c r="D503" s="3"/>
      <c r="E503" s="4"/>
      <c r="F503" s="4"/>
      <c r="G503" s="5"/>
      <c r="I503" s="16"/>
      <c r="J503" s="16"/>
      <c r="K503"/>
      <c r="L503"/>
      <c r="M503"/>
      <c r="N503"/>
      <c r="O503"/>
      <c r="P503"/>
      <c r="Q503"/>
      <c r="R503"/>
      <c r="S503"/>
      <c r="T503"/>
      <c r="U503"/>
      <c r="V503"/>
    </row>
    <row r="504" spans="1:22" s="68" customFormat="1">
      <c r="A504" s="10"/>
      <c r="B504" s="17"/>
      <c r="C504" s="2"/>
      <c r="D504" s="3"/>
      <c r="E504" s="4"/>
      <c r="F504" s="4"/>
      <c r="G504" s="5"/>
      <c r="I504" s="16"/>
      <c r="J504" s="16"/>
      <c r="K504"/>
      <c r="L504"/>
      <c r="M504"/>
      <c r="N504"/>
      <c r="O504"/>
      <c r="P504"/>
      <c r="Q504"/>
      <c r="R504"/>
      <c r="S504"/>
      <c r="T504"/>
      <c r="U504"/>
      <c r="V504"/>
    </row>
    <row r="505" spans="1:22" s="68" customFormat="1">
      <c r="A505" s="10"/>
      <c r="B505" s="17"/>
      <c r="C505" s="2"/>
      <c r="D505" s="3"/>
      <c r="E505" s="4"/>
      <c r="F505" s="4"/>
      <c r="G505" s="5"/>
      <c r="I505" s="16"/>
      <c r="J505" s="16"/>
      <c r="K505"/>
      <c r="L505"/>
      <c r="M505"/>
      <c r="N505"/>
      <c r="O505"/>
      <c r="P505"/>
      <c r="Q505"/>
      <c r="R505"/>
      <c r="S505"/>
      <c r="T505"/>
      <c r="U505"/>
      <c r="V505"/>
    </row>
    <row r="506" spans="1:22" s="68" customFormat="1">
      <c r="A506" s="10"/>
      <c r="B506" s="17"/>
      <c r="C506" s="2"/>
      <c r="D506" s="3"/>
      <c r="E506" s="4"/>
      <c r="F506" s="4"/>
      <c r="G506" s="5"/>
      <c r="I506" s="16"/>
      <c r="J506" s="16"/>
      <c r="K506"/>
      <c r="L506"/>
      <c r="M506"/>
      <c r="N506"/>
      <c r="O506"/>
      <c r="P506"/>
      <c r="Q506"/>
      <c r="R506"/>
      <c r="S506"/>
      <c r="T506"/>
      <c r="U506"/>
      <c r="V506"/>
    </row>
    <row r="507" spans="1:22" s="68" customFormat="1">
      <c r="A507" s="10"/>
      <c r="B507" s="17"/>
      <c r="C507" s="2"/>
      <c r="D507" s="3"/>
      <c r="E507" s="4"/>
      <c r="F507" s="4"/>
      <c r="G507" s="5"/>
      <c r="I507" s="16"/>
      <c r="J507" s="16"/>
      <c r="K507"/>
      <c r="L507"/>
      <c r="M507"/>
      <c r="N507"/>
      <c r="O507"/>
      <c r="P507"/>
      <c r="Q507"/>
      <c r="R507"/>
      <c r="S507"/>
      <c r="T507"/>
      <c r="U507"/>
      <c r="V507"/>
    </row>
    <row r="508" spans="1:22" s="68" customFormat="1">
      <c r="A508" s="10"/>
      <c r="B508" s="17"/>
      <c r="C508" s="2"/>
      <c r="D508" s="3"/>
      <c r="E508" s="4"/>
      <c r="F508" s="4"/>
      <c r="G508" s="5"/>
      <c r="I508" s="16"/>
      <c r="J508" s="16"/>
      <c r="K508"/>
      <c r="L508"/>
      <c r="M508"/>
      <c r="N508"/>
      <c r="O508"/>
      <c r="P508"/>
      <c r="Q508"/>
      <c r="R508"/>
      <c r="S508"/>
      <c r="T508"/>
      <c r="U508"/>
      <c r="V508"/>
    </row>
    <row r="509" spans="1:22" s="68" customFormat="1">
      <c r="A509" s="10"/>
      <c r="B509" s="17"/>
      <c r="C509" s="2"/>
      <c r="D509" s="3"/>
      <c r="E509" s="4"/>
      <c r="F509" s="4"/>
      <c r="G509" s="5"/>
      <c r="I509" s="16"/>
      <c r="J509" s="16"/>
      <c r="K509"/>
      <c r="L509"/>
      <c r="M509"/>
      <c r="N509"/>
      <c r="O509"/>
      <c r="P509"/>
      <c r="Q509"/>
      <c r="R509"/>
      <c r="S509"/>
      <c r="T509"/>
      <c r="U509"/>
      <c r="V509"/>
    </row>
    <row r="510" spans="1:22" s="68" customFormat="1">
      <c r="A510" s="10"/>
      <c r="B510" s="17"/>
      <c r="C510" s="2"/>
      <c r="D510" s="3"/>
      <c r="E510" s="4"/>
      <c r="F510" s="4"/>
      <c r="G510" s="5"/>
      <c r="I510" s="16"/>
      <c r="J510" s="16"/>
      <c r="K510"/>
      <c r="L510"/>
      <c r="M510"/>
      <c r="N510"/>
      <c r="O510"/>
      <c r="P510"/>
      <c r="Q510"/>
      <c r="R510"/>
      <c r="S510"/>
      <c r="T510"/>
      <c r="U510"/>
      <c r="V510"/>
    </row>
    <row r="511" spans="1:22" s="68" customFormat="1">
      <c r="A511" s="10"/>
      <c r="B511" s="17"/>
      <c r="C511" s="2"/>
      <c r="D511" s="3"/>
      <c r="E511" s="4"/>
      <c r="F511" s="4"/>
      <c r="G511" s="5"/>
      <c r="I511" s="16"/>
      <c r="J511" s="16"/>
      <c r="K511"/>
      <c r="L511"/>
      <c r="M511"/>
      <c r="N511"/>
      <c r="O511"/>
      <c r="P511"/>
      <c r="Q511"/>
      <c r="R511"/>
      <c r="S511"/>
      <c r="T511"/>
      <c r="U511"/>
      <c r="V511"/>
    </row>
    <row r="512" spans="1:22" s="68" customFormat="1">
      <c r="A512" s="10"/>
      <c r="B512" s="17"/>
      <c r="C512" s="2"/>
      <c r="D512" s="3"/>
      <c r="E512" s="4"/>
      <c r="F512" s="4"/>
      <c r="G512" s="5"/>
      <c r="I512" s="16"/>
      <c r="J512" s="16"/>
      <c r="K512"/>
      <c r="L512"/>
      <c r="M512"/>
      <c r="N512"/>
      <c r="O512"/>
      <c r="P512"/>
      <c r="Q512"/>
      <c r="R512"/>
      <c r="S512"/>
      <c r="T512"/>
      <c r="U512"/>
      <c r="V512"/>
    </row>
    <row r="513" spans="1:22" s="68" customFormat="1">
      <c r="A513" s="10"/>
      <c r="B513" s="17"/>
      <c r="C513" s="2"/>
      <c r="D513" s="3"/>
      <c r="E513" s="4"/>
      <c r="F513" s="4"/>
      <c r="G513" s="5"/>
      <c r="I513" s="16"/>
      <c r="J513" s="16"/>
      <c r="K513"/>
      <c r="L513"/>
      <c r="M513"/>
      <c r="N513"/>
      <c r="O513"/>
      <c r="P513"/>
      <c r="Q513"/>
      <c r="R513"/>
      <c r="S513"/>
      <c r="T513"/>
      <c r="U513"/>
      <c r="V513"/>
    </row>
    <row r="514" spans="1:22" s="68" customFormat="1">
      <c r="A514" s="10"/>
      <c r="B514" s="17"/>
      <c r="C514" s="2"/>
      <c r="D514" s="3"/>
      <c r="E514" s="4"/>
      <c r="F514" s="4"/>
      <c r="G514" s="5"/>
      <c r="I514" s="16"/>
      <c r="J514" s="16"/>
      <c r="K514"/>
      <c r="L514"/>
      <c r="M514"/>
      <c r="N514"/>
      <c r="O514"/>
      <c r="P514"/>
      <c r="Q514"/>
      <c r="R514"/>
      <c r="S514"/>
      <c r="T514"/>
      <c r="U514"/>
      <c r="V514"/>
    </row>
    <row r="515" spans="1:22" s="68" customFormat="1">
      <c r="A515" s="10"/>
      <c r="B515" s="17"/>
      <c r="C515" s="2"/>
      <c r="D515" s="3"/>
      <c r="E515" s="4"/>
      <c r="F515" s="4"/>
      <c r="G515" s="5"/>
      <c r="I515" s="16"/>
      <c r="J515" s="16"/>
      <c r="K515"/>
      <c r="L515"/>
      <c r="M515"/>
      <c r="N515"/>
      <c r="O515"/>
      <c r="P515"/>
      <c r="Q515"/>
      <c r="R515"/>
      <c r="S515"/>
      <c r="T515"/>
      <c r="U515"/>
      <c r="V515"/>
    </row>
    <row r="516" spans="1:22" s="68" customFormat="1">
      <c r="A516" s="10"/>
      <c r="B516" s="17"/>
      <c r="C516" s="2"/>
      <c r="D516" s="3"/>
      <c r="E516" s="4"/>
      <c r="F516" s="4"/>
      <c r="G516" s="5"/>
      <c r="I516" s="16"/>
      <c r="J516" s="16"/>
      <c r="K516"/>
      <c r="L516"/>
      <c r="M516"/>
      <c r="N516"/>
      <c r="O516"/>
      <c r="P516"/>
      <c r="Q516"/>
      <c r="R516"/>
      <c r="S516"/>
      <c r="T516"/>
      <c r="U516"/>
      <c r="V516"/>
    </row>
    <row r="517" spans="1:22" s="68" customFormat="1">
      <c r="A517" s="10"/>
      <c r="B517" s="17"/>
      <c r="C517" s="2"/>
      <c r="D517" s="3"/>
      <c r="E517" s="4"/>
      <c r="F517" s="4"/>
      <c r="G517" s="5"/>
      <c r="I517" s="16"/>
      <c r="J517" s="16"/>
      <c r="K517"/>
      <c r="L517"/>
      <c r="M517"/>
      <c r="N517"/>
      <c r="O517"/>
      <c r="P517"/>
      <c r="Q517"/>
      <c r="R517"/>
      <c r="S517"/>
      <c r="T517"/>
      <c r="U517"/>
      <c r="V517"/>
    </row>
    <row r="518" spans="1:22" s="68" customFormat="1">
      <c r="A518" s="10"/>
      <c r="B518" s="17"/>
      <c r="C518" s="2"/>
      <c r="D518" s="3"/>
      <c r="E518" s="4"/>
      <c r="F518" s="4"/>
      <c r="G518" s="5"/>
      <c r="I518" s="16"/>
      <c r="J518" s="16"/>
      <c r="K518"/>
      <c r="L518"/>
      <c r="M518"/>
      <c r="N518"/>
      <c r="O518"/>
      <c r="P518"/>
      <c r="Q518"/>
      <c r="R518"/>
      <c r="S518"/>
      <c r="T518"/>
      <c r="U518"/>
      <c r="V518"/>
    </row>
    <row r="519" spans="1:22" s="68" customFormat="1">
      <c r="A519" s="10"/>
      <c r="B519" s="17"/>
      <c r="C519" s="2"/>
      <c r="D519" s="3"/>
      <c r="E519" s="4"/>
      <c r="F519" s="4"/>
      <c r="G519" s="5"/>
      <c r="I519" s="16"/>
      <c r="J519" s="16"/>
      <c r="K519"/>
      <c r="L519"/>
      <c r="M519"/>
      <c r="N519"/>
      <c r="O519"/>
      <c r="P519"/>
      <c r="Q519"/>
      <c r="R519"/>
      <c r="S519"/>
      <c r="T519"/>
      <c r="U519"/>
      <c r="V519"/>
    </row>
    <row r="520" spans="1:22" s="68" customFormat="1">
      <c r="A520" s="10"/>
      <c r="B520" s="17"/>
      <c r="C520" s="2"/>
      <c r="D520" s="3"/>
      <c r="E520" s="4"/>
      <c r="F520" s="4"/>
      <c r="G520" s="5"/>
      <c r="I520" s="16"/>
      <c r="J520" s="16"/>
      <c r="K520"/>
      <c r="L520"/>
      <c r="M520"/>
      <c r="N520"/>
      <c r="O520"/>
      <c r="P520"/>
      <c r="Q520"/>
      <c r="R520"/>
      <c r="S520"/>
      <c r="T520"/>
      <c r="U520"/>
      <c r="V520"/>
    </row>
    <row r="521" spans="1:22" s="68" customFormat="1">
      <c r="A521" s="10"/>
      <c r="B521" s="17"/>
      <c r="C521" s="2"/>
      <c r="D521" s="3"/>
      <c r="E521" s="4"/>
      <c r="F521" s="4"/>
      <c r="G521" s="5"/>
      <c r="I521" s="16"/>
      <c r="J521" s="16"/>
      <c r="K521"/>
      <c r="L521"/>
      <c r="M521"/>
      <c r="N521"/>
      <c r="O521"/>
      <c r="P521"/>
      <c r="Q521"/>
      <c r="R521"/>
      <c r="S521"/>
      <c r="T521"/>
      <c r="U521"/>
      <c r="V521"/>
    </row>
    <row r="522" spans="1:22" s="68" customFormat="1">
      <c r="A522" s="10"/>
      <c r="B522" s="17"/>
      <c r="C522" s="2"/>
      <c r="D522" s="3"/>
      <c r="E522" s="4"/>
      <c r="F522" s="4"/>
      <c r="G522" s="5"/>
      <c r="I522" s="16"/>
      <c r="J522" s="16"/>
      <c r="K522"/>
      <c r="L522"/>
      <c r="M522"/>
      <c r="N522"/>
      <c r="O522"/>
      <c r="P522"/>
      <c r="Q522"/>
      <c r="R522"/>
      <c r="S522"/>
      <c r="T522"/>
      <c r="U522"/>
      <c r="V522"/>
    </row>
    <row r="523" spans="1:22" s="68" customFormat="1">
      <c r="A523" s="10"/>
      <c r="B523" s="17"/>
      <c r="C523" s="2"/>
      <c r="D523" s="3"/>
      <c r="E523" s="4"/>
      <c r="F523" s="4"/>
      <c r="G523" s="5"/>
      <c r="I523" s="16"/>
      <c r="J523" s="16"/>
      <c r="K523"/>
      <c r="L523"/>
      <c r="M523"/>
      <c r="N523"/>
      <c r="O523"/>
      <c r="P523"/>
      <c r="Q523"/>
      <c r="R523"/>
      <c r="S523"/>
      <c r="T523"/>
      <c r="U523"/>
      <c r="V523"/>
    </row>
    <row r="524" spans="1:22" s="68" customFormat="1">
      <c r="A524" s="10"/>
      <c r="B524" s="17"/>
      <c r="C524" s="2"/>
      <c r="D524" s="3"/>
      <c r="E524" s="4"/>
      <c r="F524" s="4"/>
      <c r="G524" s="5"/>
      <c r="I524" s="16"/>
      <c r="J524" s="16"/>
      <c r="K524"/>
      <c r="L524"/>
      <c r="M524"/>
      <c r="N524"/>
      <c r="O524"/>
      <c r="P524"/>
      <c r="Q524"/>
      <c r="R524"/>
      <c r="S524"/>
      <c r="T524"/>
      <c r="U524"/>
      <c r="V524"/>
    </row>
    <row r="525" spans="1:22" s="68" customFormat="1">
      <c r="A525" s="10"/>
      <c r="B525" s="17"/>
      <c r="C525" s="2"/>
      <c r="D525" s="3"/>
      <c r="E525" s="4"/>
      <c r="F525" s="4"/>
      <c r="G525" s="5"/>
      <c r="I525" s="16"/>
      <c r="J525" s="16"/>
      <c r="K525"/>
      <c r="L525"/>
      <c r="M525"/>
      <c r="N525"/>
      <c r="O525"/>
      <c r="P525"/>
      <c r="Q525"/>
      <c r="R525"/>
      <c r="S525"/>
      <c r="T525"/>
      <c r="U525"/>
      <c r="V525"/>
    </row>
    <row r="526" spans="1:22" s="68" customFormat="1">
      <c r="A526" s="10"/>
      <c r="B526" s="17"/>
      <c r="C526" s="2"/>
      <c r="D526" s="3"/>
      <c r="E526" s="4"/>
      <c r="F526" s="4"/>
      <c r="G526" s="5"/>
      <c r="I526" s="16"/>
      <c r="J526" s="16"/>
      <c r="K526"/>
      <c r="L526"/>
      <c r="M526"/>
      <c r="N526"/>
      <c r="O526"/>
      <c r="P526"/>
      <c r="Q526"/>
      <c r="R526"/>
      <c r="S526"/>
      <c r="T526"/>
      <c r="U526"/>
      <c r="V526"/>
    </row>
    <row r="527" spans="1:22" s="68" customFormat="1">
      <c r="A527" s="10"/>
      <c r="B527" s="17"/>
      <c r="C527" s="2"/>
      <c r="D527" s="3"/>
      <c r="E527" s="4"/>
      <c r="F527" s="4"/>
      <c r="G527" s="5"/>
      <c r="I527" s="16"/>
      <c r="J527" s="16"/>
      <c r="K527"/>
      <c r="L527"/>
      <c r="M527"/>
      <c r="N527"/>
      <c r="O527"/>
      <c r="P527"/>
      <c r="Q527"/>
      <c r="R527"/>
      <c r="S527"/>
      <c r="T527"/>
      <c r="U527"/>
      <c r="V527"/>
    </row>
    <row r="528" spans="1:22" s="68" customFormat="1">
      <c r="A528" s="10"/>
      <c r="B528" s="17"/>
      <c r="C528" s="2"/>
      <c r="D528" s="3"/>
      <c r="E528" s="4"/>
      <c r="F528" s="4"/>
      <c r="G528" s="5"/>
      <c r="I528" s="16"/>
      <c r="J528" s="16"/>
      <c r="K528"/>
      <c r="L528"/>
      <c r="M528"/>
      <c r="N528"/>
      <c r="O528"/>
      <c r="P528"/>
      <c r="Q528"/>
      <c r="R528"/>
      <c r="S528"/>
      <c r="T528"/>
      <c r="U528"/>
      <c r="V528"/>
    </row>
    <row r="529" spans="1:22" s="68" customFormat="1">
      <c r="A529" s="10"/>
      <c r="B529" s="17"/>
      <c r="C529" s="2"/>
      <c r="D529" s="3"/>
      <c r="E529" s="4"/>
      <c r="F529" s="4"/>
      <c r="G529" s="5"/>
      <c r="I529" s="16"/>
      <c r="J529" s="16"/>
      <c r="K529"/>
      <c r="L529"/>
      <c r="M529"/>
      <c r="N529"/>
      <c r="O529"/>
      <c r="P529"/>
      <c r="Q529"/>
      <c r="R529"/>
      <c r="S529"/>
      <c r="T529"/>
      <c r="U529"/>
      <c r="V529"/>
    </row>
    <row r="530" spans="1:22" s="68" customFormat="1">
      <c r="A530" s="10"/>
      <c r="B530" s="17"/>
      <c r="C530" s="2"/>
      <c r="D530" s="3"/>
      <c r="E530" s="4"/>
      <c r="F530" s="4"/>
      <c r="G530" s="5"/>
      <c r="I530" s="16"/>
      <c r="J530" s="16"/>
      <c r="K530"/>
      <c r="L530"/>
      <c r="M530"/>
      <c r="N530"/>
      <c r="O530"/>
      <c r="P530"/>
      <c r="Q530"/>
      <c r="R530"/>
      <c r="S530"/>
      <c r="T530"/>
      <c r="U530"/>
      <c r="V530"/>
    </row>
    <row r="531" spans="1:22" s="68" customFormat="1">
      <c r="A531" s="10"/>
      <c r="B531" s="17"/>
      <c r="C531" s="2"/>
      <c r="D531" s="3"/>
      <c r="E531" s="4"/>
      <c r="F531" s="4"/>
      <c r="G531" s="5"/>
      <c r="I531" s="16"/>
      <c r="J531" s="16"/>
      <c r="K531"/>
      <c r="L531"/>
      <c r="M531"/>
      <c r="N531"/>
      <c r="O531"/>
      <c r="P531"/>
      <c r="Q531"/>
      <c r="R531"/>
      <c r="S531"/>
      <c r="T531"/>
      <c r="U531"/>
      <c r="V531"/>
    </row>
    <row r="532" spans="1:22" s="68" customFormat="1">
      <c r="A532" s="10"/>
      <c r="B532" s="17"/>
      <c r="C532" s="2"/>
      <c r="D532" s="3"/>
      <c r="E532" s="4"/>
      <c r="F532" s="4"/>
      <c r="G532" s="5"/>
      <c r="I532" s="16"/>
      <c r="J532" s="16"/>
      <c r="K532"/>
      <c r="L532"/>
      <c r="M532"/>
      <c r="N532"/>
      <c r="O532"/>
      <c r="P532"/>
      <c r="Q532"/>
      <c r="R532"/>
      <c r="S532"/>
      <c r="T532"/>
      <c r="U532"/>
      <c r="V532"/>
    </row>
    <row r="533" spans="1:22" s="68" customFormat="1">
      <c r="A533" s="10"/>
      <c r="B533" s="17"/>
      <c r="C533" s="2"/>
      <c r="D533" s="3"/>
      <c r="E533" s="4"/>
      <c r="F533" s="4"/>
      <c r="G533" s="5"/>
      <c r="I533" s="16"/>
      <c r="J533" s="16"/>
      <c r="K533"/>
      <c r="L533"/>
      <c r="M533"/>
      <c r="N533"/>
      <c r="O533"/>
      <c r="P533"/>
      <c r="Q533"/>
      <c r="R533"/>
      <c r="S533"/>
      <c r="T533"/>
      <c r="U533"/>
      <c r="V533"/>
    </row>
    <row r="534" spans="1:22" s="68" customFormat="1">
      <c r="A534" s="10"/>
      <c r="B534" s="17"/>
      <c r="C534" s="2"/>
      <c r="D534" s="3"/>
      <c r="E534" s="4"/>
      <c r="F534" s="4"/>
      <c r="G534" s="5"/>
      <c r="I534" s="16"/>
      <c r="J534" s="16"/>
      <c r="K534"/>
      <c r="L534"/>
      <c r="M534"/>
      <c r="N534"/>
      <c r="O534"/>
      <c r="P534"/>
      <c r="Q534"/>
      <c r="R534"/>
      <c r="S534"/>
      <c r="T534"/>
      <c r="U534"/>
      <c r="V534"/>
    </row>
    <row r="535" spans="1:22" s="68" customFormat="1">
      <c r="A535" s="10"/>
      <c r="B535" s="17"/>
      <c r="C535" s="2"/>
      <c r="D535" s="3"/>
      <c r="E535" s="4"/>
      <c r="F535" s="4"/>
      <c r="G535" s="5"/>
      <c r="I535" s="16"/>
      <c r="J535" s="16"/>
      <c r="K535"/>
      <c r="L535"/>
      <c r="M535"/>
      <c r="N535"/>
      <c r="O535"/>
      <c r="P535"/>
      <c r="Q535"/>
      <c r="R535"/>
      <c r="S535"/>
      <c r="T535"/>
      <c r="U535"/>
      <c r="V535"/>
    </row>
    <row r="536" spans="1:22" s="68" customFormat="1">
      <c r="A536" s="10"/>
      <c r="B536" s="17"/>
      <c r="C536" s="2"/>
      <c r="D536" s="3"/>
      <c r="E536" s="4"/>
      <c r="F536" s="4"/>
      <c r="G536" s="5"/>
      <c r="I536" s="16"/>
      <c r="J536" s="16"/>
      <c r="K536"/>
      <c r="L536"/>
      <c r="M536"/>
      <c r="N536"/>
      <c r="O536"/>
      <c r="P536"/>
      <c r="Q536"/>
      <c r="R536"/>
      <c r="S536"/>
      <c r="T536"/>
      <c r="U536"/>
      <c r="V536"/>
    </row>
    <row r="537" spans="1:22" s="68" customFormat="1">
      <c r="A537" s="10"/>
      <c r="B537" s="17"/>
      <c r="C537" s="2"/>
      <c r="D537" s="3"/>
      <c r="E537" s="4"/>
      <c r="F537" s="4"/>
      <c r="G537" s="5"/>
      <c r="I537" s="16"/>
      <c r="J537" s="16"/>
      <c r="K537"/>
      <c r="L537"/>
      <c r="M537"/>
      <c r="N537"/>
      <c r="O537"/>
      <c r="P537"/>
      <c r="Q537"/>
      <c r="R537"/>
      <c r="S537"/>
      <c r="T537"/>
      <c r="U537"/>
      <c r="V537"/>
    </row>
    <row r="538" spans="1:22" s="68" customFormat="1">
      <c r="A538" s="10"/>
      <c r="B538" s="17"/>
      <c r="C538" s="2"/>
      <c r="D538" s="3"/>
      <c r="E538" s="4"/>
      <c r="F538" s="4"/>
      <c r="G538" s="5"/>
      <c r="I538" s="16"/>
      <c r="J538" s="16"/>
      <c r="K538"/>
      <c r="L538"/>
      <c r="M538"/>
      <c r="N538"/>
      <c r="O538"/>
      <c r="P538"/>
      <c r="Q538"/>
      <c r="R538"/>
      <c r="S538"/>
      <c r="T538"/>
      <c r="U538"/>
      <c r="V538"/>
    </row>
    <row r="539" spans="1:22" s="68" customFormat="1">
      <c r="A539" s="10"/>
      <c r="B539" s="17"/>
      <c r="C539" s="2"/>
      <c r="D539" s="3"/>
      <c r="E539" s="4"/>
      <c r="F539" s="4"/>
      <c r="G539" s="5"/>
      <c r="I539" s="16"/>
      <c r="J539" s="16"/>
      <c r="K539"/>
      <c r="L539"/>
      <c r="M539"/>
      <c r="N539"/>
      <c r="O539"/>
      <c r="P539"/>
      <c r="Q539"/>
      <c r="R539"/>
      <c r="S539"/>
      <c r="T539"/>
      <c r="U539"/>
      <c r="V539"/>
    </row>
    <row r="540" spans="1:22" s="68" customFormat="1">
      <c r="A540" s="10"/>
      <c r="B540" s="17"/>
      <c r="C540" s="2"/>
      <c r="D540" s="3"/>
      <c r="E540" s="4"/>
      <c r="F540" s="4"/>
      <c r="G540" s="5"/>
      <c r="I540" s="16"/>
      <c r="J540" s="16"/>
      <c r="K540"/>
      <c r="L540"/>
      <c r="M540"/>
      <c r="N540"/>
      <c r="O540"/>
      <c r="P540"/>
      <c r="Q540"/>
      <c r="R540"/>
      <c r="S540"/>
      <c r="T540"/>
      <c r="U540"/>
      <c r="V540"/>
    </row>
    <row r="541" spans="1:22" s="68" customFormat="1">
      <c r="A541" s="10"/>
      <c r="B541" s="17"/>
      <c r="C541" s="2"/>
      <c r="D541" s="3"/>
      <c r="E541" s="4"/>
      <c r="F541" s="4"/>
      <c r="G541" s="5"/>
      <c r="I541" s="16"/>
      <c r="J541" s="16"/>
      <c r="K541"/>
      <c r="L541"/>
      <c r="M541"/>
      <c r="N541"/>
      <c r="O541"/>
      <c r="P541"/>
      <c r="Q541"/>
      <c r="R541"/>
      <c r="S541"/>
      <c r="T541"/>
      <c r="U541"/>
      <c r="V541"/>
    </row>
    <row r="542" spans="1:22" s="68" customFormat="1">
      <c r="A542" s="10"/>
      <c r="B542" s="17"/>
      <c r="C542" s="2"/>
      <c r="D542" s="3"/>
      <c r="E542" s="4"/>
      <c r="F542" s="4"/>
      <c r="G542" s="5"/>
      <c r="I542" s="16"/>
      <c r="J542" s="16"/>
      <c r="K542"/>
      <c r="L542"/>
      <c r="M542"/>
      <c r="N542"/>
      <c r="O542"/>
      <c r="P542"/>
      <c r="Q542"/>
      <c r="R542"/>
      <c r="S542"/>
      <c r="T542"/>
      <c r="U542"/>
      <c r="V542"/>
    </row>
    <row r="543" spans="1:22" s="68" customFormat="1">
      <c r="A543" s="10"/>
      <c r="B543" s="17"/>
      <c r="C543" s="2"/>
      <c r="D543" s="3"/>
      <c r="E543" s="4"/>
      <c r="F543" s="4"/>
      <c r="G543" s="5"/>
      <c r="I543" s="16"/>
      <c r="J543" s="16"/>
      <c r="K543"/>
      <c r="L543"/>
      <c r="M543"/>
      <c r="N543"/>
      <c r="O543"/>
      <c r="P543"/>
      <c r="Q543"/>
      <c r="R543"/>
      <c r="S543"/>
      <c r="T543"/>
      <c r="U543"/>
      <c r="V543"/>
    </row>
    <row r="544" spans="1:22" s="68" customFormat="1">
      <c r="A544" s="10"/>
      <c r="B544" s="17"/>
      <c r="C544" s="2"/>
      <c r="D544" s="3"/>
      <c r="E544" s="4"/>
      <c r="F544" s="4"/>
      <c r="G544" s="5"/>
      <c r="I544" s="16"/>
      <c r="J544" s="16"/>
      <c r="K544"/>
      <c r="L544"/>
      <c r="M544"/>
      <c r="N544"/>
      <c r="O544"/>
      <c r="P544"/>
      <c r="Q544"/>
      <c r="R544"/>
      <c r="S544"/>
      <c r="T544"/>
      <c r="U544"/>
      <c r="V544"/>
    </row>
    <row r="545" spans="1:22" s="68" customFormat="1">
      <c r="A545" s="10"/>
      <c r="B545" s="17"/>
      <c r="C545" s="2"/>
      <c r="D545" s="3"/>
      <c r="E545" s="4"/>
      <c r="F545" s="4"/>
      <c r="G545" s="5"/>
      <c r="I545" s="16"/>
      <c r="J545" s="16"/>
      <c r="K545"/>
      <c r="L545"/>
      <c r="M545"/>
      <c r="N545"/>
      <c r="O545"/>
      <c r="P545"/>
      <c r="Q545"/>
      <c r="R545"/>
      <c r="S545"/>
      <c r="T545"/>
      <c r="U545"/>
      <c r="V545"/>
    </row>
    <row r="546" spans="1:22" s="68" customFormat="1">
      <c r="A546" s="10"/>
      <c r="B546" s="17"/>
      <c r="C546" s="2"/>
      <c r="D546" s="3"/>
      <c r="E546" s="4"/>
      <c r="F546" s="4"/>
      <c r="G546" s="5"/>
      <c r="I546" s="16"/>
      <c r="J546" s="16"/>
      <c r="K546"/>
      <c r="L546"/>
      <c r="M546"/>
      <c r="N546"/>
      <c r="O546"/>
      <c r="P546"/>
      <c r="Q546"/>
      <c r="R546"/>
      <c r="S546"/>
      <c r="T546"/>
      <c r="U546"/>
      <c r="V546"/>
    </row>
    <row r="547" spans="1:22" s="68" customFormat="1">
      <c r="A547" s="10"/>
      <c r="B547" s="17"/>
      <c r="C547" s="2"/>
      <c r="D547" s="3"/>
      <c r="E547" s="4"/>
      <c r="F547" s="4"/>
      <c r="G547" s="5"/>
      <c r="I547" s="16"/>
      <c r="J547" s="16"/>
      <c r="K547"/>
      <c r="L547"/>
      <c r="M547"/>
      <c r="N547"/>
      <c r="O547"/>
      <c r="P547"/>
      <c r="Q547"/>
      <c r="R547"/>
      <c r="S547"/>
      <c r="T547"/>
      <c r="U547"/>
      <c r="V547"/>
    </row>
    <row r="548" spans="1:22" s="68" customFormat="1">
      <c r="A548" s="10"/>
      <c r="B548" s="17"/>
      <c r="C548" s="2"/>
      <c r="D548" s="3"/>
      <c r="E548" s="4"/>
      <c r="F548" s="4"/>
      <c r="G548" s="5"/>
      <c r="I548" s="16"/>
      <c r="J548" s="16"/>
      <c r="K548"/>
      <c r="L548"/>
      <c r="M548"/>
      <c r="N548"/>
      <c r="O548"/>
      <c r="P548"/>
      <c r="Q548"/>
      <c r="R548"/>
      <c r="S548"/>
      <c r="T548"/>
      <c r="U548"/>
      <c r="V548"/>
    </row>
    <row r="549" spans="1:22" s="68" customFormat="1">
      <c r="A549" s="10"/>
      <c r="B549" s="17"/>
      <c r="C549" s="2"/>
      <c r="D549" s="3"/>
      <c r="E549" s="4"/>
      <c r="F549" s="4"/>
      <c r="G549" s="5"/>
      <c r="I549" s="16"/>
      <c r="J549" s="16"/>
      <c r="K549"/>
      <c r="L549"/>
      <c r="M549"/>
      <c r="N549"/>
      <c r="O549"/>
      <c r="P549"/>
      <c r="Q549"/>
      <c r="R549"/>
      <c r="S549"/>
      <c r="T549"/>
      <c r="U549"/>
      <c r="V549"/>
    </row>
    <row r="550" spans="1:22" s="68" customFormat="1">
      <c r="A550" s="10"/>
      <c r="B550" s="17"/>
      <c r="C550" s="2"/>
      <c r="D550" s="3"/>
      <c r="E550" s="4"/>
      <c r="F550" s="4"/>
      <c r="G550" s="5"/>
      <c r="I550" s="16"/>
      <c r="J550" s="16"/>
      <c r="K550"/>
      <c r="L550"/>
      <c r="M550"/>
      <c r="N550"/>
      <c r="O550"/>
      <c r="P550"/>
      <c r="Q550"/>
      <c r="R550"/>
      <c r="S550"/>
      <c r="T550"/>
      <c r="U550"/>
      <c r="V550"/>
    </row>
    <row r="551" spans="1:22" s="68" customFormat="1">
      <c r="A551" s="10"/>
      <c r="B551" s="17"/>
      <c r="C551" s="2"/>
      <c r="D551" s="3"/>
      <c r="E551" s="4"/>
      <c r="F551" s="4"/>
      <c r="G551" s="5"/>
      <c r="I551" s="16"/>
      <c r="J551" s="16"/>
      <c r="K551"/>
      <c r="L551"/>
      <c r="M551"/>
      <c r="N551"/>
      <c r="O551"/>
      <c r="P551"/>
      <c r="Q551"/>
      <c r="R551"/>
      <c r="S551"/>
      <c r="T551"/>
      <c r="U551"/>
      <c r="V551"/>
    </row>
    <row r="552" spans="1:22" s="68" customFormat="1">
      <c r="A552" s="10"/>
      <c r="B552" s="17"/>
      <c r="C552" s="2"/>
      <c r="D552" s="3"/>
      <c r="E552" s="4"/>
      <c r="F552" s="4"/>
      <c r="G552" s="5"/>
      <c r="I552" s="16"/>
      <c r="J552" s="16"/>
      <c r="K552"/>
      <c r="L552"/>
      <c r="M552"/>
      <c r="N552"/>
      <c r="O552"/>
      <c r="P552"/>
      <c r="Q552"/>
      <c r="R552"/>
      <c r="S552"/>
      <c r="T552"/>
      <c r="U552"/>
      <c r="V552"/>
    </row>
    <row r="553" spans="1:22" s="68" customFormat="1">
      <c r="A553" s="10"/>
      <c r="B553" s="17"/>
      <c r="C553" s="2"/>
      <c r="D553" s="3"/>
      <c r="E553" s="4"/>
      <c r="F553" s="4"/>
      <c r="G553" s="5"/>
      <c r="I553" s="16"/>
      <c r="J553" s="16"/>
      <c r="K553"/>
      <c r="L553"/>
      <c r="M553"/>
      <c r="N553"/>
      <c r="O553"/>
      <c r="P553"/>
      <c r="Q553"/>
      <c r="R553"/>
      <c r="S553"/>
      <c r="T553"/>
      <c r="U553"/>
      <c r="V553"/>
    </row>
    <row r="554" spans="1:22" s="68" customFormat="1">
      <c r="A554" s="10"/>
      <c r="B554" s="17"/>
      <c r="C554" s="2"/>
      <c r="D554" s="3"/>
      <c r="E554" s="4"/>
      <c r="F554" s="4"/>
      <c r="G554" s="5"/>
      <c r="I554" s="16"/>
      <c r="J554" s="16"/>
      <c r="K554"/>
      <c r="L554"/>
      <c r="M554"/>
      <c r="N554"/>
      <c r="O554"/>
      <c r="P554"/>
      <c r="Q554"/>
      <c r="R554"/>
      <c r="S554"/>
      <c r="T554"/>
      <c r="U554"/>
      <c r="V554"/>
    </row>
    <row r="555" spans="1:22" s="68" customFormat="1">
      <c r="A555" s="10"/>
      <c r="B555" s="17"/>
      <c r="C555" s="2"/>
      <c r="D555" s="3"/>
      <c r="E555" s="4"/>
      <c r="F555" s="4"/>
      <c r="G555" s="5"/>
      <c r="I555" s="16"/>
      <c r="J555" s="16"/>
      <c r="K555"/>
      <c r="L555"/>
      <c r="M555"/>
      <c r="N555"/>
      <c r="O555"/>
      <c r="P555"/>
      <c r="Q555"/>
      <c r="R555"/>
      <c r="S555"/>
      <c r="T555"/>
      <c r="U555"/>
      <c r="V555"/>
    </row>
    <row r="556" spans="1:22" s="68" customFormat="1">
      <c r="A556" s="10"/>
      <c r="B556" s="17"/>
      <c r="C556" s="2"/>
      <c r="D556" s="3"/>
      <c r="E556" s="4"/>
      <c r="F556" s="4"/>
      <c r="G556" s="5"/>
      <c r="I556" s="16"/>
      <c r="J556" s="16"/>
      <c r="K556"/>
      <c r="L556"/>
      <c r="M556"/>
      <c r="N556"/>
      <c r="O556"/>
      <c r="P556"/>
      <c r="Q556"/>
      <c r="R556"/>
      <c r="S556"/>
      <c r="T556"/>
      <c r="U556"/>
      <c r="V556"/>
    </row>
    <row r="557" spans="1:22" s="68" customFormat="1">
      <c r="A557" s="10"/>
      <c r="B557" s="17"/>
      <c r="C557" s="2"/>
      <c r="D557" s="3"/>
      <c r="E557" s="4"/>
      <c r="F557" s="4"/>
      <c r="G557" s="5"/>
      <c r="I557" s="16"/>
      <c r="J557" s="16"/>
      <c r="K557"/>
      <c r="L557"/>
      <c r="M557"/>
      <c r="N557"/>
      <c r="O557"/>
      <c r="P557"/>
      <c r="Q557"/>
      <c r="R557"/>
      <c r="S557"/>
      <c r="T557"/>
      <c r="U557"/>
      <c r="V557"/>
    </row>
    <row r="558" spans="1:22" s="68" customFormat="1">
      <c r="A558" s="10"/>
      <c r="B558" s="17"/>
      <c r="C558" s="2"/>
      <c r="D558" s="3"/>
      <c r="E558" s="4"/>
      <c r="F558" s="4"/>
      <c r="G558" s="5"/>
      <c r="I558" s="16"/>
      <c r="J558" s="16"/>
      <c r="K558"/>
      <c r="L558"/>
      <c r="M558"/>
      <c r="N558"/>
      <c r="O558"/>
      <c r="P558"/>
      <c r="Q558"/>
      <c r="R558"/>
      <c r="S558"/>
      <c r="T558"/>
      <c r="U558"/>
      <c r="V558"/>
    </row>
    <row r="559" spans="1:22" s="68" customFormat="1">
      <c r="A559" s="10"/>
      <c r="B559" s="17"/>
      <c r="C559" s="2"/>
      <c r="D559" s="3"/>
      <c r="E559" s="4"/>
      <c r="F559" s="4"/>
      <c r="G559" s="5"/>
      <c r="I559" s="16"/>
      <c r="J559" s="16"/>
      <c r="K559"/>
      <c r="L559"/>
      <c r="M559"/>
      <c r="N559"/>
      <c r="O559"/>
      <c r="P559"/>
      <c r="Q559"/>
      <c r="R559"/>
      <c r="S559"/>
      <c r="T559"/>
      <c r="U559"/>
      <c r="V559"/>
    </row>
    <row r="560" spans="1:22" s="68" customFormat="1">
      <c r="A560" s="10"/>
      <c r="B560" s="17"/>
      <c r="C560" s="2"/>
      <c r="D560" s="3"/>
      <c r="E560" s="4"/>
      <c r="F560" s="4"/>
      <c r="G560" s="5"/>
      <c r="I560" s="16"/>
      <c r="J560" s="16"/>
      <c r="K560"/>
      <c r="L560"/>
      <c r="M560"/>
      <c r="N560"/>
      <c r="O560"/>
      <c r="P560"/>
      <c r="Q560"/>
      <c r="R560"/>
      <c r="S560"/>
      <c r="T560"/>
      <c r="U560"/>
      <c r="V560"/>
    </row>
    <row r="561" spans="1:22" s="68" customFormat="1">
      <c r="A561" s="10"/>
      <c r="B561" s="17"/>
      <c r="C561" s="2"/>
      <c r="D561" s="3"/>
      <c r="E561" s="4"/>
      <c r="F561" s="4"/>
      <c r="G561" s="5"/>
      <c r="I561" s="16"/>
      <c r="J561" s="16"/>
      <c r="K561"/>
      <c r="L561"/>
      <c r="M561"/>
      <c r="N561"/>
      <c r="O561"/>
      <c r="P561"/>
      <c r="Q561"/>
      <c r="R561"/>
      <c r="S561"/>
      <c r="T561"/>
      <c r="U561"/>
      <c r="V561"/>
    </row>
    <row r="562" spans="1:22" s="68" customFormat="1">
      <c r="A562" s="10"/>
      <c r="B562" s="17"/>
      <c r="C562" s="2"/>
      <c r="D562" s="3"/>
      <c r="E562" s="4"/>
      <c r="F562" s="4"/>
      <c r="G562" s="5"/>
      <c r="I562" s="16"/>
      <c r="J562" s="16"/>
      <c r="K562"/>
      <c r="L562"/>
      <c r="M562"/>
      <c r="N562"/>
      <c r="O562"/>
      <c r="P562"/>
      <c r="Q562"/>
      <c r="R562"/>
      <c r="S562"/>
      <c r="T562"/>
      <c r="U562"/>
      <c r="V562"/>
    </row>
    <row r="563" spans="1:22" s="68" customFormat="1">
      <c r="A563" s="10"/>
      <c r="B563" s="17"/>
      <c r="C563" s="2"/>
      <c r="D563" s="3"/>
      <c r="E563" s="4"/>
      <c r="F563" s="4"/>
      <c r="G563" s="5"/>
      <c r="I563" s="16"/>
      <c r="J563" s="16"/>
      <c r="K563"/>
      <c r="L563"/>
      <c r="M563"/>
      <c r="N563"/>
      <c r="O563"/>
      <c r="P563"/>
      <c r="Q563"/>
      <c r="R563"/>
      <c r="S563"/>
      <c r="T563"/>
      <c r="U563"/>
      <c r="V563"/>
    </row>
    <row r="564" spans="1:22" s="68" customFormat="1">
      <c r="A564" s="10"/>
      <c r="B564" s="17"/>
      <c r="C564" s="2"/>
      <c r="D564" s="3"/>
      <c r="E564" s="4"/>
      <c r="F564" s="4"/>
      <c r="G564" s="5"/>
      <c r="I564" s="16"/>
      <c r="J564" s="16"/>
      <c r="K564"/>
      <c r="L564"/>
      <c r="M564"/>
      <c r="N564"/>
      <c r="O564"/>
      <c r="P564"/>
      <c r="Q564"/>
      <c r="R564"/>
      <c r="S564"/>
      <c r="T564"/>
      <c r="U564"/>
      <c r="V564"/>
    </row>
    <row r="565" spans="1:22" s="68" customFormat="1">
      <c r="A565" s="10"/>
      <c r="B565" s="17"/>
      <c r="C565" s="2"/>
      <c r="D565" s="3"/>
      <c r="E565" s="4"/>
      <c r="F565" s="4"/>
      <c r="G565" s="5"/>
      <c r="I565" s="16"/>
      <c r="J565" s="16"/>
      <c r="K565"/>
      <c r="L565"/>
      <c r="M565"/>
      <c r="N565"/>
      <c r="O565"/>
      <c r="P565"/>
      <c r="Q565"/>
      <c r="R565"/>
      <c r="S565"/>
      <c r="T565"/>
      <c r="U565"/>
      <c r="V565"/>
    </row>
    <row r="566" spans="1:22" s="68" customFormat="1">
      <c r="A566" s="10"/>
      <c r="B566" s="17"/>
      <c r="C566" s="2"/>
      <c r="D566" s="3"/>
      <c r="E566" s="4"/>
      <c r="F566" s="4"/>
      <c r="G566" s="5"/>
      <c r="I566" s="16"/>
      <c r="J566" s="16"/>
      <c r="K566"/>
      <c r="L566"/>
      <c r="M566"/>
      <c r="N566"/>
      <c r="O566"/>
      <c r="P566"/>
      <c r="Q566"/>
      <c r="R566"/>
      <c r="S566"/>
      <c r="T566"/>
      <c r="U566"/>
      <c r="V566"/>
    </row>
    <row r="567" spans="1:22" s="68" customFormat="1">
      <c r="A567" s="10"/>
      <c r="B567" s="17"/>
      <c r="C567" s="2"/>
      <c r="D567" s="3"/>
      <c r="E567" s="4"/>
      <c r="F567" s="4"/>
      <c r="G567" s="5"/>
      <c r="I567" s="16"/>
      <c r="J567" s="16"/>
      <c r="K567"/>
      <c r="L567"/>
      <c r="M567"/>
      <c r="N567"/>
      <c r="O567"/>
      <c r="P567"/>
      <c r="Q567"/>
      <c r="R567"/>
      <c r="S567"/>
      <c r="T567"/>
      <c r="U567"/>
      <c r="V567"/>
    </row>
    <row r="568" spans="1:22" s="68" customFormat="1">
      <c r="A568" s="10"/>
      <c r="B568" s="17"/>
      <c r="C568" s="2"/>
      <c r="D568" s="3"/>
      <c r="E568" s="4"/>
      <c r="F568" s="4"/>
      <c r="G568" s="5"/>
      <c r="I568" s="16"/>
      <c r="J568" s="16"/>
      <c r="K568"/>
      <c r="L568"/>
      <c r="M568"/>
      <c r="N568"/>
      <c r="O568"/>
      <c r="P568"/>
      <c r="Q568"/>
      <c r="R568"/>
      <c r="S568"/>
      <c r="T568"/>
      <c r="U568"/>
      <c r="V568"/>
    </row>
    <row r="569" spans="1:22" s="68" customFormat="1">
      <c r="A569" s="10"/>
      <c r="B569" s="17"/>
      <c r="C569" s="2"/>
      <c r="D569" s="3"/>
      <c r="E569" s="4"/>
      <c r="F569" s="4"/>
      <c r="G569" s="5"/>
      <c r="I569" s="16"/>
      <c r="J569" s="16"/>
      <c r="K569"/>
      <c r="L569"/>
      <c r="M569"/>
      <c r="N569"/>
      <c r="O569"/>
      <c r="P569"/>
      <c r="Q569"/>
      <c r="R569"/>
      <c r="S569"/>
      <c r="T569"/>
      <c r="U569"/>
      <c r="V569"/>
    </row>
    <row r="570" spans="1:22" s="68" customFormat="1">
      <c r="A570" s="10"/>
      <c r="B570" s="17"/>
      <c r="C570" s="2"/>
      <c r="D570" s="3"/>
      <c r="E570" s="4"/>
      <c r="F570" s="4"/>
      <c r="G570" s="5"/>
      <c r="I570" s="16"/>
      <c r="J570" s="16"/>
      <c r="K570"/>
      <c r="L570"/>
      <c r="M570"/>
      <c r="N570"/>
      <c r="O570"/>
      <c r="P570"/>
      <c r="Q570"/>
      <c r="R570"/>
      <c r="S570"/>
      <c r="T570"/>
      <c r="U570"/>
      <c r="V570"/>
    </row>
    <row r="571" spans="1:22" s="68" customFormat="1">
      <c r="A571" s="10"/>
      <c r="B571" s="17"/>
      <c r="C571" s="2"/>
      <c r="D571" s="3"/>
      <c r="E571" s="4"/>
      <c r="F571" s="4"/>
      <c r="G571" s="5"/>
      <c r="I571" s="16"/>
      <c r="J571" s="16"/>
      <c r="K571"/>
      <c r="L571"/>
      <c r="M571"/>
      <c r="N571"/>
      <c r="O571"/>
      <c r="P571"/>
      <c r="Q571"/>
      <c r="R571"/>
      <c r="S571"/>
      <c r="T571"/>
      <c r="U571"/>
      <c r="V571"/>
    </row>
    <row r="572" spans="1:22" s="68" customFormat="1">
      <c r="A572" s="10"/>
      <c r="B572" s="17"/>
      <c r="C572" s="2"/>
      <c r="D572" s="3"/>
      <c r="E572" s="4"/>
      <c r="F572" s="4"/>
      <c r="G572" s="5"/>
      <c r="I572" s="16"/>
      <c r="J572" s="16"/>
      <c r="K572"/>
      <c r="L572"/>
      <c r="M572"/>
      <c r="N572"/>
      <c r="O572"/>
      <c r="P572"/>
      <c r="Q572"/>
      <c r="R572"/>
      <c r="S572"/>
      <c r="T572"/>
      <c r="U572"/>
      <c r="V572"/>
    </row>
    <row r="573" spans="1:22" s="68" customFormat="1">
      <c r="A573" s="10"/>
      <c r="B573" s="17"/>
      <c r="C573" s="2"/>
      <c r="D573" s="3"/>
      <c r="E573" s="4"/>
      <c r="F573" s="4"/>
      <c r="G573" s="5"/>
      <c r="I573" s="16"/>
      <c r="J573" s="16"/>
      <c r="K573"/>
      <c r="L573"/>
      <c r="M573"/>
      <c r="N573"/>
      <c r="O573"/>
      <c r="P573"/>
      <c r="Q573"/>
      <c r="R573"/>
      <c r="S573"/>
      <c r="T573"/>
      <c r="U573"/>
      <c r="V573"/>
    </row>
    <row r="574" spans="1:22" s="68" customFormat="1">
      <c r="A574" s="10"/>
      <c r="B574" s="17"/>
      <c r="C574" s="2"/>
      <c r="D574" s="3"/>
      <c r="E574" s="4"/>
      <c r="F574" s="4"/>
      <c r="G574" s="5"/>
      <c r="I574" s="16"/>
      <c r="J574" s="16"/>
      <c r="K574"/>
      <c r="L574"/>
      <c r="M574"/>
      <c r="N574"/>
      <c r="O574"/>
      <c r="P574"/>
      <c r="Q574"/>
      <c r="R574"/>
      <c r="S574"/>
      <c r="T574"/>
      <c r="U574"/>
      <c r="V574"/>
    </row>
    <row r="575" spans="1:22" s="68" customFormat="1">
      <c r="A575" s="10"/>
      <c r="B575" s="17"/>
      <c r="C575" s="2"/>
      <c r="D575" s="3"/>
      <c r="E575" s="4"/>
      <c r="F575" s="4"/>
      <c r="G575" s="5"/>
      <c r="I575" s="16"/>
      <c r="J575" s="16"/>
      <c r="K575"/>
      <c r="L575"/>
      <c r="M575"/>
      <c r="N575"/>
      <c r="O575"/>
      <c r="P575"/>
      <c r="Q575"/>
      <c r="R575"/>
      <c r="S575"/>
      <c r="T575"/>
      <c r="U575"/>
      <c r="V575"/>
    </row>
    <row r="576" spans="1:22" s="68" customFormat="1">
      <c r="A576" s="10"/>
      <c r="B576" s="17"/>
      <c r="C576" s="2"/>
      <c r="D576" s="3"/>
      <c r="E576" s="4"/>
      <c r="F576" s="4"/>
      <c r="G576" s="5"/>
      <c r="I576" s="16"/>
      <c r="J576" s="16"/>
      <c r="K576"/>
      <c r="L576"/>
      <c r="M576"/>
      <c r="N576"/>
      <c r="O576"/>
      <c r="P576"/>
      <c r="Q576"/>
      <c r="R576"/>
      <c r="S576"/>
      <c r="T576"/>
      <c r="U576"/>
      <c r="V576"/>
    </row>
    <row r="577" spans="1:22" s="68" customFormat="1">
      <c r="A577" s="10"/>
      <c r="B577" s="17"/>
      <c r="C577" s="2"/>
      <c r="D577" s="3"/>
      <c r="E577" s="4"/>
      <c r="F577" s="4"/>
      <c r="G577" s="5"/>
      <c r="I577" s="16"/>
      <c r="J577" s="16"/>
      <c r="K577"/>
      <c r="L577"/>
      <c r="M577"/>
      <c r="N577"/>
      <c r="O577"/>
      <c r="P577"/>
      <c r="Q577"/>
      <c r="R577"/>
      <c r="S577"/>
      <c r="T577"/>
      <c r="U577"/>
      <c r="V577"/>
    </row>
    <row r="578" spans="1:22" s="68" customFormat="1">
      <c r="A578" s="10"/>
      <c r="B578" s="17"/>
      <c r="C578" s="2"/>
      <c r="D578" s="3"/>
      <c r="E578" s="4"/>
      <c r="F578" s="4"/>
      <c r="G578" s="5"/>
      <c r="I578" s="16"/>
      <c r="J578" s="16"/>
      <c r="K578"/>
      <c r="L578"/>
      <c r="M578"/>
      <c r="N578"/>
      <c r="O578"/>
      <c r="P578"/>
      <c r="Q578"/>
      <c r="R578"/>
      <c r="S578"/>
      <c r="T578"/>
      <c r="U578"/>
      <c r="V578"/>
    </row>
    <row r="579" spans="1:22" s="68" customFormat="1">
      <c r="A579" s="10"/>
      <c r="B579" s="17"/>
      <c r="C579" s="2"/>
      <c r="D579" s="3"/>
      <c r="E579" s="4"/>
      <c r="F579" s="4"/>
      <c r="G579" s="5"/>
      <c r="I579" s="16"/>
      <c r="J579" s="16"/>
      <c r="K579"/>
      <c r="L579"/>
      <c r="M579"/>
      <c r="N579"/>
      <c r="O579"/>
      <c r="P579"/>
      <c r="Q579"/>
      <c r="R579"/>
      <c r="S579"/>
      <c r="T579"/>
      <c r="U579"/>
      <c r="V579"/>
    </row>
    <row r="580" spans="1:22" s="68" customFormat="1">
      <c r="A580" s="10"/>
      <c r="B580" s="17"/>
      <c r="C580" s="2"/>
      <c r="D580" s="3"/>
      <c r="E580" s="4"/>
      <c r="F580" s="4"/>
      <c r="G580" s="5"/>
      <c r="I580" s="16"/>
      <c r="J580" s="16"/>
      <c r="K580"/>
      <c r="L580"/>
      <c r="M580"/>
      <c r="N580"/>
      <c r="O580"/>
      <c r="P580"/>
      <c r="Q580"/>
      <c r="R580"/>
      <c r="S580"/>
      <c r="T580"/>
      <c r="U580"/>
      <c r="V580"/>
    </row>
    <row r="581" spans="1:22" s="68" customFormat="1">
      <c r="A581" s="10"/>
      <c r="B581" s="17"/>
      <c r="C581" s="2"/>
      <c r="D581" s="3"/>
      <c r="E581" s="4"/>
      <c r="F581" s="4"/>
      <c r="G581" s="5"/>
      <c r="I581" s="16"/>
      <c r="J581" s="16"/>
      <c r="K581"/>
      <c r="L581"/>
      <c r="M581"/>
      <c r="N581"/>
      <c r="O581"/>
      <c r="P581"/>
      <c r="Q581"/>
      <c r="R581"/>
      <c r="S581"/>
      <c r="T581"/>
      <c r="U581"/>
      <c r="V581"/>
    </row>
    <row r="582" spans="1:22" s="68" customFormat="1">
      <c r="A582" s="10"/>
      <c r="B582" s="17"/>
      <c r="C582" s="2"/>
      <c r="D582" s="3"/>
      <c r="E582" s="4"/>
      <c r="F582" s="4"/>
      <c r="G582" s="5"/>
      <c r="I582" s="16"/>
      <c r="J582" s="16"/>
      <c r="K582"/>
      <c r="L582"/>
      <c r="M582"/>
      <c r="N582"/>
      <c r="O582"/>
      <c r="P582"/>
      <c r="Q582"/>
      <c r="R582"/>
      <c r="S582"/>
      <c r="T582"/>
      <c r="U582"/>
      <c r="V582"/>
    </row>
    <row r="583" spans="1:22" s="68" customFormat="1">
      <c r="A583" s="10"/>
      <c r="B583" s="17"/>
      <c r="C583" s="2"/>
      <c r="D583" s="3"/>
      <c r="E583" s="4"/>
      <c r="F583" s="4"/>
      <c r="G583" s="5"/>
      <c r="I583" s="16"/>
      <c r="J583" s="16"/>
      <c r="K583"/>
      <c r="L583"/>
      <c r="M583"/>
      <c r="N583"/>
      <c r="O583"/>
      <c r="P583"/>
      <c r="Q583"/>
      <c r="R583"/>
      <c r="S583"/>
      <c r="T583"/>
      <c r="U583"/>
      <c r="V583"/>
    </row>
    <row r="584" spans="1:22" s="68" customFormat="1">
      <c r="A584" s="10"/>
      <c r="B584" s="17"/>
      <c r="C584" s="2"/>
      <c r="D584" s="3"/>
      <c r="E584" s="4"/>
      <c r="F584" s="4"/>
      <c r="G584" s="5"/>
      <c r="I584" s="16"/>
      <c r="J584" s="16"/>
      <c r="K584"/>
      <c r="L584"/>
      <c r="M584"/>
      <c r="N584"/>
      <c r="O584"/>
      <c r="P584"/>
      <c r="Q584"/>
      <c r="R584"/>
      <c r="S584"/>
      <c r="T584"/>
      <c r="U584"/>
      <c r="V584"/>
    </row>
    <row r="585" spans="1:22" s="68" customFormat="1">
      <c r="A585" s="10"/>
      <c r="B585" s="17"/>
      <c r="C585" s="2"/>
      <c r="D585" s="3"/>
      <c r="E585" s="4"/>
      <c r="F585" s="4"/>
      <c r="G585" s="5"/>
      <c r="I585" s="16"/>
      <c r="J585" s="16"/>
      <c r="K585"/>
      <c r="L585"/>
      <c r="M585"/>
      <c r="N585"/>
      <c r="O585"/>
      <c r="P585"/>
      <c r="Q585"/>
      <c r="R585"/>
      <c r="S585"/>
      <c r="T585"/>
      <c r="U585"/>
      <c r="V585"/>
    </row>
    <row r="586" spans="1:22" s="68" customFormat="1">
      <c r="A586" s="10"/>
      <c r="B586" s="17"/>
      <c r="C586" s="2"/>
      <c r="D586" s="3"/>
      <c r="E586" s="4"/>
      <c r="F586" s="4"/>
      <c r="G586" s="5"/>
      <c r="I586" s="16"/>
      <c r="J586" s="16"/>
      <c r="K586"/>
      <c r="L586"/>
      <c r="M586"/>
      <c r="N586"/>
      <c r="O586"/>
      <c r="P586"/>
      <c r="Q586"/>
      <c r="R586"/>
      <c r="S586"/>
      <c r="T586"/>
      <c r="U586"/>
      <c r="V586"/>
    </row>
    <row r="587" spans="1:22" s="68" customFormat="1">
      <c r="A587" s="10"/>
      <c r="B587" s="17"/>
      <c r="C587" s="2"/>
      <c r="D587" s="3"/>
      <c r="E587" s="4"/>
      <c r="F587" s="4"/>
      <c r="G587" s="5"/>
      <c r="I587" s="16"/>
      <c r="J587" s="16"/>
      <c r="K587"/>
      <c r="L587"/>
      <c r="M587"/>
      <c r="N587"/>
      <c r="O587"/>
      <c r="P587"/>
      <c r="Q587"/>
      <c r="R587"/>
      <c r="S587"/>
      <c r="T587"/>
      <c r="U587"/>
      <c r="V587"/>
    </row>
    <row r="588" spans="1:22" s="68" customFormat="1">
      <c r="A588" s="10"/>
      <c r="B588" s="17"/>
      <c r="C588" s="2"/>
      <c r="D588" s="3"/>
      <c r="E588" s="4"/>
      <c r="F588" s="4"/>
      <c r="G588" s="5"/>
      <c r="I588" s="16"/>
      <c r="J588" s="16"/>
      <c r="K588"/>
      <c r="L588"/>
      <c r="M588"/>
      <c r="N588"/>
      <c r="O588"/>
      <c r="P588"/>
      <c r="Q588"/>
      <c r="R588"/>
      <c r="S588"/>
      <c r="T588"/>
      <c r="U588"/>
      <c r="V588"/>
    </row>
    <row r="589" spans="1:22" s="68" customFormat="1">
      <c r="A589" s="10"/>
      <c r="B589" s="17"/>
      <c r="C589" s="2"/>
      <c r="D589" s="3"/>
      <c r="E589" s="4"/>
      <c r="F589" s="4"/>
      <c r="G589" s="5"/>
      <c r="I589" s="16"/>
      <c r="J589" s="16"/>
      <c r="K589"/>
      <c r="L589"/>
      <c r="M589"/>
      <c r="N589"/>
      <c r="O589"/>
      <c r="P589"/>
      <c r="Q589"/>
      <c r="R589"/>
      <c r="S589"/>
      <c r="T589"/>
      <c r="U589"/>
      <c r="V589"/>
    </row>
    <row r="590" spans="1:22" s="68" customFormat="1">
      <c r="A590" s="10"/>
      <c r="B590" s="17"/>
      <c r="C590" s="2"/>
      <c r="D590" s="3"/>
      <c r="E590" s="4"/>
      <c r="F590" s="4"/>
      <c r="G590" s="5"/>
      <c r="I590" s="16"/>
      <c r="J590" s="16"/>
      <c r="K590"/>
      <c r="L590"/>
      <c r="M590"/>
      <c r="N590"/>
      <c r="O590"/>
      <c r="P590"/>
      <c r="Q590"/>
      <c r="R590"/>
      <c r="S590"/>
      <c r="T590"/>
      <c r="U590"/>
      <c r="V590"/>
    </row>
    <row r="591" spans="1:22" s="68" customFormat="1">
      <c r="A591" s="10"/>
      <c r="B591" s="17"/>
      <c r="C591" s="2"/>
      <c r="D591" s="3"/>
      <c r="E591" s="4"/>
      <c r="F591" s="4"/>
      <c r="G591" s="5"/>
      <c r="I591" s="16"/>
      <c r="J591" s="16"/>
      <c r="K591"/>
      <c r="L591"/>
      <c r="M591"/>
      <c r="N591"/>
      <c r="O591"/>
      <c r="P591"/>
      <c r="Q591"/>
      <c r="R591"/>
      <c r="S591"/>
      <c r="T591"/>
      <c r="U591"/>
      <c r="V591"/>
    </row>
    <row r="592" spans="1:22" s="68" customFormat="1">
      <c r="A592" s="10"/>
      <c r="B592" s="17"/>
      <c r="C592" s="2"/>
      <c r="D592" s="3"/>
      <c r="E592" s="4"/>
      <c r="F592" s="4"/>
      <c r="G592" s="5"/>
      <c r="I592" s="16"/>
      <c r="J592" s="16"/>
      <c r="K592"/>
      <c r="L592"/>
      <c r="M592"/>
      <c r="N592"/>
      <c r="O592"/>
      <c r="P592"/>
      <c r="Q592"/>
      <c r="R592"/>
      <c r="S592"/>
      <c r="T592"/>
      <c r="U592"/>
      <c r="V592"/>
    </row>
    <row r="593" spans="1:22" s="68" customFormat="1">
      <c r="A593" s="10"/>
      <c r="B593" s="17"/>
      <c r="C593" s="2"/>
      <c r="D593" s="3"/>
      <c r="E593" s="4"/>
      <c r="F593" s="4"/>
      <c r="G593" s="5"/>
      <c r="I593" s="16"/>
      <c r="J593" s="16"/>
      <c r="K593"/>
      <c r="L593"/>
      <c r="M593"/>
      <c r="N593"/>
      <c r="O593"/>
      <c r="P593"/>
      <c r="Q593"/>
      <c r="R593"/>
      <c r="S593"/>
      <c r="T593"/>
      <c r="U593"/>
      <c r="V593"/>
    </row>
    <row r="594" spans="1:22" s="68" customFormat="1">
      <c r="A594" s="10"/>
      <c r="B594" s="17"/>
      <c r="C594" s="2"/>
      <c r="D594" s="3"/>
      <c r="E594" s="4"/>
      <c r="F594" s="4"/>
      <c r="G594" s="5"/>
      <c r="I594" s="16"/>
      <c r="J594" s="16"/>
      <c r="K594"/>
      <c r="L594"/>
      <c r="M594"/>
      <c r="N594"/>
      <c r="O594"/>
      <c r="P594"/>
      <c r="Q594"/>
      <c r="R594"/>
      <c r="S594"/>
      <c r="T594"/>
      <c r="U594"/>
      <c r="V594"/>
    </row>
    <row r="595" spans="1:22" s="68" customFormat="1">
      <c r="A595" s="10"/>
      <c r="B595" s="17"/>
      <c r="C595" s="2"/>
      <c r="D595" s="3"/>
      <c r="E595" s="4"/>
      <c r="F595" s="4"/>
      <c r="G595" s="5"/>
      <c r="I595" s="16"/>
      <c r="J595" s="16"/>
      <c r="K595"/>
      <c r="L595"/>
      <c r="M595"/>
      <c r="N595"/>
      <c r="O595"/>
      <c r="P595"/>
      <c r="Q595"/>
      <c r="R595"/>
      <c r="S595"/>
      <c r="T595"/>
      <c r="U595"/>
      <c r="V595"/>
    </row>
    <row r="596" spans="1:22" s="68" customFormat="1">
      <c r="A596" s="10"/>
      <c r="B596" s="17"/>
      <c r="C596" s="2"/>
      <c r="D596" s="3"/>
      <c r="E596" s="4"/>
      <c r="F596" s="4"/>
      <c r="G596" s="5"/>
      <c r="I596" s="16"/>
      <c r="J596" s="16"/>
      <c r="K596"/>
      <c r="L596"/>
      <c r="M596"/>
      <c r="N596"/>
      <c r="O596"/>
      <c r="P596"/>
      <c r="Q596"/>
      <c r="R596"/>
      <c r="S596"/>
      <c r="T596"/>
      <c r="U596"/>
      <c r="V596"/>
    </row>
    <row r="597" spans="1:22" s="68" customFormat="1">
      <c r="A597" s="10"/>
      <c r="B597" s="17"/>
      <c r="C597" s="2"/>
      <c r="D597" s="3"/>
      <c r="E597" s="4"/>
      <c r="F597" s="4"/>
      <c r="G597" s="5"/>
      <c r="I597" s="16"/>
      <c r="J597" s="16"/>
      <c r="K597"/>
      <c r="L597"/>
      <c r="M597"/>
      <c r="N597"/>
      <c r="O597"/>
      <c r="P597"/>
      <c r="Q597"/>
      <c r="R597"/>
      <c r="S597"/>
      <c r="T597"/>
      <c r="U597"/>
      <c r="V597"/>
    </row>
    <row r="598" spans="1:22" s="68" customFormat="1">
      <c r="A598" s="10"/>
      <c r="B598" s="17"/>
      <c r="C598" s="2"/>
      <c r="D598" s="3"/>
      <c r="E598" s="4"/>
      <c r="F598" s="4"/>
      <c r="G598" s="5"/>
      <c r="I598" s="16"/>
      <c r="J598" s="16"/>
      <c r="K598"/>
      <c r="L598"/>
      <c r="M598"/>
      <c r="N598"/>
      <c r="O598"/>
      <c r="P598"/>
      <c r="Q598"/>
      <c r="R598"/>
      <c r="S598"/>
      <c r="T598"/>
      <c r="U598"/>
      <c r="V598"/>
    </row>
    <row r="599" spans="1:22" s="68" customFormat="1">
      <c r="A599" s="10"/>
      <c r="B599" s="17"/>
      <c r="C599" s="2"/>
      <c r="D599" s="3"/>
      <c r="E599" s="4"/>
      <c r="F599" s="4"/>
      <c r="G599" s="5"/>
      <c r="I599" s="16"/>
      <c r="J599" s="16"/>
      <c r="K599"/>
      <c r="L599"/>
      <c r="M599"/>
      <c r="N599"/>
      <c r="O599"/>
      <c r="P599"/>
      <c r="Q599"/>
      <c r="R599"/>
      <c r="S599"/>
      <c r="T599"/>
      <c r="U599"/>
      <c r="V599"/>
    </row>
    <row r="600" spans="1:22" s="68" customFormat="1">
      <c r="A600" s="10"/>
      <c r="B600" s="17"/>
      <c r="C600" s="2"/>
      <c r="D600" s="3"/>
      <c r="E600" s="4"/>
      <c r="F600" s="4"/>
      <c r="G600" s="5"/>
      <c r="I600" s="16"/>
      <c r="J600" s="16"/>
      <c r="K600"/>
      <c r="L600"/>
      <c r="M600"/>
      <c r="N600"/>
      <c r="O600"/>
      <c r="P600"/>
      <c r="Q600"/>
      <c r="R600"/>
      <c r="S600"/>
      <c r="T600"/>
      <c r="U600"/>
      <c r="V600"/>
    </row>
    <row r="601" spans="1:22" s="68" customFormat="1">
      <c r="A601" s="10"/>
      <c r="B601" s="17"/>
      <c r="C601" s="2"/>
      <c r="D601" s="3"/>
      <c r="E601" s="4"/>
      <c r="F601" s="4"/>
      <c r="G601" s="5"/>
      <c r="I601" s="16"/>
      <c r="J601" s="16"/>
      <c r="K601"/>
      <c r="L601"/>
      <c r="M601"/>
      <c r="N601"/>
      <c r="O601"/>
      <c r="P601"/>
      <c r="Q601"/>
      <c r="R601"/>
      <c r="S601"/>
      <c r="T601"/>
      <c r="U601"/>
      <c r="V601"/>
    </row>
    <row r="602" spans="1:22" s="68" customFormat="1">
      <c r="A602" s="10"/>
      <c r="B602" s="17"/>
      <c r="C602" s="2"/>
      <c r="D602" s="3"/>
      <c r="E602" s="4"/>
      <c r="F602" s="4"/>
      <c r="G602" s="5"/>
      <c r="I602" s="16"/>
      <c r="J602" s="16"/>
      <c r="K602"/>
      <c r="L602"/>
      <c r="M602"/>
      <c r="N602"/>
      <c r="O602"/>
      <c r="P602"/>
      <c r="Q602"/>
      <c r="R602"/>
      <c r="S602"/>
      <c r="T602"/>
      <c r="U602"/>
      <c r="V602"/>
    </row>
    <row r="603" spans="1:22" s="68" customFormat="1">
      <c r="A603" s="10"/>
      <c r="B603" s="17"/>
      <c r="C603" s="2"/>
      <c r="D603" s="3"/>
      <c r="E603" s="4"/>
      <c r="F603" s="4"/>
      <c r="G603" s="5"/>
      <c r="I603" s="16"/>
      <c r="J603" s="16"/>
      <c r="K603"/>
      <c r="L603"/>
      <c r="M603"/>
      <c r="N603"/>
      <c r="O603"/>
      <c r="P603"/>
      <c r="Q603"/>
      <c r="R603"/>
      <c r="S603"/>
      <c r="T603"/>
      <c r="U603"/>
      <c r="V603"/>
    </row>
    <row r="604" spans="1:22" s="68" customFormat="1">
      <c r="A604" s="10"/>
      <c r="B604" s="17"/>
      <c r="C604" s="2"/>
      <c r="D604" s="3"/>
      <c r="E604" s="4"/>
      <c r="F604" s="4"/>
      <c r="G604" s="5"/>
      <c r="I604" s="16"/>
      <c r="J604" s="16"/>
      <c r="K604"/>
      <c r="L604"/>
      <c r="M604"/>
      <c r="N604"/>
      <c r="O604"/>
      <c r="P604"/>
      <c r="Q604"/>
      <c r="R604"/>
      <c r="S604"/>
      <c r="T604"/>
      <c r="U604"/>
      <c r="V604"/>
    </row>
    <row r="605" spans="1:22" s="68" customFormat="1">
      <c r="A605" s="10"/>
      <c r="B605" s="17"/>
      <c r="C605" s="2"/>
      <c r="D605" s="3"/>
      <c r="E605" s="4"/>
      <c r="F605" s="4"/>
      <c r="G605" s="5"/>
      <c r="I605" s="16"/>
      <c r="J605" s="16"/>
      <c r="K605"/>
      <c r="L605"/>
      <c r="M605"/>
      <c r="N605"/>
      <c r="O605"/>
      <c r="P605"/>
      <c r="Q605"/>
      <c r="R605"/>
      <c r="S605"/>
      <c r="T605"/>
      <c r="U605"/>
      <c r="V605"/>
    </row>
    <row r="606" spans="1:22" s="68" customFormat="1">
      <c r="A606" s="10"/>
      <c r="B606" s="17"/>
      <c r="C606" s="2"/>
      <c r="D606" s="3"/>
      <c r="E606" s="4"/>
      <c r="F606" s="4"/>
      <c r="G606" s="5"/>
      <c r="I606" s="16"/>
      <c r="J606" s="16"/>
      <c r="K606"/>
      <c r="L606"/>
      <c r="M606"/>
      <c r="N606"/>
      <c r="O606"/>
      <c r="P606"/>
      <c r="Q606"/>
      <c r="R606"/>
      <c r="S606"/>
      <c r="T606"/>
      <c r="U606"/>
      <c r="V606"/>
    </row>
    <row r="607" spans="1:22" s="68" customFormat="1">
      <c r="A607" s="10"/>
      <c r="B607" s="17"/>
      <c r="C607" s="2"/>
      <c r="D607" s="3"/>
      <c r="E607" s="4"/>
      <c r="F607" s="4"/>
      <c r="G607" s="5"/>
      <c r="I607" s="16"/>
      <c r="J607" s="16"/>
      <c r="K607"/>
      <c r="L607"/>
      <c r="M607"/>
      <c r="N607"/>
      <c r="O607"/>
      <c r="P607"/>
      <c r="Q607"/>
      <c r="R607"/>
      <c r="S607"/>
      <c r="T607"/>
      <c r="U607"/>
      <c r="V607"/>
    </row>
    <row r="608" spans="1:22" s="68" customFormat="1">
      <c r="A608" s="10"/>
      <c r="B608" s="17"/>
      <c r="C608" s="2"/>
      <c r="D608" s="3"/>
      <c r="E608" s="4"/>
      <c r="F608" s="4"/>
      <c r="G608" s="5"/>
      <c r="I608" s="16"/>
      <c r="J608" s="16"/>
      <c r="K608"/>
      <c r="L608"/>
      <c r="M608"/>
      <c r="N608"/>
      <c r="O608"/>
      <c r="P608"/>
      <c r="Q608"/>
      <c r="R608"/>
      <c r="S608"/>
      <c r="T608"/>
      <c r="U608"/>
      <c r="V608"/>
    </row>
    <row r="609" spans="1:22" s="68" customFormat="1">
      <c r="A609" s="10"/>
      <c r="B609" s="17"/>
      <c r="C609" s="2"/>
      <c r="D609" s="3"/>
      <c r="E609" s="4"/>
      <c r="F609" s="4"/>
      <c r="G609" s="5"/>
      <c r="I609" s="16"/>
      <c r="J609" s="16"/>
      <c r="K609"/>
      <c r="L609"/>
      <c r="M609"/>
      <c r="N609"/>
      <c r="O609"/>
      <c r="P609"/>
      <c r="Q609"/>
      <c r="R609"/>
      <c r="S609"/>
      <c r="T609"/>
      <c r="U609"/>
      <c r="V609"/>
    </row>
    <row r="610" spans="1:22" s="68" customFormat="1">
      <c r="A610" s="10"/>
      <c r="B610" s="17"/>
      <c r="C610" s="2"/>
      <c r="D610" s="3"/>
      <c r="E610" s="4"/>
      <c r="F610" s="4"/>
      <c r="G610" s="5"/>
      <c r="I610" s="16"/>
      <c r="J610" s="16"/>
      <c r="K610"/>
      <c r="L610"/>
      <c r="M610"/>
      <c r="N610"/>
      <c r="O610"/>
      <c r="P610"/>
      <c r="Q610"/>
      <c r="R610"/>
      <c r="S610"/>
      <c r="T610"/>
      <c r="U610"/>
      <c r="V610"/>
    </row>
    <row r="611" spans="1:22" s="68" customFormat="1">
      <c r="A611" s="10"/>
      <c r="B611" s="17"/>
      <c r="C611" s="2"/>
      <c r="D611" s="3"/>
      <c r="E611" s="4"/>
      <c r="F611" s="4"/>
      <c r="G611" s="5"/>
      <c r="I611" s="16"/>
      <c r="J611" s="16"/>
      <c r="K611"/>
      <c r="L611"/>
      <c r="M611"/>
      <c r="N611"/>
      <c r="O611"/>
      <c r="P611"/>
      <c r="Q611"/>
      <c r="R611"/>
      <c r="S611"/>
      <c r="T611"/>
      <c r="U611"/>
      <c r="V611"/>
    </row>
    <row r="612" spans="1:22" s="68" customFormat="1">
      <c r="A612" s="10"/>
      <c r="B612" s="17"/>
      <c r="C612" s="2"/>
      <c r="D612" s="3"/>
      <c r="E612" s="4"/>
      <c r="F612" s="4"/>
      <c r="G612" s="5"/>
      <c r="I612" s="16"/>
      <c r="J612" s="16"/>
      <c r="K612"/>
      <c r="L612"/>
      <c r="M612"/>
      <c r="N612"/>
      <c r="O612"/>
      <c r="P612"/>
      <c r="Q612"/>
      <c r="R612"/>
      <c r="S612"/>
      <c r="T612"/>
      <c r="U612"/>
      <c r="V612"/>
    </row>
    <row r="613" spans="1:22" s="68" customFormat="1">
      <c r="A613" s="10"/>
      <c r="B613" s="17"/>
      <c r="C613" s="2"/>
      <c r="D613" s="3"/>
      <c r="E613" s="4"/>
      <c r="F613" s="4"/>
      <c r="G613" s="5"/>
      <c r="I613" s="16"/>
      <c r="J613" s="16"/>
      <c r="K613"/>
      <c r="L613"/>
      <c r="M613"/>
      <c r="N613"/>
      <c r="O613"/>
      <c r="P613"/>
      <c r="Q613"/>
      <c r="R613"/>
      <c r="S613"/>
      <c r="T613"/>
      <c r="U613"/>
      <c r="V613"/>
    </row>
    <row r="614" spans="1:22" s="68" customFormat="1">
      <c r="A614" s="10"/>
      <c r="B614" s="17"/>
      <c r="C614" s="2"/>
      <c r="D614" s="3"/>
      <c r="E614" s="4"/>
      <c r="F614" s="4"/>
      <c r="G614" s="5"/>
      <c r="I614" s="16"/>
      <c r="J614" s="16"/>
      <c r="K614"/>
      <c r="L614"/>
      <c r="M614"/>
      <c r="N614"/>
      <c r="O614"/>
      <c r="P614"/>
      <c r="Q614"/>
      <c r="R614"/>
      <c r="S614"/>
      <c r="T614"/>
      <c r="U614"/>
      <c r="V614"/>
    </row>
    <row r="615" spans="1:22" s="68" customFormat="1">
      <c r="A615" s="10"/>
      <c r="B615" s="17"/>
      <c r="C615" s="2"/>
      <c r="D615" s="3"/>
      <c r="E615" s="4"/>
      <c r="F615" s="4"/>
      <c r="G615" s="5"/>
      <c r="I615" s="16"/>
      <c r="J615" s="16"/>
      <c r="K615"/>
      <c r="L615"/>
      <c r="M615"/>
      <c r="N615"/>
      <c r="O615"/>
      <c r="P615"/>
      <c r="Q615"/>
      <c r="R615"/>
      <c r="S615"/>
      <c r="T615"/>
      <c r="U615"/>
      <c r="V615"/>
    </row>
    <row r="616" spans="1:22" s="68" customFormat="1">
      <c r="A616" s="10"/>
      <c r="B616" s="17"/>
      <c r="C616" s="2"/>
      <c r="D616" s="3"/>
      <c r="E616" s="4"/>
      <c r="F616" s="4"/>
      <c r="G616" s="5"/>
      <c r="I616" s="16"/>
      <c r="J616" s="16"/>
      <c r="K616"/>
      <c r="L616"/>
      <c r="M616"/>
      <c r="N616"/>
      <c r="O616"/>
      <c r="P616"/>
      <c r="Q616"/>
      <c r="R616"/>
      <c r="S616"/>
      <c r="T616"/>
      <c r="U616"/>
      <c r="V616"/>
    </row>
    <row r="617" spans="1:22" s="68" customFormat="1">
      <c r="A617" s="10"/>
      <c r="B617" s="17"/>
      <c r="C617" s="2"/>
      <c r="D617" s="3"/>
      <c r="E617" s="4"/>
      <c r="F617" s="4"/>
      <c r="G617" s="5"/>
      <c r="I617" s="16"/>
      <c r="J617" s="16"/>
      <c r="K617"/>
      <c r="L617"/>
      <c r="M617"/>
      <c r="N617"/>
      <c r="O617"/>
      <c r="P617"/>
      <c r="Q617"/>
      <c r="R617"/>
      <c r="S617"/>
      <c r="T617"/>
      <c r="U617"/>
      <c r="V617"/>
    </row>
    <row r="618" spans="1:22" s="68" customFormat="1">
      <c r="A618" s="10"/>
      <c r="B618" s="17"/>
      <c r="C618" s="2"/>
      <c r="D618" s="3"/>
      <c r="E618" s="4"/>
      <c r="F618" s="4"/>
      <c r="G618" s="5"/>
      <c r="I618" s="16"/>
      <c r="J618" s="16"/>
      <c r="K618"/>
      <c r="L618"/>
      <c r="M618"/>
      <c r="N618"/>
      <c r="O618"/>
      <c r="P618"/>
      <c r="Q618"/>
      <c r="R618"/>
      <c r="S618"/>
      <c r="T618"/>
      <c r="U618"/>
      <c r="V618"/>
    </row>
    <row r="619" spans="1:22" s="68" customFormat="1">
      <c r="A619" s="10"/>
      <c r="B619" s="17"/>
      <c r="C619" s="2"/>
      <c r="D619" s="3"/>
      <c r="E619" s="4"/>
      <c r="F619" s="4"/>
      <c r="G619" s="5"/>
      <c r="I619" s="16"/>
      <c r="J619" s="16"/>
      <c r="K619"/>
      <c r="L619"/>
      <c r="M619"/>
      <c r="N619"/>
      <c r="O619"/>
      <c r="P619"/>
      <c r="Q619"/>
      <c r="R619"/>
      <c r="S619"/>
      <c r="T619"/>
      <c r="U619"/>
      <c r="V619"/>
    </row>
    <row r="620" spans="1:22" s="68" customFormat="1">
      <c r="A620" s="10"/>
      <c r="B620" s="17"/>
      <c r="C620" s="2"/>
      <c r="D620" s="3"/>
      <c r="E620" s="4"/>
      <c r="F620" s="4"/>
      <c r="G620" s="5"/>
      <c r="I620" s="16"/>
      <c r="J620" s="16"/>
      <c r="K620"/>
      <c r="L620"/>
      <c r="M620"/>
      <c r="N620"/>
      <c r="O620"/>
      <c r="P620"/>
      <c r="Q620"/>
      <c r="R620"/>
      <c r="S620"/>
      <c r="T620"/>
      <c r="U620"/>
      <c r="V620"/>
    </row>
    <row r="621" spans="1:22" s="68" customFormat="1">
      <c r="A621" s="10"/>
      <c r="B621" s="17"/>
      <c r="C621" s="2"/>
      <c r="D621" s="3"/>
      <c r="E621" s="4"/>
      <c r="F621" s="4"/>
      <c r="G621" s="5"/>
      <c r="I621" s="16"/>
      <c r="J621" s="16"/>
      <c r="K621"/>
      <c r="L621"/>
      <c r="M621"/>
      <c r="N621"/>
      <c r="O621"/>
      <c r="P621"/>
      <c r="Q621"/>
      <c r="R621"/>
      <c r="S621"/>
      <c r="T621"/>
      <c r="U621"/>
      <c r="V621"/>
    </row>
    <row r="622" spans="1:22" s="68" customFormat="1">
      <c r="A622" s="10"/>
      <c r="B622" s="17"/>
      <c r="C622" s="2"/>
      <c r="D622" s="3"/>
      <c r="E622" s="4"/>
      <c r="F622" s="4"/>
      <c r="G622" s="5"/>
      <c r="I622" s="16"/>
      <c r="J622" s="16"/>
      <c r="K622"/>
      <c r="L622"/>
      <c r="M622"/>
      <c r="N622"/>
      <c r="O622"/>
      <c r="P622"/>
      <c r="Q622"/>
      <c r="R622"/>
      <c r="S622"/>
      <c r="T622"/>
      <c r="U622"/>
      <c r="V622"/>
    </row>
    <row r="623" spans="1:22" s="68" customFormat="1">
      <c r="A623" s="10"/>
      <c r="B623" s="17"/>
      <c r="C623" s="2"/>
      <c r="D623" s="3"/>
      <c r="E623" s="4"/>
      <c r="F623" s="4"/>
      <c r="G623" s="5"/>
      <c r="I623" s="16"/>
      <c r="J623" s="16"/>
      <c r="K623"/>
      <c r="L623"/>
      <c r="M623"/>
      <c r="N623"/>
      <c r="O623"/>
      <c r="P623"/>
      <c r="Q623"/>
      <c r="R623"/>
      <c r="S623"/>
      <c r="T623"/>
      <c r="U623"/>
      <c r="V623"/>
    </row>
    <row r="624" spans="1:22" s="68" customFormat="1">
      <c r="A624" s="10"/>
      <c r="B624" s="17"/>
      <c r="C624" s="2"/>
      <c r="D624" s="3"/>
      <c r="E624" s="4"/>
      <c r="F624" s="4"/>
      <c r="G624" s="5"/>
      <c r="I624" s="16"/>
      <c r="J624" s="16"/>
      <c r="K624"/>
      <c r="L624"/>
      <c r="M624"/>
      <c r="N624"/>
      <c r="O624"/>
      <c r="P624"/>
      <c r="Q624"/>
      <c r="R624"/>
      <c r="S624"/>
      <c r="T624"/>
      <c r="U624"/>
      <c r="V624"/>
    </row>
    <row r="625" spans="1:22" s="68" customFormat="1">
      <c r="A625" s="10"/>
      <c r="B625" s="17"/>
      <c r="C625" s="2"/>
      <c r="D625" s="3"/>
      <c r="E625" s="4"/>
      <c r="F625" s="4"/>
      <c r="G625" s="5"/>
      <c r="I625" s="16"/>
      <c r="J625" s="16"/>
      <c r="K625"/>
      <c r="L625"/>
      <c r="M625"/>
      <c r="N625"/>
      <c r="O625"/>
      <c r="P625"/>
      <c r="Q625"/>
      <c r="R625"/>
      <c r="S625"/>
      <c r="T625"/>
      <c r="U625"/>
      <c r="V625"/>
    </row>
    <row r="626" spans="1:22" s="68" customFormat="1">
      <c r="A626" s="10"/>
      <c r="B626" s="17"/>
      <c r="C626" s="2"/>
      <c r="D626" s="3"/>
      <c r="E626" s="4"/>
      <c r="F626" s="4"/>
      <c r="G626" s="5"/>
      <c r="I626" s="16"/>
      <c r="J626" s="16"/>
      <c r="K626"/>
      <c r="L626"/>
      <c r="M626"/>
      <c r="N626"/>
      <c r="O626"/>
      <c r="P626"/>
      <c r="Q626"/>
      <c r="R626"/>
      <c r="S626"/>
      <c r="T626"/>
      <c r="U626"/>
      <c r="V626"/>
    </row>
    <row r="627" spans="1:22" s="68" customFormat="1">
      <c r="A627" s="10"/>
      <c r="B627" s="17"/>
      <c r="C627" s="2"/>
      <c r="D627" s="3"/>
      <c r="E627" s="4"/>
      <c r="F627" s="4"/>
      <c r="G627" s="5"/>
      <c r="I627" s="16"/>
      <c r="J627" s="16"/>
      <c r="K627"/>
      <c r="L627"/>
      <c r="M627"/>
      <c r="N627"/>
      <c r="O627"/>
      <c r="P627"/>
      <c r="Q627"/>
      <c r="R627"/>
      <c r="S627"/>
      <c r="T627"/>
      <c r="U627"/>
      <c r="V627"/>
    </row>
    <row r="628" spans="1:22" s="68" customFormat="1">
      <c r="A628" s="10"/>
      <c r="B628" s="17"/>
      <c r="C628" s="2"/>
      <c r="D628" s="3"/>
      <c r="E628" s="4"/>
      <c r="F628" s="4"/>
      <c r="G628" s="5"/>
      <c r="I628" s="16"/>
      <c r="J628" s="16"/>
      <c r="K628"/>
      <c r="L628"/>
      <c r="M628"/>
      <c r="N628"/>
      <c r="O628"/>
      <c r="P628"/>
      <c r="Q628"/>
      <c r="R628"/>
      <c r="S628"/>
      <c r="T628"/>
      <c r="U628"/>
      <c r="V628"/>
    </row>
    <row r="629" spans="1:22" s="68" customFormat="1">
      <c r="A629" s="10"/>
      <c r="B629" s="17"/>
      <c r="C629" s="2"/>
      <c r="D629" s="3"/>
      <c r="E629" s="4"/>
      <c r="F629" s="4"/>
      <c r="G629" s="5"/>
      <c r="I629" s="16"/>
      <c r="J629" s="16"/>
      <c r="K629"/>
      <c r="L629"/>
      <c r="M629"/>
      <c r="N629"/>
      <c r="O629"/>
      <c r="P629"/>
      <c r="Q629"/>
      <c r="R629"/>
      <c r="S629"/>
      <c r="T629"/>
      <c r="U629"/>
      <c r="V629"/>
    </row>
    <row r="630" spans="1:22" s="68" customFormat="1">
      <c r="A630" s="10"/>
      <c r="B630" s="17"/>
      <c r="C630" s="2"/>
      <c r="D630" s="3"/>
      <c r="E630" s="4"/>
      <c r="F630" s="4"/>
      <c r="G630" s="5"/>
      <c r="I630" s="16"/>
      <c r="J630" s="16"/>
      <c r="K630"/>
      <c r="L630"/>
      <c r="M630"/>
      <c r="N630"/>
      <c r="O630"/>
      <c r="P630"/>
      <c r="Q630"/>
      <c r="R630"/>
      <c r="S630"/>
      <c r="T630"/>
      <c r="U630"/>
      <c r="V630"/>
    </row>
    <row r="631" spans="1:22" s="68" customFormat="1">
      <c r="A631" s="10"/>
      <c r="B631" s="17"/>
      <c r="C631" s="2"/>
      <c r="D631" s="3"/>
      <c r="E631" s="4"/>
      <c r="F631" s="4"/>
      <c r="G631" s="5"/>
      <c r="I631" s="16"/>
      <c r="J631" s="16"/>
      <c r="K631"/>
      <c r="L631"/>
      <c r="M631"/>
      <c r="N631"/>
      <c r="O631"/>
      <c r="P631"/>
      <c r="Q631"/>
      <c r="R631"/>
      <c r="S631"/>
      <c r="T631"/>
      <c r="U631"/>
      <c r="V631"/>
    </row>
    <row r="632" spans="1:22" s="68" customFormat="1">
      <c r="A632" s="10"/>
      <c r="B632" s="17"/>
      <c r="C632" s="2"/>
      <c r="D632" s="3"/>
      <c r="E632" s="4"/>
      <c r="F632" s="4"/>
      <c r="G632" s="5"/>
      <c r="I632" s="16"/>
      <c r="J632" s="16"/>
      <c r="K632"/>
      <c r="L632"/>
      <c r="M632"/>
      <c r="N632"/>
      <c r="O632"/>
      <c r="P632"/>
      <c r="Q632"/>
      <c r="R632"/>
      <c r="S632"/>
      <c r="T632"/>
      <c r="U632"/>
      <c r="V632"/>
    </row>
    <row r="633" spans="1:22" s="68" customFormat="1">
      <c r="A633" s="10"/>
      <c r="B633" s="17"/>
      <c r="C633" s="2"/>
      <c r="D633" s="3"/>
      <c r="E633" s="4"/>
      <c r="F633" s="4"/>
      <c r="G633" s="5"/>
      <c r="I633" s="16"/>
      <c r="J633" s="16"/>
      <c r="K633"/>
      <c r="L633"/>
      <c r="M633"/>
      <c r="N633"/>
      <c r="O633"/>
      <c r="P633"/>
      <c r="Q633"/>
      <c r="R633"/>
      <c r="S633"/>
      <c r="T633"/>
      <c r="U633"/>
      <c r="V633"/>
    </row>
    <row r="634" spans="1:22" s="68" customFormat="1">
      <c r="A634" s="10"/>
      <c r="B634" s="17"/>
      <c r="C634" s="2"/>
      <c r="D634" s="3"/>
      <c r="E634" s="4"/>
      <c r="F634" s="4"/>
      <c r="G634" s="5"/>
      <c r="I634" s="16"/>
      <c r="J634" s="16"/>
      <c r="K634"/>
      <c r="L634"/>
      <c r="M634"/>
      <c r="N634"/>
      <c r="O634"/>
      <c r="P634"/>
      <c r="Q634"/>
      <c r="R634"/>
      <c r="S634"/>
      <c r="T634"/>
      <c r="U634"/>
      <c r="V634"/>
    </row>
    <row r="635" spans="1:22" s="68" customFormat="1">
      <c r="A635" s="10"/>
      <c r="B635" s="17"/>
      <c r="C635" s="2"/>
      <c r="D635" s="3"/>
      <c r="E635" s="4"/>
      <c r="F635" s="4"/>
      <c r="G635" s="5"/>
      <c r="I635" s="16"/>
      <c r="J635" s="16"/>
      <c r="K635"/>
      <c r="L635"/>
      <c r="M635"/>
      <c r="N635"/>
      <c r="O635"/>
      <c r="P635"/>
      <c r="Q635"/>
      <c r="R635"/>
      <c r="S635"/>
      <c r="T635"/>
      <c r="U635"/>
      <c r="V635"/>
    </row>
    <row r="636" spans="1:22" s="68" customFormat="1">
      <c r="A636" s="10"/>
      <c r="B636" s="17"/>
      <c r="C636" s="2"/>
      <c r="D636" s="3"/>
      <c r="E636" s="4"/>
      <c r="F636" s="4"/>
      <c r="G636" s="5"/>
      <c r="I636" s="16"/>
      <c r="J636" s="16"/>
      <c r="K636"/>
      <c r="L636"/>
      <c r="M636"/>
      <c r="N636"/>
      <c r="O636"/>
      <c r="P636"/>
      <c r="Q636"/>
      <c r="R636"/>
      <c r="S636"/>
      <c r="T636"/>
      <c r="U636"/>
      <c r="V636"/>
    </row>
    <row r="637" spans="1:22" s="68" customFormat="1">
      <c r="A637" s="10"/>
      <c r="B637" s="17"/>
      <c r="C637" s="2"/>
      <c r="D637" s="3"/>
      <c r="E637" s="4"/>
      <c r="F637" s="4"/>
      <c r="G637" s="5"/>
      <c r="I637" s="16"/>
      <c r="J637" s="16"/>
      <c r="K637"/>
      <c r="L637"/>
      <c r="M637"/>
      <c r="N637"/>
      <c r="O637"/>
      <c r="P637"/>
      <c r="Q637"/>
      <c r="R637"/>
      <c r="S637"/>
      <c r="T637"/>
      <c r="U637"/>
      <c r="V637"/>
    </row>
    <row r="638" spans="1:22" s="68" customFormat="1">
      <c r="A638" s="10"/>
      <c r="B638" s="17"/>
      <c r="C638" s="2"/>
      <c r="D638" s="3"/>
      <c r="E638" s="4"/>
      <c r="F638" s="4"/>
      <c r="G638" s="5"/>
      <c r="I638" s="16"/>
      <c r="J638" s="16"/>
      <c r="K638"/>
      <c r="L638"/>
      <c r="M638"/>
      <c r="N638"/>
      <c r="O638"/>
      <c r="P638"/>
      <c r="Q638"/>
      <c r="R638"/>
      <c r="S638"/>
      <c r="T638"/>
      <c r="U638"/>
      <c r="V638"/>
    </row>
    <row r="639" spans="1:22" s="68" customFormat="1">
      <c r="A639" s="3"/>
      <c r="B639" s="20" t="str">
        <f>A1</f>
        <v>ملحق رقم 1</v>
      </c>
      <c r="C639" s="8"/>
      <c r="D639" s="2"/>
      <c r="E639" s="9"/>
      <c r="F639" s="9"/>
      <c r="G639" s="5"/>
      <c r="I639" s="16"/>
      <c r="J639" s="16"/>
      <c r="K639"/>
      <c r="L639"/>
      <c r="M639"/>
      <c r="N639"/>
      <c r="O639"/>
      <c r="P639"/>
      <c r="Q639"/>
      <c r="R639"/>
      <c r="S639"/>
      <c r="T639"/>
      <c r="U639"/>
      <c r="V639"/>
    </row>
    <row r="640" spans="1:22" s="68" customFormat="1">
      <c r="A640" s="10"/>
      <c r="B640" s="17"/>
      <c r="C640" s="2"/>
      <c r="D640" s="3"/>
      <c r="E640" s="4"/>
      <c r="F640" s="4"/>
      <c r="G640" s="5"/>
      <c r="I640" s="16"/>
      <c r="J640" s="16"/>
      <c r="K640"/>
      <c r="L640"/>
      <c r="M640"/>
      <c r="N640"/>
      <c r="O640"/>
      <c r="P640"/>
      <c r="Q640"/>
      <c r="R640"/>
      <c r="S640"/>
      <c r="T640"/>
      <c r="U640"/>
      <c r="V640"/>
    </row>
    <row r="641" spans="1:22" s="68" customFormat="1">
      <c r="A641" s="10"/>
      <c r="B641" s="17"/>
      <c r="C641" s="2"/>
      <c r="D641" s="3"/>
      <c r="E641" s="4"/>
      <c r="F641" s="4"/>
      <c r="G641" s="5"/>
      <c r="I641" s="16"/>
      <c r="J641" s="16"/>
      <c r="K641"/>
      <c r="L641"/>
      <c r="M641"/>
      <c r="N641"/>
      <c r="O641"/>
      <c r="P641"/>
      <c r="Q641"/>
      <c r="R641"/>
      <c r="S641"/>
      <c r="T641"/>
      <c r="U641"/>
      <c r="V641"/>
    </row>
    <row r="642" spans="1:22" s="68" customFormat="1">
      <c r="A642" s="10"/>
      <c r="B642" s="17"/>
      <c r="C642" s="2"/>
      <c r="D642" s="3"/>
      <c r="E642" s="4"/>
      <c r="F642" s="4"/>
      <c r="G642" s="5"/>
      <c r="I642" s="16"/>
      <c r="J642" s="16"/>
      <c r="K642"/>
      <c r="L642"/>
      <c r="M642"/>
      <c r="N642"/>
      <c r="O642"/>
      <c r="P642"/>
      <c r="Q642"/>
      <c r="R642"/>
      <c r="S642"/>
      <c r="T642"/>
      <c r="U642"/>
      <c r="V642"/>
    </row>
    <row r="643" spans="1:22" s="68" customFormat="1">
      <c r="A643" s="10"/>
      <c r="B643" s="17"/>
      <c r="C643" s="2"/>
      <c r="D643" s="3"/>
      <c r="E643" s="4"/>
      <c r="F643" s="4"/>
      <c r="G643" s="5"/>
      <c r="I643" s="16"/>
      <c r="J643" s="16"/>
      <c r="K643"/>
      <c r="L643"/>
      <c r="M643"/>
      <c r="N643"/>
      <c r="O643"/>
      <c r="P643"/>
      <c r="Q643"/>
      <c r="R643"/>
      <c r="S643"/>
      <c r="T643"/>
      <c r="U643"/>
      <c r="V643"/>
    </row>
    <row r="644" spans="1:22" s="68" customFormat="1">
      <c r="A644" s="10"/>
      <c r="B644" s="17"/>
      <c r="C644" s="2"/>
      <c r="D644" s="3"/>
      <c r="E644" s="4"/>
      <c r="F644" s="4"/>
      <c r="G644" s="5"/>
      <c r="I644" s="16"/>
      <c r="J644" s="16"/>
      <c r="K644"/>
      <c r="L644"/>
      <c r="M644"/>
      <c r="N644"/>
      <c r="O644"/>
      <c r="P644"/>
      <c r="Q644"/>
      <c r="R644"/>
      <c r="S644"/>
      <c r="T644"/>
      <c r="U644"/>
      <c r="V644"/>
    </row>
    <row r="645" spans="1:22" s="68" customFormat="1">
      <c r="A645" s="10"/>
      <c r="B645" s="17"/>
      <c r="C645" s="2"/>
      <c r="D645" s="3"/>
      <c r="E645" s="4"/>
      <c r="F645" s="4"/>
      <c r="G645" s="5"/>
      <c r="I645" s="16"/>
      <c r="J645" s="16"/>
      <c r="K645"/>
      <c r="L645"/>
      <c r="M645"/>
      <c r="N645"/>
      <c r="O645"/>
      <c r="P645"/>
      <c r="Q645"/>
      <c r="R645"/>
      <c r="S645"/>
      <c r="T645"/>
      <c r="U645"/>
      <c r="V645"/>
    </row>
    <row r="646" spans="1:22" s="68" customFormat="1">
      <c r="A646" s="10"/>
      <c r="B646" s="17"/>
      <c r="C646" s="2"/>
      <c r="D646" s="3"/>
      <c r="E646" s="4"/>
      <c r="F646" s="4"/>
      <c r="G646" s="5"/>
      <c r="I646" s="16"/>
      <c r="J646" s="16"/>
      <c r="K646"/>
      <c r="L646"/>
      <c r="M646"/>
      <c r="N646"/>
      <c r="O646"/>
      <c r="P646"/>
      <c r="Q646"/>
      <c r="R646"/>
      <c r="S646"/>
      <c r="T646"/>
      <c r="U646"/>
      <c r="V646"/>
    </row>
    <row r="647" spans="1:22" s="68" customFormat="1">
      <c r="A647" s="10"/>
      <c r="B647" s="17"/>
      <c r="C647" s="2"/>
      <c r="D647" s="3"/>
      <c r="E647" s="4"/>
      <c r="F647" s="4"/>
      <c r="G647" s="5"/>
      <c r="I647" s="16"/>
      <c r="J647" s="16"/>
      <c r="K647"/>
      <c r="L647"/>
      <c r="M647"/>
      <c r="N647"/>
      <c r="O647"/>
      <c r="P647"/>
      <c r="Q647"/>
      <c r="R647"/>
      <c r="S647"/>
      <c r="T647"/>
      <c r="U647"/>
      <c r="V647"/>
    </row>
    <row r="648" spans="1:22" s="68" customFormat="1">
      <c r="A648" s="10"/>
      <c r="B648" s="17"/>
      <c r="C648" s="2"/>
      <c r="D648" s="3"/>
      <c r="E648" s="4"/>
      <c r="F648" s="4"/>
      <c r="G648" s="5"/>
      <c r="I648" s="16"/>
      <c r="J648" s="16"/>
      <c r="K648"/>
      <c r="L648"/>
      <c r="M648"/>
      <c r="N648"/>
      <c r="O648"/>
      <c r="P648"/>
      <c r="Q648"/>
      <c r="R648"/>
      <c r="S648"/>
      <c r="T648"/>
      <c r="U648"/>
      <c r="V648"/>
    </row>
    <row r="649" spans="1:22" s="68" customFormat="1">
      <c r="A649" s="10"/>
      <c r="B649" s="17"/>
      <c r="C649" s="2"/>
      <c r="D649" s="3"/>
      <c r="E649" s="4"/>
      <c r="F649" s="4"/>
      <c r="G649" s="5"/>
      <c r="I649" s="16"/>
      <c r="J649" s="16"/>
      <c r="K649"/>
      <c r="L649"/>
      <c r="M649"/>
      <c r="N649"/>
      <c r="O649"/>
      <c r="P649"/>
      <c r="Q649"/>
      <c r="R649"/>
      <c r="S649"/>
      <c r="T649"/>
      <c r="U649"/>
      <c r="V649"/>
    </row>
    <row r="650" spans="1:22" s="68" customFormat="1">
      <c r="A650" s="10"/>
      <c r="B650" s="17"/>
      <c r="C650" s="2"/>
      <c r="D650" s="3"/>
      <c r="E650" s="4"/>
      <c r="F650" s="4"/>
      <c r="G650" s="5"/>
      <c r="I650" s="16"/>
      <c r="J650" s="16"/>
      <c r="K650"/>
      <c r="L650"/>
      <c r="M650"/>
      <c r="N650"/>
      <c r="O650"/>
      <c r="P650"/>
      <c r="Q650"/>
      <c r="R650"/>
      <c r="S650"/>
      <c r="T650"/>
      <c r="U650"/>
      <c r="V650"/>
    </row>
    <row r="651" spans="1:22" s="68" customFormat="1">
      <c r="A651" s="10"/>
      <c r="B651" s="17"/>
      <c r="C651" s="2"/>
      <c r="D651" s="3"/>
      <c r="E651" s="4"/>
      <c r="F651" s="4"/>
      <c r="G651" s="5"/>
      <c r="I651" s="16"/>
      <c r="J651" s="16"/>
      <c r="K651"/>
      <c r="L651"/>
      <c r="M651"/>
      <c r="N651"/>
      <c r="O651"/>
      <c r="P651"/>
      <c r="Q651"/>
      <c r="R651"/>
      <c r="S651"/>
      <c r="T651"/>
      <c r="U651"/>
      <c r="V651"/>
    </row>
    <row r="652" spans="1:22" s="68" customFormat="1">
      <c r="A652" s="18"/>
      <c r="B652" s="17"/>
      <c r="C652" s="2"/>
      <c r="D652" s="3"/>
      <c r="E652" s="4"/>
      <c r="F652" s="4"/>
      <c r="G652" s="5"/>
      <c r="I652" s="16"/>
      <c r="J652" s="16"/>
      <c r="K652"/>
      <c r="L652"/>
      <c r="M652"/>
      <c r="N652"/>
      <c r="O652"/>
      <c r="P652"/>
      <c r="Q652"/>
      <c r="R652"/>
      <c r="S652"/>
      <c r="T652"/>
      <c r="U652"/>
      <c r="V652"/>
    </row>
    <row r="653" spans="1:22" s="68" customFormat="1">
      <c r="A653" s="6"/>
      <c r="B653" s="19"/>
      <c r="C653" s="6"/>
      <c r="D653" s="6"/>
      <c r="E653" s="6"/>
      <c r="F653" s="6"/>
      <c r="G653" s="6"/>
      <c r="I653" s="16"/>
      <c r="J653" s="16"/>
      <c r="K653"/>
      <c r="L653"/>
      <c r="M653"/>
      <c r="N653"/>
      <c r="O653"/>
      <c r="P653"/>
      <c r="Q653"/>
      <c r="R653"/>
      <c r="S653"/>
      <c r="T653"/>
      <c r="U653"/>
      <c r="V653"/>
    </row>
    <row r="654" spans="1:22" s="68" customFormat="1">
      <c r="A654" s="3"/>
      <c r="B654" s="17"/>
      <c r="C654" s="2"/>
      <c r="D654" s="3"/>
      <c r="E654" s="7"/>
      <c r="F654" s="7"/>
      <c r="G654" s="7"/>
      <c r="I654" s="16"/>
      <c r="J654" s="16"/>
      <c r="K654"/>
      <c r="L654"/>
      <c r="M654"/>
      <c r="N654"/>
      <c r="O654"/>
      <c r="P654"/>
      <c r="Q654"/>
      <c r="R654"/>
      <c r="S654"/>
      <c r="T654"/>
      <c r="U654"/>
      <c r="V654"/>
    </row>
    <row r="655" spans="1:22" s="68" customFormat="1">
      <c r="A655" s="6"/>
      <c r="B655" s="19"/>
      <c r="C655" s="6"/>
      <c r="D655" s="6"/>
      <c r="E655" s="6"/>
      <c r="F655" s="6"/>
      <c r="G655" s="9"/>
      <c r="I655" s="16"/>
      <c r="J655" s="16"/>
      <c r="K655"/>
      <c r="L655"/>
      <c r="M655"/>
      <c r="N655"/>
      <c r="O655"/>
      <c r="P655"/>
      <c r="Q655"/>
      <c r="R655"/>
      <c r="S655"/>
      <c r="T655"/>
      <c r="U655"/>
      <c r="V655"/>
    </row>
    <row r="656" spans="1:22" s="68" customFormat="1">
      <c r="A656" s="10"/>
      <c r="B656" s="21"/>
      <c r="C656" s="10"/>
      <c r="D656" s="10"/>
      <c r="E656" s="10"/>
      <c r="F656" s="10"/>
      <c r="G656" s="10"/>
      <c r="I656" s="16"/>
      <c r="J656" s="16"/>
      <c r="K656"/>
      <c r="L656"/>
      <c r="M656"/>
      <c r="N656"/>
      <c r="O656"/>
      <c r="P656"/>
      <c r="Q656"/>
      <c r="R656"/>
      <c r="S656"/>
      <c r="T656"/>
      <c r="U656"/>
      <c r="V656"/>
    </row>
    <row r="657" spans="1:22" s="68" customFormat="1">
      <c r="A657" s="22"/>
      <c r="B657" s="20" t="s">
        <v>3</v>
      </c>
      <c r="C657" s="11"/>
      <c r="D657" s="12"/>
      <c r="E657" s="13" t="s">
        <v>1</v>
      </c>
      <c r="F657" s="13"/>
      <c r="G657" s="14" t="e">
        <f>#REF!</f>
        <v>#REF!</v>
      </c>
      <c r="I657" s="16"/>
      <c r="J657" s="16"/>
      <c r="K657"/>
      <c r="L657"/>
      <c r="M657"/>
      <c r="N657"/>
      <c r="O657"/>
      <c r="P657"/>
      <c r="Q657"/>
      <c r="R657"/>
      <c r="S657"/>
      <c r="T657"/>
      <c r="U657"/>
      <c r="V657"/>
    </row>
    <row r="658" spans="1:22" s="68" customFormat="1">
      <c r="A658" s="6"/>
      <c r="B658" s="19"/>
      <c r="C658" s="6"/>
      <c r="D658" s="6"/>
      <c r="E658" s="6"/>
      <c r="F658" s="6"/>
      <c r="G658" s="6"/>
      <c r="I658" s="16"/>
      <c r="J658" s="16"/>
      <c r="K658"/>
      <c r="L658"/>
      <c r="M658"/>
      <c r="N658"/>
      <c r="O658"/>
      <c r="P658"/>
      <c r="Q658"/>
      <c r="R658"/>
      <c r="S658"/>
      <c r="T658"/>
      <c r="U658"/>
      <c r="V658"/>
    </row>
    <row r="659" spans="1:22" s="68" customFormat="1">
      <c r="A659" s="6"/>
      <c r="B659" s="19"/>
      <c r="C659" s="6"/>
      <c r="D659" s="6"/>
      <c r="E659" s="6"/>
      <c r="F659" s="6"/>
      <c r="G659" s="6"/>
      <c r="I659" s="16"/>
      <c r="J659" s="16"/>
      <c r="K659"/>
      <c r="L659"/>
      <c r="M659"/>
      <c r="N659"/>
      <c r="O659"/>
      <c r="P659"/>
      <c r="Q659"/>
      <c r="R659"/>
      <c r="S659"/>
      <c r="T659"/>
      <c r="U659"/>
      <c r="V659"/>
    </row>
    <row r="660" spans="1:22" s="68" customFormat="1">
      <c r="A660" s="6"/>
      <c r="B660" s="19"/>
      <c r="C660" s="6"/>
      <c r="D660" s="6"/>
      <c r="E660" s="6"/>
      <c r="F660" s="6"/>
      <c r="G660" s="6"/>
      <c r="I660" s="16"/>
      <c r="J660" s="16"/>
      <c r="K660"/>
      <c r="L660"/>
      <c r="M660"/>
      <c r="N660"/>
      <c r="O660"/>
      <c r="P660"/>
      <c r="Q660"/>
      <c r="R660"/>
      <c r="S660"/>
      <c r="T660"/>
      <c r="U660"/>
      <c r="V660"/>
    </row>
    <row r="661" spans="1:22" s="68" customFormat="1">
      <c r="A661" s="6"/>
      <c r="B661" s="19"/>
      <c r="C661" s="6"/>
      <c r="D661" s="6"/>
      <c r="E661" s="6"/>
      <c r="F661" s="6"/>
      <c r="G661" s="6"/>
      <c r="I661" s="16"/>
      <c r="J661" s="16"/>
      <c r="K661"/>
      <c r="L661"/>
      <c r="M661"/>
      <c r="N661"/>
      <c r="O661"/>
      <c r="P661"/>
      <c r="Q661"/>
      <c r="R661"/>
      <c r="S661"/>
      <c r="T661"/>
      <c r="U661"/>
      <c r="V661"/>
    </row>
    <row r="662" spans="1:22" s="68" customFormat="1">
      <c r="A662" s="6"/>
      <c r="B662" s="19"/>
      <c r="C662" s="6"/>
      <c r="D662" s="6"/>
      <c r="E662" s="6"/>
      <c r="F662" s="6"/>
      <c r="G662" s="6"/>
      <c r="I662" s="16"/>
      <c r="J662" s="16"/>
      <c r="K662"/>
      <c r="L662"/>
      <c r="M662"/>
      <c r="N662"/>
      <c r="O662"/>
      <c r="P662"/>
      <c r="Q662"/>
      <c r="R662"/>
      <c r="S662"/>
      <c r="T662"/>
      <c r="U662"/>
      <c r="V662"/>
    </row>
    <row r="663" spans="1:22" s="68" customFormat="1">
      <c r="A663" s="6"/>
      <c r="B663" s="19"/>
      <c r="C663" s="6"/>
      <c r="D663" s="6"/>
      <c r="E663" s="6"/>
      <c r="F663" s="6"/>
      <c r="G663" s="6"/>
      <c r="I663" s="16"/>
      <c r="J663" s="16"/>
      <c r="K663"/>
      <c r="L663"/>
      <c r="M663"/>
      <c r="N663"/>
      <c r="O663"/>
      <c r="P663"/>
      <c r="Q663"/>
      <c r="R663"/>
      <c r="S663"/>
      <c r="T663"/>
      <c r="U663"/>
      <c r="V663"/>
    </row>
    <row r="664" spans="1:22" s="68" customFormat="1">
      <c r="A664" s="6"/>
      <c r="B664" s="19"/>
      <c r="C664" s="6"/>
      <c r="D664" s="6"/>
      <c r="E664" s="6"/>
      <c r="F664" s="6"/>
      <c r="G664" s="6"/>
      <c r="I664" s="16"/>
      <c r="J664" s="16"/>
      <c r="K664"/>
      <c r="L664"/>
      <c r="M664"/>
      <c r="N664"/>
      <c r="O664"/>
      <c r="P664"/>
      <c r="Q664"/>
      <c r="R664"/>
      <c r="S664"/>
      <c r="T664"/>
      <c r="U664"/>
      <c r="V664"/>
    </row>
    <row r="665" spans="1:22" s="68" customFormat="1">
      <c r="A665" s="6"/>
      <c r="B665" s="19"/>
      <c r="C665" s="6"/>
      <c r="D665" s="6"/>
      <c r="E665" s="6"/>
      <c r="F665" s="6"/>
      <c r="G665" s="6"/>
      <c r="I665" s="16"/>
      <c r="J665" s="16"/>
      <c r="K665"/>
      <c r="L665"/>
      <c r="M665"/>
      <c r="N665"/>
      <c r="O665"/>
      <c r="P665"/>
      <c r="Q665"/>
      <c r="R665"/>
      <c r="S665"/>
      <c r="T665"/>
      <c r="U665"/>
      <c r="V665"/>
    </row>
    <row r="666" spans="1:22" s="68" customFormat="1">
      <c r="A666" s="6"/>
      <c r="B666" s="19"/>
      <c r="C666" s="6"/>
      <c r="D666" s="6"/>
      <c r="E666" s="6"/>
      <c r="F666" s="6"/>
      <c r="G666" s="6"/>
      <c r="I666" s="16"/>
      <c r="J666" s="16"/>
      <c r="K666"/>
      <c r="L666"/>
      <c r="M666"/>
      <c r="N666"/>
      <c r="O666"/>
      <c r="P666"/>
      <c r="Q666"/>
      <c r="R666"/>
      <c r="S666"/>
      <c r="T666"/>
      <c r="U666"/>
      <c r="V666"/>
    </row>
    <row r="667" spans="1:22" s="68" customFormat="1">
      <c r="A667" s="6"/>
      <c r="B667" s="19"/>
      <c r="C667" s="6"/>
      <c r="D667" s="6"/>
      <c r="E667" s="6"/>
      <c r="F667" s="6"/>
      <c r="G667" s="6"/>
      <c r="I667" s="16"/>
      <c r="J667" s="16"/>
      <c r="K667"/>
      <c r="L667"/>
      <c r="M667"/>
      <c r="N667"/>
      <c r="O667"/>
      <c r="P667"/>
      <c r="Q667"/>
      <c r="R667"/>
      <c r="S667"/>
      <c r="T667"/>
      <c r="U667"/>
      <c r="V667"/>
    </row>
    <row r="668" spans="1:22" s="68" customFormat="1">
      <c r="A668" s="6"/>
      <c r="B668" s="19"/>
      <c r="C668" s="6"/>
      <c r="D668" s="6"/>
      <c r="E668" s="6"/>
      <c r="F668" s="6"/>
      <c r="G668" s="6"/>
      <c r="I668" s="16"/>
      <c r="J668" s="16"/>
      <c r="K668"/>
      <c r="L668"/>
      <c r="M668"/>
      <c r="N668"/>
      <c r="O668"/>
      <c r="P668"/>
      <c r="Q668"/>
      <c r="R668"/>
      <c r="S668"/>
      <c r="T668"/>
      <c r="U668"/>
      <c r="V668"/>
    </row>
    <row r="669" spans="1:22" s="68" customFormat="1">
      <c r="A669" s="6"/>
      <c r="B669" s="19"/>
      <c r="C669" s="6"/>
      <c r="D669" s="6"/>
      <c r="E669" s="6"/>
      <c r="F669" s="6"/>
      <c r="G669" s="6"/>
      <c r="I669" s="16"/>
      <c r="J669" s="16"/>
      <c r="K669"/>
      <c r="L669"/>
      <c r="M669"/>
      <c r="N669"/>
      <c r="O669"/>
      <c r="P669"/>
      <c r="Q669"/>
      <c r="R669"/>
      <c r="S669"/>
      <c r="T669"/>
      <c r="U669"/>
      <c r="V669"/>
    </row>
    <row r="670" spans="1:22" s="68" customFormat="1">
      <c r="A670" s="6"/>
      <c r="B670" s="19"/>
      <c r="C670" s="6"/>
      <c r="D670" s="6"/>
      <c r="E670" s="6"/>
      <c r="F670" s="6"/>
      <c r="G670" s="6"/>
      <c r="I670" s="16"/>
      <c r="J670" s="16"/>
      <c r="K670"/>
      <c r="L670"/>
      <c r="M670"/>
      <c r="N670"/>
      <c r="O670"/>
      <c r="P670"/>
      <c r="Q670"/>
      <c r="R670"/>
      <c r="S670"/>
      <c r="T670"/>
      <c r="U670"/>
      <c r="V670"/>
    </row>
    <row r="671" spans="1:22" s="68" customFormat="1">
      <c r="A671" s="6"/>
      <c r="B671" s="19"/>
      <c r="C671" s="6"/>
      <c r="D671" s="6"/>
      <c r="E671" s="6"/>
      <c r="F671" s="6"/>
      <c r="G671" s="6"/>
      <c r="I671" s="16"/>
      <c r="J671" s="16"/>
      <c r="K671"/>
      <c r="L671"/>
      <c r="M671"/>
      <c r="N671"/>
      <c r="O671"/>
      <c r="P671"/>
      <c r="Q671"/>
      <c r="R671"/>
      <c r="S671"/>
      <c r="T671"/>
      <c r="U671"/>
      <c r="V671"/>
    </row>
    <row r="672" spans="1:22" s="68" customFormat="1">
      <c r="A672" s="6"/>
      <c r="B672" s="19"/>
      <c r="C672" s="6"/>
      <c r="D672" s="6"/>
      <c r="E672" s="6"/>
      <c r="F672" s="6"/>
      <c r="G672" s="6"/>
      <c r="I672" s="16"/>
      <c r="J672" s="16"/>
      <c r="K672"/>
      <c r="L672"/>
      <c r="M672"/>
      <c r="N672"/>
      <c r="O672"/>
      <c r="P672"/>
      <c r="Q672"/>
      <c r="R672"/>
      <c r="S672"/>
      <c r="T672"/>
      <c r="U672"/>
      <c r="V672"/>
    </row>
    <row r="673" spans="1:22" s="68" customFormat="1">
      <c r="A673" s="6"/>
      <c r="B673" s="19"/>
      <c r="C673" s="6"/>
      <c r="D673" s="6"/>
      <c r="E673" s="6"/>
      <c r="F673" s="6"/>
      <c r="G673" s="6"/>
      <c r="I673" s="16"/>
      <c r="J673" s="16"/>
      <c r="K673"/>
      <c r="L673"/>
      <c r="M673"/>
      <c r="N673"/>
      <c r="O673"/>
      <c r="P673"/>
      <c r="Q673"/>
      <c r="R673"/>
      <c r="S673"/>
      <c r="T673"/>
      <c r="U673"/>
      <c r="V673"/>
    </row>
    <row r="674" spans="1:22" s="68" customFormat="1">
      <c r="A674" s="6"/>
      <c r="B674" s="19"/>
      <c r="C674" s="6"/>
      <c r="D674" s="6"/>
      <c r="E674" s="6"/>
      <c r="F674" s="6"/>
      <c r="G674" s="6"/>
      <c r="I674" s="16"/>
      <c r="J674" s="16"/>
      <c r="K674"/>
      <c r="L674"/>
      <c r="M674"/>
      <c r="N674"/>
      <c r="O674"/>
      <c r="P674"/>
      <c r="Q674"/>
      <c r="R674"/>
      <c r="S674"/>
      <c r="T674"/>
      <c r="U674"/>
      <c r="V674"/>
    </row>
    <row r="675" spans="1:22" s="68" customFormat="1">
      <c r="A675" s="6"/>
      <c r="B675" s="19"/>
      <c r="C675" s="6"/>
      <c r="D675" s="6"/>
      <c r="E675" s="6"/>
      <c r="F675" s="6"/>
      <c r="G675" s="6"/>
      <c r="I675" s="16"/>
      <c r="J675" s="16"/>
      <c r="K675"/>
      <c r="L675"/>
      <c r="M675"/>
      <c r="N675"/>
      <c r="O675"/>
      <c r="P675"/>
      <c r="Q675"/>
      <c r="R675"/>
      <c r="S675"/>
      <c r="T675"/>
      <c r="U675"/>
      <c r="V675"/>
    </row>
    <row r="676" spans="1:22" s="68" customFormat="1">
      <c r="A676" s="6"/>
      <c r="B676" s="19"/>
      <c r="C676" s="6"/>
      <c r="D676" s="6"/>
      <c r="E676" s="6"/>
      <c r="F676" s="6"/>
      <c r="G676" s="6"/>
      <c r="I676" s="16"/>
      <c r="J676" s="16"/>
      <c r="K676"/>
      <c r="L676"/>
      <c r="M676"/>
      <c r="N676"/>
      <c r="O676"/>
      <c r="P676"/>
      <c r="Q676"/>
      <c r="R676"/>
      <c r="S676"/>
      <c r="T676"/>
      <c r="U676"/>
      <c r="V676"/>
    </row>
    <row r="677" spans="1:22" s="68" customFormat="1">
      <c r="A677" s="6"/>
      <c r="B677" s="19"/>
      <c r="C677" s="6"/>
      <c r="D677" s="6"/>
      <c r="E677" s="6"/>
      <c r="F677" s="6"/>
      <c r="G677" s="6"/>
      <c r="I677" s="16"/>
      <c r="J677" s="16"/>
      <c r="K677"/>
      <c r="L677"/>
      <c r="M677"/>
      <c r="N677"/>
      <c r="O677"/>
      <c r="P677"/>
      <c r="Q677"/>
      <c r="R677"/>
      <c r="S677"/>
      <c r="T677"/>
      <c r="U677"/>
      <c r="V677"/>
    </row>
    <row r="678" spans="1:22" s="68" customFormat="1">
      <c r="A678" s="6"/>
      <c r="B678" s="19"/>
      <c r="C678" s="6"/>
      <c r="D678" s="6"/>
      <c r="E678" s="6"/>
      <c r="F678" s="6"/>
      <c r="G678" s="6"/>
      <c r="I678" s="16"/>
      <c r="J678" s="16"/>
      <c r="K678"/>
      <c r="L678"/>
      <c r="M678"/>
      <c r="N678"/>
      <c r="O678"/>
      <c r="P678"/>
      <c r="Q678"/>
      <c r="R678"/>
      <c r="S678"/>
      <c r="T678"/>
      <c r="U678"/>
      <c r="V678"/>
    </row>
    <row r="679" spans="1:22" s="68" customFormat="1">
      <c r="A679" s="6"/>
      <c r="B679" s="19"/>
      <c r="C679" s="6"/>
      <c r="D679" s="6"/>
      <c r="E679" s="6"/>
      <c r="F679" s="6"/>
      <c r="G679" s="6"/>
      <c r="I679" s="16"/>
      <c r="J679" s="16"/>
      <c r="K679"/>
      <c r="L679"/>
      <c r="M679"/>
      <c r="N679"/>
      <c r="O679"/>
      <c r="P679"/>
      <c r="Q679"/>
      <c r="R679"/>
      <c r="S679"/>
      <c r="T679"/>
      <c r="U679"/>
      <c r="V679"/>
    </row>
    <row r="680" spans="1:22" s="68" customFormat="1">
      <c r="A680" s="6"/>
      <c r="B680" s="19"/>
      <c r="C680" s="6"/>
      <c r="D680" s="6"/>
      <c r="E680" s="6"/>
      <c r="F680" s="6"/>
      <c r="G680" s="6"/>
      <c r="I680" s="16"/>
      <c r="J680" s="16"/>
      <c r="K680"/>
      <c r="L680"/>
      <c r="M680"/>
      <c r="N680"/>
      <c r="O680"/>
      <c r="P680"/>
      <c r="Q680"/>
      <c r="R680"/>
      <c r="S680"/>
      <c r="T680"/>
      <c r="U680"/>
      <c r="V680"/>
    </row>
    <row r="681" spans="1:22" s="68" customFormat="1">
      <c r="A681" s="6"/>
      <c r="B681" s="19"/>
      <c r="C681" s="6"/>
      <c r="D681" s="6"/>
      <c r="E681" s="6"/>
      <c r="F681" s="6"/>
      <c r="G681" s="6"/>
      <c r="I681" s="16"/>
      <c r="J681" s="16"/>
      <c r="K681"/>
      <c r="L681"/>
      <c r="M681"/>
      <c r="N681"/>
      <c r="O681"/>
      <c r="P681"/>
      <c r="Q681"/>
      <c r="R681"/>
      <c r="S681"/>
      <c r="T681"/>
      <c r="U681"/>
      <c r="V681"/>
    </row>
    <row r="682" spans="1:22" s="68" customFormat="1">
      <c r="A682" s="6"/>
      <c r="B682" s="19"/>
      <c r="C682" s="6"/>
      <c r="D682" s="6"/>
      <c r="E682" s="6"/>
      <c r="F682" s="6"/>
      <c r="G682" s="6"/>
      <c r="I682" s="16"/>
      <c r="J682" s="16"/>
      <c r="K682"/>
      <c r="L682"/>
      <c r="M682"/>
      <c r="N682"/>
      <c r="O682"/>
      <c r="P682"/>
      <c r="Q682"/>
      <c r="R682"/>
      <c r="S682"/>
      <c r="T682"/>
      <c r="U682"/>
      <c r="V682"/>
    </row>
    <row r="683" spans="1:22" s="68" customFormat="1">
      <c r="A683" s="6"/>
      <c r="B683" s="19"/>
      <c r="C683" s="6"/>
      <c r="D683" s="6"/>
      <c r="E683" s="6"/>
      <c r="F683" s="6"/>
      <c r="G683" s="6"/>
      <c r="I683" s="16"/>
      <c r="J683" s="16"/>
      <c r="K683"/>
      <c r="L683"/>
      <c r="M683"/>
      <c r="N683"/>
      <c r="O683"/>
      <c r="P683"/>
      <c r="Q683"/>
      <c r="R683"/>
      <c r="S683"/>
      <c r="T683"/>
      <c r="U683"/>
      <c r="V683"/>
    </row>
    <row r="684" spans="1:22" s="68" customFormat="1">
      <c r="A684" s="6"/>
      <c r="B684" s="19"/>
      <c r="C684" s="6"/>
      <c r="D684" s="6"/>
      <c r="E684" s="6"/>
      <c r="F684" s="6"/>
      <c r="G684" s="6"/>
      <c r="I684" s="16"/>
      <c r="J684" s="16"/>
      <c r="K684"/>
      <c r="L684"/>
      <c r="M684"/>
      <c r="N684"/>
      <c r="O684"/>
      <c r="P684"/>
      <c r="Q684"/>
      <c r="R684"/>
      <c r="S684"/>
      <c r="T684"/>
      <c r="U684"/>
      <c r="V684"/>
    </row>
    <row r="685" spans="1:22" s="68" customFormat="1">
      <c r="A685" s="6"/>
      <c r="B685" s="19"/>
      <c r="C685" s="6"/>
      <c r="D685" s="6"/>
      <c r="E685" s="6"/>
      <c r="F685" s="6"/>
      <c r="G685" s="6"/>
      <c r="I685" s="16"/>
      <c r="J685" s="16"/>
      <c r="K685"/>
      <c r="L685"/>
      <c r="M685"/>
      <c r="N685"/>
      <c r="O685"/>
      <c r="P685"/>
      <c r="Q685"/>
      <c r="R685"/>
      <c r="S685"/>
      <c r="T685"/>
      <c r="U685"/>
      <c r="V685"/>
    </row>
    <row r="686" spans="1:22" s="68" customFormat="1">
      <c r="A686" s="6"/>
      <c r="B686" s="19"/>
      <c r="C686" s="6"/>
      <c r="D686" s="6"/>
      <c r="E686" s="6"/>
      <c r="F686" s="6"/>
      <c r="G686" s="6"/>
      <c r="I686" s="16"/>
      <c r="J686" s="16"/>
      <c r="K686"/>
      <c r="L686"/>
      <c r="M686"/>
      <c r="N686"/>
      <c r="O686"/>
      <c r="P686"/>
      <c r="Q686"/>
      <c r="R686"/>
      <c r="S686"/>
      <c r="T686"/>
      <c r="U686"/>
      <c r="V686"/>
    </row>
    <row r="687" spans="1:22" s="68" customFormat="1">
      <c r="A687" s="6"/>
      <c r="B687" s="19"/>
      <c r="C687" s="6"/>
      <c r="D687" s="6"/>
      <c r="E687" s="6"/>
      <c r="F687" s="6"/>
      <c r="G687" s="6"/>
      <c r="I687" s="16"/>
      <c r="J687" s="16"/>
      <c r="K687"/>
      <c r="L687"/>
      <c r="M687"/>
      <c r="N687"/>
      <c r="O687"/>
      <c r="P687"/>
      <c r="Q687"/>
      <c r="R687"/>
      <c r="S687"/>
      <c r="T687"/>
      <c r="U687"/>
      <c r="V687"/>
    </row>
    <row r="688" spans="1:22" s="68" customFormat="1">
      <c r="A688" s="6"/>
      <c r="B688" s="19"/>
      <c r="C688" s="6"/>
      <c r="D688" s="6"/>
      <c r="E688" s="6"/>
      <c r="F688" s="6"/>
      <c r="G688" s="6"/>
      <c r="I688" s="16"/>
      <c r="J688" s="16"/>
      <c r="K688"/>
      <c r="L688"/>
      <c r="M688"/>
      <c r="N688"/>
      <c r="O688"/>
      <c r="P688"/>
      <c r="Q688"/>
      <c r="R688"/>
      <c r="S688"/>
      <c r="T688"/>
      <c r="U688"/>
      <c r="V688"/>
    </row>
    <row r="689" spans="1:22" s="68" customFormat="1">
      <c r="A689" s="6"/>
      <c r="B689" s="19"/>
      <c r="C689" s="6"/>
      <c r="D689" s="6"/>
      <c r="E689" s="6"/>
      <c r="F689" s="6"/>
      <c r="G689" s="6"/>
      <c r="I689" s="16"/>
      <c r="J689" s="16"/>
      <c r="K689"/>
      <c r="L689"/>
      <c r="M689"/>
      <c r="N689"/>
      <c r="O689"/>
      <c r="P689"/>
      <c r="Q689"/>
      <c r="R689"/>
      <c r="S689"/>
      <c r="T689"/>
      <c r="U689"/>
      <c r="V689"/>
    </row>
    <row r="690" spans="1:22" s="68" customFormat="1">
      <c r="A690" s="6"/>
      <c r="B690" s="19"/>
      <c r="C690" s="6"/>
      <c r="D690" s="6"/>
      <c r="E690" s="6"/>
      <c r="F690" s="6"/>
      <c r="G690" s="6"/>
      <c r="I690" s="16"/>
      <c r="J690" s="16"/>
      <c r="K690"/>
      <c r="L690"/>
      <c r="M690"/>
      <c r="N690"/>
      <c r="O690"/>
      <c r="P690"/>
      <c r="Q690"/>
      <c r="R690"/>
      <c r="S690"/>
      <c r="T690"/>
      <c r="U690"/>
      <c r="V690"/>
    </row>
    <row r="691" spans="1:22" s="68" customFormat="1">
      <c r="A691" s="6"/>
      <c r="B691" s="19"/>
      <c r="C691" s="6"/>
      <c r="D691" s="6"/>
      <c r="E691" s="6"/>
      <c r="F691" s="6"/>
      <c r="G691" s="6"/>
      <c r="I691" s="16"/>
      <c r="J691" s="16"/>
      <c r="K691"/>
      <c r="L691"/>
      <c r="M691"/>
      <c r="N691"/>
      <c r="O691"/>
      <c r="P691"/>
      <c r="Q691"/>
      <c r="R691"/>
      <c r="S691"/>
      <c r="T691"/>
      <c r="U691"/>
      <c r="V691"/>
    </row>
    <row r="692" spans="1:22" s="68" customFormat="1">
      <c r="A692" s="6"/>
      <c r="B692" s="19"/>
      <c r="C692" s="6"/>
      <c r="D692" s="6"/>
      <c r="E692" s="6"/>
      <c r="F692" s="6"/>
      <c r="G692" s="6"/>
      <c r="I692" s="16"/>
      <c r="J692" s="16"/>
      <c r="K692"/>
      <c r="L692"/>
      <c r="M692"/>
      <c r="N692"/>
      <c r="O692"/>
      <c r="P692"/>
      <c r="Q692"/>
      <c r="R692"/>
      <c r="S692"/>
      <c r="T692"/>
      <c r="U692"/>
      <c r="V692"/>
    </row>
    <row r="693" spans="1:22" s="68" customFormat="1">
      <c r="A693" s="6"/>
      <c r="B693" s="19"/>
      <c r="C693" s="6"/>
      <c r="D693" s="6"/>
      <c r="E693" s="6"/>
      <c r="F693" s="6"/>
      <c r="G693" s="6"/>
      <c r="I693" s="16"/>
      <c r="J693" s="16"/>
      <c r="K693"/>
      <c r="L693"/>
      <c r="M693"/>
      <c r="N693"/>
      <c r="O693"/>
      <c r="P693"/>
      <c r="Q693"/>
      <c r="R693"/>
      <c r="S693"/>
      <c r="T693"/>
      <c r="U693"/>
      <c r="V693"/>
    </row>
    <row r="694" spans="1:22" s="68" customFormat="1">
      <c r="A694" s="6"/>
      <c r="B694" s="19"/>
      <c r="C694" s="6"/>
      <c r="D694" s="6"/>
      <c r="E694" s="6"/>
      <c r="F694" s="6"/>
      <c r="G694" s="6"/>
      <c r="I694" s="16"/>
      <c r="J694" s="16"/>
      <c r="K694"/>
      <c r="L694"/>
      <c r="M694"/>
      <c r="N694"/>
      <c r="O694"/>
      <c r="P694"/>
      <c r="Q694"/>
      <c r="R694"/>
      <c r="S694"/>
      <c r="T694"/>
      <c r="U694"/>
      <c r="V694"/>
    </row>
    <row r="695" spans="1:22" s="68" customFormat="1">
      <c r="A695" s="6"/>
      <c r="B695" s="19"/>
      <c r="C695" s="6"/>
      <c r="D695" s="6"/>
      <c r="E695" s="6"/>
      <c r="F695" s="6"/>
      <c r="G695" s="6"/>
      <c r="I695" s="16"/>
      <c r="J695" s="16"/>
      <c r="K695"/>
      <c r="L695"/>
      <c r="M695"/>
      <c r="N695"/>
      <c r="O695"/>
      <c r="P695"/>
      <c r="Q695"/>
      <c r="R695"/>
      <c r="S695"/>
      <c r="T695"/>
      <c r="U695"/>
      <c r="V695"/>
    </row>
    <row r="696" spans="1:22" s="68" customFormat="1">
      <c r="A696" s="6"/>
      <c r="B696" s="19"/>
      <c r="C696" s="6"/>
      <c r="D696" s="6"/>
      <c r="E696" s="6"/>
      <c r="F696" s="6"/>
      <c r="G696" s="6"/>
      <c r="I696" s="16"/>
      <c r="J696" s="16"/>
      <c r="K696"/>
      <c r="L696"/>
      <c r="M696"/>
      <c r="N696"/>
      <c r="O696"/>
      <c r="P696"/>
      <c r="Q696"/>
      <c r="R696"/>
      <c r="S696"/>
      <c r="T696"/>
      <c r="U696"/>
      <c r="V696"/>
    </row>
    <row r="697" spans="1:22" s="68" customFormat="1">
      <c r="A697" s="6"/>
      <c r="B697" s="19"/>
      <c r="C697" s="6"/>
      <c r="D697" s="6"/>
      <c r="E697" s="6"/>
      <c r="F697" s="6"/>
      <c r="G697" s="6"/>
      <c r="I697" s="16"/>
      <c r="J697" s="16"/>
      <c r="K697"/>
      <c r="L697"/>
      <c r="M697"/>
      <c r="N697"/>
      <c r="O697"/>
      <c r="P697"/>
      <c r="Q697"/>
      <c r="R697"/>
      <c r="S697"/>
      <c r="T697"/>
      <c r="U697"/>
      <c r="V697"/>
    </row>
    <row r="698" spans="1:22" s="68" customFormat="1">
      <c r="A698" s="6"/>
      <c r="B698" s="19"/>
      <c r="C698" s="6"/>
      <c r="D698" s="6"/>
      <c r="E698" s="6"/>
      <c r="F698" s="6"/>
      <c r="G698" s="6"/>
      <c r="I698" s="16"/>
      <c r="J698" s="16"/>
      <c r="K698"/>
      <c r="L698"/>
      <c r="M698"/>
      <c r="N698"/>
      <c r="O698"/>
      <c r="P698"/>
      <c r="Q698"/>
      <c r="R698"/>
      <c r="S698"/>
      <c r="T698"/>
      <c r="U698"/>
      <c r="V698"/>
    </row>
    <row r="699" spans="1:22" s="68" customFormat="1">
      <c r="A699" s="6"/>
      <c r="B699" s="19"/>
      <c r="C699" s="6"/>
      <c r="D699" s="6"/>
      <c r="E699" s="6"/>
      <c r="F699" s="6"/>
      <c r="G699" s="6"/>
      <c r="I699" s="16"/>
      <c r="J699" s="16"/>
      <c r="K699"/>
      <c r="L699"/>
      <c r="M699"/>
      <c r="N699"/>
      <c r="O699"/>
      <c r="P699"/>
      <c r="Q699"/>
      <c r="R699"/>
      <c r="S699"/>
      <c r="T699"/>
      <c r="U699"/>
      <c r="V699"/>
    </row>
    <row r="700" spans="1:22" s="68" customFormat="1">
      <c r="A700" s="6"/>
      <c r="B700" s="19"/>
      <c r="C700" s="6"/>
      <c r="D700" s="6"/>
      <c r="E700" s="6"/>
      <c r="F700" s="6"/>
      <c r="G700" s="6"/>
      <c r="I700" s="16"/>
      <c r="J700" s="16"/>
      <c r="K700"/>
      <c r="L700"/>
      <c r="M700"/>
      <c r="N700"/>
      <c r="O700"/>
      <c r="P700"/>
      <c r="Q700"/>
      <c r="R700"/>
      <c r="S700"/>
      <c r="T700"/>
      <c r="U700"/>
      <c r="V700"/>
    </row>
    <row r="701" spans="1:22" s="68" customFormat="1">
      <c r="A701" s="6"/>
      <c r="B701" s="19"/>
      <c r="C701" s="6"/>
      <c r="D701" s="6"/>
      <c r="E701" s="6"/>
      <c r="F701" s="6"/>
      <c r="G701" s="6"/>
      <c r="I701" s="16"/>
      <c r="J701" s="16"/>
      <c r="K701"/>
      <c r="L701"/>
      <c r="M701"/>
      <c r="N701"/>
      <c r="O701"/>
      <c r="P701"/>
      <c r="Q701"/>
      <c r="R701"/>
      <c r="S701"/>
      <c r="T701"/>
      <c r="U701"/>
      <c r="V701"/>
    </row>
    <row r="702" spans="1:22" s="68" customFormat="1">
      <c r="A702" s="6"/>
      <c r="B702" s="19"/>
      <c r="C702" s="6"/>
      <c r="D702" s="6"/>
      <c r="E702" s="6"/>
      <c r="F702" s="6"/>
      <c r="G702" s="6"/>
      <c r="I702" s="16"/>
      <c r="J702" s="16"/>
      <c r="K702"/>
      <c r="L702"/>
      <c r="M702"/>
      <c r="N702"/>
      <c r="O702"/>
      <c r="P702"/>
      <c r="Q702"/>
      <c r="R702"/>
      <c r="S702"/>
      <c r="T702"/>
      <c r="U702"/>
      <c r="V702"/>
    </row>
    <row r="703" spans="1:22" s="68" customFormat="1">
      <c r="A703" s="6"/>
      <c r="B703" s="19"/>
      <c r="C703" s="6"/>
      <c r="D703" s="6"/>
      <c r="E703" s="6"/>
      <c r="F703" s="6"/>
      <c r="G703" s="6"/>
      <c r="I703" s="16"/>
      <c r="J703" s="16"/>
      <c r="K703"/>
      <c r="L703"/>
      <c r="M703"/>
      <c r="N703"/>
      <c r="O703"/>
      <c r="P703"/>
      <c r="Q703"/>
      <c r="R703"/>
      <c r="S703"/>
      <c r="T703"/>
      <c r="U703"/>
      <c r="V703"/>
    </row>
    <row r="704" spans="1:22" s="68" customFormat="1">
      <c r="A704" s="6"/>
      <c r="B704" s="19"/>
      <c r="C704" s="6"/>
      <c r="D704" s="6"/>
      <c r="E704" s="6"/>
      <c r="F704" s="6"/>
      <c r="G704" s="6"/>
      <c r="I704" s="16"/>
      <c r="J704" s="16"/>
      <c r="K704"/>
      <c r="L704"/>
      <c r="M704"/>
      <c r="N704"/>
      <c r="O704"/>
      <c r="P704"/>
      <c r="Q704"/>
      <c r="R704"/>
      <c r="S704"/>
      <c r="T704"/>
      <c r="U704"/>
      <c r="V704"/>
    </row>
    <row r="705" spans="1:22" s="68" customFormat="1">
      <c r="A705" s="6"/>
      <c r="B705" s="19"/>
      <c r="C705" s="6"/>
      <c r="D705" s="6"/>
      <c r="E705" s="6"/>
      <c r="F705" s="6"/>
      <c r="G705" s="6"/>
      <c r="I705" s="16"/>
      <c r="J705" s="16"/>
      <c r="K705"/>
      <c r="L705"/>
      <c r="M705"/>
      <c r="N705"/>
      <c r="O705"/>
      <c r="P705"/>
      <c r="Q705"/>
      <c r="R705"/>
      <c r="S705"/>
      <c r="T705"/>
      <c r="U705"/>
      <c r="V705"/>
    </row>
    <row r="706" spans="1:22" s="68" customFormat="1">
      <c r="A706" s="6"/>
      <c r="B706" s="19"/>
      <c r="C706" s="6"/>
      <c r="D706" s="6"/>
      <c r="E706" s="6"/>
      <c r="F706" s="6"/>
      <c r="G706" s="6"/>
      <c r="I706" s="16"/>
      <c r="J706" s="16"/>
      <c r="K706"/>
      <c r="L706"/>
      <c r="M706"/>
      <c r="N706"/>
      <c r="O706"/>
      <c r="P706"/>
      <c r="Q706"/>
      <c r="R706"/>
      <c r="S706"/>
      <c r="T706"/>
      <c r="U706"/>
      <c r="V706"/>
    </row>
    <row r="707" spans="1:22" s="68" customFormat="1">
      <c r="A707" s="6"/>
      <c r="B707" s="19"/>
      <c r="C707" s="6"/>
      <c r="D707" s="6"/>
      <c r="E707" s="6"/>
      <c r="F707" s="6"/>
      <c r="G707" s="6"/>
      <c r="I707" s="16"/>
      <c r="J707" s="16"/>
      <c r="K707"/>
      <c r="L707"/>
      <c r="M707"/>
      <c r="N707"/>
      <c r="O707"/>
      <c r="P707"/>
      <c r="Q707"/>
      <c r="R707"/>
      <c r="S707"/>
      <c r="T707"/>
      <c r="U707"/>
      <c r="V707"/>
    </row>
    <row r="708" spans="1:22" s="68" customFormat="1">
      <c r="A708" s="6"/>
      <c r="B708" s="19"/>
      <c r="C708" s="6"/>
      <c r="D708" s="6"/>
      <c r="E708" s="6"/>
      <c r="F708" s="6"/>
      <c r="G708" s="6"/>
      <c r="I708" s="16"/>
      <c r="J708" s="16"/>
      <c r="K708"/>
      <c r="L708"/>
      <c r="M708"/>
      <c r="N708"/>
      <c r="O708"/>
      <c r="P708"/>
      <c r="Q708"/>
      <c r="R708"/>
      <c r="S708"/>
      <c r="T708"/>
      <c r="U708"/>
      <c r="V708"/>
    </row>
    <row r="709" spans="1:22" s="68" customFormat="1">
      <c r="A709" s="6"/>
      <c r="B709" s="19"/>
      <c r="C709" s="6"/>
      <c r="D709" s="6"/>
      <c r="E709" s="6"/>
      <c r="F709" s="6"/>
      <c r="G709" s="6"/>
      <c r="I709" s="16"/>
      <c r="J709" s="16"/>
      <c r="K709"/>
      <c r="L709"/>
      <c r="M709"/>
      <c r="N709"/>
      <c r="O709"/>
      <c r="P709"/>
      <c r="Q709"/>
      <c r="R709"/>
      <c r="S709"/>
      <c r="T709"/>
      <c r="U709"/>
      <c r="V709"/>
    </row>
    <row r="710" spans="1:22" s="68" customFormat="1">
      <c r="A710" s="6"/>
      <c r="B710" s="19"/>
      <c r="C710" s="6"/>
      <c r="D710" s="6"/>
      <c r="E710" s="6"/>
      <c r="F710" s="6"/>
      <c r="G710" s="6"/>
      <c r="I710" s="16"/>
      <c r="J710" s="16"/>
      <c r="K710"/>
      <c r="L710"/>
      <c r="M710"/>
      <c r="N710"/>
      <c r="O710"/>
      <c r="P710"/>
      <c r="Q710"/>
      <c r="R710"/>
      <c r="S710"/>
      <c r="T710"/>
      <c r="U710"/>
      <c r="V710"/>
    </row>
    <row r="711" spans="1:22" s="68" customFormat="1">
      <c r="A711" s="6"/>
      <c r="B711" s="19"/>
      <c r="C711" s="6"/>
      <c r="D711" s="6"/>
      <c r="E711" s="6"/>
      <c r="F711" s="6"/>
      <c r="G711" s="6"/>
      <c r="I711" s="16"/>
      <c r="J711" s="16"/>
      <c r="K711"/>
      <c r="L711"/>
      <c r="M711"/>
      <c r="N711"/>
      <c r="O711"/>
      <c r="P711"/>
      <c r="Q711"/>
      <c r="R711"/>
      <c r="S711"/>
      <c r="T711"/>
      <c r="U711"/>
      <c r="V711"/>
    </row>
    <row r="712" spans="1:22" s="68" customFormat="1">
      <c r="A712" s="6"/>
      <c r="B712" s="19"/>
      <c r="C712" s="6"/>
      <c r="D712" s="6"/>
      <c r="E712" s="6"/>
      <c r="F712" s="6"/>
      <c r="G712" s="6"/>
      <c r="I712" s="16"/>
      <c r="J712" s="16"/>
      <c r="K712"/>
      <c r="L712"/>
      <c r="M712"/>
      <c r="N712"/>
      <c r="O712"/>
      <c r="P712"/>
      <c r="Q712"/>
      <c r="R712"/>
      <c r="S712"/>
      <c r="T712"/>
      <c r="U712"/>
      <c r="V712"/>
    </row>
    <row r="713" spans="1:22" s="68" customFormat="1">
      <c r="A713" s="6"/>
      <c r="B713" s="19"/>
      <c r="C713" s="6"/>
      <c r="D713" s="6"/>
      <c r="E713" s="6"/>
      <c r="F713" s="6"/>
      <c r="G713" s="6"/>
      <c r="I713" s="16"/>
      <c r="J713" s="16"/>
      <c r="K713"/>
      <c r="L713"/>
      <c r="M713"/>
      <c r="N713"/>
      <c r="O713"/>
      <c r="P713"/>
      <c r="Q713"/>
      <c r="R713"/>
      <c r="S713"/>
      <c r="T713"/>
      <c r="U713"/>
      <c r="V713"/>
    </row>
    <row r="714" spans="1:22" s="68" customFormat="1">
      <c r="A714" s="6"/>
      <c r="B714" s="19"/>
      <c r="C714" s="6"/>
      <c r="D714" s="6"/>
      <c r="E714" s="6"/>
      <c r="F714" s="6"/>
      <c r="G714" s="6"/>
      <c r="I714" s="16"/>
      <c r="J714" s="16"/>
      <c r="K714"/>
      <c r="L714"/>
      <c r="M714"/>
      <c r="N714"/>
      <c r="O714"/>
      <c r="P714"/>
      <c r="Q714"/>
      <c r="R714"/>
      <c r="S714"/>
      <c r="T714"/>
      <c r="U714"/>
      <c r="V714"/>
    </row>
    <row r="715" spans="1:22" s="68" customFormat="1">
      <c r="A715" s="6"/>
      <c r="B715" s="19"/>
      <c r="C715" s="6"/>
      <c r="D715" s="6"/>
      <c r="E715" s="6"/>
      <c r="F715" s="6"/>
      <c r="G715" s="6"/>
      <c r="I715" s="16"/>
      <c r="J715" s="16"/>
      <c r="K715"/>
      <c r="L715"/>
      <c r="M715"/>
      <c r="N715"/>
      <c r="O715"/>
      <c r="P715"/>
      <c r="Q715"/>
      <c r="R715"/>
      <c r="S715"/>
      <c r="T715"/>
      <c r="U715"/>
      <c r="V715"/>
    </row>
    <row r="716" spans="1:22" s="68" customFormat="1">
      <c r="A716" s="6"/>
      <c r="B716" s="19"/>
      <c r="C716" s="6"/>
      <c r="D716" s="6"/>
      <c r="E716" s="6"/>
      <c r="F716" s="6"/>
      <c r="G716" s="6"/>
      <c r="I716" s="16"/>
      <c r="J716" s="16"/>
      <c r="K716"/>
      <c r="L716"/>
      <c r="M716"/>
      <c r="N716"/>
      <c r="O716"/>
      <c r="P716"/>
      <c r="Q716"/>
      <c r="R716"/>
      <c r="S716"/>
      <c r="T716"/>
      <c r="U716"/>
      <c r="V716"/>
    </row>
    <row r="717" spans="1:22" s="68" customFormat="1">
      <c r="A717" s="6"/>
      <c r="B717" s="19"/>
      <c r="C717" s="6"/>
      <c r="D717" s="6"/>
      <c r="E717" s="6"/>
      <c r="F717" s="6"/>
      <c r="G717" s="6"/>
      <c r="I717" s="16"/>
      <c r="J717" s="16"/>
      <c r="K717"/>
      <c r="L717"/>
      <c r="M717"/>
      <c r="N717"/>
      <c r="O717"/>
      <c r="P717"/>
      <c r="Q717"/>
      <c r="R717"/>
      <c r="S717"/>
      <c r="T717"/>
      <c r="U717"/>
      <c r="V717"/>
    </row>
    <row r="718" spans="1:22" s="68" customFormat="1">
      <c r="A718" s="6"/>
      <c r="B718" s="19"/>
      <c r="C718" s="6"/>
      <c r="D718" s="6"/>
      <c r="E718" s="6"/>
      <c r="F718" s="6"/>
      <c r="G718" s="6"/>
      <c r="I718" s="16"/>
      <c r="J718" s="16"/>
      <c r="K718"/>
      <c r="L718"/>
      <c r="M718"/>
      <c r="N718"/>
      <c r="O718"/>
      <c r="P718"/>
      <c r="Q718"/>
      <c r="R718"/>
      <c r="S718"/>
      <c r="T718"/>
      <c r="U718"/>
      <c r="V718"/>
    </row>
    <row r="719" spans="1:22" s="68" customFormat="1">
      <c r="A719" s="6"/>
      <c r="B719" s="19"/>
      <c r="C719" s="6"/>
      <c r="D719" s="6"/>
      <c r="E719" s="6"/>
      <c r="F719" s="6"/>
      <c r="G719" s="6"/>
      <c r="I719" s="16"/>
      <c r="J719" s="16"/>
      <c r="K719"/>
      <c r="L719"/>
      <c r="M719"/>
      <c r="N719"/>
      <c r="O719"/>
      <c r="P719"/>
      <c r="Q719"/>
      <c r="R719"/>
      <c r="S719"/>
      <c r="T719"/>
      <c r="U719"/>
      <c r="V719"/>
    </row>
    <row r="720" spans="1:22" s="68" customFormat="1">
      <c r="A720" s="6"/>
      <c r="B720" s="19"/>
      <c r="C720" s="6"/>
      <c r="D720" s="6"/>
      <c r="E720" s="6"/>
      <c r="F720" s="6"/>
      <c r="G720" s="6"/>
      <c r="I720" s="16"/>
      <c r="J720" s="16"/>
      <c r="K720"/>
      <c r="L720"/>
      <c r="M720"/>
      <c r="N720"/>
      <c r="O720"/>
      <c r="P720"/>
      <c r="Q720"/>
      <c r="R720"/>
      <c r="S720"/>
      <c r="T720"/>
      <c r="U720"/>
      <c r="V720"/>
    </row>
    <row r="721" spans="1:22" s="68" customFormat="1">
      <c r="A721" s="6"/>
      <c r="B721" s="19"/>
      <c r="C721" s="6"/>
      <c r="D721" s="6"/>
      <c r="E721" s="6"/>
      <c r="F721" s="6"/>
      <c r="G721" s="6"/>
      <c r="I721" s="16"/>
      <c r="J721" s="16"/>
      <c r="K721"/>
      <c r="L721"/>
      <c r="M721"/>
      <c r="N721"/>
      <c r="O721"/>
      <c r="P721"/>
      <c r="Q721"/>
      <c r="R721"/>
      <c r="S721"/>
      <c r="T721"/>
      <c r="U721"/>
      <c r="V721"/>
    </row>
    <row r="722" spans="1:22" s="68" customFormat="1">
      <c r="A722" s="6"/>
      <c r="B722" s="19"/>
      <c r="C722" s="6"/>
      <c r="D722" s="6"/>
      <c r="E722" s="6"/>
      <c r="F722" s="6"/>
      <c r="G722" s="6"/>
      <c r="I722" s="16"/>
      <c r="J722" s="16"/>
      <c r="K722"/>
      <c r="L722"/>
      <c r="M722"/>
      <c r="N722"/>
      <c r="O722"/>
      <c r="P722"/>
      <c r="Q722"/>
      <c r="R722"/>
      <c r="S722"/>
      <c r="T722"/>
      <c r="U722"/>
      <c r="V722"/>
    </row>
    <row r="723" spans="1:22" s="68" customFormat="1">
      <c r="A723" s="6"/>
      <c r="B723" s="19"/>
      <c r="C723" s="6"/>
      <c r="D723" s="6"/>
      <c r="E723" s="6"/>
      <c r="F723" s="6"/>
      <c r="G723" s="6"/>
      <c r="I723" s="16"/>
      <c r="J723" s="16"/>
      <c r="K723"/>
      <c r="L723"/>
      <c r="M723"/>
      <c r="N723"/>
      <c r="O723"/>
      <c r="P723"/>
      <c r="Q723"/>
      <c r="R723"/>
      <c r="S723"/>
      <c r="T723"/>
      <c r="U723"/>
      <c r="V723"/>
    </row>
    <row r="724" spans="1:22" s="68" customFormat="1">
      <c r="A724" s="6"/>
      <c r="B724" s="19"/>
      <c r="C724" s="6"/>
      <c r="D724" s="6"/>
      <c r="E724" s="6"/>
      <c r="F724" s="6"/>
      <c r="G724" s="6"/>
      <c r="I724" s="16"/>
      <c r="J724" s="16"/>
      <c r="K724"/>
      <c r="L724"/>
      <c r="M724"/>
      <c r="N724"/>
      <c r="O724"/>
      <c r="P724"/>
      <c r="Q724"/>
      <c r="R724"/>
      <c r="S724"/>
      <c r="T724"/>
      <c r="U724"/>
      <c r="V724"/>
    </row>
    <row r="725" spans="1:22" s="68" customFormat="1">
      <c r="A725" s="6"/>
      <c r="B725" s="19"/>
      <c r="C725" s="6"/>
      <c r="D725" s="6"/>
      <c r="E725" s="6"/>
      <c r="F725" s="6"/>
      <c r="G725" s="6"/>
      <c r="I725" s="16"/>
      <c r="J725" s="16"/>
      <c r="K725"/>
      <c r="L725"/>
      <c r="M725"/>
      <c r="N725"/>
      <c r="O725"/>
      <c r="P725"/>
      <c r="Q725"/>
      <c r="R725"/>
      <c r="S725"/>
      <c r="T725"/>
      <c r="U725"/>
      <c r="V725"/>
    </row>
    <row r="726" spans="1:22" s="68" customFormat="1">
      <c r="A726" s="6"/>
      <c r="B726" s="19"/>
      <c r="C726" s="6"/>
      <c r="D726" s="6"/>
      <c r="E726" s="6"/>
      <c r="F726" s="6"/>
      <c r="G726" s="6"/>
      <c r="I726" s="16"/>
      <c r="J726" s="16"/>
      <c r="K726"/>
      <c r="L726"/>
      <c r="M726"/>
      <c r="N726"/>
      <c r="O726"/>
      <c r="P726"/>
      <c r="Q726"/>
      <c r="R726"/>
      <c r="S726"/>
      <c r="T726"/>
      <c r="U726"/>
      <c r="V726"/>
    </row>
    <row r="727" spans="1:22" s="68" customFormat="1">
      <c r="A727" s="6"/>
      <c r="B727" s="19"/>
      <c r="C727" s="6"/>
      <c r="D727" s="6"/>
      <c r="E727" s="6"/>
      <c r="F727" s="6"/>
      <c r="G727" s="6"/>
      <c r="I727" s="16"/>
      <c r="J727" s="16"/>
      <c r="K727"/>
      <c r="L727"/>
      <c r="M727"/>
      <c r="N727"/>
      <c r="O727"/>
      <c r="P727"/>
      <c r="Q727"/>
      <c r="R727"/>
      <c r="S727"/>
      <c r="T727"/>
      <c r="U727"/>
      <c r="V727"/>
    </row>
    <row r="728" spans="1:22" s="68" customFormat="1">
      <c r="A728" s="6"/>
      <c r="B728" s="19"/>
      <c r="C728" s="6"/>
      <c r="D728" s="6"/>
      <c r="E728" s="6"/>
      <c r="F728" s="6"/>
      <c r="G728" s="6"/>
      <c r="I728" s="16"/>
      <c r="J728" s="16"/>
      <c r="K728"/>
      <c r="L728"/>
      <c r="M728"/>
      <c r="N728"/>
      <c r="O728"/>
      <c r="P728"/>
      <c r="Q728"/>
      <c r="R728"/>
      <c r="S728"/>
      <c r="T728"/>
      <c r="U728"/>
      <c r="V728"/>
    </row>
    <row r="729" spans="1:22" s="68" customFormat="1">
      <c r="A729" s="6"/>
      <c r="B729" s="19"/>
      <c r="C729" s="6"/>
      <c r="D729" s="6"/>
      <c r="E729" s="6"/>
      <c r="F729" s="6"/>
      <c r="G729" s="6"/>
      <c r="I729" s="16"/>
      <c r="J729" s="16"/>
      <c r="K729"/>
      <c r="L729"/>
      <c r="M729"/>
      <c r="N729"/>
      <c r="O729"/>
      <c r="P729"/>
      <c r="Q729"/>
      <c r="R729"/>
      <c r="S729"/>
      <c r="T729"/>
      <c r="U729"/>
      <c r="V729"/>
    </row>
    <row r="730" spans="1:22" s="68" customFormat="1">
      <c r="A730" s="6"/>
      <c r="B730" s="19"/>
      <c r="C730" s="6"/>
      <c r="D730" s="6"/>
      <c r="E730" s="6"/>
      <c r="F730" s="6"/>
      <c r="G730" s="6"/>
      <c r="I730" s="16"/>
      <c r="J730" s="16"/>
      <c r="K730"/>
      <c r="L730"/>
      <c r="M730"/>
      <c r="N730"/>
      <c r="O730"/>
      <c r="P730"/>
      <c r="Q730"/>
      <c r="R730"/>
      <c r="S730"/>
      <c r="T730"/>
      <c r="U730"/>
      <c r="V730"/>
    </row>
    <row r="731" spans="1:22" s="68" customFormat="1">
      <c r="A731" s="6"/>
      <c r="B731" s="19"/>
      <c r="C731" s="6"/>
      <c r="D731" s="6"/>
      <c r="E731" s="6"/>
      <c r="F731" s="6"/>
      <c r="G731" s="6"/>
      <c r="I731" s="16"/>
      <c r="J731" s="16"/>
      <c r="K731"/>
      <c r="L731"/>
      <c r="M731"/>
      <c r="N731"/>
      <c r="O731"/>
      <c r="P731"/>
      <c r="Q731"/>
      <c r="R731"/>
      <c r="S731"/>
      <c r="T731"/>
      <c r="U731"/>
      <c r="V731"/>
    </row>
    <row r="732" spans="1:22" s="68" customFormat="1">
      <c r="A732" s="6"/>
      <c r="B732" s="19"/>
      <c r="C732" s="6"/>
      <c r="D732" s="6"/>
      <c r="E732" s="6"/>
      <c r="F732" s="6"/>
      <c r="G732" s="6"/>
      <c r="I732" s="16"/>
      <c r="J732" s="16"/>
      <c r="K732"/>
      <c r="L732"/>
      <c r="M732"/>
      <c r="N732"/>
      <c r="O732"/>
      <c r="P732"/>
      <c r="Q732"/>
      <c r="R732"/>
      <c r="S732"/>
      <c r="T732"/>
      <c r="U732"/>
      <c r="V732"/>
    </row>
    <row r="733" spans="1:22" s="68" customFormat="1">
      <c r="A733" s="6"/>
      <c r="B733" s="19"/>
      <c r="C733" s="6"/>
      <c r="D733" s="6"/>
      <c r="E733" s="6"/>
      <c r="F733" s="6"/>
      <c r="G733" s="6"/>
      <c r="I733" s="16"/>
      <c r="J733" s="16"/>
      <c r="K733"/>
      <c r="L733"/>
      <c r="M733"/>
      <c r="N733"/>
      <c r="O733"/>
      <c r="P733"/>
      <c r="Q733"/>
      <c r="R733"/>
      <c r="S733"/>
      <c r="T733"/>
      <c r="U733"/>
      <c r="V733"/>
    </row>
    <row r="734" spans="1:22" s="68" customFormat="1">
      <c r="A734" s="6"/>
      <c r="B734" s="19"/>
      <c r="C734" s="6"/>
      <c r="D734" s="6"/>
      <c r="E734" s="6"/>
      <c r="F734" s="6"/>
      <c r="G734" s="6"/>
      <c r="I734" s="16"/>
      <c r="J734" s="16"/>
      <c r="K734"/>
      <c r="L734"/>
      <c r="M734"/>
      <c r="N734"/>
      <c r="O734"/>
      <c r="P734"/>
      <c r="Q734"/>
      <c r="R734"/>
      <c r="S734"/>
      <c r="T734"/>
      <c r="U734"/>
      <c r="V734"/>
    </row>
    <row r="735" spans="1:22" s="68" customFormat="1">
      <c r="A735" s="6"/>
      <c r="B735" s="19"/>
      <c r="C735" s="6"/>
      <c r="D735" s="6"/>
      <c r="E735" s="6"/>
      <c r="F735" s="6"/>
      <c r="G735" s="6"/>
      <c r="I735" s="16"/>
      <c r="J735" s="16"/>
      <c r="K735"/>
      <c r="L735"/>
      <c r="M735"/>
      <c r="N735"/>
      <c r="O735"/>
      <c r="P735"/>
      <c r="Q735"/>
      <c r="R735"/>
      <c r="S735"/>
      <c r="T735"/>
      <c r="U735"/>
      <c r="V735"/>
    </row>
    <row r="736" spans="1:22" s="68" customFormat="1">
      <c r="A736" s="6"/>
      <c r="B736" s="19"/>
      <c r="C736" s="6"/>
      <c r="D736" s="6"/>
      <c r="E736" s="6"/>
      <c r="F736" s="6"/>
      <c r="G736" s="6"/>
      <c r="I736" s="16"/>
      <c r="J736" s="16"/>
      <c r="K736"/>
      <c r="L736"/>
      <c r="M736"/>
      <c r="N736"/>
      <c r="O736"/>
      <c r="P736"/>
      <c r="Q736"/>
      <c r="R736"/>
      <c r="S736"/>
      <c r="T736"/>
      <c r="U736"/>
      <c r="V736"/>
    </row>
    <row r="737" spans="1:22" s="68" customFormat="1">
      <c r="A737" s="6"/>
      <c r="B737" s="19"/>
      <c r="C737" s="6"/>
      <c r="D737" s="6"/>
      <c r="E737" s="6"/>
      <c r="F737" s="6"/>
      <c r="G737" s="6"/>
      <c r="I737" s="16"/>
      <c r="J737" s="16"/>
      <c r="K737"/>
      <c r="L737"/>
      <c r="M737"/>
      <c r="N737"/>
      <c r="O737"/>
      <c r="P737"/>
      <c r="Q737"/>
      <c r="R737"/>
      <c r="S737"/>
      <c r="T737"/>
      <c r="U737"/>
      <c r="V737"/>
    </row>
    <row r="738" spans="1:22" s="68" customFormat="1">
      <c r="A738" s="6"/>
      <c r="B738" s="19"/>
      <c r="C738" s="6"/>
      <c r="D738" s="6"/>
      <c r="E738" s="6"/>
      <c r="F738" s="6"/>
      <c r="G738" s="6"/>
      <c r="I738" s="16"/>
      <c r="J738" s="16"/>
      <c r="K738"/>
      <c r="L738"/>
      <c r="M738"/>
      <c r="N738"/>
      <c r="O738"/>
      <c r="P738"/>
      <c r="Q738"/>
      <c r="R738"/>
      <c r="S738"/>
      <c r="T738"/>
      <c r="U738"/>
      <c r="V738"/>
    </row>
    <row r="739" spans="1:22" s="68" customFormat="1">
      <c r="A739" s="6"/>
      <c r="B739" s="19"/>
      <c r="C739" s="6"/>
      <c r="D739" s="6"/>
      <c r="E739" s="6"/>
      <c r="F739" s="6"/>
      <c r="G739" s="6"/>
      <c r="I739" s="16"/>
      <c r="J739" s="16"/>
      <c r="K739"/>
      <c r="L739"/>
      <c r="M739"/>
      <c r="N739"/>
      <c r="O739"/>
      <c r="P739"/>
      <c r="Q739"/>
      <c r="R739"/>
      <c r="S739"/>
      <c r="T739"/>
      <c r="U739"/>
      <c r="V739"/>
    </row>
    <row r="740" spans="1:22" s="68" customFormat="1">
      <c r="A740" s="6"/>
      <c r="B740" s="19"/>
      <c r="C740" s="6"/>
      <c r="D740" s="6"/>
      <c r="E740" s="6"/>
      <c r="F740" s="6"/>
      <c r="G740" s="6"/>
      <c r="I740" s="16"/>
      <c r="J740" s="16"/>
      <c r="K740"/>
      <c r="L740"/>
      <c r="M740"/>
      <c r="N740"/>
      <c r="O740"/>
      <c r="P740"/>
      <c r="Q740"/>
      <c r="R740"/>
      <c r="S740"/>
      <c r="T740"/>
      <c r="U740"/>
      <c r="V740"/>
    </row>
    <row r="741" spans="1:22" s="68" customFormat="1">
      <c r="A741" s="6"/>
      <c r="B741" s="19"/>
      <c r="C741" s="6"/>
      <c r="D741" s="6"/>
      <c r="E741" s="6"/>
      <c r="F741" s="6"/>
      <c r="G741" s="6"/>
      <c r="I741" s="16"/>
      <c r="J741" s="16"/>
      <c r="K741"/>
      <c r="L741"/>
      <c r="M741"/>
      <c r="N741"/>
      <c r="O741"/>
      <c r="P741"/>
      <c r="Q741"/>
      <c r="R741"/>
      <c r="S741"/>
      <c r="T741"/>
      <c r="U741"/>
      <c r="V741"/>
    </row>
    <row r="742" spans="1:22" s="68" customFormat="1">
      <c r="A742" s="6"/>
      <c r="B742" s="19"/>
      <c r="C742" s="6"/>
      <c r="D742" s="6"/>
      <c r="E742" s="6"/>
      <c r="F742" s="6"/>
      <c r="G742" s="6"/>
      <c r="I742" s="16"/>
      <c r="J742" s="16"/>
      <c r="K742"/>
      <c r="L742"/>
      <c r="M742"/>
      <c r="N742"/>
      <c r="O742"/>
      <c r="P742"/>
      <c r="Q742"/>
      <c r="R742"/>
      <c r="S742"/>
      <c r="T742"/>
      <c r="U742"/>
      <c r="V742"/>
    </row>
    <row r="743" spans="1:22" s="68" customFormat="1">
      <c r="A743" s="6"/>
      <c r="B743" s="19"/>
      <c r="C743" s="6"/>
      <c r="D743" s="6"/>
      <c r="E743" s="6"/>
      <c r="F743" s="6"/>
      <c r="G743" s="6"/>
      <c r="I743" s="16"/>
      <c r="J743" s="16"/>
      <c r="K743"/>
      <c r="L743"/>
      <c r="M743"/>
      <c r="N743"/>
      <c r="O743"/>
      <c r="P743"/>
      <c r="Q743"/>
      <c r="R743"/>
      <c r="S743"/>
      <c r="T743"/>
      <c r="U743"/>
      <c r="V743"/>
    </row>
    <row r="744" spans="1:22" s="68" customFormat="1">
      <c r="A744" s="6"/>
      <c r="B744" s="19"/>
      <c r="C744" s="6"/>
      <c r="D744" s="6"/>
      <c r="E744" s="6"/>
      <c r="F744" s="6"/>
      <c r="G744" s="6"/>
      <c r="I744" s="16"/>
      <c r="J744" s="16"/>
      <c r="K744"/>
      <c r="L744"/>
      <c r="M744"/>
      <c r="N744"/>
      <c r="O744"/>
      <c r="P744"/>
      <c r="Q744"/>
      <c r="R744"/>
      <c r="S744"/>
      <c r="T744"/>
      <c r="U744"/>
      <c r="V744"/>
    </row>
    <row r="745" spans="1:22" s="68" customFormat="1">
      <c r="A745" s="6"/>
      <c r="B745" s="19"/>
      <c r="C745" s="6"/>
      <c r="D745" s="6"/>
      <c r="E745" s="6"/>
      <c r="F745" s="6"/>
      <c r="G745" s="6"/>
      <c r="I745" s="16"/>
      <c r="J745" s="16"/>
      <c r="K745"/>
      <c r="L745"/>
      <c r="M745"/>
      <c r="N745"/>
      <c r="O745"/>
      <c r="P745"/>
      <c r="Q745"/>
      <c r="R745"/>
      <c r="S745"/>
      <c r="T745"/>
      <c r="U745"/>
      <c r="V745"/>
    </row>
    <row r="746" spans="1:22" s="68" customFormat="1">
      <c r="A746" s="6"/>
      <c r="B746" s="19"/>
      <c r="C746" s="6"/>
      <c r="D746" s="6"/>
      <c r="E746" s="6"/>
      <c r="F746" s="6"/>
      <c r="G746" s="6"/>
      <c r="I746" s="16"/>
      <c r="J746" s="16"/>
      <c r="K746"/>
      <c r="L746"/>
      <c r="M746"/>
      <c r="N746"/>
      <c r="O746"/>
      <c r="P746"/>
      <c r="Q746"/>
      <c r="R746"/>
      <c r="S746"/>
      <c r="T746"/>
      <c r="U746"/>
      <c r="V746"/>
    </row>
    <row r="747" spans="1:22" s="68" customFormat="1">
      <c r="A747" s="6"/>
      <c r="B747" s="19"/>
      <c r="C747" s="6"/>
      <c r="D747" s="6"/>
      <c r="E747" s="6"/>
      <c r="F747" s="6"/>
      <c r="G747" s="6"/>
      <c r="I747" s="16"/>
      <c r="J747" s="16"/>
      <c r="K747"/>
      <c r="L747"/>
      <c r="M747"/>
      <c r="N747"/>
      <c r="O747"/>
      <c r="P747"/>
      <c r="Q747"/>
      <c r="R747"/>
      <c r="S747"/>
      <c r="T747"/>
      <c r="U747"/>
      <c r="V747"/>
    </row>
    <row r="748" spans="1:22" s="68" customFormat="1">
      <c r="A748" s="6"/>
      <c r="B748" s="19"/>
      <c r="C748" s="6"/>
      <c r="D748" s="6"/>
      <c r="E748" s="6"/>
      <c r="F748" s="6"/>
      <c r="G748" s="6"/>
      <c r="I748" s="16"/>
      <c r="J748" s="16"/>
      <c r="K748"/>
      <c r="L748"/>
      <c r="M748"/>
      <c r="N748"/>
      <c r="O748"/>
      <c r="P748"/>
      <c r="Q748"/>
      <c r="R748"/>
      <c r="S748"/>
      <c r="T748"/>
      <c r="U748"/>
      <c r="V748"/>
    </row>
    <row r="749" spans="1:22" s="68" customFormat="1">
      <c r="A749" s="6"/>
      <c r="B749" s="19"/>
      <c r="C749" s="6"/>
      <c r="D749" s="6"/>
      <c r="E749" s="6"/>
      <c r="F749" s="6"/>
      <c r="G749" s="6"/>
      <c r="I749" s="16"/>
      <c r="J749" s="16"/>
      <c r="K749"/>
      <c r="L749"/>
      <c r="M749"/>
      <c r="N749"/>
      <c r="O749"/>
      <c r="P749"/>
      <c r="Q749"/>
      <c r="R749"/>
      <c r="S749"/>
      <c r="T749"/>
      <c r="U749"/>
      <c r="V749"/>
    </row>
    <row r="750" spans="1:22" s="68" customFormat="1">
      <c r="A750" s="6"/>
      <c r="B750" s="19"/>
      <c r="C750" s="6"/>
      <c r="D750" s="6"/>
      <c r="E750" s="6"/>
      <c r="F750" s="6"/>
      <c r="G750" s="6"/>
      <c r="I750" s="16"/>
      <c r="J750" s="16"/>
      <c r="K750"/>
      <c r="L750"/>
      <c r="M750"/>
      <c r="N750"/>
      <c r="O750"/>
      <c r="P750"/>
      <c r="Q750"/>
      <c r="R750"/>
      <c r="S750"/>
      <c r="T750"/>
      <c r="U750"/>
      <c r="V750"/>
    </row>
    <row r="751" spans="1:22" s="68" customFormat="1">
      <c r="A751" s="6"/>
      <c r="B751" s="19"/>
      <c r="C751" s="6"/>
      <c r="D751" s="6"/>
      <c r="E751" s="6"/>
      <c r="F751" s="6"/>
      <c r="G751" s="6"/>
      <c r="I751" s="16"/>
      <c r="J751" s="16"/>
      <c r="K751"/>
      <c r="L751"/>
      <c r="M751"/>
      <c r="N751"/>
      <c r="O751"/>
      <c r="P751"/>
      <c r="Q751"/>
      <c r="R751"/>
      <c r="S751"/>
      <c r="T751"/>
      <c r="U751"/>
      <c r="V751"/>
    </row>
    <row r="752" spans="1:22" s="68" customFormat="1">
      <c r="A752" s="6"/>
      <c r="B752" s="19"/>
      <c r="C752" s="6"/>
      <c r="D752" s="6"/>
      <c r="E752" s="6"/>
      <c r="F752" s="6"/>
      <c r="G752" s="6"/>
      <c r="I752" s="16"/>
      <c r="J752" s="16"/>
      <c r="K752"/>
      <c r="L752"/>
      <c r="M752"/>
      <c r="N752"/>
      <c r="O752"/>
      <c r="P752"/>
      <c r="Q752"/>
      <c r="R752"/>
      <c r="S752"/>
      <c r="T752"/>
      <c r="U752"/>
      <c r="V752"/>
    </row>
    <row r="753" spans="1:22" s="68" customFormat="1">
      <c r="A753" s="6"/>
      <c r="B753" s="19"/>
      <c r="C753" s="6"/>
      <c r="D753" s="6"/>
      <c r="E753" s="6"/>
      <c r="F753" s="6"/>
      <c r="G753" s="6"/>
      <c r="I753" s="16"/>
      <c r="J753" s="16"/>
      <c r="K753"/>
      <c r="L753"/>
      <c r="M753"/>
      <c r="N753"/>
      <c r="O753"/>
      <c r="P753"/>
      <c r="Q753"/>
      <c r="R753"/>
      <c r="S753"/>
      <c r="T753"/>
      <c r="U753"/>
      <c r="V753"/>
    </row>
    <row r="754" spans="1:22" s="68" customFormat="1">
      <c r="A754" s="6"/>
      <c r="B754" s="19"/>
      <c r="C754" s="6"/>
      <c r="D754" s="6"/>
      <c r="E754" s="6"/>
      <c r="F754" s="6"/>
      <c r="G754" s="6"/>
      <c r="I754" s="16"/>
      <c r="J754" s="16"/>
      <c r="K754"/>
      <c r="L754"/>
      <c r="M754"/>
      <c r="N754"/>
      <c r="O754"/>
      <c r="P754"/>
      <c r="Q754"/>
      <c r="R754"/>
      <c r="S754"/>
      <c r="T754"/>
      <c r="U754"/>
      <c r="V754"/>
    </row>
    <row r="755" spans="1:22" s="68" customFormat="1">
      <c r="A755" s="6"/>
      <c r="B755" s="19"/>
      <c r="C755" s="6"/>
      <c r="D755" s="6"/>
      <c r="E755" s="6"/>
      <c r="F755" s="6"/>
      <c r="G755" s="6"/>
      <c r="I755" s="16"/>
      <c r="J755" s="16"/>
      <c r="K755"/>
      <c r="L755"/>
      <c r="M755"/>
      <c r="N755"/>
      <c r="O755"/>
      <c r="P755"/>
      <c r="Q755"/>
      <c r="R755"/>
      <c r="S755"/>
      <c r="T755"/>
      <c r="U755"/>
      <c r="V755"/>
    </row>
    <row r="756" spans="1:22" s="68" customFormat="1">
      <c r="A756" s="6"/>
      <c r="B756" s="19"/>
      <c r="C756" s="6"/>
      <c r="D756" s="6"/>
      <c r="E756" s="6"/>
      <c r="F756" s="6"/>
      <c r="G756" s="6"/>
      <c r="I756" s="16"/>
      <c r="J756" s="16"/>
      <c r="K756"/>
      <c r="L756"/>
      <c r="M756"/>
      <c r="N756"/>
      <c r="O756"/>
      <c r="P756"/>
      <c r="Q756"/>
      <c r="R756"/>
      <c r="S756"/>
      <c r="T756"/>
      <c r="U756"/>
      <c r="V756"/>
    </row>
    <row r="757" spans="1:22" s="68" customFormat="1">
      <c r="A757" s="6"/>
      <c r="B757" s="19"/>
      <c r="C757" s="6"/>
      <c r="D757" s="6"/>
      <c r="E757" s="6"/>
      <c r="F757" s="6"/>
      <c r="G757" s="6"/>
      <c r="I757" s="16"/>
      <c r="J757" s="16"/>
      <c r="K757"/>
      <c r="L757"/>
      <c r="M757"/>
      <c r="N757"/>
      <c r="O757"/>
      <c r="P757"/>
      <c r="Q757"/>
      <c r="R757"/>
      <c r="S757"/>
      <c r="T757"/>
      <c r="U757"/>
      <c r="V757"/>
    </row>
    <row r="758" spans="1:22" s="68" customFormat="1">
      <c r="A758" s="6"/>
      <c r="B758" s="19"/>
      <c r="C758" s="6"/>
      <c r="D758" s="6"/>
      <c r="E758" s="6"/>
      <c r="F758" s="6"/>
      <c r="G758" s="6"/>
      <c r="I758" s="16"/>
      <c r="J758" s="16"/>
      <c r="K758"/>
      <c r="L758"/>
      <c r="M758"/>
      <c r="N758"/>
      <c r="O758"/>
      <c r="P758"/>
      <c r="Q758"/>
      <c r="R758"/>
      <c r="S758"/>
      <c r="T758"/>
      <c r="U758"/>
      <c r="V758"/>
    </row>
    <row r="759" spans="1:22" s="68" customFormat="1">
      <c r="A759" s="6"/>
      <c r="B759" s="19"/>
      <c r="C759" s="6"/>
      <c r="D759" s="6"/>
      <c r="E759" s="6"/>
      <c r="F759" s="6"/>
      <c r="G759" s="6"/>
      <c r="I759" s="16"/>
      <c r="J759" s="16"/>
      <c r="K759"/>
      <c r="L759"/>
      <c r="M759"/>
      <c r="N759"/>
      <c r="O759"/>
      <c r="P759"/>
      <c r="Q759"/>
      <c r="R759"/>
      <c r="S759"/>
      <c r="T759"/>
      <c r="U759"/>
      <c r="V759"/>
    </row>
    <row r="760" spans="1:22" s="68" customFormat="1">
      <c r="A760" s="6"/>
      <c r="B760" s="19"/>
      <c r="C760" s="6"/>
      <c r="D760" s="6"/>
      <c r="E760" s="6"/>
      <c r="F760" s="6"/>
      <c r="G760" s="6"/>
      <c r="I760" s="16"/>
      <c r="J760" s="16"/>
      <c r="K760"/>
      <c r="L760"/>
      <c r="M760"/>
      <c r="N760"/>
      <c r="O760"/>
      <c r="P760"/>
      <c r="Q760"/>
      <c r="R760"/>
      <c r="S760"/>
      <c r="T760"/>
      <c r="U760"/>
      <c r="V760"/>
    </row>
    <row r="761" spans="1:22" s="68" customFormat="1">
      <c r="A761" s="6"/>
      <c r="B761" s="19"/>
      <c r="C761" s="6"/>
      <c r="D761" s="6"/>
      <c r="E761" s="6"/>
      <c r="F761" s="6"/>
      <c r="G761" s="6"/>
      <c r="I761" s="16"/>
      <c r="J761" s="16"/>
      <c r="K761"/>
      <c r="L761"/>
      <c r="M761"/>
      <c r="N761"/>
      <c r="O761"/>
      <c r="P761"/>
      <c r="Q761"/>
      <c r="R761"/>
      <c r="S761"/>
      <c r="T761"/>
      <c r="U761"/>
      <c r="V761"/>
    </row>
    <row r="762" spans="1:22" s="68" customFormat="1">
      <c r="A762" s="6"/>
      <c r="B762" s="19"/>
      <c r="C762" s="6"/>
      <c r="D762" s="6"/>
      <c r="E762" s="6"/>
      <c r="F762" s="6"/>
      <c r="G762" s="6"/>
      <c r="I762" s="16"/>
      <c r="J762" s="16"/>
      <c r="K762"/>
      <c r="L762"/>
      <c r="M762"/>
      <c r="N762"/>
      <c r="O762"/>
      <c r="P762"/>
      <c r="Q762"/>
      <c r="R762"/>
      <c r="S762"/>
      <c r="T762"/>
      <c r="U762"/>
      <c r="V762"/>
    </row>
    <row r="763" spans="1:22" s="68" customFormat="1">
      <c r="A763" s="6"/>
      <c r="B763" s="19"/>
      <c r="C763" s="6"/>
      <c r="D763" s="6"/>
      <c r="E763" s="6"/>
      <c r="F763" s="6"/>
      <c r="G763" s="6"/>
      <c r="I763" s="16"/>
      <c r="J763" s="16"/>
      <c r="K763"/>
      <c r="L763"/>
      <c r="M763"/>
      <c r="N763"/>
      <c r="O763"/>
      <c r="P763"/>
      <c r="Q763"/>
      <c r="R763"/>
      <c r="S763"/>
      <c r="T763"/>
      <c r="U763"/>
      <c r="V763"/>
    </row>
    <row r="764" spans="1:22" s="68" customFormat="1">
      <c r="A764" s="6"/>
      <c r="B764" s="19"/>
      <c r="C764" s="6"/>
      <c r="D764" s="6"/>
      <c r="E764" s="6"/>
      <c r="F764" s="6"/>
      <c r="G764" s="6"/>
      <c r="I764" s="16"/>
      <c r="J764" s="16"/>
      <c r="K764"/>
      <c r="L764"/>
      <c r="M764"/>
      <c r="N764"/>
      <c r="O764"/>
      <c r="P764"/>
      <c r="Q764"/>
      <c r="R764"/>
      <c r="S764"/>
      <c r="T764"/>
      <c r="U764"/>
      <c r="V764"/>
    </row>
    <row r="765" spans="1:22" s="68" customFormat="1">
      <c r="A765" s="6"/>
      <c r="B765" s="19"/>
      <c r="C765" s="6"/>
      <c r="D765" s="6"/>
      <c r="E765" s="6"/>
      <c r="F765" s="6"/>
      <c r="G765" s="6"/>
      <c r="I765" s="16"/>
      <c r="J765" s="16"/>
      <c r="K765"/>
      <c r="L765"/>
      <c r="M765"/>
      <c r="N765"/>
      <c r="O765"/>
      <c r="P765"/>
      <c r="Q765"/>
      <c r="R765"/>
      <c r="S765"/>
      <c r="T765"/>
      <c r="U765"/>
      <c r="V765"/>
    </row>
    <row r="766" spans="1:22" s="68" customFormat="1">
      <c r="A766" s="6"/>
      <c r="B766" s="19"/>
      <c r="C766" s="6"/>
      <c r="D766" s="6"/>
      <c r="E766" s="6"/>
      <c r="F766" s="6"/>
      <c r="G766" s="6"/>
      <c r="I766" s="16"/>
      <c r="J766" s="16"/>
      <c r="K766"/>
      <c r="L766"/>
      <c r="M766"/>
      <c r="N766"/>
      <c r="O766"/>
      <c r="P766"/>
      <c r="Q766"/>
      <c r="R766"/>
      <c r="S766"/>
      <c r="T766"/>
      <c r="U766"/>
      <c r="V766"/>
    </row>
    <row r="767" spans="1:22" s="68" customFormat="1">
      <c r="A767" s="6"/>
      <c r="B767" s="19"/>
      <c r="C767" s="6"/>
      <c r="D767" s="6"/>
      <c r="E767" s="6"/>
      <c r="F767" s="6"/>
      <c r="G767" s="6"/>
      <c r="I767" s="16"/>
      <c r="J767" s="16"/>
      <c r="K767"/>
      <c r="L767"/>
      <c r="M767"/>
      <c r="N767"/>
      <c r="O767"/>
      <c r="P767"/>
      <c r="Q767"/>
      <c r="R767"/>
      <c r="S767"/>
      <c r="T767"/>
      <c r="U767"/>
      <c r="V767"/>
    </row>
    <row r="768" spans="1:22" s="68" customFormat="1">
      <c r="A768" s="6"/>
      <c r="B768" s="19"/>
      <c r="C768" s="6"/>
      <c r="D768" s="6"/>
      <c r="E768" s="6"/>
      <c r="F768" s="6"/>
      <c r="G768" s="6"/>
      <c r="I768" s="16"/>
      <c r="J768" s="16"/>
      <c r="K768"/>
      <c r="L768"/>
      <c r="M768"/>
      <c r="N768"/>
      <c r="O768"/>
      <c r="P768"/>
      <c r="Q768"/>
      <c r="R768"/>
      <c r="S768"/>
      <c r="T768"/>
      <c r="U768"/>
      <c r="V768"/>
    </row>
    <row r="769" spans="1:22" s="68" customFormat="1">
      <c r="A769" s="6"/>
      <c r="B769" s="19"/>
      <c r="C769" s="6"/>
      <c r="D769" s="6"/>
      <c r="E769" s="6"/>
      <c r="F769" s="6"/>
      <c r="G769" s="6"/>
      <c r="I769" s="16"/>
      <c r="J769" s="16"/>
      <c r="K769"/>
      <c r="L769"/>
      <c r="M769"/>
      <c r="N769"/>
      <c r="O769"/>
      <c r="P769"/>
      <c r="Q769"/>
      <c r="R769"/>
      <c r="S769"/>
      <c r="T769"/>
      <c r="U769"/>
      <c r="V769"/>
    </row>
    <row r="770" spans="1:22" s="68" customFormat="1">
      <c r="A770" s="6"/>
      <c r="B770" s="19"/>
      <c r="C770" s="6"/>
      <c r="D770" s="6"/>
      <c r="E770" s="6"/>
      <c r="F770" s="6"/>
      <c r="G770" s="6"/>
      <c r="I770" s="16"/>
      <c r="J770" s="16"/>
      <c r="K770"/>
      <c r="L770"/>
      <c r="M770"/>
      <c r="N770"/>
      <c r="O770"/>
      <c r="P770"/>
      <c r="Q770"/>
      <c r="R770"/>
      <c r="S770"/>
      <c r="T770"/>
      <c r="U770"/>
      <c r="V770"/>
    </row>
    <row r="771" spans="1:22" s="68" customFormat="1">
      <c r="A771" s="6"/>
      <c r="B771" s="19"/>
      <c r="C771" s="6"/>
      <c r="D771" s="6"/>
      <c r="E771" s="6"/>
      <c r="F771" s="6"/>
      <c r="G771" s="6"/>
      <c r="I771" s="16"/>
      <c r="J771" s="16"/>
      <c r="K771"/>
      <c r="L771"/>
      <c r="M771"/>
      <c r="N771"/>
      <c r="O771"/>
      <c r="P771"/>
      <c r="Q771"/>
      <c r="R771"/>
      <c r="S771"/>
      <c r="T771"/>
      <c r="U771"/>
      <c r="V771"/>
    </row>
    <row r="772" spans="1:22" s="68" customFormat="1">
      <c r="A772" s="6"/>
      <c r="B772" s="19"/>
      <c r="C772" s="6"/>
      <c r="D772" s="6"/>
      <c r="E772" s="6"/>
      <c r="F772" s="6"/>
      <c r="G772" s="6"/>
      <c r="I772" s="16"/>
      <c r="J772" s="16"/>
      <c r="K772"/>
      <c r="L772"/>
      <c r="M772"/>
      <c r="N772"/>
      <c r="O772"/>
      <c r="P772"/>
      <c r="Q772"/>
      <c r="R772"/>
      <c r="S772"/>
      <c r="T772"/>
      <c r="U772"/>
      <c r="V772"/>
    </row>
    <row r="773" spans="1:22" s="68" customFormat="1">
      <c r="A773" s="6"/>
      <c r="B773" s="19"/>
      <c r="C773" s="6"/>
      <c r="D773" s="6"/>
      <c r="E773" s="6"/>
      <c r="F773" s="6"/>
      <c r="G773" s="6"/>
      <c r="I773" s="16"/>
      <c r="J773" s="16"/>
      <c r="K773"/>
      <c r="L773"/>
      <c r="M773"/>
      <c r="N773"/>
      <c r="O773"/>
      <c r="P773"/>
      <c r="Q773"/>
      <c r="R773"/>
      <c r="S773"/>
      <c r="T773"/>
      <c r="U773"/>
      <c r="V773"/>
    </row>
    <row r="774" spans="1:22" s="68" customFormat="1">
      <c r="A774" s="6"/>
      <c r="B774" s="19"/>
      <c r="C774" s="6"/>
      <c r="D774" s="6"/>
      <c r="E774" s="6"/>
      <c r="F774" s="6"/>
      <c r="G774" s="6"/>
      <c r="I774" s="16"/>
      <c r="J774" s="16"/>
      <c r="K774"/>
      <c r="L774"/>
      <c r="M774"/>
      <c r="N774"/>
      <c r="O774"/>
      <c r="P774"/>
      <c r="Q774"/>
      <c r="R774"/>
      <c r="S774"/>
      <c r="T774"/>
      <c r="U774"/>
      <c r="V774"/>
    </row>
    <row r="775" spans="1:22" s="68" customFormat="1">
      <c r="A775" s="6"/>
      <c r="B775" s="19"/>
      <c r="C775" s="6"/>
      <c r="D775" s="6"/>
      <c r="E775" s="6"/>
      <c r="F775" s="6"/>
      <c r="G775" s="6"/>
      <c r="I775" s="16"/>
      <c r="J775" s="16"/>
      <c r="K775"/>
      <c r="L775"/>
      <c r="M775"/>
      <c r="N775"/>
      <c r="O775"/>
      <c r="P775"/>
      <c r="Q775"/>
      <c r="R775"/>
      <c r="S775"/>
      <c r="T775"/>
      <c r="U775"/>
      <c r="V775"/>
    </row>
    <row r="776" spans="1:22" s="68" customFormat="1">
      <c r="A776" s="6"/>
      <c r="B776" s="19"/>
      <c r="C776" s="6"/>
      <c r="D776" s="6"/>
      <c r="E776" s="6"/>
      <c r="F776" s="6"/>
      <c r="G776" s="6"/>
      <c r="I776" s="16"/>
      <c r="J776" s="16"/>
      <c r="K776"/>
      <c r="L776"/>
      <c r="M776"/>
      <c r="N776"/>
      <c r="O776"/>
      <c r="P776"/>
      <c r="Q776"/>
      <c r="R776"/>
      <c r="S776"/>
      <c r="T776"/>
      <c r="U776"/>
      <c r="V776"/>
    </row>
    <row r="777" spans="1:22" s="68" customFormat="1">
      <c r="A777" s="6"/>
      <c r="B777" s="19"/>
      <c r="C777" s="6"/>
      <c r="D777" s="6"/>
      <c r="E777" s="6"/>
      <c r="F777" s="6"/>
      <c r="G777" s="6"/>
      <c r="I777" s="16"/>
      <c r="J777" s="16"/>
      <c r="K777"/>
      <c r="L777"/>
      <c r="M777"/>
      <c r="N777"/>
      <c r="O777"/>
      <c r="P777"/>
      <c r="Q777"/>
      <c r="R777"/>
      <c r="S777"/>
      <c r="T777"/>
      <c r="U777"/>
      <c r="V777"/>
    </row>
    <row r="778" spans="1:22" s="68" customFormat="1">
      <c r="A778" s="6"/>
      <c r="B778" s="19"/>
      <c r="C778" s="6"/>
      <c r="D778" s="6"/>
      <c r="E778" s="6"/>
      <c r="F778" s="6"/>
      <c r="G778" s="6"/>
      <c r="I778" s="16"/>
      <c r="J778" s="16"/>
      <c r="K778"/>
      <c r="L778"/>
      <c r="M778"/>
      <c r="N778"/>
      <c r="O778"/>
      <c r="P778"/>
      <c r="Q778"/>
      <c r="R778"/>
      <c r="S778"/>
      <c r="T778"/>
      <c r="U778"/>
      <c r="V778"/>
    </row>
    <row r="779" spans="1:22" s="68" customFormat="1">
      <c r="A779" s="6"/>
      <c r="B779" s="19"/>
      <c r="C779" s="6"/>
      <c r="D779" s="6"/>
      <c r="E779" s="6"/>
      <c r="F779" s="6"/>
      <c r="G779" s="6"/>
      <c r="I779" s="16"/>
      <c r="J779" s="16"/>
      <c r="K779"/>
      <c r="L779"/>
      <c r="M779"/>
      <c r="N779"/>
      <c r="O779"/>
      <c r="P779"/>
      <c r="Q779"/>
      <c r="R779"/>
      <c r="S779"/>
      <c r="T779"/>
      <c r="U779"/>
      <c r="V779"/>
    </row>
    <row r="780" spans="1:22" s="68" customFormat="1">
      <c r="A780" s="6"/>
      <c r="B780" s="19"/>
      <c r="C780" s="6"/>
      <c r="D780" s="6"/>
      <c r="E780" s="6"/>
      <c r="F780" s="6"/>
      <c r="G780" s="6"/>
      <c r="I780" s="16"/>
      <c r="J780" s="16"/>
      <c r="K780"/>
      <c r="L780"/>
      <c r="M780"/>
      <c r="N780"/>
      <c r="O780"/>
      <c r="P780"/>
      <c r="Q780"/>
      <c r="R780"/>
      <c r="S780"/>
      <c r="T780"/>
      <c r="U780"/>
      <c r="V780"/>
    </row>
    <row r="781" spans="1:22" s="68" customFormat="1">
      <c r="A781" s="6"/>
      <c r="B781" s="19"/>
      <c r="C781" s="6"/>
      <c r="D781" s="6"/>
      <c r="E781" s="6"/>
      <c r="F781" s="6"/>
      <c r="G781" s="6"/>
      <c r="I781" s="16"/>
      <c r="J781" s="16"/>
      <c r="K781"/>
      <c r="L781"/>
      <c r="M781"/>
      <c r="N781"/>
      <c r="O781"/>
      <c r="P781"/>
      <c r="Q781"/>
      <c r="R781"/>
      <c r="S781"/>
      <c r="T781"/>
      <c r="U781"/>
      <c r="V781"/>
    </row>
    <row r="782" spans="1:22" s="68" customFormat="1">
      <c r="A782" s="6"/>
      <c r="B782" s="19"/>
      <c r="C782" s="6"/>
      <c r="D782" s="6"/>
      <c r="E782" s="6"/>
      <c r="F782" s="6"/>
      <c r="G782" s="6"/>
      <c r="I782" s="16"/>
      <c r="J782" s="16"/>
      <c r="K782"/>
      <c r="L782"/>
      <c r="M782"/>
      <c r="N782"/>
      <c r="O782"/>
      <c r="P782"/>
      <c r="Q782"/>
      <c r="R782"/>
      <c r="S782"/>
      <c r="T782"/>
      <c r="U782"/>
      <c r="V782"/>
    </row>
    <row r="783" spans="1:22" s="68" customFormat="1">
      <c r="A783" s="6"/>
      <c r="B783" s="19"/>
      <c r="C783" s="6"/>
      <c r="D783" s="6"/>
      <c r="E783" s="6"/>
      <c r="F783" s="6"/>
      <c r="G783" s="6"/>
      <c r="I783" s="16"/>
      <c r="J783" s="16"/>
      <c r="K783"/>
      <c r="L783"/>
      <c r="M783"/>
      <c r="N783"/>
      <c r="O783"/>
      <c r="P783"/>
      <c r="Q783"/>
      <c r="R783"/>
      <c r="S783"/>
      <c r="T783"/>
      <c r="U783"/>
      <c r="V783"/>
    </row>
    <row r="784" spans="1:22" s="68" customFormat="1">
      <c r="A784" s="6"/>
      <c r="B784" s="19"/>
      <c r="C784" s="6"/>
      <c r="D784" s="6"/>
      <c r="E784" s="6"/>
      <c r="F784" s="6"/>
      <c r="G784" s="6"/>
      <c r="I784" s="16"/>
      <c r="J784" s="16"/>
      <c r="K784"/>
      <c r="L784"/>
      <c r="M784"/>
      <c r="N784"/>
      <c r="O784"/>
      <c r="P784"/>
      <c r="Q784"/>
      <c r="R784"/>
      <c r="S784"/>
      <c r="T784"/>
      <c r="U784"/>
      <c r="V784"/>
    </row>
    <row r="785" spans="1:22" s="68" customFormat="1">
      <c r="A785" s="6"/>
      <c r="B785" s="19"/>
      <c r="C785" s="6"/>
      <c r="D785" s="6"/>
      <c r="E785" s="6"/>
      <c r="F785" s="6"/>
      <c r="G785" s="6"/>
      <c r="I785" s="16"/>
      <c r="J785" s="16"/>
      <c r="K785"/>
      <c r="L785"/>
      <c r="M785"/>
      <c r="N785"/>
      <c r="O785"/>
      <c r="P785"/>
      <c r="Q785"/>
      <c r="R785"/>
      <c r="S785"/>
      <c r="T785"/>
      <c r="U785"/>
      <c r="V785"/>
    </row>
    <row r="786" spans="1:22" s="68" customFormat="1">
      <c r="A786" s="6"/>
      <c r="B786" s="19"/>
      <c r="C786" s="6"/>
      <c r="D786" s="6"/>
      <c r="E786" s="6"/>
      <c r="F786" s="6"/>
      <c r="G786" s="6"/>
      <c r="I786" s="16"/>
      <c r="J786" s="16"/>
      <c r="K786"/>
      <c r="L786"/>
      <c r="M786"/>
      <c r="N786"/>
      <c r="O786"/>
      <c r="P786"/>
      <c r="Q786"/>
      <c r="R786"/>
      <c r="S786"/>
      <c r="T786"/>
      <c r="U786"/>
      <c r="V786"/>
    </row>
    <row r="787" spans="1:22" s="68" customFormat="1">
      <c r="A787" s="6"/>
      <c r="B787" s="19"/>
      <c r="C787" s="6"/>
      <c r="D787" s="6"/>
      <c r="E787" s="6"/>
      <c r="F787" s="6"/>
      <c r="G787" s="6"/>
      <c r="I787" s="16"/>
      <c r="J787" s="16"/>
      <c r="K787"/>
      <c r="L787"/>
      <c r="M787"/>
      <c r="N787"/>
      <c r="O787"/>
      <c r="P787"/>
      <c r="Q787"/>
      <c r="R787"/>
      <c r="S787"/>
      <c r="T787"/>
      <c r="U787"/>
      <c r="V787"/>
    </row>
    <row r="788" spans="1:22" s="68" customFormat="1">
      <c r="A788" s="6"/>
      <c r="B788" s="19"/>
      <c r="C788" s="6"/>
      <c r="D788" s="6"/>
      <c r="E788" s="6"/>
      <c r="F788" s="6"/>
      <c r="G788" s="6"/>
      <c r="I788" s="16"/>
      <c r="J788" s="16"/>
      <c r="K788"/>
      <c r="L788"/>
      <c r="M788"/>
      <c r="N788"/>
      <c r="O788"/>
      <c r="P788"/>
      <c r="Q788"/>
      <c r="R788"/>
      <c r="S788"/>
      <c r="T788"/>
      <c r="U788"/>
      <c r="V788"/>
    </row>
    <row r="789" spans="1:22" s="68" customFormat="1">
      <c r="A789" s="6"/>
      <c r="B789" s="19"/>
      <c r="C789" s="6"/>
      <c r="D789" s="6"/>
      <c r="E789" s="6"/>
      <c r="F789" s="6"/>
      <c r="G789" s="6"/>
      <c r="I789" s="16"/>
      <c r="J789" s="16"/>
      <c r="K789"/>
      <c r="L789"/>
      <c r="M789"/>
      <c r="N789"/>
      <c r="O789"/>
      <c r="P789"/>
      <c r="Q789"/>
      <c r="R789"/>
      <c r="S789"/>
      <c r="T789"/>
      <c r="U789"/>
      <c r="V789"/>
    </row>
    <row r="790" spans="1:22" s="68" customFormat="1">
      <c r="A790" s="6"/>
      <c r="B790" s="19"/>
      <c r="C790" s="6"/>
      <c r="D790" s="6"/>
      <c r="E790" s="6"/>
      <c r="F790" s="6"/>
      <c r="G790" s="6"/>
      <c r="I790" s="16"/>
      <c r="J790" s="16"/>
      <c r="K790"/>
      <c r="L790"/>
      <c r="M790"/>
      <c r="N790"/>
      <c r="O790"/>
      <c r="P790"/>
      <c r="Q790"/>
      <c r="R790"/>
      <c r="S790"/>
      <c r="T790"/>
      <c r="U790"/>
      <c r="V790"/>
    </row>
    <row r="791" spans="1:22" s="68" customFormat="1">
      <c r="A791" s="6"/>
      <c r="B791" s="19"/>
      <c r="C791" s="6"/>
      <c r="D791" s="6"/>
      <c r="E791" s="6"/>
      <c r="F791" s="6"/>
      <c r="G791" s="6"/>
      <c r="I791" s="16"/>
      <c r="J791" s="16"/>
      <c r="K791"/>
      <c r="L791"/>
      <c r="M791"/>
      <c r="N791"/>
      <c r="O791"/>
      <c r="P791"/>
      <c r="Q791"/>
      <c r="R791"/>
      <c r="S791"/>
      <c r="T791"/>
      <c r="U791"/>
      <c r="V791"/>
    </row>
    <row r="792" spans="1:22" s="68" customFormat="1">
      <c r="A792" s="6"/>
      <c r="B792" s="19"/>
      <c r="C792" s="6"/>
      <c r="D792" s="6"/>
      <c r="E792" s="6"/>
      <c r="F792" s="6"/>
      <c r="G792" s="6"/>
      <c r="I792" s="16"/>
      <c r="J792" s="16"/>
      <c r="K792"/>
      <c r="L792"/>
      <c r="M792"/>
      <c r="N792"/>
      <c r="O792"/>
      <c r="P792"/>
      <c r="Q792"/>
      <c r="R792"/>
      <c r="S792"/>
      <c r="T792"/>
      <c r="U792"/>
      <c r="V792"/>
    </row>
    <row r="793" spans="1:22" s="68" customFormat="1">
      <c r="A793" s="6"/>
      <c r="B793" s="19"/>
      <c r="C793" s="6"/>
      <c r="D793" s="6"/>
      <c r="E793" s="6"/>
      <c r="F793" s="6"/>
      <c r="G793" s="6"/>
      <c r="I793" s="16"/>
      <c r="J793" s="16"/>
      <c r="K793"/>
      <c r="L793"/>
      <c r="M793"/>
      <c r="N793"/>
      <c r="O793"/>
      <c r="P793"/>
      <c r="Q793"/>
      <c r="R793"/>
      <c r="S793"/>
      <c r="T793"/>
      <c r="U793"/>
      <c r="V793"/>
    </row>
    <row r="794" spans="1:22" s="68" customFormat="1">
      <c r="A794" s="6"/>
      <c r="B794" s="19"/>
      <c r="C794" s="6"/>
      <c r="D794" s="6"/>
      <c r="E794" s="6"/>
      <c r="F794" s="6"/>
      <c r="G794" s="6"/>
      <c r="I794" s="16"/>
      <c r="J794" s="16"/>
      <c r="K794"/>
      <c r="L794"/>
      <c r="M794"/>
      <c r="N794"/>
      <c r="O794"/>
      <c r="P794"/>
      <c r="Q794"/>
      <c r="R794"/>
      <c r="S794"/>
      <c r="T794"/>
      <c r="U794"/>
      <c r="V794"/>
    </row>
    <row r="795" spans="1:22" s="68" customFormat="1">
      <c r="A795" s="6"/>
      <c r="B795" s="19"/>
      <c r="C795" s="6"/>
      <c r="D795" s="6"/>
      <c r="E795" s="6"/>
      <c r="F795" s="6"/>
      <c r="G795" s="6"/>
      <c r="I795" s="16"/>
      <c r="J795" s="16"/>
      <c r="K795"/>
      <c r="L795"/>
      <c r="M795"/>
      <c r="N795"/>
      <c r="O795"/>
      <c r="P795"/>
      <c r="Q795"/>
      <c r="R795"/>
      <c r="S795"/>
      <c r="T795"/>
      <c r="U795"/>
      <c r="V795"/>
    </row>
    <row r="796" spans="1:22" s="68" customFormat="1">
      <c r="A796" s="6"/>
      <c r="B796" s="19"/>
      <c r="C796" s="6"/>
      <c r="D796" s="6"/>
      <c r="E796" s="6"/>
      <c r="F796" s="6"/>
      <c r="G796" s="6"/>
      <c r="I796" s="16"/>
      <c r="J796" s="16"/>
      <c r="K796"/>
      <c r="L796"/>
      <c r="M796"/>
      <c r="N796"/>
      <c r="O796"/>
      <c r="P796"/>
      <c r="Q796"/>
      <c r="R796"/>
      <c r="S796"/>
      <c r="T796"/>
      <c r="U796"/>
      <c r="V796"/>
    </row>
    <row r="797" spans="1:22" s="68" customFormat="1">
      <c r="A797" s="6"/>
      <c r="B797" s="19"/>
      <c r="C797" s="6"/>
      <c r="D797" s="6"/>
      <c r="E797" s="6"/>
      <c r="F797" s="6"/>
      <c r="G797" s="6"/>
      <c r="I797" s="16"/>
      <c r="J797" s="16"/>
      <c r="K797"/>
      <c r="L797"/>
      <c r="M797"/>
      <c r="N797"/>
      <c r="O797"/>
      <c r="P797"/>
      <c r="Q797"/>
      <c r="R797"/>
      <c r="S797"/>
      <c r="T797"/>
      <c r="U797"/>
      <c r="V797"/>
    </row>
    <row r="798" spans="1:22" s="68" customFormat="1">
      <c r="A798" s="6"/>
      <c r="B798" s="19"/>
      <c r="C798" s="6"/>
      <c r="D798" s="6"/>
      <c r="E798" s="6"/>
      <c r="F798" s="6"/>
      <c r="G798" s="6"/>
      <c r="I798" s="16"/>
      <c r="J798" s="16"/>
      <c r="K798"/>
      <c r="L798"/>
      <c r="M798"/>
      <c r="N798"/>
      <c r="O798"/>
      <c r="P798"/>
      <c r="Q798"/>
      <c r="R798"/>
      <c r="S798"/>
      <c r="T798"/>
      <c r="U798"/>
      <c r="V798"/>
    </row>
    <row r="799" spans="1:22" s="68" customFormat="1">
      <c r="A799" s="6"/>
      <c r="B799" s="19"/>
      <c r="C799" s="6"/>
      <c r="D799" s="6"/>
      <c r="E799" s="6"/>
      <c r="F799" s="6"/>
      <c r="G799" s="6"/>
      <c r="I799" s="16"/>
      <c r="J799" s="16"/>
      <c r="K799"/>
      <c r="L799"/>
      <c r="M799"/>
      <c r="N799"/>
      <c r="O799"/>
      <c r="P799"/>
      <c r="Q799"/>
      <c r="R799"/>
      <c r="S799"/>
      <c r="T799"/>
      <c r="U799"/>
      <c r="V799"/>
    </row>
    <row r="800" spans="1:22" s="68" customFormat="1">
      <c r="A800" s="6"/>
      <c r="B800" s="19"/>
      <c r="C800" s="6"/>
      <c r="D800" s="6"/>
      <c r="E800" s="6"/>
      <c r="F800" s="6"/>
      <c r="G800" s="6"/>
      <c r="I800" s="16"/>
      <c r="J800" s="16"/>
      <c r="K800"/>
      <c r="L800"/>
      <c r="M800"/>
      <c r="N800"/>
      <c r="O800"/>
      <c r="P800"/>
      <c r="Q800"/>
      <c r="R800"/>
      <c r="S800"/>
      <c r="T800"/>
      <c r="U800"/>
      <c r="V800"/>
    </row>
    <row r="801" spans="1:22" s="68" customFormat="1">
      <c r="A801" s="6"/>
      <c r="B801" s="19"/>
      <c r="C801" s="6"/>
      <c r="D801" s="6"/>
      <c r="E801" s="6"/>
      <c r="F801" s="6"/>
      <c r="G801" s="6"/>
      <c r="I801" s="16"/>
      <c r="J801" s="16"/>
      <c r="K801"/>
      <c r="L801"/>
      <c r="M801"/>
      <c r="N801"/>
      <c r="O801"/>
      <c r="P801"/>
      <c r="Q801"/>
      <c r="R801"/>
      <c r="S801"/>
      <c r="T801"/>
      <c r="U801"/>
      <c r="V801"/>
    </row>
    <row r="802" spans="1:22" s="68" customFormat="1">
      <c r="A802" s="6"/>
      <c r="B802" s="19"/>
      <c r="C802" s="6"/>
      <c r="D802" s="6"/>
      <c r="E802" s="6"/>
      <c r="F802" s="6"/>
      <c r="G802" s="6"/>
      <c r="I802" s="16"/>
      <c r="J802" s="16"/>
      <c r="K802"/>
      <c r="L802"/>
      <c r="M802"/>
      <c r="N802"/>
      <c r="O802"/>
      <c r="P802"/>
      <c r="Q802"/>
      <c r="R802"/>
      <c r="S802"/>
      <c r="T802"/>
      <c r="U802"/>
      <c r="V802"/>
    </row>
    <row r="803" spans="1:22" s="68" customFormat="1">
      <c r="A803" s="6"/>
      <c r="B803" s="19"/>
      <c r="C803" s="6"/>
      <c r="D803" s="6"/>
      <c r="E803" s="6"/>
      <c r="F803" s="6"/>
      <c r="G803" s="6"/>
      <c r="I803" s="16"/>
      <c r="J803" s="16"/>
      <c r="K803"/>
      <c r="L803"/>
      <c r="M803"/>
      <c r="N803"/>
      <c r="O803"/>
      <c r="P803"/>
      <c r="Q803"/>
      <c r="R803"/>
      <c r="S803"/>
      <c r="T803"/>
      <c r="U803"/>
      <c r="V803"/>
    </row>
    <row r="804" spans="1:22" s="68" customFormat="1">
      <c r="A804" s="6"/>
      <c r="B804" s="19"/>
      <c r="C804" s="6"/>
      <c r="D804" s="6"/>
      <c r="E804" s="6"/>
      <c r="F804" s="6"/>
      <c r="G804" s="6"/>
      <c r="I804" s="16"/>
      <c r="J804" s="16"/>
      <c r="K804"/>
      <c r="L804"/>
      <c r="M804"/>
      <c r="N804"/>
      <c r="O804"/>
      <c r="P804"/>
      <c r="Q804"/>
      <c r="R804"/>
      <c r="S804"/>
      <c r="T804"/>
      <c r="U804"/>
      <c r="V804"/>
    </row>
    <row r="805" spans="1:22" s="68" customFormat="1">
      <c r="A805" s="6"/>
      <c r="B805" s="19"/>
      <c r="C805" s="6"/>
      <c r="D805" s="6"/>
      <c r="E805" s="6"/>
      <c r="F805" s="6"/>
      <c r="G805" s="6"/>
      <c r="I805" s="16"/>
      <c r="J805" s="16"/>
      <c r="K805"/>
      <c r="L805"/>
      <c r="M805"/>
      <c r="N805"/>
      <c r="O805"/>
      <c r="P805"/>
      <c r="Q805"/>
      <c r="R805"/>
      <c r="S805"/>
      <c r="T805"/>
      <c r="U805"/>
      <c r="V805"/>
    </row>
    <row r="806" spans="1:22" s="68" customFormat="1">
      <c r="A806" s="6"/>
      <c r="B806" s="19"/>
      <c r="C806" s="6"/>
      <c r="D806" s="6"/>
      <c r="E806" s="6"/>
      <c r="F806" s="6"/>
      <c r="G806" s="6"/>
      <c r="I806" s="16"/>
      <c r="J806" s="16"/>
      <c r="K806"/>
      <c r="L806"/>
      <c r="M806"/>
      <c r="N806"/>
      <c r="O806"/>
      <c r="P806"/>
      <c r="Q806"/>
      <c r="R806"/>
      <c r="S806"/>
      <c r="T806"/>
      <c r="U806"/>
      <c r="V806"/>
    </row>
    <row r="807" spans="1:22" s="68" customFormat="1">
      <c r="A807" s="6"/>
      <c r="B807" s="19"/>
      <c r="C807" s="6"/>
      <c r="D807" s="6"/>
      <c r="E807" s="6"/>
      <c r="F807" s="6"/>
      <c r="G807" s="6"/>
      <c r="I807" s="16"/>
      <c r="J807" s="16"/>
      <c r="K807"/>
      <c r="L807"/>
      <c r="M807"/>
      <c r="N807"/>
      <c r="O807"/>
      <c r="P807"/>
      <c r="Q807"/>
      <c r="R807"/>
      <c r="S807"/>
      <c r="T807"/>
      <c r="U807"/>
      <c r="V807"/>
    </row>
    <row r="808" spans="1:22" s="68" customFormat="1">
      <c r="A808" s="6"/>
      <c r="B808" s="19"/>
      <c r="C808" s="6"/>
      <c r="D808" s="6"/>
      <c r="E808" s="6"/>
      <c r="F808" s="6"/>
      <c r="G808" s="6"/>
      <c r="I808" s="16"/>
      <c r="J808" s="16"/>
      <c r="K808"/>
      <c r="L808"/>
      <c r="M808"/>
      <c r="N808"/>
      <c r="O808"/>
      <c r="P808"/>
      <c r="Q808"/>
      <c r="R808"/>
      <c r="S808"/>
      <c r="T808"/>
      <c r="U808"/>
      <c r="V808"/>
    </row>
    <row r="809" spans="1:22" s="68" customFormat="1">
      <c r="A809" s="6"/>
      <c r="B809" s="19"/>
      <c r="C809" s="6"/>
      <c r="D809" s="6"/>
      <c r="E809" s="6"/>
      <c r="F809" s="6"/>
      <c r="G809" s="6"/>
      <c r="I809" s="16"/>
      <c r="J809" s="16"/>
      <c r="K809"/>
      <c r="L809"/>
      <c r="M809"/>
      <c r="N809"/>
      <c r="O809"/>
      <c r="P809"/>
      <c r="Q809"/>
      <c r="R809"/>
      <c r="S809"/>
      <c r="T809"/>
      <c r="U809"/>
      <c r="V809"/>
    </row>
    <row r="810" spans="1:22" s="68" customFormat="1">
      <c r="A810" s="6"/>
      <c r="B810" s="19"/>
      <c r="C810" s="6"/>
      <c r="D810" s="6"/>
      <c r="E810" s="6"/>
      <c r="F810" s="6"/>
      <c r="G810" s="6"/>
      <c r="I810" s="16"/>
      <c r="J810" s="16"/>
      <c r="K810"/>
      <c r="L810"/>
      <c r="M810"/>
      <c r="N810"/>
      <c r="O810"/>
      <c r="P810"/>
      <c r="Q810"/>
      <c r="R810"/>
      <c r="S810"/>
      <c r="T810"/>
      <c r="U810"/>
      <c r="V810"/>
    </row>
    <row r="811" spans="1:22" s="68" customFormat="1">
      <c r="A811" s="6"/>
      <c r="B811" s="19"/>
      <c r="C811" s="6"/>
      <c r="D811" s="6"/>
      <c r="E811" s="6"/>
      <c r="F811" s="6"/>
      <c r="G811" s="6"/>
      <c r="I811" s="16"/>
      <c r="J811" s="16"/>
      <c r="K811"/>
      <c r="L811"/>
      <c r="M811"/>
      <c r="N811"/>
      <c r="O811"/>
      <c r="P811"/>
      <c r="Q811"/>
      <c r="R811"/>
      <c r="S811"/>
      <c r="T811"/>
      <c r="U811"/>
      <c r="V811"/>
    </row>
    <row r="812" spans="1:22" s="68" customFormat="1">
      <c r="A812" s="6"/>
      <c r="B812" s="19"/>
      <c r="C812" s="6"/>
      <c r="D812" s="6"/>
      <c r="E812" s="6"/>
      <c r="F812" s="6"/>
      <c r="G812" s="6"/>
      <c r="I812" s="16"/>
      <c r="J812" s="16"/>
      <c r="K812"/>
      <c r="L812"/>
      <c r="M812"/>
      <c r="N812"/>
      <c r="O812"/>
      <c r="P812"/>
      <c r="Q812"/>
      <c r="R812"/>
      <c r="S812"/>
      <c r="T812"/>
      <c r="U812"/>
      <c r="V812"/>
    </row>
    <row r="813" spans="1:22" s="68" customFormat="1">
      <c r="A813" s="6"/>
      <c r="B813" s="19"/>
      <c r="C813" s="6"/>
      <c r="D813" s="6"/>
      <c r="E813" s="6"/>
      <c r="F813" s="6"/>
      <c r="G813" s="6"/>
      <c r="I813" s="16"/>
      <c r="J813" s="16"/>
      <c r="K813"/>
      <c r="L813"/>
      <c r="M813"/>
      <c r="N813"/>
      <c r="O813"/>
      <c r="P813"/>
      <c r="Q813"/>
      <c r="R813"/>
      <c r="S813"/>
      <c r="T813"/>
      <c r="U813"/>
      <c r="V813"/>
    </row>
    <row r="814" spans="1:22" s="68" customFormat="1">
      <c r="A814" s="6"/>
      <c r="B814" s="19"/>
      <c r="C814" s="6"/>
      <c r="D814" s="6"/>
      <c r="E814" s="6"/>
      <c r="F814" s="6"/>
      <c r="G814" s="6"/>
      <c r="I814" s="16"/>
      <c r="J814" s="16"/>
      <c r="K814"/>
      <c r="L814"/>
      <c r="M814"/>
      <c r="N814"/>
      <c r="O814"/>
      <c r="P814"/>
      <c r="Q814"/>
      <c r="R814"/>
      <c r="S814"/>
      <c r="T814"/>
      <c r="U814"/>
      <c r="V814"/>
    </row>
    <row r="815" spans="1:22" s="68" customFormat="1">
      <c r="A815" s="6"/>
      <c r="B815" s="19"/>
      <c r="C815" s="6"/>
      <c r="D815" s="6"/>
      <c r="E815" s="6"/>
      <c r="F815" s="6"/>
      <c r="G815" s="6"/>
      <c r="I815" s="16"/>
      <c r="J815" s="16"/>
      <c r="K815"/>
      <c r="L815"/>
      <c r="M815"/>
      <c r="N815"/>
      <c r="O815"/>
      <c r="P815"/>
      <c r="Q815"/>
      <c r="R815"/>
      <c r="S815"/>
      <c r="T815"/>
      <c r="U815"/>
      <c r="V815"/>
    </row>
    <row r="816" spans="1:22" s="68" customFormat="1">
      <c r="A816" s="6"/>
      <c r="B816" s="19"/>
      <c r="C816" s="6"/>
      <c r="D816" s="6"/>
      <c r="E816" s="6"/>
      <c r="F816" s="6"/>
      <c r="G816" s="6"/>
      <c r="I816" s="16"/>
      <c r="J816" s="16"/>
      <c r="K816"/>
      <c r="L816"/>
      <c r="M816"/>
      <c r="N816"/>
      <c r="O816"/>
      <c r="P816"/>
      <c r="Q816"/>
      <c r="R816"/>
      <c r="S816"/>
      <c r="T816"/>
      <c r="U816"/>
      <c r="V816"/>
    </row>
    <row r="817" spans="1:22" s="68" customFormat="1">
      <c r="A817" s="6"/>
      <c r="B817" s="19"/>
      <c r="C817" s="6"/>
      <c r="D817" s="6"/>
      <c r="E817" s="6"/>
      <c r="F817" s="6"/>
      <c r="G817" s="6"/>
      <c r="I817" s="16"/>
      <c r="J817" s="16"/>
      <c r="K817"/>
      <c r="L817"/>
      <c r="M817"/>
      <c r="N817"/>
      <c r="O817"/>
      <c r="P817"/>
      <c r="Q817"/>
      <c r="R817"/>
      <c r="S817"/>
      <c r="T817"/>
      <c r="U817"/>
      <c r="V817"/>
    </row>
    <row r="818" spans="1:22" s="68" customFormat="1">
      <c r="A818" s="6"/>
      <c r="B818" s="19"/>
      <c r="C818" s="6"/>
      <c r="D818" s="6"/>
      <c r="E818" s="6"/>
      <c r="F818" s="6"/>
      <c r="G818" s="6"/>
      <c r="I818" s="16"/>
      <c r="J818" s="16"/>
      <c r="K818"/>
      <c r="L818"/>
      <c r="M818"/>
      <c r="N818"/>
      <c r="O818"/>
      <c r="P818"/>
      <c r="Q818"/>
      <c r="R818"/>
      <c r="S818"/>
      <c r="T818"/>
      <c r="U818"/>
      <c r="V818"/>
    </row>
    <row r="819" spans="1:22" s="68" customFormat="1">
      <c r="A819" s="6"/>
      <c r="B819" s="19"/>
      <c r="C819" s="6"/>
      <c r="D819" s="6"/>
      <c r="E819" s="6"/>
      <c r="F819" s="6"/>
      <c r="G819" s="6"/>
      <c r="I819" s="16"/>
      <c r="J819" s="16"/>
      <c r="K819"/>
      <c r="L819"/>
      <c r="M819"/>
      <c r="N819"/>
      <c r="O819"/>
      <c r="P819"/>
      <c r="Q819"/>
      <c r="R819"/>
      <c r="S819"/>
      <c r="T819"/>
      <c r="U819"/>
      <c r="V819"/>
    </row>
    <row r="820" spans="1:22" s="68" customFormat="1">
      <c r="A820" s="6"/>
      <c r="B820" s="19"/>
      <c r="C820" s="6"/>
      <c r="D820" s="6"/>
      <c r="E820" s="6"/>
      <c r="F820" s="6"/>
      <c r="G820" s="6"/>
      <c r="I820" s="16"/>
      <c r="J820" s="16"/>
      <c r="K820"/>
      <c r="L820"/>
      <c r="M820"/>
      <c r="N820"/>
      <c r="O820"/>
      <c r="P820"/>
      <c r="Q820"/>
      <c r="R820"/>
      <c r="S820"/>
      <c r="T820"/>
      <c r="U820"/>
      <c r="V820"/>
    </row>
    <row r="821" spans="1:22" s="68" customFormat="1">
      <c r="A821" s="6"/>
      <c r="B821" s="19"/>
      <c r="C821" s="6"/>
      <c r="D821" s="6"/>
      <c r="E821" s="6"/>
      <c r="F821" s="6"/>
      <c r="G821" s="6"/>
      <c r="I821" s="16"/>
      <c r="J821" s="16"/>
      <c r="K821"/>
      <c r="L821"/>
      <c r="M821"/>
      <c r="N821"/>
      <c r="O821"/>
      <c r="P821"/>
      <c r="Q821"/>
      <c r="R821"/>
      <c r="S821"/>
      <c r="T821"/>
      <c r="U821"/>
      <c r="V821"/>
    </row>
    <row r="822" spans="1:22" s="68" customFormat="1">
      <c r="A822" s="6"/>
      <c r="B822" s="19"/>
      <c r="C822" s="6"/>
      <c r="D822" s="6"/>
      <c r="E822" s="6"/>
      <c r="F822" s="6"/>
      <c r="G822" s="6"/>
      <c r="I822" s="16"/>
      <c r="J822" s="16"/>
      <c r="K822"/>
      <c r="L822"/>
      <c r="M822"/>
      <c r="N822"/>
      <c r="O822"/>
      <c r="P822"/>
      <c r="Q822"/>
      <c r="R822"/>
      <c r="S822"/>
      <c r="T822"/>
      <c r="U822"/>
      <c r="V822"/>
    </row>
    <row r="823" spans="1:22" s="68" customFormat="1">
      <c r="A823" s="6"/>
      <c r="B823" s="19"/>
      <c r="C823" s="6"/>
      <c r="D823" s="6"/>
      <c r="E823" s="6"/>
      <c r="F823" s="6"/>
      <c r="G823" s="6"/>
      <c r="I823" s="16"/>
      <c r="J823" s="16"/>
      <c r="K823"/>
      <c r="L823"/>
      <c r="M823"/>
      <c r="N823"/>
      <c r="O823"/>
      <c r="P823"/>
      <c r="Q823"/>
      <c r="R823"/>
      <c r="S823"/>
      <c r="T823"/>
      <c r="U823"/>
      <c r="V823"/>
    </row>
    <row r="824" spans="1:22" s="68" customFormat="1">
      <c r="A824" s="6"/>
      <c r="B824" s="19"/>
      <c r="C824" s="6"/>
      <c r="D824" s="6"/>
      <c r="E824" s="6"/>
      <c r="F824" s="6"/>
      <c r="G824" s="6"/>
      <c r="I824" s="16"/>
      <c r="J824" s="16"/>
      <c r="K824"/>
      <c r="L824"/>
      <c r="M824"/>
      <c r="N824"/>
      <c r="O824"/>
      <c r="P824"/>
      <c r="Q824"/>
      <c r="R824"/>
      <c r="S824"/>
      <c r="T824"/>
      <c r="U824"/>
      <c r="V824"/>
    </row>
    <row r="825" spans="1:22" s="68" customFormat="1">
      <c r="A825" s="6"/>
      <c r="B825" s="19"/>
      <c r="C825" s="6"/>
      <c r="D825" s="6"/>
      <c r="E825" s="6"/>
      <c r="F825" s="6"/>
      <c r="G825" s="6"/>
      <c r="I825" s="16"/>
      <c r="J825" s="16"/>
      <c r="K825"/>
      <c r="L825"/>
      <c r="M825"/>
      <c r="N825"/>
      <c r="O825"/>
      <c r="P825"/>
      <c r="Q825"/>
      <c r="R825"/>
      <c r="S825"/>
      <c r="T825"/>
      <c r="U825"/>
      <c r="V825"/>
    </row>
    <row r="826" spans="1:22" s="68" customFormat="1">
      <c r="A826" s="6"/>
      <c r="B826" s="19"/>
      <c r="C826" s="6"/>
      <c r="D826" s="6"/>
      <c r="E826" s="6"/>
      <c r="F826" s="6"/>
      <c r="G826" s="6"/>
      <c r="I826" s="16"/>
      <c r="J826" s="16"/>
      <c r="K826"/>
      <c r="L826"/>
      <c r="M826"/>
      <c r="N826"/>
      <c r="O826"/>
      <c r="P826"/>
      <c r="Q826"/>
      <c r="R826"/>
      <c r="S826"/>
      <c r="T826"/>
      <c r="U826"/>
      <c r="V826"/>
    </row>
    <row r="827" spans="1:22" s="68" customFormat="1">
      <c r="A827" s="6"/>
      <c r="B827" s="19"/>
      <c r="C827" s="6"/>
      <c r="D827" s="6"/>
      <c r="E827" s="6"/>
      <c r="F827" s="6"/>
      <c r="G827" s="6"/>
      <c r="I827" s="16"/>
      <c r="J827" s="16"/>
      <c r="K827"/>
      <c r="L827"/>
      <c r="M827"/>
      <c r="N827"/>
      <c r="O827"/>
      <c r="P827"/>
      <c r="Q827"/>
      <c r="R827"/>
      <c r="S827"/>
      <c r="T827"/>
      <c r="U827"/>
      <c r="V827"/>
    </row>
    <row r="828" spans="1:22" s="68" customFormat="1">
      <c r="A828" s="6"/>
      <c r="B828" s="19"/>
      <c r="C828" s="6"/>
      <c r="D828" s="6"/>
      <c r="E828" s="6"/>
      <c r="F828" s="6"/>
      <c r="G828" s="6"/>
      <c r="I828" s="16"/>
      <c r="J828" s="16"/>
      <c r="K828"/>
      <c r="L828"/>
      <c r="M828"/>
      <c r="N828"/>
      <c r="O828"/>
      <c r="P828"/>
      <c r="Q828"/>
      <c r="R828"/>
      <c r="S828"/>
      <c r="T828"/>
      <c r="U828"/>
      <c r="V828"/>
    </row>
    <row r="829" spans="1:22" s="68" customFormat="1">
      <c r="A829" s="6"/>
      <c r="B829" s="19"/>
      <c r="C829" s="6"/>
      <c r="D829" s="6"/>
      <c r="E829" s="6"/>
      <c r="F829" s="6"/>
      <c r="G829" s="6"/>
      <c r="I829" s="16"/>
      <c r="J829" s="16"/>
      <c r="K829"/>
      <c r="L829"/>
      <c r="M829"/>
      <c r="N829"/>
      <c r="O829"/>
      <c r="P829"/>
      <c r="Q829"/>
      <c r="R829"/>
      <c r="S829"/>
      <c r="T829"/>
      <c r="U829"/>
      <c r="V829"/>
    </row>
    <row r="830" spans="1:22" s="68" customFormat="1">
      <c r="A830" s="6"/>
      <c r="B830" s="19"/>
      <c r="C830" s="6"/>
      <c r="D830" s="6"/>
      <c r="E830" s="6"/>
      <c r="F830" s="6"/>
      <c r="G830" s="6"/>
      <c r="I830" s="16"/>
      <c r="J830" s="16"/>
      <c r="K830"/>
      <c r="L830"/>
      <c r="M830"/>
      <c r="N830"/>
      <c r="O830"/>
      <c r="P830"/>
      <c r="Q830"/>
      <c r="R830"/>
      <c r="S830"/>
      <c r="T830"/>
      <c r="U830"/>
      <c r="V830"/>
    </row>
    <row r="831" spans="1:22" s="68" customFormat="1">
      <c r="A831" s="6"/>
      <c r="B831" s="19"/>
      <c r="C831" s="6"/>
      <c r="D831" s="6"/>
      <c r="E831" s="6"/>
      <c r="F831" s="6"/>
      <c r="G831" s="6"/>
      <c r="I831" s="16"/>
      <c r="J831" s="16"/>
      <c r="K831"/>
      <c r="L831"/>
      <c r="M831"/>
      <c r="N831"/>
      <c r="O831"/>
      <c r="P831"/>
      <c r="Q831"/>
      <c r="R831"/>
      <c r="S831"/>
      <c r="T831"/>
      <c r="U831"/>
      <c r="V831"/>
    </row>
    <row r="832" spans="1:22" s="68" customFormat="1">
      <c r="A832" s="6"/>
      <c r="B832" s="19"/>
      <c r="C832" s="6"/>
      <c r="D832" s="6"/>
      <c r="E832" s="6"/>
      <c r="F832" s="6"/>
      <c r="G832" s="6"/>
      <c r="I832" s="16"/>
      <c r="J832" s="16"/>
      <c r="K832"/>
      <c r="L832"/>
      <c r="M832"/>
      <c r="N832"/>
      <c r="O832"/>
      <c r="P832"/>
      <c r="Q832"/>
      <c r="R832"/>
      <c r="S832"/>
      <c r="T832"/>
      <c r="U832"/>
      <c r="V832"/>
    </row>
    <row r="833" spans="1:22" s="68" customFormat="1">
      <c r="A833" s="6"/>
      <c r="B833" s="19"/>
      <c r="C833" s="6"/>
      <c r="D833" s="6"/>
      <c r="E833" s="6"/>
      <c r="F833" s="6"/>
      <c r="G833" s="6"/>
      <c r="I833" s="16"/>
      <c r="J833" s="16"/>
      <c r="K833"/>
      <c r="L833"/>
      <c r="M833"/>
      <c r="N833"/>
      <c r="O833"/>
      <c r="P833"/>
      <c r="Q833"/>
      <c r="R833"/>
      <c r="S833"/>
      <c r="T833"/>
      <c r="U833"/>
      <c r="V833"/>
    </row>
    <row r="834" spans="1:22" s="68" customFormat="1">
      <c r="A834" s="6"/>
      <c r="B834" s="19"/>
      <c r="C834" s="6"/>
      <c r="D834" s="6"/>
      <c r="E834" s="6"/>
      <c r="F834" s="6"/>
      <c r="G834" s="6"/>
      <c r="I834" s="16"/>
      <c r="J834" s="16"/>
      <c r="K834"/>
      <c r="L834"/>
      <c r="M834"/>
      <c r="N834"/>
      <c r="O834"/>
      <c r="P834"/>
      <c r="Q834"/>
      <c r="R834"/>
      <c r="S834"/>
      <c r="T834"/>
      <c r="U834"/>
      <c r="V834"/>
    </row>
    <row r="835" spans="1:22" s="68" customFormat="1">
      <c r="A835" s="6"/>
      <c r="B835" s="19"/>
      <c r="C835" s="6"/>
      <c r="D835" s="6"/>
      <c r="E835" s="6"/>
      <c r="F835" s="6"/>
      <c r="G835" s="6"/>
      <c r="I835" s="16"/>
      <c r="J835" s="16"/>
      <c r="K835"/>
      <c r="L835"/>
      <c r="M835"/>
      <c r="N835"/>
      <c r="O835"/>
      <c r="P835"/>
      <c r="Q835"/>
      <c r="R835"/>
      <c r="S835"/>
      <c r="T835"/>
      <c r="U835"/>
      <c r="V835"/>
    </row>
    <row r="836" spans="1:22" s="68" customFormat="1">
      <c r="A836" s="6"/>
      <c r="B836" s="19"/>
      <c r="C836" s="6"/>
      <c r="D836" s="6"/>
      <c r="E836" s="6"/>
      <c r="F836" s="6"/>
      <c r="G836" s="6"/>
      <c r="I836" s="16"/>
      <c r="J836" s="16"/>
      <c r="K836"/>
      <c r="L836"/>
      <c r="M836"/>
      <c r="N836"/>
      <c r="O836"/>
      <c r="P836"/>
      <c r="Q836"/>
      <c r="R836"/>
      <c r="S836"/>
      <c r="T836"/>
      <c r="U836"/>
      <c r="V836"/>
    </row>
    <row r="837" spans="1:22" s="68" customFormat="1">
      <c r="A837" s="6"/>
      <c r="B837" s="19"/>
      <c r="C837" s="6"/>
      <c r="D837" s="6"/>
      <c r="E837" s="6"/>
      <c r="F837" s="6"/>
      <c r="G837" s="6"/>
      <c r="I837" s="16"/>
      <c r="J837" s="16"/>
      <c r="K837"/>
      <c r="L837"/>
      <c r="M837"/>
      <c r="N837"/>
      <c r="O837"/>
      <c r="P837"/>
      <c r="Q837"/>
      <c r="R837"/>
      <c r="S837"/>
      <c r="T837"/>
      <c r="U837"/>
      <c r="V837"/>
    </row>
    <row r="838" spans="1:22" s="68" customFormat="1">
      <c r="A838" s="6"/>
      <c r="B838" s="19"/>
      <c r="C838" s="6"/>
      <c r="D838" s="6"/>
      <c r="E838" s="6"/>
      <c r="F838" s="6"/>
      <c r="G838" s="6"/>
      <c r="I838" s="16"/>
      <c r="J838" s="16"/>
      <c r="K838"/>
      <c r="L838"/>
      <c r="M838"/>
      <c r="N838"/>
      <c r="O838"/>
      <c r="P838"/>
      <c r="Q838"/>
      <c r="R838"/>
      <c r="S838"/>
      <c r="T838"/>
      <c r="U838"/>
      <c r="V838"/>
    </row>
    <row r="839" spans="1:22" s="68" customFormat="1">
      <c r="A839" s="6"/>
      <c r="B839" s="19"/>
      <c r="C839" s="6"/>
      <c r="D839" s="6"/>
      <c r="E839" s="6"/>
      <c r="F839" s="6"/>
      <c r="G839" s="6"/>
      <c r="I839" s="16"/>
      <c r="J839" s="16"/>
      <c r="K839"/>
      <c r="L839"/>
      <c r="M839"/>
      <c r="N839"/>
      <c r="O839"/>
      <c r="P839"/>
      <c r="Q839"/>
      <c r="R839"/>
      <c r="S839"/>
      <c r="T839"/>
      <c r="U839"/>
      <c r="V839"/>
    </row>
    <row r="840" spans="1:22" s="68" customFormat="1">
      <c r="A840" s="6"/>
      <c r="B840" s="19"/>
      <c r="C840" s="6"/>
      <c r="D840" s="6"/>
      <c r="E840" s="6"/>
      <c r="F840" s="6"/>
      <c r="G840" s="6"/>
      <c r="I840" s="16"/>
      <c r="J840" s="16"/>
      <c r="K840"/>
      <c r="L840"/>
      <c r="M840"/>
      <c r="N840"/>
      <c r="O840"/>
      <c r="P840"/>
      <c r="Q840"/>
      <c r="R840"/>
      <c r="S840"/>
      <c r="T840"/>
      <c r="U840"/>
      <c r="V840"/>
    </row>
    <row r="841" spans="1:22" s="68" customFormat="1">
      <c r="A841" s="6"/>
      <c r="B841" s="19"/>
      <c r="C841" s="6"/>
      <c r="D841" s="6"/>
      <c r="E841" s="6"/>
      <c r="F841" s="6"/>
      <c r="G841" s="6"/>
      <c r="I841" s="16"/>
      <c r="J841" s="16"/>
      <c r="K841"/>
      <c r="L841"/>
      <c r="M841"/>
      <c r="N841"/>
      <c r="O841"/>
      <c r="P841"/>
      <c r="Q841"/>
      <c r="R841"/>
      <c r="S841"/>
      <c r="T841"/>
      <c r="U841"/>
      <c r="V841"/>
    </row>
    <row r="842" spans="1:22" s="68" customFormat="1">
      <c r="A842" s="6"/>
      <c r="B842" s="19"/>
      <c r="C842" s="6"/>
      <c r="D842" s="6"/>
      <c r="E842" s="6"/>
      <c r="F842" s="6"/>
      <c r="G842" s="6"/>
      <c r="I842" s="16"/>
      <c r="J842" s="16"/>
      <c r="K842"/>
      <c r="L842"/>
      <c r="M842"/>
      <c r="N842"/>
      <c r="O842"/>
      <c r="P842"/>
      <c r="Q842"/>
      <c r="R842"/>
      <c r="S842"/>
      <c r="T842"/>
      <c r="U842"/>
      <c r="V842"/>
    </row>
    <row r="843" spans="1:22" s="68" customFormat="1">
      <c r="A843" s="6"/>
      <c r="B843" s="19"/>
      <c r="C843" s="6"/>
      <c r="D843" s="6"/>
      <c r="E843" s="6"/>
      <c r="F843" s="6"/>
      <c r="G843" s="6"/>
      <c r="I843" s="16"/>
      <c r="J843" s="16"/>
      <c r="K843"/>
      <c r="L843"/>
      <c r="M843"/>
      <c r="N843"/>
      <c r="O843"/>
      <c r="P843"/>
      <c r="Q843"/>
      <c r="R843"/>
      <c r="S843"/>
      <c r="T843"/>
      <c r="U843"/>
      <c r="V843"/>
    </row>
    <row r="844" spans="1:22" s="68" customFormat="1">
      <c r="A844" s="6"/>
      <c r="B844" s="19"/>
      <c r="C844" s="6"/>
      <c r="D844" s="6"/>
      <c r="E844" s="6"/>
      <c r="F844" s="6"/>
      <c r="G844" s="6"/>
      <c r="I844" s="16"/>
      <c r="J844" s="16"/>
      <c r="K844"/>
      <c r="L844"/>
      <c r="M844"/>
      <c r="N844"/>
      <c r="O844"/>
      <c r="P844"/>
      <c r="Q844"/>
      <c r="R844"/>
      <c r="S844"/>
      <c r="T844"/>
      <c r="U844"/>
      <c r="V844"/>
    </row>
    <row r="845" spans="1:22" s="68" customFormat="1">
      <c r="A845" s="6"/>
      <c r="B845" s="19"/>
      <c r="C845" s="6"/>
      <c r="D845" s="6"/>
      <c r="E845" s="6"/>
      <c r="F845" s="6"/>
      <c r="G845" s="6"/>
      <c r="I845" s="16"/>
      <c r="J845" s="16"/>
      <c r="K845"/>
      <c r="L845"/>
      <c r="M845"/>
      <c r="N845"/>
      <c r="O845"/>
      <c r="P845"/>
      <c r="Q845"/>
      <c r="R845"/>
      <c r="S845"/>
      <c r="T845"/>
      <c r="U845"/>
      <c r="V845"/>
    </row>
    <row r="846" spans="1:22" s="68" customFormat="1">
      <c r="A846" s="6"/>
      <c r="B846" s="19"/>
      <c r="C846" s="6"/>
      <c r="D846" s="6"/>
      <c r="E846" s="6"/>
      <c r="F846" s="6"/>
      <c r="G846" s="6"/>
      <c r="I846" s="16"/>
      <c r="J846" s="16"/>
      <c r="K846"/>
      <c r="L846"/>
      <c r="M846"/>
      <c r="N846"/>
      <c r="O846"/>
      <c r="P846"/>
      <c r="Q846"/>
      <c r="R846"/>
      <c r="S846"/>
      <c r="T846"/>
      <c r="U846"/>
      <c r="V846"/>
    </row>
    <row r="847" spans="1:22" s="68" customFormat="1">
      <c r="A847" s="6"/>
      <c r="B847" s="19"/>
      <c r="C847" s="6"/>
      <c r="D847" s="6"/>
      <c r="E847" s="6"/>
      <c r="F847" s="6"/>
      <c r="G847" s="6"/>
      <c r="I847" s="16"/>
      <c r="J847" s="16"/>
      <c r="K847"/>
      <c r="L847"/>
      <c r="M847"/>
      <c r="N847"/>
      <c r="O847"/>
      <c r="P847"/>
      <c r="Q847"/>
      <c r="R847"/>
      <c r="S847"/>
      <c r="T847"/>
      <c r="U847"/>
      <c r="V847"/>
    </row>
    <row r="848" spans="1:22" s="68" customFormat="1">
      <c r="A848" s="6"/>
      <c r="B848" s="19"/>
      <c r="C848" s="6"/>
      <c r="D848" s="6"/>
      <c r="E848" s="6"/>
      <c r="F848" s="6"/>
      <c r="G848" s="6"/>
      <c r="I848" s="16"/>
      <c r="J848" s="16"/>
      <c r="K848"/>
      <c r="L848"/>
      <c r="M848"/>
      <c r="N848"/>
      <c r="O848"/>
      <c r="P848"/>
      <c r="Q848"/>
      <c r="R848"/>
      <c r="S848"/>
      <c r="T848"/>
      <c r="U848"/>
      <c r="V848"/>
    </row>
    <row r="849" spans="1:22" s="68" customFormat="1">
      <c r="A849" s="6"/>
      <c r="B849" s="19"/>
      <c r="C849" s="6"/>
      <c r="D849" s="6"/>
      <c r="E849" s="6"/>
      <c r="F849" s="6"/>
      <c r="G849" s="6"/>
      <c r="I849" s="16"/>
      <c r="J849" s="16"/>
      <c r="K849"/>
      <c r="L849"/>
      <c r="M849"/>
      <c r="N849"/>
      <c r="O849"/>
      <c r="P849"/>
      <c r="Q849"/>
      <c r="R849"/>
      <c r="S849"/>
      <c r="T849"/>
      <c r="U849"/>
      <c r="V849"/>
    </row>
    <row r="850" spans="1:22" s="68" customFormat="1">
      <c r="A850" s="6"/>
      <c r="B850" s="19"/>
      <c r="C850" s="6"/>
      <c r="D850" s="6"/>
      <c r="E850" s="6"/>
      <c r="F850" s="6"/>
      <c r="G850" s="6"/>
      <c r="I850" s="16"/>
      <c r="J850" s="16"/>
      <c r="K850"/>
      <c r="L850"/>
      <c r="M850"/>
      <c r="N850"/>
      <c r="O850"/>
      <c r="P850"/>
      <c r="Q850"/>
      <c r="R850"/>
      <c r="S850"/>
      <c r="T850"/>
      <c r="U850"/>
      <c r="V850"/>
    </row>
    <row r="851" spans="1:22" s="68" customFormat="1">
      <c r="A851" s="6"/>
      <c r="B851" s="19"/>
      <c r="C851" s="6"/>
      <c r="D851" s="6"/>
      <c r="E851" s="6"/>
      <c r="F851" s="6"/>
      <c r="G851" s="6"/>
      <c r="I851" s="16"/>
      <c r="J851" s="16"/>
      <c r="K851"/>
      <c r="L851"/>
      <c r="M851"/>
      <c r="N851"/>
      <c r="O851"/>
      <c r="P851"/>
      <c r="Q851"/>
      <c r="R851"/>
      <c r="S851"/>
      <c r="T851"/>
      <c r="U851"/>
      <c r="V851"/>
    </row>
    <row r="852" spans="1:22" s="68" customFormat="1">
      <c r="A852" s="6"/>
      <c r="B852" s="19"/>
      <c r="C852" s="6"/>
      <c r="D852" s="6"/>
      <c r="E852" s="6"/>
      <c r="F852" s="6"/>
      <c r="G852" s="6"/>
      <c r="I852" s="16"/>
      <c r="J852" s="16"/>
      <c r="K852"/>
      <c r="L852"/>
      <c r="M852"/>
      <c r="N852"/>
      <c r="O852"/>
      <c r="P852"/>
      <c r="Q852"/>
      <c r="R852"/>
      <c r="S852"/>
      <c r="T852"/>
      <c r="U852"/>
      <c r="V852"/>
    </row>
    <row r="853" spans="1:22" s="68" customFormat="1">
      <c r="A853" s="6"/>
      <c r="B853" s="19"/>
      <c r="C853" s="6"/>
      <c r="D853" s="6"/>
      <c r="E853" s="6"/>
      <c r="F853" s="6"/>
      <c r="G853" s="6"/>
      <c r="I853" s="16"/>
      <c r="J853" s="16"/>
      <c r="K853"/>
      <c r="L853"/>
      <c r="M853"/>
      <c r="N853"/>
      <c r="O853"/>
      <c r="P853"/>
      <c r="Q853"/>
      <c r="R853"/>
      <c r="S853"/>
      <c r="T853"/>
      <c r="U853"/>
      <c r="V853"/>
    </row>
    <row r="854" spans="1:22" s="68" customFormat="1">
      <c r="A854" s="6"/>
      <c r="B854" s="19"/>
      <c r="C854" s="6"/>
      <c r="D854" s="6"/>
      <c r="E854" s="6"/>
      <c r="F854" s="6"/>
      <c r="G854" s="6"/>
      <c r="I854" s="16"/>
      <c r="J854" s="16"/>
      <c r="K854"/>
      <c r="L854"/>
      <c r="M854"/>
      <c r="N854"/>
      <c r="O854"/>
      <c r="P854"/>
      <c r="Q854"/>
      <c r="R854"/>
      <c r="S854"/>
      <c r="T854"/>
      <c r="U854"/>
      <c r="V854"/>
    </row>
    <row r="855" spans="1:22" s="68" customFormat="1">
      <c r="A855" s="6"/>
      <c r="B855" s="19"/>
      <c r="C855" s="6"/>
      <c r="D855" s="6"/>
      <c r="E855" s="6"/>
      <c r="F855" s="6"/>
      <c r="G855" s="6"/>
      <c r="I855" s="16"/>
      <c r="J855" s="16"/>
      <c r="K855"/>
      <c r="L855"/>
      <c r="M855"/>
      <c r="N855"/>
      <c r="O855"/>
      <c r="P855"/>
      <c r="Q855"/>
      <c r="R855"/>
      <c r="S855"/>
      <c r="T855"/>
      <c r="U855"/>
      <c r="V855"/>
    </row>
    <row r="856" spans="1:22" s="68" customFormat="1">
      <c r="A856" s="6"/>
      <c r="B856" s="19"/>
      <c r="C856" s="6"/>
      <c r="D856" s="6"/>
      <c r="E856" s="6"/>
      <c r="F856" s="6"/>
      <c r="G856" s="6"/>
      <c r="I856" s="16"/>
      <c r="J856" s="16"/>
      <c r="K856"/>
      <c r="L856"/>
      <c r="M856"/>
      <c r="N856"/>
      <c r="O856"/>
      <c r="P856"/>
      <c r="Q856"/>
      <c r="R856"/>
      <c r="S856"/>
      <c r="T856"/>
      <c r="U856"/>
      <c r="V856"/>
    </row>
    <row r="857" spans="1:22" s="68" customFormat="1">
      <c r="A857" s="6"/>
      <c r="B857" s="19"/>
      <c r="C857" s="6"/>
      <c r="D857" s="6"/>
      <c r="E857" s="6"/>
      <c r="F857" s="6"/>
      <c r="G857" s="6"/>
      <c r="I857" s="16"/>
      <c r="J857" s="16"/>
      <c r="K857"/>
      <c r="L857"/>
      <c r="M857"/>
      <c r="N857"/>
      <c r="O857"/>
      <c r="P857"/>
      <c r="Q857"/>
      <c r="R857"/>
      <c r="S857"/>
      <c r="T857"/>
      <c r="U857"/>
      <c r="V857"/>
    </row>
    <row r="858" spans="1:22" s="68" customFormat="1">
      <c r="A858" s="6"/>
      <c r="B858" s="19"/>
      <c r="C858" s="6"/>
      <c r="D858" s="6"/>
      <c r="E858" s="6"/>
      <c r="F858" s="6"/>
      <c r="G858" s="6"/>
      <c r="I858" s="16"/>
      <c r="J858" s="16"/>
      <c r="K858"/>
      <c r="L858"/>
      <c r="M858"/>
      <c r="N858"/>
      <c r="O858"/>
      <c r="P858"/>
      <c r="Q858"/>
      <c r="R858"/>
      <c r="S858"/>
      <c r="T858"/>
      <c r="U858"/>
      <c r="V858"/>
    </row>
    <row r="859" spans="1:22" s="68" customFormat="1">
      <c r="A859" s="6"/>
      <c r="B859" s="19"/>
      <c r="C859" s="6"/>
      <c r="D859" s="6"/>
      <c r="E859" s="6"/>
      <c r="F859" s="6"/>
      <c r="G859" s="6"/>
      <c r="I859" s="16"/>
      <c r="J859" s="16"/>
      <c r="K859"/>
      <c r="L859"/>
      <c r="M859"/>
      <c r="N859"/>
      <c r="O859"/>
      <c r="P859"/>
      <c r="Q859"/>
      <c r="R859"/>
      <c r="S859"/>
      <c r="T859"/>
      <c r="U859"/>
      <c r="V859"/>
    </row>
    <row r="860" spans="1:22" s="68" customFormat="1">
      <c r="A860" s="6"/>
      <c r="B860" s="19"/>
      <c r="C860" s="6"/>
      <c r="D860" s="6"/>
      <c r="E860" s="6"/>
      <c r="F860" s="6"/>
      <c r="G860" s="6"/>
      <c r="I860" s="16"/>
      <c r="J860" s="16"/>
      <c r="K860"/>
      <c r="L860"/>
      <c r="M860"/>
      <c r="N860"/>
      <c r="O860"/>
      <c r="P860"/>
      <c r="Q860"/>
      <c r="R860"/>
      <c r="S860"/>
      <c r="T860"/>
      <c r="U860"/>
      <c r="V860"/>
    </row>
    <row r="861" spans="1:22" s="68" customFormat="1">
      <c r="A861" s="6"/>
      <c r="B861" s="19"/>
      <c r="C861" s="6"/>
      <c r="D861" s="6"/>
      <c r="E861" s="6"/>
      <c r="F861" s="6"/>
      <c r="G861" s="6"/>
      <c r="I861" s="16"/>
      <c r="J861" s="16"/>
      <c r="K861"/>
      <c r="L861"/>
      <c r="M861"/>
      <c r="N861"/>
      <c r="O861"/>
      <c r="P861"/>
      <c r="Q861"/>
      <c r="R861"/>
      <c r="S861"/>
      <c r="T861"/>
      <c r="U861"/>
      <c r="V861"/>
    </row>
    <row r="862" spans="1:22" s="68" customFormat="1">
      <c r="A862" s="6"/>
      <c r="B862" s="19"/>
      <c r="C862" s="6"/>
      <c r="D862" s="6"/>
      <c r="E862" s="6"/>
      <c r="F862" s="6"/>
      <c r="G862" s="6"/>
      <c r="I862" s="16"/>
      <c r="J862" s="16"/>
      <c r="K862"/>
      <c r="L862"/>
      <c r="M862"/>
      <c r="N862"/>
      <c r="O862"/>
      <c r="P862"/>
      <c r="Q862"/>
      <c r="R862"/>
      <c r="S862"/>
      <c r="T862"/>
      <c r="U862"/>
      <c r="V862"/>
    </row>
    <row r="863" spans="1:22" s="68" customFormat="1">
      <c r="A863" s="6"/>
      <c r="B863" s="19"/>
      <c r="C863" s="6"/>
      <c r="D863" s="6"/>
      <c r="E863" s="6"/>
      <c r="F863" s="6"/>
      <c r="G863" s="6"/>
      <c r="I863" s="16"/>
      <c r="J863" s="16"/>
      <c r="K863"/>
      <c r="L863"/>
      <c r="M863"/>
      <c r="N863"/>
      <c r="O863"/>
      <c r="P863"/>
      <c r="Q863"/>
      <c r="R863"/>
      <c r="S863"/>
      <c r="T863"/>
      <c r="U863"/>
      <c r="V863"/>
    </row>
    <row r="864" spans="1:22" s="68" customFormat="1">
      <c r="A864" s="6"/>
      <c r="B864" s="19"/>
      <c r="C864" s="6"/>
      <c r="D864" s="6"/>
      <c r="E864" s="6"/>
      <c r="F864" s="6"/>
      <c r="G864" s="6"/>
      <c r="I864" s="16"/>
      <c r="J864" s="16"/>
      <c r="K864"/>
      <c r="L864"/>
      <c r="M864"/>
      <c r="N864"/>
      <c r="O864"/>
      <c r="P864"/>
      <c r="Q864"/>
      <c r="R864"/>
      <c r="S864"/>
      <c r="T864"/>
      <c r="U864"/>
      <c r="V864"/>
    </row>
    <row r="865" spans="1:22" s="68" customFormat="1">
      <c r="A865" s="6"/>
      <c r="B865" s="19"/>
      <c r="C865" s="6"/>
      <c r="D865" s="6"/>
      <c r="E865" s="6"/>
      <c r="F865" s="6"/>
      <c r="G865" s="6"/>
      <c r="I865" s="16"/>
      <c r="J865" s="16"/>
      <c r="K865"/>
      <c r="L865"/>
      <c r="M865"/>
      <c r="N865"/>
      <c r="O865"/>
      <c r="P865"/>
      <c r="Q865"/>
      <c r="R865"/>
      <c r="S865"/>
      <c r="T865"/>
      <c r="U865"/>
      <c r="V865"/>
    </row>
    <row r="866" spans="1:22" s="68" customFormat="1">
      <c r="A866" s="6"/>
      <c r="B866" s="19"/>
      <c r="C866" s="6"/>
      <c r="D866" s="6"/>
      <c r="E866" s="6"/>
      <c r="F866" s="6"/>
      <c r="G866" s="6"/>
      <c r="I866" s="16"/>
      <c r="J866" s="16"/>
      <c r="K866"/>
      <c r="L866"/>
      <c r="M866"/>
      <c r="N866"/>
      <c r="O866"/>
      <c r="P866"/>
      <c r="Q866"/>
      <c r="R866"/>
      <c r="S866"/>
      <c r="T866"/>
      <c r="U866"/>
      <c r="V866"/>
    </row>
    <row r="867" spans="1:22" s="68" customFormat="1">
      <c r="A867" s="6"/>
      <c r="B867" s="19"/>
      <c r="C867" s="6"/>
      <c r="D867" s="6"/>
      <c r="E867" s="6"/>
      <c r="F867" s="6"/>
      <c r="G867" s="6"/>
      <c r="I867" s="16"/>
      <c r="J867" s="16"/>
      <c r="K867"/>
      <c r="L867"/>
      <c r="M867"/>
      <c r="N867"/>
      <c r="O867"/>
      <c r="P867"/>
      <c r="Q867"/>
      <c r="R867"/>
      <c r="S867"/>
      <c r="T867"/>
      <c r="U867"/>
      <c r="V867"/>
    </row>
    <row r="868" spans="1:22" s="68" customFormat="1">
      <c r="A868" s="6"/>
      <c r="B868" s="19"/>
      <c r="C868" s="6"/>
      <c r="D868" s="6"/>
      <c r="E868" s="6"/>
      <c r="F868" s="6"/>
      <c r="G868" s="6"/>
      <c r="I868" s="16"/>
      <c r="J868" s="16"/>
      <c r="K868"/>
      <c r="L868"/>
      <c r="M868"/>
      <c r="N868"/>
      <c r="O868"/>
      <c r="P868"/>
      <c r="Q868"/>
      <c r="R868"/>
      <c r="S868"/>
      <c r="T868"/>
      <c r="U868"/>
      <c r="V868"/>
    </row>
    <row r="869" spans="1:22" s="68" customFormat="1">
      <c r="A869" s="6"/>
      <c r="B869" s="19"/>
      <c r="C869" s="6"/>
      <c r="D869" s="6"/>
      <c r="E869" s="6"/>
      <c r="F869" s="6"/>
      <c r="G869" s="6"/>
      <c r="I869" s="16"/>
      <c r="J869" s="16"/>
      <c r="K869"/>
      <c r="L869"/>
      <c r="M869"/>
      <c r="N869"/>
      <c r="O869"/>
      <c r="P869"/>
      <c r="Q869"/>
      <c r="R869"/>
      <c r="S869"/>
      <c r="T869"/>
      <c r="U869"/>
      <c r="V869"/>
    </row>
    <row r="870" spans="1:22" s="68" customFormat="1">
      <c r="A870" s="6"/>
      <c r="B870" s="19"/>
      <c r="C870" s="6"/>
      <c r="D870" s="6"/>
      <c r="E870" s="6"/>
      <c r="F870" s="6"/>
      <c r="G870" s="6"/>
      <c r="I870" s="16"/>
      <c r="J870" s="16"/>
      <c r="K870"/>
      <c r="L870"/>
      <c r="M870"/>
      <c r="N870"/>
      <c r="O870"/>
      <c r="P870"/>
      <c r="Q870"/>
      <c r="R870"/>
      <c r="S870"/>
      <c r="T870"/>
      <c r="U870"/>
      <c r="V870"/>
    </row>
    <row r="871" spans="1:22" s="68" customFormat="1">
      <c r="A871" s="6"/>
      <c r="B871" s="19"/>
      <c r="C871" s="6"/>
      <c r="D871" s="6"/>
      <c r="E871" s="6"/>
      <c r="F871" s="6"/>
      <c r="G871" s="6"/>
      <c r="I871" s="16"/>
      <c r="J871" s="16"/>
      <c r="K871"/>
      <c r="L871"/>
      <c r="M871"/>
      <c r="N871"/>
      <c r="O871"/>
      <c r="P871"/>
      <c r="Q871"/>
      <c r="R871"/>
      <c r="S871"/>
      <c r="T871"/>
      <c r="U871"/>
      <c r="V871"/>
    </row>
    <row r="872" spans="1:22" s="68" customFormat="1">
      <c r="A872" s="6"/>
      <c r="B872" s="19"/>
      <c r="C872" s="6"/>
      <c r="D872" s="6"/>
      <c r="E872" s="6"/>
      <c r="F872" s="6"/>
      <c r="G872" s="6"/>
      <c r="I872" s="16"/>
      <c r="J872" s="16"/>
      <c r="K872"/>
      <c r="L872"/>
      <c r="M872"/>
      <c r="N872"/>
      <c r="O872"/>
      <c r="P872"/>
      <c r="Q872"/>
      <c r="R872"/>
      <c r="S872"/>
      <c r="T872"/>
      <c r="U872"/>
      <c r="V872"/>
    </row>
    <row r="873" spans="1:22" s="68" customFormat="1">
      <c r="A873" s="6"/>
      <c r="B873" s="19"/>
      <c r="C873" s="6"/>
      <c r="D873" s="6"/>
      <c r="E873" s="6"/>
      <c r="F873" s="6"/>
      <c r="G873" s="6"/>
      <c r="I873" s="16"/>
      <c r="J873" s="16"/>
      <c r="K873"/>
      <c r="L873"/>
      <c r="M873"/>
      <c r="N873"/>
      <c r="O873"/>
      <c r="P873"/>
      <c r="Q873"/>
      <c r="R873"/>
      <c r="S873"/>
      <c r="T873"/>
      <c r="U873"/>
      <c r="V873"/>
    </row>
    <row r="874" spans="1:22" s="68" customFormat="1">
      <c r="A874" s="6"/>
      <c r="B874" s="19"/>
      <c r="C874" s="6"/>
      <c r="D874" s="6"/>
      <c r="E874" s="6"/>
      <c r="F874" s="6"/>
      <c r="G874" s="6"/>
      <c r="I874" s="16"/>
      <c r="J874" s="16"/>
      <c r="K874"/>
      <c r="L874"/>
      <c r="M874"/>
      <c r="N874"/>
      <c r="O874"/>
      <c r="P874"/>
      <c r="Q874"/>
      <c r="R874"/>
      <c r="S874"/>
      <c r="T874"/>
      <c r="U874"/>
      <c r="V874"/>
    </row>
    <row r="875" spans="1:22" s="68" customFormat="1">
      <c r="A875" s="6"/>
      <c r="B875" s="19"/>
      <c r="C875" s="6"/>
      <c r="D875" s="6"/>
      <c r="E875" s="6"/>
      <c r="F875" s="6"/>
      <c r="G875" s="6"/>
      <c r="I875" s="16"/>
      <c r="J875" s="16"/>
      <c r="K875"/>
      <c r="L875"/>
      <c r="M875"/>
      <c r="N875"/>
      <c r="O875"/>
      <c r="P875"/>
      <c r="Q875"/>
      <c r="R875"/>
      <c r="S875"/>
      <c r="T875"/>
      <c r="U875"/>
      <c r="V875"/>
    </row>
    <row r="876" spans="1:22" s="68" customFormat="1">
      <c r="A876" s="6"/>
      <c r="B876" s="19"/>
      <c r="C876" s="6"/>
      <c r="D876" s="6"/>
      <c r="E876" s="6"/>
      <c r="F876" s="6"/>
      <c r="G876" s="6"/>
      <c r="I876" s="16"/>
      <c r="J876" s="16"/>
      <c r="K876"/>
      <c r="L876"/>
      <c r="M876"/>
      <c r="N876"/>
      <c r="O876"/>
      <c r="P876"/>
      <c r="Q876"/>
      <c r="R876"/>
      <c r="S876"/>
      <c r="T876"/>
      <c r="U876"/>
      <c r="V876"/>
    </row>
    <row r="877" spans="1:22" s="68" customFormat="1">
      <c r="A877" s="6"/>
      <c r="B877" s="19"/>
      <c r="C877" s="6"/>
      <c r="D877" s="6"/>
      <c r="E877" s="6"/>
      <c r="F877" s="6"/>
      <c r="G877" s="6"/>
      <c r="I877" s="16"/>
      <c r="J877" s="16"/>
      <c r="K877"/>
      <c r="L877"/>
      <c r="M877"/>
      <c r="N877"/>
      <c r="O877"/>
      <c r="P877"/>
      <c r="Q877"/>
      <c r="R877"/>
      <c r="S877"/>
      <c r="T877"/>
      <c r="U877"/>
      <c r="V877"/>
    </row>
    <row r="878" spans="1:22" s="68" customFormat="1">
      <c r="A878" s="6"/>
      <c r="B878" s="19"/>
      <c r="C878" s="6"/>
      <c r="D878" s="6"/>
      <c r="E878" s="6"/>
      <c r="F878" s="6"/>
      <c r="G878" s="6"/>
      <c r="I878" s="16"/>
      <c r="J878" s="16"/>
      <c r="K878"/>
      <c r="L878"/>
      <c r="M878"/>
      <c r="N878"/>
      <c r="O878"/>
      <c r="P878"/>
      <c r="Q878"/>
      <c r="R878"/>
      <c r="S878"/>
      <c r="T878"/>
      <c r="U878"/>
      <c r="V878"/>
    </row>
    <row r="879" spans="1:22" s="68" customFormat="1">
      <c r="A879" s="6"/>
      <c r="B879" s="19"/>
      <c r="C879" s="6"/>
      <c r="D879" s="6"/>
      <c r="E879" s="6"/>
      <c r="F879" s="6"/>
      <c r="G879" s="6"/>
      <c r="I879" s="16"/>
      <c r="J879" s="16"/>
      <c r="K879"/>
      <c r="L879"/>
      <c r="M879"/>
      <c r="N879"/>
      <c r="O879"/>
      <c r="P879"/>
      <c r="Q879"/>
      <c r="R879"/>
      <c r="S879"/>
      <c r="T879"/>
      <c r="U879"/>
      <c r="V879"/>
    </row>
    <row r="880" spans="1:22" s="68" customFormat="1">
      <c r="A880" s="6"/>
      <c r="B880" s="19"/>
      <c r="C880" s="6"/>
      <c r="D880" s="6"/>
      <c r="E880" s="6"/>
      <c r="F880" s="6"/>
      <c r="G880" s="6"/>
      <c r="I880" s="16"/>
      <c r="J880" s="16"/>
      <c r="K880"/>
      <c r="L880"/>
      <c r="M880"/>
      <c r="N880"/>
      <c r="O880"/>
      <c r="P880"/>
      <c r="Q880"/>
      <c r="R880"/>
      <c r="S880"/>
      <c r="T880"/>
      <c r="U880"/>
      <c r="V880"/>
    </row>
    <row r="881" spans="1:22" s="68" customFormat="1">
      <c r="A881" s="6"/>
      <c r="B881" s="19"/>
      <c r="C881" s="6"/>
      <c r="D881" s="6"/>
      <c r="E881" s="6"/>
      <c r="F881" s="6"/>
      <c r="G881" s="6"/>
      <c r="I881" s="16"/>
      <c r="J881" s="16"/>
      <c r="K881"/>
      <c r="L881"/>
      <c r="M881"/>
      <c r="N881"/>
      <c r="O881"/>
      <c r="P881"/>
      <c r="Q881"/>
      <c r="R881"/>
      <c r="S881"/>
      <c r="T881"/>
      <c r="U881"/>
      <c r="V881"/>
    </row>
    <row r="882" spans="1:22" s="68" customFormat="1">
      <c r="A882" s="6"/>
      <c r="B882" s="19"/>
      <c r="C882" s="6"/>
      <c r="D882" s="6"/>
      <c r="E882" s="6"/>
      <c r="F882" s="6"/>
      <c r="G882" s="6"/>
      <c r="I882" s="16"/>
      <c r="J882" s="16"/>
      <c r="K882"/>
      <c r="L882"/>
      <c r="M882"/>
      <c r="N882"/>
      <c r="O882"/>
      <c r="P882"/>
      <c r="Q882"/>
      <c r="R882"/>
      <c r="S882"/>
      <c r="T882"/>
      <c r="U882"/>
      <c r="V882"/>
    </row>
    <row r="883" spans="1:22" s="68" customFormat="1">
      <c r="A883" s="6"/>
      <c r="B883" s="19"/>
      <c r="C883" s="6"/>
      <c r="D883" s="6"/>
      <c r="E883" s="6"/>
      <c r="F883" s="6"/>
      <c r="G883" s="6"/>
      <c r="I883" s="16"/>
      <c r="J883" s="16"/>
      <c r="K883"/>
      <c r="L883"/>
      <c r="M883"/>
      <c r="N883"/>
      <c r="O883"/>
      <c r="P883"/>
      <c r="Q883"/>
      <c r="R883"/>
      <c r="S883"/>
      <c r="T883"/>
      <c r="U883"/>
      <c r="V883"/>
    </row>
    <row r="884" spans="1:22" s="68" customFormat="1">
      <c r="A884" s="6"/>
      <c r="B884" s="19"/>
      <c r="C884" s="6"/>
      <c r="D884" s="6"/>
      <c r="E884" s="6"/>
      <c r="F884" s="6"/>
      <c r="G884" s="6"/>
      <c r="I884" s="16"/>
      <c r="J884" s="16"/>
      <c r="K884"/>
      <c r="L884"/>
      <c r="M884"/>
      <c r="N884"/>
      <c r="O884"/>
      <c r="P884"/>
      <c r="Q884"/>
      <c r="R884"/>
      <c r="S884"/>
      <c r="T884"/>
      <c r="U884"/>
      <c r="V884"/>
    </row>
    <row r="885" spans="1:22" s="68" customFormat="1">
      <c r="A885" s="6"/>
      <c r="B885" s="19"/>
      <c r="C885" s="6"/>
      <c r="D885" s="6"/>
      <c r="E885" s="6"/>
      <c r="F885" s="6"/>
      <c r="G885" s="6"/>
      <c r="I885" s="16"/>
      <c r="J885" s="16"/>
      <c r="K885"/>
      <c r="L885"/>
      <c r="M885"/>
      <c r="N885"/>
      <c r="O885"/>
      <c r="P885"/>
      <c r="Q885"/>
      <c r="R885"/>
      <c r="S885"/>
      <c r="T885"/>
      <c r="U885"/>
      <c r="V885"/>
    </row>
    <row r="886" spans="1:22" s="68" customFormat="1">
      <c r="A886" s="6"/>
      <c r="B886" s="19"/>
      <c r="C886" s="6"/>
      <c r="D886" s="6"/>
      <c r="E886" s="6"/>
      <c r="F886" s="6"/>
      <c r="G886" s="6"/>
      <c r="I886" s="16"/>
      <c r="J886" s="16"/>
      <c r="K886"/>
      <c r="L886"/>
      <c r="M886"/>
      <c r="N886"/>
      <c r="O886"/>
      <c r="P886"/>
      <c r="Q886"/>
      <c r="R886"/>
      <c r="S886"/>
      <c r="T886"/>
      <c r="U886"/>
      <c r="V886"/>
    </row>
    <row r="887" spans="1:22" s="68" customFormat="1">
      <c r="A887" s="6"/>
      <c r="B887" s="19"/>
      <c r="C887" s="6"/>
      <c r="D887" s="6"/>
      <c r="E887" s="6"/>
      <c r="F887" s="6"/>
      <c r="G887" s="6"/>
      <c r="I887" s="16"/>
      <c r="J887" s="16"/>
      <c r="K887"/>
      <c r="L887"/>
      <c r="M887"/>
      <c r="N887"/>
      <c r="O887"/>
      <c r="P887"/>
      <c r="Q887"/>
      <c r="R887"/>
      <c r="S887"/>
      <c r="T887"/>
      <c r="U887"/>
      <c r="V887"/>
    </row>
    <row r="888" spans="1:22" s="68" customFormat="1">
      <c r="A888" s="6"/>
      <c r="B888" s="19"/>
      <c r="C888" s="6"/>
      <c r="D888" s="6"/>
      <c r="E888" s="6"/>
      <c r="F888" s="6"/>
      <c r="G888" s="6"/>
      <c r="I888" s="16"/>
      <c r="J888" s="16"/>
      <c r="K888"/>
      <c r="L888"/>
      <c r="M888"/>
      <c r="N888"/>
      <c r="O888"/>
      <c r="P888"/>
      <c r="Q888"/>
      <c r="R888"/>
      <c r="S888"/>
      <c r="T888"/>
      <c r="U888"/>
      <c r="V888"/>
    </row>
    <row r="889" spans="1:22" s="68" customFormat="1">
      <c r="A889" s="6"/>
      <c r="B889" s="19"/>
      <c r="C889" s="6"/>
      <c r="D889" s="6"/>
      <c r="E889" s="6"/>
      <c r="F889" s="6"/>
      <c r="G889" s="6"/>
      <c r="I889" s="16"/>
      <c r="J889" s="16"/>
      <c r="K889"/>
      <c r="L889"/>
      <c r="M889"/>
      <c r="N889"/>
      <c r="O889"/>
      <c r="P889"/>
      <c r="Q889"/>
      <c r="R889"/>
      <c r="S889"/>
      <c r="T889"/>
      <c r="U889"/>
      <c r="V889"/>
    </row>
    <row r="890" spans="1:22" s="68" customFormat="1">
      <c r="A890" s="6"/>
      <c r="B890" s="19"/>
      <c r="C890" s="6"/>
      <c r="D890" s="6"/>
      <c r="E890" s="6"/>
      <c r="F890" s="6"/>
      <c r="G890" s="6"/>
      <c r="I890" s="16"/>
      <c r="J890" s="16"/>
      <c r="K890"/>
      <c r="L890"/>
      <c r="M890"/>
      <c r="N890"/>
      <c r="O890"/>
      <c r="P890"/>
      <c r="Q890"/>
      <c r="R890"/>
      <c r="S890"/>
      <c r="T890"/>
      <c r="U890"/>
      <c r="V890"/>
    </row>
    <row r="891" spans="1:22" s="68" customFormat="1">
      <c r="A891" s="6"/>
      <c r="B891" s="19"/>
      <c r="C891" s="6"/>
      <c r="D891" s="6"/>
      <c r="E891" s="6"/>
      <c r="F891" s="6"/>
      <c r="G891" s="6"/>
      <c r="I891" s="16"/>
      <c r="J891" s="16"/>
      <c r="K891"/>
      <c r="L891"/>
      <c r="M891"/>
      <c r="N891"/>
      <c r="O891"/>
      <c r="P891"/>
      <c r="Q891"/>
      <c r="R891"/>
      <c r="S891"/>
      <c r="T891"/>
      <c r="U891"/>
      <c r="V891"/>
    </row>
    <row r="892" spans="1:22" s="68" customFormat="1">
      <c r="A892" s="6"/>
      <c r="B892" s="19"/>
      <c r="C892" s="6"/>
      <c r="D892" s="6"/>
      <c r="E892" s="6"/>
      <c r="F892" s="6"/>
      <c r="G892" s="6"/>
      <c r="I892" s="16"/>
      <c r="J892" s="16"/>
      <c r="K892"/>
      <c r="L892"/>
      <c r="M892"/>
      <c r="N892"/>
      <c r="O892"/>
      <c r="P892"/>
      <c r="Q892"/>
      <c r="R892"/>
      <c r="S892"/>
      <c r="T892"/>
      <c r="U892"/>
      <c r="V892"/>
    </row>
    <row r="893" spans="1:22" s="68" customFormat="1">
      <c r="A893" s="6"/>
      <c r="B893" s="19"/>
      <c r="C893" s="6"/>
      <c r="D893" s="6"/>
      <c r="E893" s="6"/>
      <c r="F893" s="6"/>
      <c r="G893" s="6"/>
      <c r="I893" s="16"/>
      <c r="J893" s="16"/>
      <c r="K893"/>
      <c r="L893"/>
      <c r="M893"/>
      <c r="N893"/>
      <c r="O893"/>
      <c r="P893"/>
      <c r="Q893"/>
      <c r="R893"/>
      <c r="S893"/>
      <c r="T893"/>
      <c r="U893"/>
      <c r="V893"/>
    </row>
    <row r="894" spans="1:22" s="68" customFormat="1">
      <c r="A894" s="6"/>
      <c r="B894" s="19"/>
      <c r="C894" s="6"/>
      <c r="D894" s="6"/>
      <c r="E894" s="6"/>
      <c r="F894" s="6"/>
      <c r="G894" s="6"/>
      <c r="I894" s="16"/>
      <c r="J894" s="16"/>
      <c r="K894"/>
      <c r="L894"/>
      <c r="M894"/>
      <c r="N894"/>
      <c r="O894"/>
      <c r="P894"/>
      <c r="Q894"/>
      <c r="R894"/>
      <c r="S894"/>
      <c r="T894"/>
      <c r="U894"/>
      <c r="V894"/>
    </row>
    <row r="895" spans="1:22" s="68" customFormat="1">
      <c r="A895" s="6"/>
      <c r="B895" s="19"/>
      <c r="C895" s="6"/>
      <c r="D895" s="6"/>
      <c r="E895" s="6"/>
      <c r="F895" s="6"/>
      <c r="G895" s="6"/>
      <c r="I895" s="16"/>
      <c r="J895" s="16"/>
      <c r="K895"/>
      <c r="L895"/>
      <c r="M895"/>
      <c r="N895"/>
      <c r="O895"/>
      <c r="P895"/>
      <c r="Q895"/>
      <c r="R895"/>
      <c r="S895"/>
      <c r="T895"/>
      <c r="U895"/>
      <c r="V895"/>
    </row>
    <row r="896" spans="1:22" s="68" customFormat="1">
      <c r="A896" s="6"/>
      <c r="B896" s="19"/>
      <c r="C896" s="6"/>
      <c r="D896" s="6"/>
      <c r="E896" s="6"/>
      <c r="F896" s="6"/>
      <c r="G896" s="6"/>
      <c r="I896" s="16"/>
      <c r="J896" s="16"/>
      <c r="K896"/>
      <c r="L896"/>
      <c r="M896"/>
      <c r="N896"/>
      <c r="O896"/>
      <c r="P896"/>
      <c r="Q896"/>
      <c r="R896"/>
      <c r="S896"/>
      <c r="T896"/>
      <c r="U896"/>
      <c r="V896"/>
    </row>
    <row r="897" spans="1:22" s="68" customFormat="1">
      <c r="A897" s="6"/>
      <c r="B897" s="19"/>
      <c r="C897" s="6"/>
      <c r="D897" s="6"/>
      <c r="E897" s="6"/>
      <c r="F897" s="6"/>
      <c r="G897" s="6"/>
      <c r="I897" s="16"/>
      <c r="J897" s="16"/>
      <c r="K897"/>
      <c r="L897"/>
      <c r="M897"/>
      <c r="N897"/>
      <c r="O897"/>
      <c r="P897"/>
      <c r="Q897"/>
      <c r="R897"/>
      <c r="S897"/>
      <c r="T897"/>
      <c r="U897"/>
      <c r="V897"/>
    </row>
    <row r="898" spans="1:22" s="68" customFormat="1">
      <c r="A898" s="6"/>
      <c r="B898" s="19"/>
      <c r="C898" s="6"/>
      <c r="D898" s="6"/>
      <c r="E898" s="6"/>
      <c r="F898" s="6"/>
      <c r="G898" s="6"/>
      <c r="I898" s="16"/>
      <c r="J898" s="16"/>
      <c r="K898"/>
      <c r="L898"/>
      <c r="M898"/>
      <c r="N898"/>
      <c r="O898"/>
      <c r="P898"/>
      <c r="Q898"/>
      <c r="R898"/>
      <c r="S898"/>
      <c r="T898"/>
      <c r="U898"/>
      <c r="V898"/>
    </row>
    <row r="899" spans="1:22" s="68" customFormat="1">
      <c r="A899" s="6"/>
      <c r="B899" s="19"/>
      <c r="C899" s="6"/>
      <c r="D899" s="6"/>
      <c r="E899" s="6"/>
      <c r="F899" s="6"/>
      <c r="G899" s="6"/>
      <c r="I899" s="16"/>
      <c r="J899" s="16"/>
      <c r="K899"/>
      <c r="L899"/>
      <c r="M899"/>
      <c r="N899"/>
      <c r="O899"/>
      <c r="P899"/>
      <c r="Q899"/>
      <c r="R899"/>
      <c r="S899"/>
      <c r="T899"/>
      <c r="U899"/>
      <c r="V899"/>
    </row>
    <row r="900" spans="1:22" s="68" customFormat="1">
      <c r="A900" s="6"/>
      <c r="B900" s="19"/>
      <c r="C900" s="6"/>
      <c r="D900" s="6"/>
      <c r="E900" s="6"/>
      <c r="F900" s="6"/>
      <c r="G900" s="6"/>
      <c r="I900" s="16"/>
      <c r="J900" s="16"/>
      <c r="K900"/>
      <c r="L900"/>
      <c r="M900"/>
      <c r="N900"/>
      <c r="O900"/>
      <c r="P900"/>
      <c r="Q900"/>
      <c r="R900"/>
      <c r="S900"/>
      <c r="T900"/>
      <c r="U900"/>
      <c r="V900"/>
    </row>
    <row r="901" spans="1:22" s="68" customFormat="1">
      <c r="A901" s="6"/>
      <c r="B901" s="19"/>
      <c r="C901" s="6"/>
      <c r="D901" s="6"/>
      <c r="E901" s="6"/>
      <c r="F901" s="6"/>
      <c r="G901" s="6"/>
      <c r="I901" s="16"/>
      <c r="J901" s="16"/>
      <c r="K901"/>
      <c r="L901"/>
      <c r="M901"/>
      <c r="N901"/>
      <c r="O901"/>
      <c r="P901"/>
      <c r="Q901"/>
      <c r="R901"/>
      <c r="S901"/>
      <c r="T901"/>
      <c r="U901"/>
      <c r="V901"/>
    </row>
    <row r="902" spans="1:22" s="68" customFormat="1">
      <c r="A902" s="6"/>
      <c r="B902" s="19"/>
      <c r="C902" s="6"/>
      <c r="D902" s="6"/>
      <c r="E902" s="6"/>
      <c r="F902" s="6"/>
      <c r="G902" s="6"/>
      <c r="I902" s="16"/>
      <c r="J902" s="16"/>
      <c r="K902"/>
      <c r="L902"/>
      <c r="M902"/>
      <c r="N902"/>
      <c r="O902"/>
      <c r="P902"/>
      <c r="Q902"/>
      <c r="R902"/>
      <c r="S902"/>
      <c r="T902"/>
      <c r="U902"/>
      <c r="V902"/>
    </row>
    <row r="903" spans="1:22" s="68" customFormat="1">
      <c r="A903" s="6"/>
      <c r="B903" s="19"/>
      <c r="C903" s="6"/>
      <c r="D903" s="6"/>
      <c r="E903" s="6"/>
      <c r="F903" s="6"/>
      <c r="G903" s="6"/>
      <c r="I903" s="16"/>
      <c r="J903" s="16"/>
      <c r="K903"/>
      <c r="L903"/>
      <c r="M903"/>
      <c r="N903"/>
      <c r="O903"/>
      <c r="P903"/>
      <c r="Q903"/>
      <c r="R903"/>
      <c r="S903"/>
      <c r="T903"/>
      <c r="U903"/>
      <c r="V903"/>
    </row>
    <row r="904" spans="1:22" s="68" customFormat="1">
      <c r="A904" s="6"/>
      <c r="B904" s="19"/>
      <c r="C904" s="6"/>
      <c r="D904" s="6"/>
      <c r="E904" s="6"/>
      <c r="F904" s="6"/>
      <c r="G904" s="6"/>
      <c r="I904" s="16"/>
      <c r="J904" s="16"/>
      <c r="K904"/>
      <c r="L904"/>
      <c r="M904"/>
      <c r="N904"/>
      <c r="O904"/>
      <c r="P904"/>
      <c r="Q904"/>
      <c r="R904"/>
      <c r="S904"/>
      <c r="T904"/>
      <c r="U904"/>
      <c r="V904"/>
    </row>
    <row r="905" spans="1:22" s="68" customFormat="1">
      <c r="A905" s="6"/>
      <c r="B905" s="19"/>
      <c r="C905" s="6"/>
      <c r="D905" s="6"/>
      <c r="E905" s="6"/>
      <c r="F905" s="6"/>
      <c r="G905" s="6"/>
      <c r="I905" s="16"/>
      <c r="J905" s="16"/>
      <c r="K905"/>
      <c r="L905"/>
      <c r="M905"/>
      <c r="N905"/>
      <c r="O905"/>
      <c r="P905"/>
      <c r="Q905"/>
      <c r="R905"/>
      <c r="S905"/>
      <c r="T905"/>
      <c r="U905"/>
      <c r="V905"/>
    </row>
    <row r="906" spans="1:22" s="68" customFormat="1">
      <c r="A906" s="6"/>
      <c r="B906" s="19"/>
      <c r="C906" s="6"/>
      <c r="D906" s="6"/>
      <c r="E906" s="6"/>
      <c r="F906" s="6"/>
      <c r="G906" s="6"/>
      <c r="I906" s="16"/>
      <c r="J906" s="16"/>
      <c r="K906"/>
      <c r="L906"/>
      <c r="M906"/>
      <c r="N906"/>
      <c r="O906"/>
      <c r="P906"/>
      <c r="Q906"/>
      <c r="R906"/>
      <c r="S906"/>
      <c r="T906"/>
      <c r="U906"/>
      <c r="V906"/>
    </row>
    <row r="907" spans="1:22" s="68" customFormat="1">
      <c r="A907" s="6"/>
      <c r="B907" s="19"/>
      <c r="C907" s="6"/>
      <c r="D907" s="6"/>
      <c r="E907" s="6"/>
      <c r="F907" s="6"/>
      <c r="G907" s="6"/>
      <c r="I907" s="16"/>
      <c r="J907" s="16"/>
      <c r="K907"/>
      <c r="L907"/>
      <c r="M907"/>
      <c r="N907"/>
      <c r="O907"/>
      <c r="P907"/>
      <c r="Q907"/>
      <c r="R907"/>
      <c r="S907"/>
      <c r="T907"/>
      <c r="U907"/>
      <c r="V907"/>
    </row>
    <row r="908" spans="1:22" s="68" customFormat="1">
      <c r="A908" s="6"/>
      <c r="B908" s="19"/>
      <c r="C908" s="6"/>
      <c r="D908" s="6"/>
      <c r="E908" s="6"/>
      <c r="F908" s="6"/>
      <c r="G908" s="6"/>
      <c r="I908" s="16"/>
      <c r="J908" s="16"/>
      <c r="K908"/>
      <c r="L908"/>
      <c r="M908"/>
      <c r="N908"/>
      <c r="O908"/>
      <c r="P908"/>
      <c r="Q908"/>
      <c r="R908"/>
      <c r="S908"/>
      <c r="T908"/>
      <c r="U908"/>
      <c r="V908"/>
    </row>
    <row r="909" spans="1:22" s="68" customFormat="1">
      <c r="A909" s="6"/>
      <c r="B909" s="19"/>
      <c r="C909" s="6"/>
      <c r="D909" s="6"/>
      <c r="E909" s="6"/>
      <c r="F909" s="6"/>
      <c r="G909" s="6"/>
      <c r="I909" s="16"/>
      <c r="J909" s="16"/>
      <c r="K909"/>
      <c r="L909"/>
      <c r="M909"/>
      <c r="N909"/>
      <c r="O909"/>
      <c r="P909"/>
      <c r="Q909"/>
      <c r="R909"/>
      <c r="S909"/>
      <c r="T909"/>
      <c r="U909"/>
      <c r="V909"/>
    </row>
    <row r="910" spans="1:22" s="68" customFormat="1">
      <c r="A910" s="6"/>
      <c r="B910" s="19"/>
      <c r="C910" s="6"/>
      <c r="D910" s="6"/>
      <c r="E910" s="6"/>
      <c r="F910" s="6"/>
      <c r="G910" s="6"/>
      <c r="I910" s="16"/>
      <c r="J910" s="16"/>
      <c r="K910"/>
      <c r="L910"/>
      <c r="M910"/>
      <c r="N910"/>
      <c r="O910"/>
      <c r="P910"/>
      <c r="Q910"/>
      <c r="R910"/>
      <c r="S910"/>
      <c r="T910"/>
      <c r="U910"/>
      <c r="V910"/>
    </row>
    <row r="911" spans="1:22" s="68" customFormat="1">
      <c r="A911" s="6"/>
      <c r="B911" s="19"/>
      <c r="C911" s="6"/>
      <c r="D911" s="6"/>
      <c r="E911" s="6"/>
      <c r="F911" s="6"/>
      <c r="G911" s="6"/>
      <c r="I911" s="16"/>
      <c r="J911" s="16"/>
      <c r="K911"/>
      <c r="L911"/>
      <c r="M911"/>
      <c r="N911"/>
      <c r="O911"/>
      <c r="P911"/>
      <c r="Q911"/>
      <c r="R911"/>
      <c r="S911"/>
      <c r="T911"/>
      <c r="U911"/>
      <c r="V911"/>
    </row>
    <row r="912" spans="1:22" s="68" customFormat="1">
      <c r="A912" s="6"/>
      <c r="B912" s="19"/>
      <c r="C912" s="6"/>
      <c r="D912" s="6"/>
      <c r="E912" s="6"/>
      <c r="F912" s="6"/>
      <c r="G912" s="6"/>
      <c r="I912" s="16"/>
      <c r="J912" s="16"/>
      <c r="K912"/>
      <c r="L912"/>
      <c r="M912"/>
      <c r="N912"/>
      <c r="O912"/>
      <c r="P912"/>
      <c r="Q912"/>
      <c r="R912"/>
      <c r="S912"/>
      <c r="T912"/>
      <c r="U912"/>
      <c r="V912"/>
    </row>
    <row r="913" spans="1:22" s="68" customFormat="1">
      <c r="A913" s="6"/>
      <c r="B913" s="19"/>
      <c r="C913" s="6"/>
      <c r="D913" s="6"/>
      <c r="E913" s="6"/>
      <c r="F913" s="6"/>
      <c r="G913" s="6"/>
      <c r="I913" s="16"/>
      <c r="J913" s="16"/>
      <c r="K913"/>
      <c r="L913"/>
      <c r="M913"/>
      <c r="N913"/>
      <c r="O913"/>
      <c r="P913"/>
      <c r="Q913"/>
      <c r="R913"/>
      <c r="S913"/>
      <c r="T913"/>
      <c r="U913"/>
      <c r="V913"/>
    </row>
    <row r="914" spans="1:22" s="68" customFormat="1">
      <c r="A914" s="6"/>
      <c r="B914" s="19"/>
      <c r="C914" s="6"/>
      <c r="D914" s="6"/>
      <c r="E914" s="6"/>
      <c r="F914" s="6"/>
      <c r="G914" s="6"/>
      <c r="I914" s="16"/>
      <c r="J914" s="16"/>
      <c r="K914"/>
      <c r="L914"/>
      <c r="M914"/>
      <c r="N914"/>
      <c r="O914"/>
      <c r="P914"/>
      <c r="Q914"/>
      <c r="R914"/>
      <c r="S914"/>
      <c r="T914"/>
      <c r="U914"/>
      <c r="V914"/>
    </row>
    <row r="915" spans="1:22" s="68" customFormat="1">
      <c r="A915" s="6"/>
      <c r="B915" s="19"/>
      <c r="C915" s="6"/>
      <c r="D915" s="6"/>
      <c r="E915" s="6"/>
      <c r="F915" s="6"/>
      <c r="G915" s="6"/>
      <c r="I915" s="16"/>
      <c r="J915" s="16"/>
      <c r="K915"/>
      <c r="L915"/>
      <c r="M915"/>
      <c r="N915"/>
      <c r="O915"/>
      <c r="P915"/>
      <c r="Q915"/>
      <c r="R915"/>
      <c r="S915"/>
      <c r="T915"/>
      <c r="U915"/>
      <c r="V915"/>
    </row>
    <row r="916" spans="1:22" s="68" customFormat="1">
      <c r="A916" s="6"/>
      <c r="B916" s="19"/>
      <c r="C916" s="6"/>
      <c r="D916" s="6"/>
      <c r="E916" s="6"/>
      <c r="F916" s="6"/>
      <c r="G916" s="6"/>
      <c r="I916" s="16"/>
      <c r="J916" s="16"/>
      <c r="K916"/>
      <c r="L916"/>
      <c r="M916"/>
      <c r="N916"/>
      <c r="O916"/>
      <c r="P916"/>
      <c r="Q916"/>
      <c r="R916"/>
      <c r="S916"/>
      <c r="T916"/>
      <c r="U916"/>
      <c r="V916"/>
    </row>
    <row r="917" spans="1:22" s="68" customFormat="1">
      <c r="A917" s="6"/>
      <c r="B917" s="19"/>
      <c r="C917" s="6"/>
      <c r="D917" s="6"/>
      <c r="E917" s="6"/>
      <c r="F917" s="6"/>
      <c r="G917" s="6"/>
      <c r="I917" s="16"/>
      <c r="J917" s="16"/>
      <c r="K917"/>
      <c r="L917"/>
      <c r="M917"/>
      <c r="N917"/>
      <c r="O917"/>
      <c r="P917"/>
      <c r="Q917"/>
      <c r="R917"/>
      <c r="S917"/>
      <c r="T917"/>
      <c r="U917"/>
      <c r="V917"/>
    </row>
    <row r="918" spans="1:22" s="68" customFormat="1">
      <c r="A918" s="6"/>
      <c r="B918" s="19"/>
      <c r="C918" s="6"/>
      <c r="D918" s="6"/>
      <c r="E918" s="6"/>
      <c r="F918" s="6"/>
      <c r="G918" s="6"/>
      <c r="I918" s="16"/>
      <c r="J918" s="16"/>
      <c r="K918"/>
      <c r="L918"/>
      <c r="M918"/>
      <c r="N918"/>
      <c r="O918"/>
      <c r="P918"/>
      <c r="Q918"/>
      <c r="R918"/>
      <c r="S918"/>
      <c r="T918"/>
      <c r="U918"/>
      <c r="V918"/>
    </row>
    <row r="919" spans="1:22" s="68" customFormat="1">
      <c r="A919" s="6"/>
      <c r="B919" s="19"/>
      <c r="C919" s="6"/>
      <c r="D919" s="6"/>
      <c r="E919" s="6"/>
      <c r="F919" s="6"/>
      <c r="G919" s="6"/>
      <c r="I919" s="16"/>
      <c r="J919" s="16"/>
      <c r="K919"/>
      <c r="L919"/>
      <c r="M919"/>
      <c r="N919"/>
      <c r="O919"/>
      <c r="P919"/>
      <c r="Q919"/>
      <c r="R919"/>
      <c r="S919"/>
      <c r="T919"/>
      <c r="U919"/>
      <c r="V919"/>
    </row>
    <row r="920" spans="1:22" s="68" customFormat="1">
      <c r="A920" s="6"/>
      <c r="B920" s="19"/>
      <c r="C920" s="6"/>
      <c r="D920" s="6"/>
      <c r="E920" s="6"/>
      <c r="F920" s="6"/>
      <c r="G920" s="6"/>
      <c r="I920" s="16"/>
      <c r="J920" s="16"/>
      <c r="K920"/>
      <c r="L920"/>
      <c r="M920"/>
      <c r="N920"/>
      <c r="O920"/>
      <c r="P920"/>
      <c r="Q920"/>
      <c r="R920"/>
      <c r="S920"/>
      <c r="T920"/>
      <c r="U920"/>
      <c r="V920"/>
    </row>
    <row r="921" spans="1:22" s="68" customFormat="1">
      <c r="A921" s="6"/>
      <c r="B921" s="19"/>
      <c r="C921" s="6"/>
      <c r="D921" s="6"/>
      <c r="E921" s="6"/>
      <c r="F921" s="6"/>
      <c r="G921" s="6"/>
      <c r="I921" s="16"/>
      <c r="J921" s="16"/>
      <c r="K921"/>
      <c r="L921"/>
      <c r="M921"/>
      <c r="N921"/>
      <c r="O921"/>
      <c r="P921"/>
      <c r="Q921"/>
      <c r="R921"/>
      <c r="S921"/>
      <c r="T921"/>
      <c r="U921"/>
      <c r="V921"/>
    </row>
    <row r="922" spans="1:22" s="68" customFormat="1">
      <c r="A922" s="6"/>
      <c r="B922" s="19"/>
      <c r="C922" s="6"/>
      <c r="D922" s="6"/>
      <c r="E922" s="6"/>
      <c r="F922" s="6"/>
      <c r="G922" s="6"/>
      <c r="I922" s="16"/>
      <c r="J922" s="16"/>
      <c r="K922"/>
      <c r="L922"/>
      <c r="M922"/>
      <c r="N922"/>
      <c r="O922"/>
      <c r="P922"/>
      <c r="Q922"/>
      <c r="R922"/>
      <c r="S922"/>
      <c r="T922"/>
      <c r="U922"/>
      <c r="V922"/>
    </row>
    <row r="923" spans="1:22" s="68" customFormat="1">
      <c r="A923" s="6"/>
      <c r="B923" s="19"/>
      <c r="C923" s="6"/>
      <c r="D923" s="6"/>
      <c r="E923" s="6"/>
      <c r="F923" s="6"/>
      <c r="G923" s="6"/>
      <c r="I923" s="16"/>
      <c r="J923" s="16"/>
      <c r="K923"/>
      <c r="L923"/>
      <c r="M923"/>
      <c r="N923"/>
      <c r="O923"/>
      <c r="P923"/>
      <c r="Q923"/>
      <c r="R923"/>
      <c r="S923"/>
      <c r="T923"/>
      <c r="U923"/>
      <c r="V923"/>
    </row>
    <row r="924" spans="1:22" s="68" customFormat="1">
      <c r="A924" s="6"/>
      <c r="B924" s="19"/>
      <c r="C924" s="6"/>
      <c r="D924" s="6"/>
      <c r="E924" s="6"/>
      <c r="F924" s="6"/>
      <c r="G924" s="6"/>
      <c r="I924" s="16"/>
      <c r="J924" s="16"/>
      <c r="K924"/>
      <c r="L924"/>
      <c r="M924"/>
      <c r="N924"/>
      <c r="O924"/>
      <c r="P924"/>
      <c r="Q924"/>
      <c r="R924"/>
      <c r="S924"/>
      <c r="T924"/>
      <c r="U924"/>
      <c r="V924"/>
    </row>
    <row r="925" spans="1:22" s="68" customFormat="1">
      <c r="A925" s="6"/>
      <c r="B925" s="19"/>
      <c r="C925" s="6"/>
      <c r="D925" s="6"/>
      <c r="E925" s="6"/>
      <c r="F925" s="6"/>
      <c r="G925" s="6"/>
      <c r="I925" s="16"/>
      <c r="J925" s="16"/>
      <c r="K925"/>
      <c r="L925"/>
      <c r="M925"/>
      <c r="N925"/>
      <c r="O925"/>
      <c r="P925"/>
      <c r="Q925"/>
      <c r="R925"/>
      <c r="S925"/>
      <c r="T925"/>
      <c r="U925"/>
      <c r="V925"/>
    </row>
    <row r="926" spans="1:22" s="68" customFormat="1">
      <c r="A926" s="6"/>
      <c r="B926" s="19"/>
      <c r="C926" s="6"/>
      <c r="D926" s="6"/>
      <c r="E926" s="6"/>
      <c r="F926" s="6"/>
      <c r="G926" s="6"/>
      <c r="I926" s="16"/>
      <c r="J926" s="16"/>
      <c r="K926"/>
      <c r="L926"/>
      <c r="M926"/>
      <c r="N926"/>
      <c r="O926"/>
      <c r="P926"/>
      <c r="Q926"/>
      <c r="R926"/>
      <c r="S926"/>
      <c r="T926"/>
      <c r="U926"/>
      <c r="V926"/>
    </row>
    <row r="927" spans="1:22" s="68" customFormat="1">
      <c r="A927" s="6"/>
      <c r="B927" s="19"/>
      <c r="C927" s="6"/>
      <c r="D927" s="6"/>
      <c r="E927" s="6"/>
      <c r="F927" s="6"/>
      <c r="G927" s="6"/>
      <c r="I927" s="16"/>
      <c r="J927" s="16"/>
      <c r="K927"/>
      <c r="L927"/>
      <c r="M927"/>
      <c r="N927"/>
      <c r="O927"/>
      <c r="P927"/>
      <c r="Q927"/>
      <c r="R927"/>
      <c r="S927"/>
      <c r="T927"/>
      <c r="U927"/>
      <c r="V927"/>
    </row>
    <row r="928" spans="1:22" s="68" customFormat="1">
      <c r="A928" s="6"/>
      <c r="B928" s="19"/>
      <c r="C928" s="6"/>
      <c r="D928" s="6"/>
      <c r="E928" s="6"/>
      <c r="F928" s="6"/>
      <c r="G928" s="6"/>
      <c r="I928" s="16"/>
      <c r="J928" s="16"/>
      <c r="K928"/>
      <c r="L928"/>
      <c r="M928"/>
      <c r="N928"/>
      <c r="O928"/>
      <c r="P928"/>
      <c r="Q928"/>
      <c r="R928"/>
      <c r="S928"/>
      <c r="T928"/>
      <c r="U928"/>
      <c r="V928"/>
    </row>
    <row r="929" spans="1:22" s="68" customFormat="1">
      <c r="A929" s="6"/>
      <c r="B929" s="19"/>
      <c r="C929" s="6"/>
      <c r="D929" s="6"/>
      <c r="E929" s="6"/>
      <c r="F929" s="6"/>
      <c r="G929" s="6"/>
      <c r="I929" s="16"/>
      <c r="J929" s="16"/>
      <c r="K929"/>
      <c r="L929"/>
      <c r="M929"/>
      <c r="N929"/>
      <c r="O929"/>
      <c r="P929"/>
      <c r="Q929"/>
      <c r="R929"/>
      <c r="S929"/>
      <c r="T929"/>
      <c r="U929"/>
      <c r="V929"/>
    </row>
    <row r="930" spans="1:22" s="68" customFormat="1">
      <c r="A930" s="6"/>
      <c r="B930" s="19"/>
      <c r="C930" s="6"/>
      <c r="D930" s="6"/>
      <c r="E930" s="6"/>
      <c r="F930" s="6"/>
      <c r="G930" s="6"/>
      <c r="I930" s="16"/>
      <c r="J930" s="16"/>
      <c r="K930"/>
      <c r="L930"/>
      <c r="M930"/>
      <c r="N930"/>
      <c r="O930"/>
      <c r="P930"/>
      <c r="Q930"/>
      <c r="R930"/>
      <c r="S930"/>
      <c r="T930"/>
      <c r="U930"/>
      <c r="V930"/>
    </row>
    <row r="931" spans="1:22" s="68" customFormat="1">
      <c r="A931" s="6"/>
      <c r="B931" s="19"/>
      <c r="C931" s="6"/>
      <c r="D931" s="6"/>
      <c r="E931" s="6"/>
      <c r="F931" s="6"/>
      <c r="G931" s="6"/>
      <c r="I931" s="16"/>
      <c r="J931" s="16"/>
      <c r="K931"/>
      <c r="L931"/>
      <c r="M931"/>
      <c r="N931"/>
      <c r="O931"/>
      <c r="P931"/>
      <c r="Q931"/>
      <c r="R931"/>
      <c r="S931"/>
      <c r="T931"/>
      <c r="U931"/>
      <c r="V931"/>
    </row>
    <row r="932" spans="1:22" s="68" customFormat="1">
      <c r="A932" s="6"/>
      <c r="B932" s="19"/>
      <c r="C932" s="6"/>
      <c r="D932" s="6"/>
      <c r="E932" s="6"/>
      <c r="F932" s="6"/>
      <c r="G932" s="6"/>
      <c r="I932" s="16"/>
      <c r="J932" s="16"/>
      <c r="K932"/>
      <c r="L932"/>
      <c r="M932"/>
      <c r="N932"/>
      <c r="O932"/>
      <c r="P932"/>
      <c r="Q932"/>
      <c r="R932"/>
      <c r="S932"/>
      <c r="T932"/>
      <c r="U932"/>
      <c r="V932"/>
    </row>
    <row r="933" spans="1:22" s="68" customFormat="1">
      <c r="A933" s="6"/>
      <c r="B933" s="19"/>
      <c r="C933" s="6"/>
      <c r="D933" s="6"/>
      <c r="E933" s="6"/>
      <c r="F933" s="6"/>
      <c r="G933" s="6"/>
      <c r="I933" s="16"/>
      <c r="J933" s="16"/>
      <c r="K933"/>
      <c r="L933"/>
      <c r="M933"/>
      <c r="N933"/>
      <c r="O933"/>
      <c r="P933"/>
      <c r="Q933"/>
      <c r="R933"/>
      <c r="S933"/>
      <c r="T933"/>
      <c r="U933"/>
      <c r="V933"/>
    </row>
    <row r="934" spans="1:22" s="68" customFormat="1">
      <c r="A934" s="6"/>
      <c r="B934" s="19"/>
      <c r="C934" s="6"/>
      <c r="D934" s="6"/>
      <c r="E934" s="6"/>
      <c r="F934" s="6"/>
      <c r="G934" s="6"/>
      <c r="I934" s="16"/>
      <c r="J934" s="16"/>
      <c r="K934"/>
      <c r="L934"/>
      <c r="M934"/>
      <c r="N934"/>
      <c r="O934"/>
      <c r="P934"/>
      <c r="Q934"/>
      <c r="R934"/>
      <c r="S934"/>
      <c r="T934"/>
      <c r="U934"/>
      <c r="V934"/>
    </row>
    <row r="935" spans="1:22" s="68" customFormat="1">
      <c r="A935" s="6"/>
      <c r="B935" s="19"/>
      <c r="C935" s="6"/>
      <c r="D935" s="6"/>
      <c r="E935" s="6"/>
      <c r="F935" s="6"/>
      <c r="G935" s="6"/>
      <c r="I935" s="16"/>
      <c r="J935" s="16"/>
      <c r="K935"/>
      <c r="L935"/>
      <c r="M935"/>
      <c r="N935"/>
      <c r="O935"/>
      <c r="P935"/>
      <c r="Q935"/>
      <c r="R935"/>
      <c r="S935"/>
      <c r="T935"/>
      <c r="U935"/>
      <c r="V935"/>
    </row>
    <row r="936" spans="1:22" s="68" customFormat="1">
      <c r="A936" s="6"/>
      <c r="B936" s="19"/>
      <c r="C936" s="6"/>
      <c r="D936" s="6"/>
      <c r="E936" s="6"/>
      <c r="F936" s="6"/>
      <c r="G936" s="6"/>
      <c r="I936" s="16"/>
      <c r="J936" s="16"/>
      <c r="K936"/>
      <c r="L936"/>
      <c r="M936"/>
      <c r="N936"/>
      <c r="O936"/>
      <c r="P936"/>
      <c r="Q936"/>
      <c r="R936"/>
      <c r="S936"/>
      <c r="T936"/>
      <c r="U936"/>
      <c r="V936"/>
    </row>
    <row r="937" spans="1:22" s="68" customFormat="1">
      <c r="A937" s="6"/>
      <c r="B937" s="19"/>
      <c r="C937" s="6"/>
      <c r="D937" s="6"/>
      <c r="E937" s="6"/>
      <c r="F937" s="6"/>
      <c r="G937" s="6"/>
      <c r="I937" s="16"/>
      <c r="J937" s="16"/>
      <c r="K937"/>
      <c r="L937"/>
      <c r="M937"/>
      <c r="N937"/>
      <c r="O937"/>
      <c r="P937"/>
      <c r="Q937"/>
      <c r="R937"/>
      <c r="S937"/>
      <c r="T937"/>
      <c r="U937"/>
      <c r="V937"/>
    </row>
    <row r="938" spans="1:22" s="68" customFormat="1">
      <c r="A938" s="6"/>
      <c r="B938" s="19"/>
      <c r="C938" s="6"/>
      <c r="D938" s="6"/>
      <c r="E938" s="6"/>
      <c r="F938" s="6"/>
      <c r="G938" s="6"/>
      <c r="I938" s="16"/>
      <c r="J938" s="16"/>
      <c r="K938"/>
      <c r="L938"/>
      <c r="M938"/>
      <c r="N938"/>
      <c r="O938"/>
      <c r="P938"/>
      <c r="Q938"/>
      <c r="R938"/>
      <c r="S938"/>
      <c r="T938"/>
      <c r="U938"/>
      <c r="V938"/>
    </row>
    <row r="939" spans="1:22" s="68" customFormat="1">
      <c r="A939" s="6"/>
      <c r="B939" s="19"/>
      <c r="C939" s="6"/>
      <c r="D939" s="6"/>
      <c r="E939" s="6"/>
      <c r="F939" s="6"/>
      <c r="G939" s="6"/>
      <c r="I939" s="16"/>
      <c r="J939" s="16"/>
      <c r="K939"/>
      <c r="L939"/>
      <c r="M939"/>
      <c r="N939"/>
      <c r="O939"/>
      <c r="P939"/>
      <c r="Q939"/>
      <c r="R939"/>
      <c r="S939"/>
      <c r="T939"/>
      <c r="U939"/>
      <c r="V939"/>
    </row>
    <row r="940" spans="1:22" s="68" customFormat="1">
      <c r="A940" s="6"/>
      <c r="B940" s="19"/>
      <c r="C940" s="6"/>
      <c r="D940" s="6"/>
      <c r="E940" s="6"/>
      <c r="F940" s="6"/>
      <c r="G940" s="6"/>
      <c r="I940" s="16"/>
      <c r="J940" s="16"/>
      <c r="K940"/>
      <c r="L940"/>
      <c r="M940"/>
      <c r="N940"/>
      <c r="O940"/>
      <c r="P940"/>
      <c r="Q940"/>
      <c r="R940"/>
      <c r="S940"/>
      <c r="T940"/>
      <c r="U940"/>
      <c r="V940"/>
    </row>
    <row r="941" spans="1:22" s="68" customFormat="1">
      <c r="A941" s="6"/>
      <c r="B941" s="19"/>
      <c r="C941" s="6"/>
      <c r="D941" s="6"/>
      <c r="E941" s="6"/>
      <c r="F941" s="6"/>
      <c r="G941" s="6"/>
      <c r="I941" s="16"/>
      <c r="J941" s="16"/>
      <c r="K941"/>
      <c r="L941"/>
      <c r="M941"/>
      <c r="N941"/>
      <c r="O941"/>
      <c r="P941"/>
      <c r="Q941"/>
      <c r="R941"/>
      <c r="S941"/>
      <c r="T941"/>
      <c r="U941"/>
      <c r="V941"/>
    </row>
    <row r="942" spans="1:22" s="68" customFormat="1">
      <c r="A942" s="6"/>
      <c r="B942" s="19"/>
      <c r="C942" s="6"/>
      <c r="D942" s="6"/>
      <c r="E942" s="6"/>
      <c r="F942" s="6"/>
      <c r="G942" s="6"/>
      <c r="I942" s="16"/>
      <c r="J942" s="16"/>
      <c r="K942"/>
      <c r="L942"/>
      <c r="M942"/>
      <c r="N942"/>
      <c r="O942"/>
      <c r="P942"/>
      <c r="Q942"/>
      <c r="R942"/>
      <c r="S942"/>
      <c r="T942"/>
      <c r="U942"/>
      <c r="V942"/>
    </row>
    <row r="943" spans="1:22" s="68" customFormat="1">
      <c r="A943" s="6"/>
      <c r="B943" s="19"/>
      <c r="C943" s="6"/>
      <c r="D943" s="6"/>
      <c r="E943" s="6"/>
      <c r="F943" s="6"/>
      <c r="G943" s="6"/>
      <c r="I943" s="16"/>
      <c r="J943" s="16"/>
      <c r="K943"/>
      <c r="L943"/>
      <c r="M943"/>
      <c r="N943"/>
      <c r="O943"/>
      <c r="P943"/>
      <c r="Q943"/>
      <c r="R943"/>
      <c r="S943"/>
      <c r="T943"/>
      <c r="U943"/>
      <c r="V943"/>
    </row>
    <row r="944" spans="1:22" s="68" customFormat="1">
      <c r="A944" s="6"/>
      <c r="B944" s="19"/>
      <c r="C944" s="6"/>
      <c r="D944" s="6"/>
      <c r="E944" s="6"/>
      <c r="F944" s="6"/>
      <c r="G944" s="6"/>
      <c r="I944" s="16"/>
      <c r="J944" s="16"/>
      <c r="K944"/>
      <c r="L944"/>
      <c r="M944"/>
      <c r="N944"/>
      <c r="O944"/>
      <c r="P944"/>
      <c r="Q944"/>
      <c r="R944"/>
      <c r="S944"/>
      <c r="T944"/>
      <c r="U944"/>
      <c r="V944"/>
    </row>
    <row r="945" spans="1:22" s="68" customFormat="1">
      <c r="A945" s="6"/>
      <c r="B945" s="19"/>
      <c r="C945" s="6"/>
      <c r="D945" s="6"/>
      <c r="E945" s="6"/>
      <c r="F945" s="6"/>
      <c r="G945" s="6"/>
      <c r="I945" s="16"/>
      <c r="J945" s="16"/>
      <c r="K945"/>
      <c r="L945"/>
      <c r="M945"/>
      <c r="N945"/>
      <c r="O945"/>
      <c r="P945"/>
      <c r="Q945"/>
      <c r="R945"/>
      <c r="S945"/>
      <c r="T945"/>
      <c r="U945"/>
      <c r="V945"/>
    </row>
    <row r="946" spans="1:22" s="68" customFormat="1">
      <c r="A946" s="6"/>
      <c r="B946" s="19"/>
      <c r="C946" s="6"/>
      <c r="D946" s="6"/>
      <c r="E946" s="6"/>
      <c r="F946" s="6"/>
      <c r="G946" s="6"/>
      <c r="I946" s="16"/>
      <c r="J946" s="16"/>
      <c r="K946"/>
      <c r="L946"/>
      <c r="M946"/>
      <c r="N946"/>
      <c r="O946"/>
      <c r="P946"/>
      <c r="Q946"/>
      <c r="R946"/>
      <c r="S946"/>
      <c r="T946"/>
      <c r="U946"/>
      <c r="V946"/>
    </row>
    <row r="947" spans="1:22" s="68" customFormat="1">
      <c r="A947" s="6"/>
      <c r="B947" s="19"/>
      <c r="C947" s="6"/>
      <c r="D947" s="6"/>
      <c r="E947" s="6"/>
      <c r="F947" s="6"/>
      <c r="G947" s="6"/>
      <c r="I947" s="16"/>
      <c r="J947" s="16"/>
      <c r="K947"/>
      <c r="L947"/>
      <c r="M947"/>
      <c r="N947"/>
      <c r="O947"/>
      <c r="P947"/>
      <c r="Q947"/>
      <c r="R947"/>
      <c r="S947"/>
      <c r="T947"/>
      <c r="U947"/>
      <c r="V947"/>
    </row>
    <row r="948" spans="1:22" s="68" customFormat="1">
      <c r="A948" s="6"/>
      <c r="B948" s="19"/>
      <c r="C948" s="6"/>
      <c r="D948" s="6"/>
      <c r="E948" s="6"/>
      <c r="F948" s="6"/>
      <c r="G948" s="6"/>
      <c r="I948" s="16"/>
      <c r="J948" s="16"/>
      <c r="K948"/>
      <c r="L948"/>
      <c r="M948"/>
      <c r="N948"/>
      <c r="O948"/>
      <c r="P948"/>
      <c r="Q948"/>
      <c r="R948"/>
      <c r="S948"/>
      <c r="T948"/>
      <c r="U948"/>
      <c r="V948"/>
    </row>
    <row r="949" spans="1:22" s="68" customFormat="1">
      <c r="A949" s="6"/>
      <c r="B949" s="19"/>
      <c r="C949" s="6"/>
      <c r="D949" s="6"/>
      <c r="E949" s="6"/>
      <c r="F949" s="6"/>
      <c r="G949" s="6"/>
      <c r="I949" s="16"/>
      <c r="J949" s="16"/>
      <c r="K949"/>
      <c r="L949"/>
      <c r="M949"/>
      <c r="N949"/>
      <c r="O949"/>
      <c r="P949"/>
      <c r="Q949"/>
      <c r="R949"/>
      <c r="S949"/>
      <c r="T949"/>
      <c r="U949"/>
      <c r="V949"/>
    </row>
    <row r="950" spans="1:22" s="68" customFormat="1">
      <c r="A950" s="6"/>
      <c r="B950" s="19"/>
      <c r="C950" s="6"/>
      <c r="D950" s="6"/>
      <c r="E950" s="6"/>
      <c r="F950" s="6"/>
      <c r="G950" s="6"/>
      <c r="I950" s="16"/>
      <c r="J950" s="16"/>
      <c r="K950"/>
      <c r="L950"/>
      <c r="M950"/>
      <c r="N950"/>
      <c r="O950"/>
      <c r="P950"/>
      <c r="Q950"/>
      <c r="R950"/>
      <c r="S950"/>
      <c r="T950"/>
      <c r="U950"/>
      <c r="V950"/>
    </row>
    <row r="951" spans="1:22" s="68" customFormat="1">
      <c r="A951" s="6"/>
      <c r="B951" s="19"/>
      <c r="C951" s="6"/>
      <c r="D951" s="6"/>
      <c r="E951" s="6"/>
      <c r="F951" s="6"/>
      <c r="G951" s="6"/>
      <c r="I951" s="16"/>
      <c r="J951" s="16"/>
      <c r="K951"/>
      <c r="L951"/>
      <c r="M951"/>
      <c r="N951"/>
      <c r="O951"/>
      <c r="P951"/>
      <c r="Q951"/>
      <c r="R951"/>
      <c r="S951"/>
      <c r="T951"/>
      <c r="U951"/>
      <c r="V951"/>
    </row>
    <row r="952" spans="1:22" s="68" customFormat="1">
      <c r="A952" s="6"/>
      <c r="B952" s="19"/>
      <c r="C952" s="6"/>
      <c r="D952" s="6"/>
      <c r="E952" s="6"/>
      <c r="F952" s="6"/>
      <c r="G952" s="6"/>
      <c r="I952" s="16"/>
      <c r="J952" s="16"/>
      <c r="K952"/>
      <c r="L952"/>
      <c r="M952"/>
      <c r="N952"/>
      <c r="O952"/>
      <c r="P952"/>
      <c r="Q952"/>
      <c r="R952"/>
      <c r="S952"/>
      <c r="T952"/>
      <c r="U952"/>
      <c r="V952"/>
    </row>
    <row r="953" spans="1:22" s="68" customFormat="1">
      <c r="A953" s="6"/>
      <c r="B953" s="19"/>
      <c r="C953" s="6"/>
      <c r="D953" s="6"/>
      <c r="E953" s="6"/>
      <c r="F953" s="6"/>
      <c r="G953" s="6"/>
      <c r="I953" s="16"/>
      <c r="J953" s="16"/>
      <c r="K953"/>
      <c r="L953"/>
      <c r="M953"/>
      <c r="N953"/>
      <c r="O953"/>
      <c r="P953"/>
      <c r="Q953"/>
      <c r="R953"/>
      <c r="S953"/>
      <c r="T953"/>
      <c r="U953"/>
      <c r="V953"/>
    </row>
    <row r="954" spans="1:22" s="68" customFormat="1">
      <c r="A954" s="6"/>
      <c r="B954" s="19"/>
      <c r="C954" s="6"/>
      <c r="D954" s="6"/>
      <c r="E954" s="6"/>
      <c r="F954" s="6"/>
      <c r="G954" s="6"/>
      <c r="I954" s="16"/>
      <c r="J954" s="16"/>
      <c r="K954"/>
      <c r="L954"/>
      <c r="M954"/>
      <c r="N954"/>
      <c r="O954"/>
      <c r="P954"/>
      <c r="Q954"/>
      <c r="R954"/>
      <c r="S954"/>
      <c r="T954"/>
      <c r="U954"/>
      <c r="V954"/>
    </row>
    <row r="955" spans="1:22" s="68" customFormat="1">
      <c r="A955" s="6"/>
      <c r="B955" s="19"/>
      <c r="C955" s="6"/>
      <c r="D955" s="6"/>
      <c r="E955" s="6"/>
      <c r="F955" s="6"/>
      <c r="G955" s="6"/>
      <c r="I955" s="16"/>
      <c r="J955" s="16"/>
      <c r="K955"/>
      <c r="L955"/>
      <c r="M955"/>
      <c r="N955"/>
      <c r="O955"/>
      <c r="P955"/>
      <c r="Q955"/>
      <c r="R955"/>
      <c r="S955"/>
      <c r="T955"/>
      <c r="U955"/>
      <c r="V955"/>
    </row>
    <row r="956" spans="1:22" s="68" customFormat="1">
      <c r="A956" s="6"/>
      <c r="B956" s="19"/>
      <c r="C956" s="6"/>
      <c r="D956" s="6"/>
      <c r="E956" s="6"/>
      <c r="F956" s="6"/>
      <c r="G956" s="6"/>
      <c r="I956" s="16"/>
      <c r="J956" s="16"/>
      <c r="K956"/>
      <c r="L956"/>
      <c r="M956"/>
      <c r="N956"/>
      <c r="O956"/>
      <c r="P956"/>
      <c r="Q956"/>
      <c r="R956"/>
      <c r="S956"/>
      <c r="T956"/>
      <c r="U956"/>
      <c r="V956"/>
    </row>
    <row r="957" spans="1:22" s="68" customFormat="1">
      <c r="A957" s="6"/>
      <c r="B957" s="19"/>
      <c r="C957" s="6"/>
      <c r="D957" s="6"/>
      <c r="E957" s="6"/>
      <c r="F957" s="6"/>
      <c r="G957" s="6"/>
      <c r="I957" s="16"/>
      <c r="J957" s="16"/>
      <c r="K957"/>
      <c r="L957"/>
      <c r="M957"/>
      <c r="N957"/>
      <c r="O957"/>
      <c r="P957"/>
      <c r="Q957"/>
      <c r="R957"/>
      <c r="S957"/>
      <c r="T957"/>
      <c r="U957"/>
      <c r="V957"/>
    </row>
    <row r="958" spans="1:22" s="68" customFormat="1">
      <c r="A958" s="6"/>
      <c r="B958" s="19"/>
      <c r="C958" s="6"/>
      <c r="D958" s="6"/>
      <c r="E958" s="6"/>
      <c r="F958" s="6"/>
      <c r="G958" s="6"/>
      <c r="I958" s="16"/>
      <c r="J958" s="16"/>
      <c r="K958"/>
      <c r="L958"/>
      <c r="M958"/>
      <c r="N958"/>
      <c r="O958"/>
      <c r="P958"/>
      <c r="Q958"/>
      <c r="R958"/>
      <c r="S958"/>
      <c r="T958"/>
      <c r="U958"/>
      <c r="V958"/>
    </row>
    <row r="959" spans="1:22" s="68" customFormat="1">
      <c r="A959" s="6"/>
      <c r="B959" s="19"/>
      <c r="C959" s="6"/>
      <c r="D959" s="6"/>
      <c r="E959" s="6"/>
      <c r="F959" s="6"/>
      <c r="G959" s="6"/>
      <c r="I959" s="16"/>
      <c r="J959" s="16"/>
      <c r="K959"/>
      <c r="L959"/>
      <c r="M959"/>
      <c r="N959"/>
      <c r="O959"/>
      <c r="P959"/>
      <c r="Q959"/>
      <c r="R959"/>
      <c r="S959"/>
      <c r="T959"/>
      <c r="U959"/>
      <c r="V959"/>
    </row>
    <row r="960" spans="1:22" s="68" customFormat="1">
      <c r="A960" s="6"/>
      <c r="B960" s="19"/>
      <c r="C960" s="6"/>
      <c r="D960" s="6"/>
      <c r="E960" s="6"/>
      <c r="F960" s="6"/>
      <c r="G960" s="6"/>
      <c r="I960" s="16"/>
      <c r="J960" s="16"/>
      <c r="K960"/>
      <c r="L960"/>
      <c r="M960"/>
      <c r="N960"/>
      <c r="O960"/>
      <c r="P960"/>
      <c r="Q960"/>
      <c r="R960"/>
      <c r="S960"/>
      <c r="T960"/>
      <c r="U960"/>
      <c r="V960"/>
    </row>
    <row r="961" spans="1:22" s="68" customFormat="1">
      <c r="A961" s="6"/>
      <c r="B961" s="19"/>
      <c r="C961" s="6"/>
      <c r="D961" s="6"/>
      <c r="E961" s="6"/>
      <c r="F961" s="6"/>
      <c r="G961" s="6"/>
      <c r="I961" s="16"/>
      <c r="J961" s="16"/>
      <c r="K961"/>
      <c r="L961"/>
      <c r="M961"/>
      <c r="N961"/>
      <c r="O961"/>
      <c r="P961"/>
      <c r="Q961"/>
      <c r="R961"/>
      <c r="S961"/>
      <c r="T961"/>
      <c r="U961"/>
      <c r="V961"/>
    </row>
    <row r="962" spans="1:22" s="68" customFormat="1">
      <c r="A962" s="6"/>
      <c r="B962" s="19"/>
      <c r="C962" s="6"/>
      <c r="D962" s="6"/>
      <c r="E962" s="6"/>
      <c r="F962" s="6"/>
      <c r="G962" s="6"/>
      <c r="I962" s="16"/>
      <c r="J962" s="16"/>
      <c r="K962"/>
      <c r="L962"/>
      <c r="M962"/>
      <c r="N962"/>
      <c r="O962"/>
      <c r="P962"/>
      <c r="Q962"/>
      <c r="R962"/>
      <c r="S962"/>
      <c r="T962"/>
      <c r="U962"/>
      <c r="V962"/>
    </row>
    <row r="963" spans="1:22" s="68" customFormat="1">
      <c r="A963" s="6"/>
      <c r="B963" s="19"/>
      <c r="C963" s="6"/>
      <c r="D963" s="6"/>
      <c r="E963" s="6"/>
      <c r="F963" s="6"/>
      <c r="G963" s="6"/>
      <c r="I963" s="16"/>
      <c r="J963" s="16"/>
      <c r="K963"/>
      <c r="L963"/>
      <c r="M963"/>
      <c r="N963"/>
      <c r="O963"/>
      <c r="P963"/>
      <c r="Q963"/>
      <c r="R963"/>
      <c r="S963"/>
      <c r="T963"/>
      <c r="U963"/>
      <c r="V963"/>
    </row>
    <row r="964" spans="1:22" s="68" customFormat="1">
      <c r="A964" s="6"/>
      <c r="B964" s="19"/>
      <c r="C964" s="6"/>
      <c r="D964" s="6"/>
      <c r="E964" s="6"/>
      <c r="F964" s="6"/>
      <c r="G964" s="6"/>
      <c r="I964" s="16"/>
      <c r="J964" s="16"/>
      <c r="K964"/>
      <c r="L964"/>
      <c r="M964"/>
      <c r="N964"/>
      <c r="O964"/>
      <c r="P964"/>
      <c r="Q964"/>
      <c r="R964"/>
      <c r="S964"/>
      <c r="T964"/>
      <c r="U964"/>
      <c r="V964"/>
    </row>
    <row r="965" spans="1:22" s="68" customFormat="1">
      <c r="A965" s="6"/>
      <c r="B965" s="19"/>
      <c r="C965" s="6"/>
      <c r="D965" s="6"/>
      <c r="E965" s="6"/>
      <c r="F965" s="6"/>
      <c r="G965" s="6"/>
      <c r="I965" s="16"/>
      <c r="J965" s="16"/>
      <c r="K965"/>
      <c r="L965"/>
      <c r="M965"/>
      <c r="N965"/>
      <c r="O965"/>
      <c r="P965"/>
      <c r="Q965"/>
      <c r="R965"/>
      <c r="S965"/>
      <c r="T965"/>
      <c r="U965"/>
      <c r="V965"/>
    </row>
    <row r="966" spans="1:22" s="68" customFormat="1">
      <c r="A966" s="6"/>
      <c r="B966" s="19"/>
      <c r="C966" s="6"/>
      <c r="D966" s="6"/>
      <c r="E966" s="6"/>
      <c r="F966" s="6"/>
      <c r="G966" s="6"/>
      <c r="I966" s="16"/>
      <c r="J966" s="16"/>
      <c r="K966"/>
      <c r="L966"/>
      <c r="M966"/>
      <c r="N966"/>
      <c r="O966"/>
      <c r="P966"/>
      <c r="Q966"/>
      <c r="R966"/>
      <c r="S966"/>
      <c r="T966"/>
      <c r="U966"/>
      <c r="V966"/>
    </row>
    <row r="967" spans="1:22" s="68" customFormat="1">
      <c r="A967" s="6"/>
      <c r="B967" s="19"/>
      <c r="C967" s="6"/>
      <c r="D967" s="6"/>
      <c r="E967" s="6"/>
      <c r="F967" s="6"/>
      <c r="G967" s="6"/>
      <c r="I967" s="16"/>
      <c r="J967" s="16"/>
      <c r="K967"/>
      <c r="L967"/>
      <c r="M967"/>
      <c r="N967"/>
      <c r="O967"/>
      <c r="P967"/>
      <c r="Q967"/>
      <c r="R967"/>
      <c r="S967"/>
      <c r="T967"/>
      <c r="U967"/>
      <c r="V967"/>
    </row>
    <row r="968" spans="1:22" s="68" customFormat="1">
      <c r="A968" s="6"/>
      <c r="B968" s="19"/>
      <c r="C968" s="6"/>
      <c r="D968" s="6"/>
      <c r="E968" s="6"/>
      <c r="F968" s="6"/>
      <c r="G968" s="6"/>
      <c r="I968" s="16"/>
      <c r="J968" s="16"/>
      <c r="K968"/>
      <c r="L968"/>
      <c r="M968"/>
      <c r="N968"/>
      <c r="O968"/>
      <c r="P968"/>
      <c r="Q968"/>
      <c r="R968"/>
      <c r="S968"/>
      <c r="T968"/>
      <c r="U968"/>
      <c r="V968"/>
    </row>
    <row r="969" spans="1:22" s="68" customFormat="1">
      <c r="A969" s="6"/>
      <c r="B969" s="19"/>
      <c r="C969" s="6"/>
      <c r="D969" s="6"/>
      <c r="E969" s="6"/>
      <c r="F969" s="6"/>
      <c r="G969" s="6"/>
      <c r="I969" s="16"/>
      <c r="J969" s="16"/>
      <c r="K969"/>
      <c r="L969"/>
      <c r="M969"/>
      <c r="N969"/>
      <c r="O969"/>
      <c r="P969"/>
      <c r="Q969"/>
      <c r="R969"/>
      <c r="S969"/>
      <c r="T969"/>
      <c r="U969"/>
      <c r="V969"/>
    </row>
    <row r="970" spans="1:22" s="68" customFormat="1">
      <c r="A970" s="6"/>
      <c r="B970" s="19"/>
      <c r="C970" s="6"/>
      <c r="D970" s="6"/>
      <c r="E970" s="6"/>
      <c r="F970" s="6"/>
      <c r="G970" s="6"/>
      <c r="I970" s="16"/>
      <c r="J970" s="16"/>
      <c r="K970"/>
      <c r="L970"/>
      <c r="M970"/>
      <c r="N970"/>
      <c r="O970"/>
      <c r="P970"/>
      <c r="Q970"/>
      <c r="R970"/>
      <c r="S970"/>
      <c r="T970"/>
      <c r="U970"/>
      <c r="V970"/>
    </row>
    <row r="971" spans="1:22" s="68" customFormat="1">
      <c r="A971" s="6"/>
      <c r="B971" s="19"/>
      <c r="C971" s="6"/>
      <c r="D971" s="6"/>
      <c r="E971" s="6"/>
      <c r="F971" s="6"/>
      <c r="G971" s="6"/>
      <c r="I971" s="16"/>
      <c r="J971" s="16"/>
      <c r="K971"/>
      <c r="L971"/>
      <c r="M971"/>
      <c r="N971"/>
      <c r="O971"/>
      <c r="P971"/>
      <c r="Q971"/>
      <c r="R971"/>
      <c r="S971"/>
      <c r="T971"/>
      <c r="U971"/>
      <c r="V971"/>
    </row>
    <row r="972" spans="1:22" s="68" customFormat="1">
      <c r="A972" s="6"/>
      <c r="B972" s="19"/>
      <c r="C972" s="6"/>
      <c r="D972" s="6"/>
      <c r="E972" s="6"/>
      <c r="F972" s="6"/>
      <c r="G972" s="6"/>
      <c r="I972" s="16"/>
      <c r="J972" s="16"/>
      <c r="K972"/>
      <c r="L972"/>
      <c r="M972"/>
      <c r="N972"/>
      <c r="O972"/>
      <c r="P972"/>
      <c r="Q972"/>
      <c r="R972"/>
      <c r="S972"/>
      <c r="T972"/>
      <c r="U972"/>
      <c r="V972"/>
    </row>
    <row r="973" spans="1:22" s="68" customFormat="1">
      <c r="A973" s="6"/>
      <c r="B973" s="19"/>
      <c r="C973" s="6"/>
      <c r="D973" s="6"/>
      <c r="E973" s="6"/>
      <c r="F973" s="6"/>
      <c r="G973" s="6"/>
      <c r="I973" s="16"/>
      <c r="J973" s="16"/>
      <c r="K973"/>
      <c r="L973"/>
      <c r="M973"/>
      <c r="N973"/>
      <c r="O973"/>
      <c r="P973"/>
      <c r="Q973"/>
      <c r="R973"/>
      <c r="S973"/>
      <c r="T973"/>
      <c r="U973"/>
      <c r="V973"/>
    </row>
    <row r="974" spans="1:22" s="68" customFormat="1">
      <c r="A974" s="6"/>
      <c r="B974" s="19"/>
      <c r="C974" s="6"/>
      <c r="D974" s="6"/>
      <c r="E974" s="6"/>
      <c r="F974" s="6"/>
      <c r="G974" s="6"/>
      <c r="I974" s="16"/>
      <c r="J974" s="16"/>
      <c r="K974"/>
      <c r="L974"/>
      <c r="M974"/>
      <c r="N974"/>
      <c r="O974"/>
      <c r="P974"/>
      <c r="Q974"/>
      <c r="R974"/>
      <c r="S974"/>
      <c r="T974"/>
      <c r="U974"/>
      <c r="V974"/>
    </row>
    <row r="975" spans="1:22" s="68" customFormat="1">
      <c r="A975" s="6"/>
      <c r="B975" s="19"/>
      <c r="C975" s="6"/>
      <c r="D975" s="6"/>
      <c r="E975" s="6"/>
      <c r="F975" s="6"/>
      <c r="G975" s="6"/>
      <c r="I975" s="16"/>
      <c r="J975" s="16"/>
      <c r="K975"/>
      <c r="L975"/>
      <c r="M975"/>
      <c r="N975"/>
      <c r="O975"/>
      <c r="P975"/>
      <c r="Q975"/>
      <c r="R975"/>
      <c r="S975"/>
      <c r="T975"/>
      <c r="U975"/>
      <c r="V975"/>
    </row>
    <row r="976" spans="1:22" s="68" customFormat="1">
      <c r="A976" s="6"/>
      <c r="B976" s="19"/>
      <c r="C976" s="6"/>
      <c r="D976" s="6"/>
      <c r="E976" s="6"/>
      <c r="F976" s="6"/>
      <c r="G976" s="6"/>
      <c r="I976" s="16"/>
      <c r="J976" s="16"/>
      <c r="K976"/>
      <c r="L976"/>
      <c r="M976"/>
      <c r="N976"/>
      <c r="O976"/>
      <c r="P976"/>
      <c r="Q976"/>
      <c r="R976"/>
      <c r="S976"/>
      <c r="T976"/>
      <c r="U976"/>
      <c r="V976"/>
    </row>
    <row r="977" spans="1:22" s="68" customFormat="1">
      <c r="A977" s="6"/>
      <c r="B977" s="19"/>
      <c r="C977" s="6"/>
      <c r="D977" s="6"/>
      <c r="E977" s="6"/>
      <c r="F977" s="6"/>
      <c r="G977" s="6"/>
      <c r="I977" s="16"/>
      <c r="J977" s="16"/>
      <c r="K977"/>
      <c r="L977"/>
      <c r="M977"/>
      <c r="N977"/>
      <c r="O977"/>
      <c r="P977"/>
      <c r="Q977"/>
      <c r="R977"/>
      <c r="S977"/>
      <c r="T977"/>
      <c r="U977"/>
      <c r="V977"/>
    </row>
    <row r="978" spans="1:22" s="68" customFormat="1">
      <c r="A978" s="6"/>
      <c r="B978" s="19"/>
      <c r="C978" s="6"/>
      <c r="D978" s="6"/>
      <c r="E978" s="6"/>
      <c r="F978" s="6"/>
      <c r="G978" s="6"/>
      <c r="I978" s="16"/>
      <c r="J978" s="16"/>
      <c r="K978"/>
      <c r="L978"/>
      <c r="M978"/>
      <c r="N978"/>
      <c r="O978"/>
      <c r="P978"/>
      <c r="Q978"/>
      <c r="R978"/>
      <c r="S978"/>
      <c r="T978"/>
      <c r="U978"/>
      <c r="V978"/>
    </row>
    <row r="979" spans="1:22" s="68" customFormat="1">
      <c r="A979" s="6"/>
      <c r="B979" s="19"/>
      <c r="C979" s="6"/>
      <c r="D979" s="6"/>
      <c r="E979" s="6"/>
      <c r="F979" s="6"/>
      <c r="G979" s="6"/>
      <c r="I979" s="16"/>
      <c r="J979" s="16"/>
      <c r="K979"/>
      <c r="L979"/>
      <c r="M979"/>
      <c r="N979"/>
      <c r="O979"/>
      <c r="P979"/>
      <c r="Q979"/>
      <c r="R979"/>
      <c r="S979"/>
      <c r="T979"/>
      <c r="U979"/>
      <c r="V979"/>
    </row>
    <row r="980" spans="1:22" s="68" customFormat="1">
      <c r="A980" s="6"/>
      <c r="B980" s="19"/>
      <c r="C980" s="6"/>
      <c r="D980" s="6"/>
      <c r="E980" s="6"/>
      <c r="F980" s="6"/>
      <c r="G980" s="6"/>
      <c r="I980" s="16"/>
      <c r="J980" s="16"/>
      <c r="K980"/>
      <c r="L980"/>
      <c r="M980"/>
      <c r="N980"/>
      <c r="O980"/>
      <c r="P980"/>
      <c r="Q980"/>
      <c r="R980"/>
      <c r="S980"/>
      <c r="T980"/>
      <c r="U980"/>
      <c r="V980"/>
    </row>
    <row r="981" spans="1:22" s="68" customFormat="1">
      <c r="A981" s="6"/>
      <c r="B981" s="19"/>
      <c r="C981" s="6"/>
      <c r="D981" s="6"/>
      <c r="E981" s="6"/>
      <c r="F981" s="6"/>
      <c r="G981" s="6"/>
      <c r="I981" s="16"/>
      <c r="J981" s="16"/>
      <c r="K981"/>
      <c r="L981"/>
      <c r="M981"/>
      <c r="N981"/>
      <c r="O981"/>
      <c r="P981"/>
      <c r="Q981"/>
      <c r="R981"/>
      <c r="S981"/>
      <c r="T981"/>
      <c r="U981"/>
      <c r="V981"/>
    </row>
    <row r="982" spans="1:22" s="68" customFormat="1">
      <c r="A982" s="6"/>
      <c r="B982" s="19"/>
      <c r="C982" s="6"/>
      <c r="D982" s="6"/>
      <c r="E982" s="6"/>
      <c r="F982" s="6"/>
      <c r="G982" s="6"/>
      <c r="I982" s="16"/>
      <c r="J982" s="16"/>
      <c r="K982"/>
      <c r="L982"/>
      <c r="M982"/>
      <c r="N982"/>
      <c r="O982"/>
      <c r="P982"/>
      <c r="Q982"/>
      <c r="R982"/>
      <c r="S982"/>
      <c r="T982"/>
      <c r="U982"/>
      <c r="V982"/>
    </row>
    <row r="983" spans="1:22" s="68" customFormat="1">
      <c r="A983" s="6"/>
      <c r="B983" s="19"/>
      <c r="C983" s="6"/>
      <c r="D983" s="6"/>
      <c r="E983" s="6"/>
      <c r="F983" s="6"/>
      <c r="G983" s="6"/>
      <c r="I983" s="16"/>
      <c r="J983" s="16"/>
      <c r="K983"/>
      <c r="L983"/>
      <c r="M983"/>
      <c r="N983"/>
      <c r="O983"/>
      <c r="P983"/>
      <c r="Q983"/>
      <c r="R983"/>
      <c r="S983"/>
      <c r="T983"/>
      <c r="U983"/>
      <c r="V983"/>
    </row>
    <row r="984" spans="1:22" s="68" customFormat="1">
      <c r="A984" s="6"/>
      <c r="B984" s="19"/>
      <c r="C984" s="6"/>
      <c r="D984" s="6"/>
      <c r="E984" s="6"/>
      <c r="F984" s="6"/>
      <c r="G984" s="6"/>
      <c r="I984" s="16"/>
      <c r="J984" s="16"/>
      <c r="K984"/>
      <c r="L984"/>
      <c r="M984"/>
      <c r="N984"/>
      <c r="O984"/>
      <c r="P984"/>
      <c r="Q984"/>
      <c r="R984"/>
      <c r="S984"/>
      <c r="T984"/>
      <c r="U984"/>
      <c r="V984"/>
    </row>
    <row r="985" spans="1:22" s="68" customFormat="1">
      <c r="A985" s="6"/>
      <c r="B985" s="19"/>
      <c r="C985" s="6"/>
      <c r="D985" s="6"/>
      <c r="E985" s="6"/>
      <c r="F985" s="6"/>
      <c r="G985" s="6"/>
      <c r="I985" s="16"/>
      <c r="J985" s="16"/>
      <c r="K985"/>
      <c r="L985"/>
      <c r="M985"/>
      <c r="N985"/>
      <c r="O985"/>
      <c r="P985"/>
      <c r="Q985"/>
      <c r="R985"/>
      <c r="S985"/>
      <c r="T985"/>
      <c r="U985"/>
      <c r="V985"/>
    </row>
    <row r="986" spans="1:22" s="68" customFormat="1">
      <c r="A986" s="6"/>
      <c r="B986" s="19"/>
      <c r="C986" s="6"/>
      <c r="D986" s="6"/>
      <c r="E986" s="6"/>
      <c r="F986" s="6"/>
      <c r="G986" s="6"/>
      <c r="I986" s="16"/>
      <c r="J986" s="16"/>
      <c r="K986"/>
      <c r="L986"/>
      <c r="M986"/>
      <c r="N986"/>
      <c r="O986"/>
      <c r="P986"/>
      <c r="Q986"/>
      <c r="R986"/>
      <c r="S986"/>
      <c r="T986"/>
      <c r="U986"/>
      <c r="V986"/>
    </row>
    <row r="987" spans="1:22" s="68" customFormat="1">
      <c r="A987" s="6"/>
      <c r="B987" s="19"/>
      <c r="C987" s="6"/>
      <c r="D987" s="6"/>
      <c r="E987" s="6"/>
      <c r="F987" s="6"/>
      <c r="G987" s="6"/>
      <c r="I987" s="16"/>
      <c r="J987" s="16"/>
      <c r="K987"/>
      <c r="L987"/>
      <c r="M987"/>
      <c r="N987"/>
      <c r="O987"/>
      <c r="P987"/>
      <c r="Q987"/>
      <c r="R987"/>
      <c r="S987"/>
      <c r="T987"/>
      <c r="U987"/>
      <c r="V987"/>
    </row>
    <row r="988" spans="1:22" s="68" customFormat="1">
      <c r="A988" s="6"/>
      <c r="B988" s="19"/>
      <c r="C988" s="6"/>
      <c r="D988" s="6"/>
      <c r="E988" s="6"/>
      <c r="F988" s="6"/>
      <c r="G988" s="6"/>
      <c r="I988" s="16"/>
      <c r="J988" s="16"/>
      <c r="K988"/>
      <c r="L988"/>
      <c r="M988"/>
      <c r="N988"/>
      <c r="O988"/>
      <c r="P988"/>
      <c r="Q988"/>
      <c r="R988"/>
      <c r="S988"/>
      <c r="T988"/>
      <c r="U988"/>
      <c r="V988"/>
    </row>
    <row r="989" spans="1:22" s="68" customFormat="1">
      <c r="A989" s="6"/>
      <c r="B989" s="19"/>
      <c r="C989" s="6"/>
      <c r="D989" s="6"/>
      <c r="E989" s="6"/>
      <c r="F989" s="6"/>
      <c r="G989" s="6"/>
      <c r="I989" s="16"/>
      <c r="J989" s="16"/>
      <c r="K989"/>
      <c r="L989"/>
      <c r="M989"/>
      <c r="N989"/>
      <c r="O989"/>
      <c r="P989"/>
      <c r="Q989"/>
      <c r="R989"/>
      <c r="S989"/>
      <c r="T989"/>
      <c r="U989"/>
      <c r="V989"/>
    </row>
    <row r="990" spans="1:22" s="68" customFormat="1">
      <c r="A990" s="6"/>
      <c r="B990" s="19"/>
      <c r="C990" s="6"/>
      <c r="D990" s="6"/>
      <c r="E990" s="6"/>
      <c r="F990" s="6"/>
      <c r="G990" s="6"/>
      <c r="I990" s="16"/>
      <c r="J990" s="16"/>
      <c r="K990"/>
      <c r="L990"/>
      <c r="M990"/>
      <c r="N990"/>
      <c r="O990"/>
      <c r="P990"/>
      <c r="Q990"/>
      <c r="R990"/>
      <c r="S990"/>
      <c r="T990"/>
      <c r="U990"/>
      <c r="V990"/>
    </row>
    <row r="991" spans="1:22" s="68" customFormat="1">
      <c r="A991" s="6"/>
      <c r="B991" s="19"/>
      <c r="C991" s="6"/>
      <c r="D991" s="6"/>
      <c r="E991" s="6"/>
      <c r="F991" s="6"/>
      <c r="G991" s="6"/>
      <c r="I991" s="16"/>
      <c r="J991" s="16"/>
      <c r="K991"/>
      <c r="L991"/>
      <c r="M991"/>
      <c r="N991"/>
      <c r="O991"/>
      <c r="P991"/>
      <c r="Q991"/>
      <c r="R991"/>
      <c r="S991"/>
      <c r="T991"/>
      <c r="U991"/>
      <c r="V991"/>
    </row>
    <row r="992" spans="1:22" s="68" customFormat="1">
      <c r="A992" s="6"/>
      <c r="B992" s="19"/>
      <c r="C992" s="6"/>
      <c r="D992" s="6"/>
      <c r="E992" s="6"/>
      <c r="F992" s="6"/>
      <c r="G992" s="6"/>
      <c r="I992" s="16"/>
      <c r="J992" s="16"/>
      <c r="K992"/>
      <c r="L992"/>
      <c r="M992"/>
      <c r="N992"/>
      <c r="O992"/>
      <c r="P992"/>
      <c r="Q992"/>
      <c r="R992"/>
      <c r="S992"/>
      <c r="T992"/>
      <c r="U992"/>
      <c r="V992"/>
    </row>
    <row r="993" spans="1:22" s="68" customFormat="1">
      <c r="A993" s="6"/>
      <c r="B993" s="19"/>
      <c r="C993" s="6"/>
      <c r="D993" s="6"/>
      <c r="E993" s="6"/>
      <c r="F993" s="6"/>
      <c r="G993" s="6"/>
      <c r="I993" s="16"/>
      <c r="J993" s="16"/>
      <c r="K993"/>
      <c r="L993"/>
      <c r="M993"/>
      <c r="N993"/>
      <c r="O993"/>
      <c r="P993"/>
      <c r="Q993"/>
      <c r="R993"/>
      <c r="S993"/>
      <c r="T993"/>
      <c r="U993"/>
      <c r="V993"/>
    </row>
    <row r="994" spans="1:22" s="68" customFormat="1">
      <c r="A994" s="6"/>
      <c r="B994" s="19"/>
      <c r="C994" s="6"/>
      <c r="D994" s="6"/>
      <c r="E994" s="6"/>
      <c r="F994" s="6"/>
      <c r="G994" s="6"/>
      <c r="I994" s="16"/>
      <c r="J994" s="16"/>
      <c r="K994"/>
      <c r="L994"/>
      <c r="M994"/>
      <c r="N994"/>
      <c r="O994"/>
      <c r="P994"/>
      <c r="Q994"/>
      <c r="R994"/>
      <c r="S994"/>
      <c r="T994"/>
      <c r="U994"/>
      <c r="V994"/>
    </row>
    <row r="995" spans="1:22" s="68" customFormat="1">
      <c r="A995" s="6"/>
      <c r="B995" s="19"/>
      <c r="C995" s="6"/>
      <c r="D995" s="6"/>
      <c r="E995" s="6"/>
      <c r="F995" s="6"/>
      <c r="G995" s="6"/>
      <c r="I995" s="16"/>
      <c r="J995" s="16"/>
      <c r="K995"/>
      <c r="L995"/>
      <c r="M995"/>
      <c r="N995"/>
      <c r="O995"/>
      <c r="P995"/>
      <c r="Q995"/>
      <c r="R995"/>
      <c r="S995"/>
      <c r="T995"/>
      <c r="U995"/>
      <c r="V995"/>
    </row>
    <row r="996" spans="1:22" s="68" customFormat="1">
      <c r="A996" s="6"/>
      <c r="B996" s="19"/>
      <c r="C996" s="6"/>
      <c r="D996" s="6"/>
      <c r="E996" s="6"/>
      <c r="F996" s="6"/>
      <c r="G996" s="6"/>
      <c r="I996" s="16"/>
      <c r="J996" s="16"/>
      <c r="K996"/>
      <c r="L996"/>
      <c r="M996"/>
      <c r="N996"/>
      <c r="O996"/>
      <c r="P996"/>
      <c r="Q996"/>
      <c r="R996"/>
      <c r="S996"/>
      <c r="T996"/>
      <c r="U996"/>
      <c r="V996"/>
    </row>
    <row r="997" spans="1:22" s="68" customFormat="1">
      <c r="A997" s="6"/>
      <c r="B997" s="19"/>
      <c r="C997" s="6"/>
      <c r="D997" s="6"/>
      <c r="E997" s="6"/>
      <c r="F997" s="6"/>
      <c r="G997" s="6"/>
      <c r="I997" s="16"/>
      <c r="J997" s="16"/>
      <c r="K997"/>
      <c r="L997"/>
      <c r="M997"/>
      <c r="N997"/>
      <c r="O997"/>
      <c r="P997"/>
      <c r="Q997"/>
      <c r="R997"/>
      <c r="S997"/>
      <c r="T997"/>
      <c r="U997"/>
      <c r="V997"/>
    </row>
    <row r="998" spans="1:22" s="68" customFormat="1">
      <c r="A998" s="6"/>
      <c r="B998" s="19"/>
      <c r="C998" s="6"/>
      <c r="D998" s="6"/>
      <c r="E998" s="6"/>
      <c r="F998" s="6"/>
      <c r="G998" s="6"/>
      <c r="I998" s="16"/>
      <c r="J998" s="16"/>
      <c r="K998"/>
      <c r="L998"/>
      <c r="M998"/>
      <c r="N998"/>
      <c r="O998"/>
      <c r="P998"/>
      <c r="Q998"/>
      <c r="R998"/>
      <c r="S998"/>
      <c r="T998"/>
      <c r="U998"/>
      <c r="V998"/>
    </row>
    <row r="999" spans="1:22" s="68" customFormat="1">
      <c r="A999" s="6"/>
      <c r="B999" s="19"/>
      <c r="C999" s="6"/>
      <c r="D999" s="6"/>
      <c r="E999" s="6"/>
      <c r="F999" s="6"/>
      <c r="G999" s="6"/>
      <c r="I999" s="16"/>
      <c r="J999" s="16"/>
      <c r="K999"/>
      <c r="L999"/>
      <c r="M999"/>
      <c r="N999"/>
      <c r="O999"/>
      <c r="P999"/>
      <c r="Q999"/>
      <c r="R999"/>
      <c r="S999"/>
      <c r="T999"/>
      <c r="U999"/>
      <c r="V999"/>
    </row>
    <row r="1000" spans="1:22" s="68" customFormat="1">
      <c r="A1000" s="6"/>
      <c r="B1000" s="19"/>
      <c r="C1000" s="6"/>
      <c r="D1000" s="6"/>
      <c r="E1000" s="6"/>
      <c r="F1000" s="6"/>
      <c r="G1000" s="6"/>
      <c r="I1000" s="16"/>
      <c r="J1000" s="16"/>
      <c r="K1000"/>
      <c r="L1000"/>
      <c r="M1000"/>
      <c r="N1000"/>
      <c r="O1000"/>
      <c r="P1000"/>
      <c r="Q1000"/>
      <c r="R1000"/>
      <c r="S1000"/>
      <c r="T1000"/>
      <c r="U1000"/>
      <c r="V1000"/>
    </row>
    <row r="1001" spans="1:22" s="68" customFormat="1">
      <c r="A1001" s="6"/>
      <c r="B1001" s="19"/>
      <c r="C1001" s="6"/>
      <c r="D1001" s="6"/>
      <c r="E1001" s="6"/>
      <c r="F1001" s="6"/>
      <c r="G1001" s="6"/>
      <c r="I1001" s="16"/>
      <c r="J1001" s="16"/>
      <c r="K1001"/>
      <c r="L1001"/>
      <c r="M1001"/>
      <c r="N1001"/>
      <c r="O1001"/>
      <c r="P1001"/>
      <c r="Q1001"/>
      <c r="R1001"/>
      <c r="S1001"/>
      <c r="T1001"/>
      <c r="U1001"/>
      <c r="V1001"/>
    </row>
    <row r="1002" spans="1:22" s="68" customFormat="1">
      <c r="A1002" s="6"/>
      <c r="B1002" s="19"/>
      <c r="C1002" s="6"/>
      <c r="D1002" s="6"/>
      <c r="E1002" s="6"/>
      <c r="F1002" s="6"/>
      <c r="G1002" s="6"/>
      <c r="I1002" s="16"/>
      <c r="J1002" s="16"/>
      <c r="K1002"/>
      <c r="L1002"/>
      <c r="M1002"/>
      <c r="N1002"/>
      <c r="O1002"/>
      <c r="P1002"/>
      <c r="Q1002"/>
      <c r="R1002"/>
      <c r="S1002"/>
      <c r="T1002"/>
      <c r="U1002"/>
      <c r="V1002"/>
    </row>
    <row r="1003" spans="1:22" s="68" customFormat="1">
      <c r="A1003" s="6"/>
      <c r="B1003" s="19"/>
      <c r="C1003" s="6"/>
      <c r="D1003" s="6"/>
      <c r="E1003" s="6"/>
      <c r="F1003" s="6"/>
      <c r="G1003" s="6"/>
      <c r="I1003" s="16"/>
      <c r="J1003" s="16"/>
      <c r="K1003"/>
      <c r="L1003"/>
      <c r="M1003"/>
      <c r="N1003"/>
      <c r="O1003"/>
      <c r="P1003"/>
      <c r="Q1003"/>
      <c r="R1003"/>
      <c r="S1003"/>
      <c r="T1003"/>
      <c r="U1003"/>
      <c r="V1003"/>
    </row>
    <row r="1004" spans="1:22" s="68" customFormat="1">
      <c r="A1004" s="6"/>
      <c r="B1004" s="19"/>
      <c r="C1004" s="6"/>
      <c r="D1004" s="6"/>
      <c r="E1004" s="6"/>
      <c r="F1004" s="6"/>
      <c r="G1004" s="6"/>
      <c r="I1004" s="16"/>
      <c r="J1004" s="16"/>
      <c r="K1004"/>
      <c r="L1004"/>
      <c r="M1004"/>
      <c r="N1004"/>
      <c r="O1004"/>
      <c r="P1004"/>
      <c r="Q1004"/>
      <c r="R1004"/>
      <c r="S1004"/>
      <c r="T1004"/>
      <c r="U1004"/>
      <c r="V1004"/>
    </row>
    <row r="1005" spans="1:22" s="68" customFormat="1">
      <c r="A1005" s="6"/>
      <c r="B1005" s="19"/>
      <c r="C1005" s="6"/>
      <c r="D1005" s="6"/>
      <c r="E1005" s="6"/>
      <c r="F1005" s="6"/>
      <c r="G1005" s="6"/>
      <c r="I1005" s="16"/>
      <c r="J1005" s="16"/>
      <c r="K1005"/>
      <c r="L1005"/>
      <c r="M1005"/>
      <c r="N1005"/>
      <c r="O1005"/>
      <c r="P1005"/>
      <c r="Q1005"/>
      <c r="R1005"/>
      <c r="S1005"/>
      <c r="T1005"/>
      <c r="U1005"/>
      <c r="V1005"/>
    </row>
    <row r="1006" spans="1:22" s="68" customFormat="1">
      <c r="A1006" s="6"/>
      <c r="B1006" s="19"/>
      <c r="C1006" s="6"/>
      <c r="D1006" s="6"/>
      <c r="E1006" s="6"/>
      <c r="F1006" s="6"/>
      <c r="G1006" s="6"/>
      <c r="I1006" s="16"/>
      <c r="J1006" s="16"/>
      <c r="K1006"/>
      <c r="L1006"/>
      <c r="M1006"/>
      <c r="N1006"/>
      <c r="O1006"/>
      <c r="P1006"/>
      <c r="Q1006"/>
      <c r="R1006"/>
      <c r="S1006"/>
      <c r="T1006"/>
      <c r="U1006"/>
      <c r="V1006"/>
    </row>
    <row r="1007" spans="1:22" s="68" customFormat="1">
      <c r="A1007" s="6"/>
      <c r="B1007" s="19"/>
      <c r="C1007" s="6"/>
      <c r="D1007" s="6"/>
      <c r="E1007" s="6"/>
      <c r="F1007" s="6"/>
      <c r="G1007" s="6"/>
      <c r="I1007" s="16"/>
      <c r="J1007" s="16"/>
      <c r="K1007"/>
      <c r="L1007"/>
      <c r="M1007"/>
      <c r="N1007"/>
      <c r="O1007"/>
      <c r="P1007"/>
      <c r="Q1007"/>
      <c r="R1007"/>
      <c r="S1007"/>
      <c r="T1007"/>
      <c r="U1007"/>
      <c r="V1007"/>
    </row>
    <row r="1008" spans="1:22" s="68" customFormat="1">
      <c r="A1008" s="6"/>
      <c r="B1008" s="19"/>
      <c r="C1008" s="6"/>
      <c r="D1008" s="6"/>
      <c r="E1008" s="6"/>
      <c r="F1008" s="6"/>
      <c r="G1008" s="6"/>
      <c r="I1008" s="16"/>
      <c r="J1008" s="16"/>
      <c r="K1008"/>
      <c r="L1008"/>
      <c r="M1008"/>
      <c r="N1008"/>
      <c r="O1008"/>
      <c r="P1008"/>
      <c r="Q1008"/>
      <c r="R1008"/>
      <c r="S1008"/>
      <c r="T1008"/>
      <c r="U1008"/>
      <c r="V1008"/>
    </row>
    <row r="1009" spans="1:22" s="68" customFormat="1">
      <c r="A1009" s="6"/>
      <c r="B1009" s="19"/>
      <c r="C1009" s="6"/>
      <c r="D1009" s="6"/>
      <c r="E1009" s="6"/>
      <c r="F1009" s="6"/>
      <c r="G1009" s="6"/>
      <c r="I1009" s="16"/>
      <c r="J1009" s="16"/>
      <c r="K1009"/>
      <c r="L1009"/>
      <c r="M1009"/>
      <c r="N1009"/>
      <c r="O1009"/>
      <c r="P1009"/>
      <c r="Q1009"/>
      <c r="R1009"/>
      <c r="S1009"/>
      <c r="T1009"/>
      <c r="U1009"/>
      <c r="V1009"/>
    </row>
    <row r="1010" spans="1:22" s="68" customFormat="1">
      <c r="A1010" s="6"/>
      <c r="B1010" s="19"/>
      <c r="C1010" s="6"/>
      <c r="D1010" s="6"/>
      <c r="E1010" s="6"/>
      <c r="F1010" s="6"/>
      <c r="G1010" s="6"/>
      <c r="I1010" s="16"/>
      <c r="J1010" s="16"/>
      <c r="K1010"/>
      <c r="L1010"/>
      <c r="M1010"/>
      <c r="N1010"/>
      <c r="O1010"/>
      <c r="P1010"/>
      <c r="Q1010"/>
      <c r="R1010"/>
      <c r="S1010"/>
      <c r="T1010"/>
      <c r="U1010"/>
      <c r="V1010"/>
    </row>
    <row r="1011" spans="1:22" s="68" customFormat="1">
      <c r="A1011" s="6"/>
      <c r="B1011" s="19"/>
      <c r="C1011" s="6"/>
      <c r="D1011" s="6"/>
      <c r="E1011" s="6"/>
      <c r="F1011" s="6"/>
      <c r="G1011" s="6"/>
      <c r="I1011" s="16"/>
      <c r="J1011" s="16"/>
      <c r="K1011"/>
      <c r="L1011"/>
      <c r="M1011"/>
      <c r="N1011"/>
      <c r="O1011"/>
      <c r="P1011"/>
      <c r="Q1011"/>
      <c r="R1011"/>
      <c r="S1011"/>
      <c r="T1011"/>
      <c r="U1011"/>
      <c r="V1011"/>
    </row>
    <row r="1012" spans="1:22" s="68" customFormat="1">
      <c r="A1012" s="6"/>
      <c r="B1012" s="19"/>
      <c r="C1012" s="6"/>
      <c r="D1012" s="6"/>
      <c r="E1012" s="6"/>
      <c r="F1012" s="6"/>
      <c r="G1012" s="6"/>
      <c r="I1012" s="16"/>
      <c r="J1012" s="16"/>
      <c r="K1012"/>
      <c r="L1012"/>
      <c r="M1012"/>
      <c r="N1012"/>
      <c r="O1012"/>
      <c r="P1012"/>
      <c r="Q1012"/>
      <c r="R1012"/>
      <c r="S1012"/>
      <c r="T1012"/>
      <c r="U1012"/>
      <c r="V1012"/>
    </row>
    <row r="1013" spans="1:22" s="68" customFormat="1">
      <c r="A1013" s="6"/>
      <c r="B1013" s="19"/>
      <c r="C1013" s="6"/>
      <c r="D1013" s="6"/>
      <c r="E1013" s="6"/>
      <c r="F1013" s="6"/>
      <c r="G1013" s="6"/>
      <c r="I1013" s="16"/>
      <c r="J1013" s="16"/>
      <c r="K1013"/>
      <c r="L1013"/>
      <c r="M1013"/>
      <c r="N1013"/>
      <c r="O1013"/>
      <c r="P1013"/>
      <c r="Q1013"/>
      <c r="R1013"/>
      <c r="S1013"/>
      <c r="T1013"/>
      <c r="U1013"/>
      <c r="V1013"/>
    </row>
    <row r="1014" spans="1:22" s="68" customFormat="1">
      <c r="A1014" s="6"/>
      <c r="B1014" s="19"/>
      <c r="C1014" s="6"/>
      <c r="D1014" s="6"/>
      <c r="E1014" s="6"/>
      <c r="F1014" s="6"/>
      <c r="G1014" s="6"/>
      <c r="I1014" s="16"/>
      <c r="J1014" s="16"/>
      <c r="K1014"/>
      <c r="L1014"/>
      <c r="M1014"/>
      <c r="N1014"/>
      <c r="O1014"/>
      <c r="P1014"/>
      <c r="Q1014"/>
      <c r="R1014"/>
      <c r="S1014"/>
      <c r="T1014"/>
      <c r="U1014"/>
      <c r="V1014"/>
    </row>
    <row r="1015" spans="1:22" s="68" customFormat="1">
      <c r="A1015" s="6"/>
      <c r="B1015" s="19"/>
      <c r="C1015" s="6"/>
      <c r="D1015" s="6"/>
      <c r="E1015" s="6"/>
      <c r="F1015" s="6"/>
      <c r="G1015" s="6"/>
      <c r="I1015" s="16"/>
      <c r="J1015" s="16"/>
      <c r="K1015"/>
      <c r="L1015"/>
      <c r="M1015"/>
      <c r="N1015"/>
      <c r="O1015"/>
      <c r="P1015"/>
      <c r="Q1015"/>
      <c r="R1015"/>
      <c r="S1015"/>
      <c r="T1015"/>
      <c r="U1015"/>
      <c r="V1015"/>
    </row>
    <row r="1016" spans="1:22" s="68" customFormat="1">
      <c r="A1016" s="6"/>
      <c r="B1016" s="19"/>
      <c r="C1016" s="6"/>
      <c r="D1016" s="6"/>
      <c r="E1016" s="6"/>
      <c r="F1016" s="6"/>
      <c r="G1016" s="6"/>
      <c r="I1016" s="16"/>
      <c r="J1016" s="16"/>
      <c r="K1016"/>
      <c r="L1016"/>
      <c r="M1016"/>
      <c r="N1016"/>
      <c r="O1016"/>
      <c r="P1016"/>
      <c r="Q1016"/>
      <c r="R1016"/>
      <c r="S1016"/>
      <c r="T1016"/>
      <c r="U1016"/>
      <c r="V1016"/>
    </row>
    <row r="1017" spans="1:22" s="68" customFormat="1">
      <c r="A1017" s="6"/>
      <c r="B1017" s="19"/>
      <c r="C1017" s="6"/>
      <c r="D1017" s="6"/>
      <c r="E1017" s="6"/>
      <c r="F1017" s="6"/>
      <c r="G1017" s="6"/>
      <c r="I1017" s="16"/>
      <c r="J1017" s="16"/>
      <c r="K1017"/>
      <c r="L1017"/>
      <c r="M1017"/>
      <c r="N1017"/>
      <c r="O1017"/>
      <c r="P1017"/>
      <c r="Q1017"/>
      <c r="R1017"/>
      <c r="S1017"/>
      <c r="T1017"/>
      <c r="U1017"/>
      <c r="V1017"/>
    </row>
    <row r="1018" spans="1:22" s="68" customFormat="1">
      <c r="A1018" s="6"/>
      <c r="B1018" s="19"/>
      <c r="C1018" s="6"/>
      <c r="D1018" s="6"/>
      <c r="E1018" s="6"/>
      <c r="F1018" s="6"/>
      <c r="G1018" s="6"/>
      <c r="I1018" s="16"/>
      <c r="J1018" s="16"/>
      <c r="K1018"/>
      <c r="L1018"/>
      <c r="M1018"/>
      <c r="N1018"/>
      <c r="O1018"/>
      <c r="P1018"/>
      <c r="Q1018"/>
      <c r="R1018"/>
      <c r="S1018"/>
      <c r="T1018"/>
      <c r="U1018"/>
      <c r="V1018"/>
    </row>
    <row r="1019" spans="1:22" s="68" customFormat="1">
      <c r="A1019" s="6"/>
      <c r="B1019" s="19"/>
      <c r="C1019" s="6"/>
      <c r="D1019" s="6"/>
      <c r="E1019" s="6"/>
      <c r="F1019" s="6"/>
      <c r="G1019" s="6"/>
      <c r="I1019" s="16"/>
      <c r="J1019" s="16"/>
      <c r="K1019"/>
      <c r="L1019"/>
      <c r="M1019"/>
      <c r="N1019"/>
      <c r="O1019"/>
      <c r="P1019"/>
      <c r="Q1019"/>
      <c r="R1019"/>
      <c r="S1019"/>
      <c r="T1019"/>
      <c r="U1019"/>
      <c r="V1019"/>
    </row>
    <row r="1020" spans="1:22" s="68" customFormat="1">
      <c r="A1020" s="6"/>
      <c r="B1020" s="19"/>
      <c r="C1020" s="6"/>
      <c r="D1020" s="6"/>
      <c r="E1020" s="6"/>
      <c r="F1020" s="6"/>
      <c r="G1020" s="6"/>
      <c r="I1020" s="16"/>
      <c r="J1020" s="16"/>
      <c r="K1020"/>
      <c r="L1020"/>
      <c r="M1020"/>
      <c r="N1020"/>
      <c r="O1020"/>
      <c r="P1020"/>
      <c r="Q1020"/>
      <c r="R1020"/>
      <c r="S1020"/>
      <c r="T1020"/>
      <c r="U1020"/>
      <c r="V1020"/>
    </row>
    <row r="1021" spans="1:22" s="68" customFormat="1">
      <c r="A1021" s="6"/>
      <c r="B1021" s="19"/>
      <c r="C1021" s="6"/>
      <c r="D1021" s="6"/>
      <c r="E1021" s="6"/>
      <c r="F1021" s="6"/>
      <c r="G1021" s="6"/>
      <c r="I1021" s="16"/>
      <c r="J1021" s="16"/>
      <c r="K1021"/>
      <c r="L1021"/>
      <c r="M1021"/>
      <c r="N1021"/>
      <c r="O1021"/>
      <c r="P1021"/>
      <c r="Q1021"/>
      <c r="R1021"/>
      <c r="S1021"/>
      <c r="T1021"/>
      <c r="U1021"/>
      <c r="V1021"/>
    </row>
    <row r="1022" spans="1:22" s="68" customFormat="1">
      <c r="A1022" s="6"/>
      <c r="B1022" s="19"/>
      <c r="C1022" s="6"/>
      <c r="D1022" s="6"/>
      <c r="E1022" s="6"/>
      <c r="F1022" s="6"/>
      <c r="G1022" s="6"/>
      <c r="I1022" s="16"/>
      <c r="J1022" s="16"/>
      <c r="K1022"/>
      <c r="L1022"/>
      <c r="M1022"/>
      <c r="N1022"/>
      <c r="O1022"/>
      <c r="P1022"/>
      <c r="Q1022"/>
      <c r="R1022"/>
      <c r="S1022"/>
      <c r="T1022"/>
      <c r="U1022"/>
      <c r="V1022"/>
    </row>
    <row r="1023" spans="1:22" s="68" customFormat="1">
      <c r="A1023" s="6"/>
      <c r="B1023" s="19"/>
      <c r="C1023" s="6"/>
      <c r="D1023" s="6"/>
      <c r="E1023" s="6"/>
      <c r="F1023" s="6"/>
      <c r="G1023" s="6"/>
      <c r="I1023" s="16"/>
      <c r="J1023" s="16"/>
      <c r="K1023"/>
      <c r="L1023"/>
      <c r="M1023"/>
      <c r="N1023"/>
      <c r="O1023"/>
      <c r="P1023"/>
      <c r="Q1023"/>
      <c r="R1023"/>
      <c r="S1023"/>
      <c r="T1023"/>
      <c r="U1023"/>
      <c r="V1023"/>
    </row>
    <row r="1024" spans="1:22" s="68" customFormat="1">
      <c r="A1024" s="6"/>
      <c r="B1024" s="19"/>
      <c r="C1024" s="6"/>
      <c r="D1024" s="6"/>
      <c r="E1024" s="6"/>
      <c r="F1024" s="6"/>
      <c r="G1024" s="6"/>
      <c r="I1024" s="16"/>
      <c r="J1024" s="16"/>
      <c r="K1024"/>
      <c r="L1024"/>
      <c r="M1024"/>
      <c r="N1024"/>
      <c r="O1024"/>
      <c r="P1024"/>
      <c r="Q1024"/>
      <c r="R1024"/>
      <c r="S1024"/>
      <c r="T1024"/>
      <c r="U1024"/>
      <c r="V1024"/>
    </row>
    <row r="1025" spans="1:22" s="68" customFormat="1">
      <c r="A1025" s="6"/>
      <c r="B1025" s="19"/>
      <c r="C1025" s="6"/>
      <c r="D1025" s="6"/>
      <c r="E1025" s="6"/>
      <c r="F1025" s="6"/>
      <c r="G1025" s="6"/>
      <c r="I1025" s="16"/>
      <c r="J1025" s="16"/>
      <c r="K1025"/>
      <c r="L1025"/>
      <c r="M1025"/>
      <c r="N1025"/>
      <c r="O1025"/>
      <c r="P1025"/>
      <c r="Q1025"/>
      <c r="R1025"/>
      <c r="S1025"/>
      <c r="T1025"/>
      <c r="U1025"/>
      <c r="V1025"/>
    </row>
    <row r="1026" spans="1:22" s="68" customFormat="1">
      <c r="A1026" s="6"/>
      <c r="B1026" s="19"/>
      <c r="C1026" s="6"/>
      <c r="D1026" s="6"/>
      <c r="E1026" s="6"/>
      <c r="F1026" s="6"/>
      <c r="G1026" s="6"/>
      <c r="I1026" s="16"/>
      <c r="J1026" s="16"/>
      <c r="K1026"/>
      <c r="L1026"/>
      <c r="M1026"/>
      <c r="N1026"/>
      <c r="O1026"/>
      <c r="P1026"/>
      <c r="Q1026"/>
      <c r="R1026"/>
      <c r="S1026"/>
      <c r="T1026"/>
      <c r="U1026"/>
      <c r="V1026"/>
    </row>
    <row r="1027" spans="1:22" s="68" customFormat="1">
      <c r="A1027" s="6"/>
      <c r="B1027" s="19"/>
      <c r="C1027" s="6"/>
      <c r="D1027" s="6"/>
      <c r="E1027" s="6"/>
      <c r="F1027" s="6"/>
      <c r="G1027" s="6"/>
      <c r="I1027" s="16"/>
      <c r="J1027" s="16"/>
      <c r="K1027"/>
      <c r="L1027"/>
      <c r="M1027"/>
      <c r="N1027"/>
      <c r="O1027"/>
      <c r="P1027"/>
      <c r="Q1027"/>
      <c r="R1027"/>
      <c r="S1027"/>
      <c r="T1027"/>
      <c r="U1027"/>
      <c r="V1027"/>
    </row>
    <row r="1028" spans="1:22" s="68" customFormat="1">
      <c r="A1028" s="6"/>
      <c r="B1028" s="19"/>
      <c r="C1028" s="6"/>
      <c r="D1028" s="6"/>
      <c r="E1028" s="6"/>
      <c r="F1028" s="6"/>
      <c r="G1028" s="6"/>
      <c r="I1028" s="16"/>
      <c r="J1028" s="16"/>
      <c r="K1028"/>
      <c r="L1028"/>
      <c r="M1028"/>
      <c r="N1028"/>
      <c r="O1028"/>
      <c r="P1028"/>
      <c r="Q1028"/>
      <c r="R1028"/>
      <c r="S1028"/>
      <c r="T1028"/>
      <c r="U1028"/>
      <c r="V1028"/>
    </row>
    <row r="1029" spans="1:22" s="68" customFormat="1">
      <c r="A1029" s="6"/>
      <c r="B1029" s="19"/>
      <c r="C1029" s="6"/>
      <c r="D1029" s="6"/>
      <c r="E1029" s="6"/>
      <c r="F1029" s="6"/>
      <c r="G1029" s="6"/>
      <c r="I1029" s="16"/>
      <c r="J1029" s="16"/>
      <c r="K1029"/>
      <c r="L1029"/>
      <c r="M1029"/>
      <c r="N1029"/>
      <c r="O1029"/>
      <c r="P1029"/>
      <c r="Q1029"/>
      <c r="R1029"/>
      <c r="S1029"/>
      <c r="T1029"/>
      <c r="U1029"/>
      <c r="V1029"/>
    </row>
    <row r="1030" spans="1:22" s="68" customFormat="1">
      <c r="A1030" s="6"/>
      <c r="B1030" s="19"/>
      <c r="C1030" s="6"/>
      <c r="D1030" s="6"/>
      <c r="E1030" s="6"/>
      <c r="F1030" s="6"/>
      <c r="G1030" s="6"/>
      <c r="I1030" s="16"/>
      <c r="J1030" s="16"/>
      <c r="K1030"/>
      <c r="L1030"/>
      <c r="M1030"/>
      <c r="N1030"/>
      <c r="O1030"/>
      <c r="P1030"/>
      <c r="Q1030"/>
      <c r="R1030"/>
      <c r="S1030"/>
      <c r="T1030"/>
      <c r="U1030"/>
      <c r="V1030"/>
    </row>
    <row r="1031" spans="1:22" s="68" customFormat="1">
      <c r="A1031" s="6"/>
      <c r="B1031" s="19"/>
      <c r="C1031" s="6"/>
      <c r="D1031" s="6"/>
      <c r="E1031" s="6"/>
      <c r="F1031" s="6"/>
      <c r="G1031" s="6"/>
      <c r="I1031" s="16"/>
      <c r="J1031" s="16"/>
      <c r="K1031"/>
      <c r="L1031"/>
      <c r="M1031"/>
      <c r="N1031"/>
      <c r="O1031"/>
      <c r="P1031"/>
      <c r="Q1031"/>
      <c r="R1031"/>
      <c r="S1031"/>
      <c r="T1031"/>
      <c r="U1031"/>
      <c r="V1031"/>
    </row>
    <row r="1032" spans="1:22" s="68" customFormat="1">
      <c r="A1032" s="6"/>
      <c r="B1032" s="19"/>
      <c r="C1032" s="6"/>
      <c r="D1032" s="6"/>
      <c r="E1032" s="6"/>
      <c r="F1032" s="6"/>
      <c r="G1032" s="6"/>
      <c r="I1032" s="16"/>
      <c r="J1032" s="16"/>
      <c r="K1032"/>
      <c r="L1032"/>
      <c r="M1032"/>
      <c r="N1032"/>
      <c r="O1032"/>
      <c r="P1032"/>
      <c r="Q1032"/>
      <c r="R1032"/>
      <c r="S1032"/>
      <c r="T1032"/>
      <c r="U1032"/>
      <c r="V1032"/>
    </row>
    <row r="1033" spans="1:22" s="68" customFormat="1">
      <c r="A1033" s="6"/>
      <c r="B1033" s="19"/>
      <c r="C1033" s="6"/>
      <c r="D1033" s="6"/>
      <c r="E1033" s="6"/>
      <c r="F1033" s="6"/>
      <c r="G1033" s="6"/>
      <c r="I1033" s="16"/>
      <c r="J1033" s="16"/>
      <c r="K1033"/>
      <c r="L1033"/>
      <c r="M1033"/>
      <c r="N1033"/>
      <c r="O1033"/>
      <c r="P1033"/>
      <c r="Q1033"/>
      <c r="R1033"/>
      <c r="S1033"/>
      <c r="T1033"/>
      <c r="U1033"/>
      <c r="V1033"/>
    </row>
    <row r="1034" spans="1:22" s="68" customFormat="1">
      <c r="A1034" s="6"/>
      <c r="B1034" s="19"/>
      <c r="C1034" s="6"/>
      <c r="D1034" s="6"/>
      <c r="E1034" s="6"/>
      <c r="F1034" s="6"/>
      <c r="G1034" s="6"/>
      <c r="I1034" s="16"/>
      <c r="J1034" s="16"/>
      <c r="K1034"/>
      <c r="L1034"/>
      <c r="M1034"/>
      <c r="N1034"/>
      <c r="O1034"/>
      <c r="P1034"/>
      <c r="Q1034"/>
      <c r="R1034"/>
      <c r="S1034"/>
      <c r="T1034"/>
      <c r="U1034"/>
      <c r="V1034"/>
    </row>
    <row r="1035" spans="1:22" s="68" customFormat="1">
      <c r="A1035" s="6"/>
      <c r="B1035" s="19"/>
      <c r="C1035" s="6"/>
      <c r="D1035" s="6"/>
      <c r="E1035" s="6"/>
      <c r="F1035" s="6"/>
      <c r="G1035" s="6"/>
      <c r="I1035" s="16"/>
      <c r="J1035" s="16"/>
      <c r="K1035"/>
      <c r="L1035"/>
      <c r="M1035"/>
      <c r="N1035"/>
      <c r="O1035"/>
      <c r="P1035"/>
      <c r="Q1035"/>
      <c r="R1035"/>
      <c r="S1035"/>
      <c r="T1035"/>
      <c r="U1035"/>
      <c r="V1035"/>
    </row>
    <row r="1036" spans="1:22" s="68" customFormat="1">
      <c r="A1036" s="6"/>
      <c r="B1036" s="19"/>
      <c r="C1036" s="6"/>
      <c r="D1036" s="6"/>
      <c r="E1036" s="6"/>
      <c r="F1036" s="6"/>
      <c r="G1036" s="6"/>
      <c r="I1036" s="16"/>
      <c r="J1036" s="16"/>
      <c r="K1036"/>
      <c r="L1036"/>
      <c r="M1036"/>
      <c r="N1036"/>
      <c r="O1036"/>
      <c r="P1036"/>
      <c r="Q1036"/>
      <c r="R1036"/>
      <c r="S1036"/>
      <c r="T1036"/>
      <c r="U1036"/>
      <c r="V1036"/>
    </row>
    <row r="1037" spans="1:22" s="68" customFormat="1">
      <c r="A1037" s="6"/>
      <c r="B1037" s="19"/>
      <c r="C1037" s="6"/>
      <c r="D1037" s="6"/>
      <c r="E1037" s="6"/>
      <c r="F1037" s="6"/>
      <c r="G1037" s="6"/>
      <c r="I1037" s="16"/>
      <c r="J1037" s="16"/>
      <c r="K1037"/>
      <c r="L1037"/>
      <c r="M1037"/>
      <c r="N1037"/>
      <c r="O1037"/>
      <c r="P1037"/>
      <c r="Q1037"/>
      <c r="R1037"/>
      <c r="S1037"/>
      <c r="T1037"/>
      <c r="U1037"/>
      <c r="V1037"/>
    </row>
    <row r="1038" spans="1:22" s="68" customFormat="1">
      <c r="A1038" s="6"/>
      <c r="B1038" s="19"/>
      <c r="C1038" s="6"/>
      <c r="D1038" s="6"/>
      <c r="E1038" s="6"/>
      <c r="F1038" s="6"/>
      <c r="G1038" s="6"/>
      <c r="I1038" s="16"/>
      <c r="J1038" s="16"/>
      <c r="K1038"/>
      <c r="L1038"/>
      <c r="M1038"/>
      <c r="N1038"/>
      <c r="O1038"/>
      <c r="P1038"/>
      <c r="Q1038"/>
      <c r="R1038"/>
      <c r="S1038"/>
      <c r="T1038"/>
      <c r="U1038"/>
      <c r="V1038"/>
    </row>
    <row r="1039" spans="1:22" s="68" customFormat="1">
      <c r="A1039" s="6"/>
      <c r="B1039" s="19"/>
      <c r="C1039" s="6"/>
      <c r="D1039" s="6"/>
      <c r="E1039" s="6"/>
      <c r="F1039" s="6"/>
      <c r="G1039" s="6"/>
      <c r="I1039" s="16"/>
      <c r="J1039" s="16"/>
      <c r="K1039"/>
      <c r="L1039"/>
      <c r="M1039"/>
      <c r="N1039"/>
      <c r="O1039"/>
      <c r="P1039"/>
      <c r="Q1039"/>
      <c r="R1039"/>
      <c r="S1039"/>
      <c r="T1039"/>
      <c r="U1039"/>
      <c r="V1039"/>
    </row>
    <row r="1040" spans="1:22" s="68" customFormat="1">
      <c r="A1040" s="6"/>
      <c r="B1040" s="19"/>
      <c r="C1040" s="6"/>
      <c r="D1040" s="6"/>
      <c r="E1040" s="6"/>
      <c r="F1040" s="6"/>
      <c r="G1040" s="6"/>
      <c r="I1040" s="16"/>
      <c r="J1040" s="16"/>
      <c r="K1040"/>
      <c r="L1040"/>
      <c r="M1040"/>
      <c r="N1040"/>
      <c r="O1040"/>
      <c r="P1040"/>
      <c r="Q1040"/>
      <c r="R1040"/>
      <c r="S1040"/>
      <c r="T1040"/>
      <c r="U1040"/>
      <c r="V1040"/>
    </row>
    <row r="1041" spans="1:22" s="68" customFormat="1">
      <c r="A1041" s="6"/>
      <c r="B1041" s="19"/>
      <c r="C1041" s="6"/>
      <c r="D1041" s="6"/>
      <c r="E1041" s="6"/>
      <c r="F1041" s="6"/>
      <c r="G1041" s="6"/>
      <c r="I1041" s="16"/>
      <c r="J1041" s="16"/>
      <c r="K1041"/>
      <c r="L1041"/>
      <c r="M1041"/>
      <c r="N1041"/>
      <c r="O1041"/>
      <c r="P1041"/>
      <c r="Q1041"/>
      <c r="R1041"/>
      <c r="S1041"/>
      <c r="T1041"/>
      <c r="U1041"/>
      <c r="V1041"/>
    </row>
    <row r="1042" spans="1:22" s="68" customFormat="1">
      <c r="A1042" s="6"/>
      <c r="B1042" s="19"/>
      <c r="C1042" s="6"/>
      <c r="D1042" s="6"/>
      <c r="E1042" s="6"/>
      <c r="F1042" s="6"/>
      <c r="G1042" s="6"/>
      <c r="I1042" s="16"/>
      <c r="J1042" s="16"/>
      <c r="K1042"/>
      <c r="L1042"/>
      <c r="M1042"/>
      <c r="N1042"/>
      <c r="O1042"/>
      <c r="P1042"/>
      <c r="Q1042"/>
      <c r="R1042"/>
      <c r="S1042"/>
      <c r="T1042"/>
      <c r="U1042"/>
      <c r="V1042"/>
    </row>
    <row r="1043" spans="1:22" s="68" customFormat="1">
      <c r="A1043" s="6"/>
      <c r="B1043" s="19"/>
      <c r="C1043" s="6"/>
      <c r="D1043" s="6"/>
      <c r="E1043" s="6"/>
      <c r="F1043" s="6"/>
      <c r="G1043" s="6"/>
      <c r="I1043" s="16"/>
      <c r="J1043" s="16"/>
      <c r="K1043"/>
      <c r="L1043"/>
      <c r="M1043"/>
      <c r="N1043"/>
      <c r="O1043"/>
      <c r="P1043"/>
      <c r="Q1043"/>
      <c r="R1043"/>
      <c r="S1043"/>
      <c r="T1043"/>
      <c r="U1043"/>
      <c r="V1043"/>
    </row>
    <row r="1044" spans="1:22" s="68" customFormat="1">
      <c r="A1044" s="6"/>
      <c r="B1044" s="19"/>
      <c r="C1044" s="6"/>
      <c r="D1044" s="6"/>
      <c r="E1044" s="6"/>
      <c r="F1044" s="6"/>
      <c r="G1044" s="6"/>
      <c r="I1044" s="16"/>
      <c r="J1044" s="16"/>
      <c r="K1044"/>
      <c r="L1044"/>
      <c r="M1044"/>
      <c r="N1044"/>
      <c r="O1044"/>
      <c r="P1044"/>
      <c r="Q1044"/>
      <c r="R1044"/>
      <c r="S1044"/>
      <c r="T1044"/>
      <c r="U1044"/>
      <c r="V1044"/>
    </row>
    <row r="1045" spans="1:22" s="68" customFormat="1">
      <c r="A1045" s="6"/>
      <c r="B1045" s="19"/>
      <c r="C1045" s="6"/>
      <c r="D1045" s="6"/>
      <c r="E1045" s="6"/>
      <c r="F1045" s="6"/>
      <c r="G1045" s="6"/>
      <c r="I1045" s="16"/>
      <c r="J1045" s="16"/>
      <c r="K1045"/>
      <c r="L1045"/>
      <c r="M1045"/>
      <c r="N1045"/>
      <c r="O1045"/>
      <c r="P1045"/>
      <c r="Q1045"/>
      <c r="R1045"/>
      <c r="S1045"/>
      <c r="T1045"/>
      <c r="U1045"/>
      <c r="V1045"/>
    </row>
    <row r="1046" spans="1:22" s="68" customFormat="1">
      <c r="A1046" s="6"/>
      <c r="B1046" s="19"/>
      <c r="C1046" s="6"/>
      <c r="D1046" s="6"/>
      <c r="E1046" s="6"/>
      <c r="F1046" s="6"/>
      <c r="G1046" s="6"/>
      <c r="I1046" s="16"/>
      <c r="J1046" s="16"/>
      <c r="K1046"/>
      <c r="L1046"/>
      <c r="M1046"/>
      <c r="N1046"/>
      <c r="O1046"/>
      <c r="P1046"/>
      <c r="Q1046"/>
      <c r="R1046"/>
      <c r="S1046"/>
      <c r="T1046"/>
      <c r="U1046"/>
      <c r="V1046"/>
    </row>
    <row r="1047" spans="1:22" s="68" customFormat="1">
      <c r="A1047" s="6"/>
      <c r="B1047" s="19"/>
      <c r="C1047" s="6"/>
      <c r="D1047" s="6"/>
      <c r="E1047" s="6"/>
      <c r="F1047" s="6"/>
      <c r="G1047" s="6"/>
      <c r="I1047" s="16"/>
      <c r="J1047" s="16"/>
      <c r="K1047"/>
      <c r="L1047"/>
      <c r="M1047"/>
      <c r="N1047"/>
      <c r="O1047"/>
      <c r="P1047"/>
      <c r="Q1047"/>
      <c r="R1047"/>
      <c r="S1047"/>
      <c r="T1047"/>
      <c r="U1047"/>
      <c r="V1047"/>
    </row>
    <row r="1048" spans="1:22" s="68" customFormat="1">
      <c r="A1048" s="6"/>
      <c r="B1048" s="19"/>
      <c r="C1048" s="6"/>
      <c r="D1048" s="6"/>
      <c r="E1048" s="6"/>
      <c r="F1048" s="6"/>
      <c r="G1048" s="6"/>
      <c r="I1048" s="16"/>
      <c r="J1048" s="16"/>
      <c r="K1048"/>
      <c r="L1048"/>
      <c r="M1048"/>
      <c r="N1048"/>
      <c r="O1048"/>
      <c r="P1048"/>
      <c r="Q1048"/>
      <c r="R1048"/>
      <c r="S1048"/>
      <c r="T1048"/>
      <c r="U1048"/>
      <c r="V1048"/>
    </row>
    <row r="1049" spans="1:22" s="68" customFormat="1">
      <c r="A1049" s="6"/>
      <c r="B1049" s="19"/>
      <c r="C1049" s="6"/>
      <c r="D1049" s="6"/>
      <c r="E1049" s="6"/>
      <c r="F1049" s="6"/>
      <c r="G1049" s="6"/>
      <c r="I1049" s="16"/>
      <c r="J1049" s="16"/>
      <c r="K1049"/>
      <c r="L1049"/>
      <c r="M1049"/>
      <c r="N1049"/>
      <c r="O1049"/>
      <c r="P1049"/>
      <c r="Q1049"/>
      <c r="R1049"/>
      <c r="S1049"/>
      <c r="T1049"/>
      <c r="U1049"/>
      <c r="V1049"/>
    </row>
    <row r="1050" spans="1:22" s="68" customFormat="1">
      <c r="A1050" s="6"/>
      <c r="B1050" s="19"/>
      <c r="C1050" s="6"/>
      <c r="D1050" s="6"/>
      <c r="E1050" s="6"/>
      <c r="F1050" s="6"/>
      <c r="G1050" s="6"/>
      <c r="I1050" s="16"/>
      <c r="J1050" s="16"/>
      <c r="K1050"/>
      <c r="L1050"/>
      <c r="M1050"/>
      <c r="N1050"/>
      <c r="O1050"/>
      <c r="P1050"/>
      <c r="Q1050"/>
      <c r="R1050"/>
      <c r="S1050"/>
      <c r="T1050"/>
      <c r="U1050"/>
      <c r="V1050"/>
    </row>
    <row r="1051" spans="1:22" s="68" customFormat="1">
      <c r="A1051" s="6"/>
      <c r="B1051" s="19"/>
      <c r="C1051" s="6"/>
      <c r="D1051" s="6"/>
      <c r="E1051" s="6"/>
      <c r="F1051" s="6"/>
      <c r="G1051" s="6"/>
      <c r="I1051" s="16"/>
      <c r="J1051" s="16"/>
      <c r="K1051"/>
      <c r="L1051"/>
      <c r="M1051"/>
      <c r="N1051"/>
      <c r="O1051"/>
      <c r="P1051"/>
      <c r="Q1051"/>
      <c r="R1051"/>
      <c r="S1051"/>
      <c r="T1051"/>
      <c r="U1051"/>
      <c r="V1051"/>
    </row>
    <row r="1052" spans="1:22" s="68" customFormat="1">
      <c r="A1052" s="6"/>
      <c r="B1052" s="19"/>
      <c r="C1052" s="6"/>
      <c r="D1052" s="6"/>
      <c r="E1052" s="6"/>
      <c r="F1052" s="6"/>
      <c r="G1052" s="6"/>
      <c r="I1052" s="16"/>
      <c r="J1052" s="16"/>
      <c r="K1052"/>
      <c r="L1052"/>
      <c r="M1052"/>
      <c r="N1052"/>
      <c r="O1052"/>
      <c r="P1052"/>
      <c r="Q1052"/>
      <c r="R1052"/>
      <c r="S1052"/>
      <c r="T1052"/>
      <c r="U1052"/>
      <c r="V1052"/>
    </row>
    <row r="1053" spans="1:22" s="68" customFormat="1">
      <c r="A1053" s="6"/>
      <c r="B1053" s="19"/>
      <c r="C1053" s="6"/>
      <c r="D1053" s="6"/>
      <c r="E1053" s="6"/>
      <c r="F1053" s="6"/>
      <c r="G1053" s="6"/>
      <c r="I1053" s="16"/>
      <c r="J1053" s="16"/>
      <c r="K1053"/>
      <c r="L1053"/>
      <c r="M1053"/>
      <c r="N1053"/>
      <c r="O1053"/>
      <c r="P1053"/>
      <c r="Q1053"/>
      <c r="R1053"/>
      <c r="S1053"/>
      <c r="T1053"/>
      <c r="U1053"/>
      <c r="V1053"/>
    </row>
    <row r="1054" spans="1:22" s="68" customFormat="1">
      <c r="A1054" s="6"/>
      <c r="B1054" s="19"/>
      <c r="C1054" s="6"/>
      <c r="D1054" s="6"/>
      <c r="E1054" s="6"/>
      <c r="F1054" s="6"/>
      <c r="G1054" s="6"/>
      <c r="I1054" s="16"/>
      <c r="J1054" s="16"/>
      <c r="K1054"/>
      <c r="L1054"/>
      <c r="M1054"/>
      <c r="N1054"/>
      <c r="O1054"/>
      <c r="P1054"/>
      <c r="Q1054"/>
      <c r="R1054"/>
      <c r="S1054"/>
      <c r="T1054"/>
      <c r="U1054"/>
      <c r="V1054"/>
    </row>
    <row r="1055" spans="1:22" s="68" customFormat="1">
      <c r="A1055" s="6"/>
      <c r="B1055" s="19"/>
      <c r="C1055" s="6"/>
      <c r="D1055" s="6"/>
      <c r="E1055" s="6"/>
      <c r="F1055" s="6"/>
      <c r="G1055" s="6"/>
      <c r="I1055" s="16"/>
      <c r="J1055" s="16"/>
      <c r="K1055"/>
      <c r="L1055"/>
      <c r="M1055"/>
      <c r="N1055"/>
      <c r="O1055"/>
      <c r="P1055"/>
      <c r="Q1055"/>
      <c r="R1055"/>
      <c r="S1055"/>
      <c r="T1055"/>
      <c r="U1055"/>
      <c r="V1055"/>
    </row>
    <row r="1056" spans="1:22" s="68" customFormat="1">
      <c r="A1056" s="6"/>
      <c r="B1056" s="19"/>
      <c r="C1056" s="6"/>
      <c r="D1056" s="6"/>
      <c r="E1056" s="6"/>
      <c r="F1056" s="6"/>
      <c r="G1056" s="6"/>
      <c r="I1056" s="16"/>
      <c r="J1056" s="16"/>
      <c r="K1056"/>
      <c r="L1056"/>
      <c r="M1056"/>
      <c r="N1056"/>
      <c r="O1056"/>
      <c r="P1056"/>
      <c r="Q1056"/>
      <c r="R1056"/>
      <c r="S1056"/>
      <c r="T1056"/>
      <c r="U1056"/>
      <c r="V1056"/>
    </row>
    <row r="1057" spans="1:22" s="68" customFormat="1">
      <c r="A1057" s="6"/>
      <c r="B1057" s="19"/>
      <c r="C1057" s="6"/>
      <c r="D1057" s="6"/>
      <c r="E1057" s="6"/>
      <c r="F1057" s="6"/>
      <c r="G1057" s="6"/>
      <c r="I1057" s="16"/>
      <c r="J1057" s="16"/>
      <c r="K1057"/>
      <c r="L1057"/>
      <c r="M1057"/>
      <c r="N1057"/>
      <c r="O1057"/>
      <c r="P1057"/>
      <c r="Q1057"/>
      <c r="R1057"/>
      <c r="S1057"/>
      <c r="T1057"/>
      <c r="U1057"/>
      <c r="V1057"/>
    </row>
    <row r="1058" spans="1:22" s="68" customFormat="1">
      <c r="A1058" s="6"/>
      <c r="B1058" s="19"/>
      <c r="C1058" s="6"/>
      <c r="D1058" s="6"/>
      <c r="E1058" s="6"/>
      <c r="F1058" s="6"/>
      <c r="G1058" s="6"/>
      <c r="I1058" s="16"/>
      <c r="J1058" s="16"/>
      <c r="K1058"/>
      <c r="L1058"/>
      <c r="M1058"/>
      <c r="N1058"/>
      <c r="O1058"/>
      <c r="P1058"/>
      <c r="Q1058"/>
      <c r="R1058"/>
      <c r="S1058"/>
      <c r="T1058"/>
      <c r="U1058"/>
      <c r="V1058"/>
    </row>
    <row r="1059" spans="1:22" s="68" customFormat="1">
      <c r="A1059" s="6"/>
      <c r="B1059" s="19"/>
      <c r="C1059" s="6"/>
      <c r="D1059" s="6"/>
      <c r="E1059" s="6"/>
      <c r="F1059" s="6"/>
      <c r="G1059" s="6"/>
      <c r="I1059" s="16"/>
      <c r="J1059" s="16"/>
      <c r="K1059"/>
      <c r="L1059"/>
      <c r="M1059"/>
      <c r="N1059"/>
      <c r="O1059"/>
      <c r="P1059"/>
      <c r="Q1059"/>
      <c r="R1059"/>
      <c r="S1059"/>
      <c r="T1059"/>
      <c r="U1059"/>
      <c r="V1059"/>
    </row>
    <row r="1060" spans="1:22" s="68" customFormat="1">
      <c r="A1060" s="6"/>
      <c r="B1060" s="19"/>
      <c r="C1060" s="6"/>
      <c r="D1060" s="6"/>
      <c r="E1060" s="6"/>
      <c r="F1060" s="6"/>
      <c r="G1060" s="6"/>
      <c r="I1060" s="16"/>
      <c r="J1060" s="16"/>
      <c r="K1060"/>
      <c r="L1060"/>
      <c r="M1060"/>
      <c r="N1060"/>
      <c r="O1060"/>
      <c r="P1060"/>
      <c r="Q1060"/>
      <c r="R1060"/>
      <c r="S1060"/>
      <c r="T1060"/>
      <c r="U1060"/>
      <c r="V1060"/>
    </row>
    <row r="1061" spans="1:22" s="68" customFormat="1">
      <c r="A1061" s="6"/>
      <c r="B1061" s="19"/>
      <c r="C1061" s="6"/>
      <c r="D1061" s="6"/>
      <c r="E1061" s="6"/>
      <c r="F1061" s="6"/>
      <c r="G1061" s="6"/>
      <c r="I1061" s="16"/>
      <c r="J1061" s="16"/>
      <c r="K1061"/>
      <c r="L1061"/>
      <c r="M1061"/>
      <c r="N1061"/>
      <c r="O1061"/>
      <c r="P1061"/>
      <c r="Q1061"/>
      <c r="R1061"/>
      <c r="S1061"/>
      <c r="T1061"/>
      <c r="U1061"/>
      <c r="V1061"/>
    </row>
    <row r="1062" spans="1:22" s="68" customFormat="1">
      <c r="A1062" s="6"/>
      <c r="B1062" s="19"/>
      <c r="C1062" s="6"/>
      <c r="D1062" s="6"/>
      <c r="E1062" s="6"/>
      <c r="F1062" s="6"/>
      <c r="G1062" s="6"/>
      <c r="I1062" s="16"/>
      <c r="J1062" s="16"/>
      <c r="K1062"/>
      <c r="L1062"/>
      <c r="M1062"/>
      <c r="N1062"/>
      <c r="O1062"/>
      <c r="P1062"/>
      <c r="Q1062"/>
      <c r="R1062"/>
      <c r="S1062"/>
      <c r="T1062"/>
      <c r="U1062"/>
      <c r="V1062"/>
    </row>
    <row r="1063" spans="1:22" s="68" customFormat="1">
      <c r="A1063" s="6"/>
      <c r="B1063" s="19"/>
      <c r="C1063" s="6"/>
      <c r="D1063" s="6"/>
      <c r="E1063" s="6"/>
      <c r="F1063" s="6"/>
      <c r="G1063" s="6"/>
      <c r="I1063" s="16"/>
      <c r="J1063" s="16"/>
      <c r="K1063"/>
      <c r="L1063"/>
      <c r="M1063"/>
      <c r="N1063"/>
      <c r="O1063"/>
      <c r="P1063"/>
      <c r="Q1063"/>
      <c r="R1063"/>
      <c r="S1063"/>
      <c r="T1063"/>
      <c r="U1063"/>
      <c r="V1063"/>
    </row>
    <row r="1064" spans="1:22" s="68" customFormat="1">
      <c r="A1064" s="6"/>
      <c r="B1064" s="19"/>
      <c r="C1064" s="6"/>
      <c r="D1064" s="6"/>
      <c r="E1064" s="6"/>
      <c r="F1064" s="6"/>
      <c r="G1064" s="6"/>
      <c r="I1064" s="16"/>
      <c r="J1064" s="16"/>
      <c r="K1064"/>
      <c r="L1064"/>
      <c r="M1064"/>
      <c r="N1064"/>
      <c r="O1064"/>
      <c r="P1064"/>
      <c r="Q1064"/>
      <c r="R1064"/>
      <c r="S1064"/>
      <c r="T1064"/>
      <c r="U1064"/>
      <c r="V1064"/>
    </row>
    <row r="1065" spans="1:22" s="68" customFormat="1">
      <c r="A1065" s="6"/>
      <c r="B1065" s="19"/>
      <c r="C1065" s="6"/>
      <c r="D1065" s="6"/>
      <c r="E1065" s="6"/>
      <c r="F1065" s="6"/>
      <c r="G1065" s="6"/>
      <c r="I1065" s="16"/>
      <c r="J1065" s="16"/>
      <c r="K1065"/>
      <c r="L1065"/>
      <c r="M1065"/>
      <c r="N1065"/>
      <c r="O1065"/>
      <c r="P1065"/>
      <c r="Q1065"/>
      <c r="R1065"/>
      <c r="S1065"/>
      <c r="T1065"/>
      <c r="U1065"/>
      <c r="V1065"/>
    </row>
    <row r="1066" spans="1:22" s="68" customFormat="1">
      <c r="A1066" s="6"/>
      <c r="B1066" s="19"/>
      <c r="C1066" s="6"/>
      <c r="D1066" s="6"/>
      <c r="E1066" s="6"/>
      <c r="F1066" s="6"/>
      <c r="G1066" s="6"/>
      <c r="I1066" s="16"/>
      <c r="J1066" s="16"/>
      <c r="K1066"/>
      <c r="L1066"/>
      <c r="M1066"/>
      <c r="N1066"/>
      <c r="O1066"/>
      <c r="P1066"/>
      <c r="Q1066"/>
      <c r="R1066"/>
      <c r="S1066"/>
      <c r="T1066"/>
      <c r="U1066"/>
      <c r="V1066"/>
    </row>
    <row r="1067" spans="1:22" s="68" customFormat="1">
      <c r="A1067" s="6"/>
      <c r="B1067" s="19"/>
      <c r="C1067" s="6"/>
      <c r="D1067" s="6"/>
      <c r="E1067" s="6"/>
      <c r="F1067" s="6"/>
      <c r="G1067" s="6"/>
      <c r="I1067" s="16"/>
      <c r="J1067" s="16"/>
      <c r="K1067"/>
      <c r="L1067"/>
      <c r="M1067"/>
      <c r="N1067"/>
      <c r="O1067"/>
      <c r="P1067"/>
      <c r="Q1067"/>
      <c r="R1067"/>
      <c r="S1067"/>
      <c r="T1067"/>
      <c r="U1067"/>
      <c r="V1067"/>
    </row>
    <row r="1068" spans="1:22" s="68" customFormat="1">
      <c r="A1068" s="6"/>
      <c r="B1068" s="19"/>
      <c r="C1068" s="6"/>
      <c r="D1068" s="6"/>
      <c r="E1068" s="6"/>
      <c r="F1068" s="6"/>
      <c r="G1068" s="6"/>
      <c r="I1068" s="16"/>
      <c r="J1068" s="16"/>
      <c r="K1068"/>
      <c r="L1068"/>
      <c r="M1068"/>
      <c r="N1068"/>
      <c r="O1068"/>
      <c r="P1068"/>
      <c r="Q1068"/>
      <c r="R1068"/>
      <c r="S1068"/>
      <c r="T1068"/>
      <c r="U1068"/>
      <c r="V1068"/>
    </row>
    <row r="1069" spans="1:22" s="68" customFormat="1">
      <c r="A1069" s="6"/>
      <c r="B1069" s="19"/>
      <c r="C1069" s="6"/>
      <c r="D1069" s="6"/>
      <c r="E1069" s="6"/>
      <c r="F1069" s="6"/>
      <c r="G1069" s="6"/>
      <c r="I1069" s="16"/>
      <c r="J1069" s="16"/>
      <c r="K1069"/>
      <c r="L1069"/>
      <c r="M1069"/>
      <c r="N1069"/>
      <c r="O1069"/>
      <c r="P1069"/>
      <c r="Q1069"/>
      <c r="R1069"/>
      <c r="S1069"/>
      <c r="T1069"/>
      <c r="U1069"/>
      <c r="V1069"/>
    </row>
    <row r="1070" spans="1:22" s="68" customFormat="1">
      <c r="A1070" s="6"/>
      <c r="B1070" s="19"/>
      <c r="C1070" s="6"/>
      <c r="D1070" s="6"/>
      <c r="E1070" s="6"/>
      <c r="F1070" s="6"/>
      <c r="G1070" s="6"/>
      <c r="I1070" s="16"/>
      <c r="J1070" s="16"/>
      <c r="K1070"/>
      <c r="L1070"/>
      <c r="M1070"/>
      <c r="N1070"/>
      <c r="O1070"/>
      <c r="P1070"/>
      <c r="Q1070"/>
      <c r="R1070"/>
      <c r="S1070"/>
      <c r="T1070"/>
      <c r="U1070"/>
      <c r="V1070"/>
    </row>
    <row r="1071" spans="1:22" s="68" customFormat="1">
      <c r="A1071" s="6"/>
      <c r="B1071" s="19"/>
      <c r="C1071" s="6"/>
      <c r="D1071" s="6"/>
      <c r="E1071" s="6"/>
      <c r="F1071" s="6"/>
      <c r="G1071" s="6"/>
      <c r="I1071" s="16"/>
      <c r="J1071" s="16"/>
      <c r="K1071"/>
      <c r="L1071"/>
      <c r="M1071"/>
      <c r="N1071"/>
      <c r="O1071"/>
      <c r="P1071"/>
      <c r="Q1071"/>
      <c r="R1071"/>
      <c r="S1071"/>
      <c r="T1071"/>
      <c r="U1071"/>
      <c r="V1071"/>
    </row>
    <row r="1072" spans="1:22" s="68" customFormat="1">
      <c r="A1072" s="6"/>
      <c r="B1072" s="19"/>
      <c r="C1072" s="6"/>
      <c r="D1072" s="6"/>
      <c r="E1072" s="6"/>
      <c r="F1072" s="6"/>
      <c r="G1072" s="6"/>
      <c r="I1072" s="16"/>
      <c r="J1072" s="16"/>
      <c r="K1072"/>
      <c r="L1072"/>
      <c r="M1072"/>
      <c r="N1072"/>
      <c r="O1072"/>
      <c r="P1072"/>
      <c r="Q1072"/>
      <c r="R1072"/>
      <c r="S1072"/>
      <c r="T1072"/>
      <c r="U1072"/>
      <c r="V1072"/>
    </row>
    <row r="1073" spans="1:22" s="68" customFormat="1">
      <c r="A1073" s="6"/>
      <c r="B1073" s="19"/>
      <c r="C1073" s="6"/>
      <c r="D1073" s="6"/>
      <c r="E1073" s="6"/>
      <c r="F1073" s="6"/>
      <c r="G1073" s="6"/>
      <c r="I1073" s="16"/>
      <c r="J1073" s="16"/>
      <c r="K1073"/>
      <c r="L1073"/>
      <c r="M1073"/>
      <c r="N1073"/>
      <c r="O1073"/>
      <c r="P1073"/>
      <c r="Q1073"/>
      <c r="R1073"/>
      <c r="S1073"/>
      <c r="T1073"/>
      <c r="U1073"/>
      <c r="V1073"/>
    </row>
    <row r="1074" spans="1:22" s="68" customFormat="1">
      <c r="A1074" s="6"/>
      <c r="B1074" s="19"/>
      <c r="C1074" s="6"/>
      <c r="D1074" s="6"/>
      <c r="E1074" s="6"/>
      <c r="F1074" s="6"/>
      <c r="G1074" s="6"/>
      <c r="I1074" s="16"/>
      <c r="J1074" s="16"/>
      <c r="K1074"/>
      <c r="L1074"/>
      <c r="M1074"/>
      <c r="N1074"/>
      <c r="O1074"/>
      <c r="P1074"/>
      <c r="Q1074"/>
      <c r="R1074"/>
      <c r="S1074"/>
      <c r="T1074"/>
      <c r="U1074"/>
      <c r="V1074"/>
    </row>
    <row r="1075" spans="1:22" s="68" customFormat="1">
      <c r="A1075" s="6"/>
      <c r="B1075" s="19"/>
      <c r="C1075" s="6"/>
      <c r="D1075" s="6"/>
      <c r="E1075" s="6"/>
      <c r="F1075" s="6"/>
      <c r="G1075" s="6"/>
      <c r="I1075" s="16"/>
      <c r="J1075" s="16"/>
      <c r="K1075"/>
      <c r="L1075"/>
      <c r="M1075"/>
      <c r="N1075"/>
      <c r="O1075"/>
      <c r="P1075"/>
      <c r="Q1075"/>
      <c r="R1075"/>
      <c r="S1075"/>
      <c r="T1075"/>
      <c r="U1075"/>
      <c r="V1075"/>
    </row>
    <row r="1076" spans="1:22" s="68" customFormat="1">
      <c r="A1076" s="6"/>
      <c r="B1076" s="19"/>
      <c r="C1076" s="6"/>
      <c r="D1076" s="6"/>
      <c r="E1076" s="6"/>
      <c r="F1076" s="6"/>
      <c r="G1076" s="6"/>
      <c r="I1076" s="16"/>
      <c r="J1076" s="16"/>
      <c r="K1076"/>
      <c r="L1076"/>
      <c r="M1076"/>
      <c r="N1076"/>
      <c r="O1076"/>
      <c r="P1076"/>
      <c r="Q1076"/>
      <c r="R1076"/>
      <c r="S1076"/>
      <c r="T1076"/>
      <c r="U1076"/>
      <c r="V1076"/>
    </row>
    <row r="1077" spans="1:22" s="68" customFormat="1">
      <c r="A1077" s="6"/>
      <c r="B1077" s="19"/>
      <c r="C1077" s="6"/>
      <c r="D1077" s="6"/>
      <c r="E1077" s="6"/>
      <c r="F1077" s="6"/>
      <c r="G1077" s="6"/>
      <c r="I1077" s="16"/>
      <c r="J1077" s="16"/>
      <c r="K1077"/>
      <c r="L1077"/>
      <c r="M1077"/>
      <c r="N1077"/>
      <c r="O1077"/>
      <c r="P1077"/>
      <c r="Q1077"/>
      <c r="R1077"/>
      <c r="S1077"/>
      <c r="T1077"/>
      <c r="U1077"/>
      <c r="V1077"/>
    </row>
    <row r="1078" spans="1:22" s="68" customFormat="1">
      <c r="A1078" s="6"/>
      <c r="B1078" s="19"/>
      <c r="C1078" s="6"/>
      <c r="D1078" s="6"/>
      <c r="E1078" s="6"/>
      <c r="F1078" s="6"/>
      <c r="G1078" s="6"/>
      <c r="I1078" s="16"/>
      <c r="J1078" s="16"/>
      <c r="K1078"/>
      <c r="L1078"/>
      <c r="M1078"/>
      <c r="N1078"/>
      <c r="O1078"/>
      <c r="P1078"/>
      <c r="Q1078"/>
      <c r="R1078"/>
      <c r="S1078"/>
      <c r="T1078"/>
      <c r="U1078"/>
      <c r="V1078"/>
    </row>
    <row r="1079" spans="1:22" s="68" customFormat="1">
      <c r="A1079" s="6"/>
      <c r="B1079" s="19"/>
      <c r="C1079" s="6"/>
      <c r="D1079" s="6"/>
      <c r="E1079" s="6"/>
      <c r="F1079" s="6"/>
      <c r="G1079" s="6"/>
      <c r="I1079" s="16"/>
      <c r="J1079" s="16"/>
      <c r="K1079"/>
      <c r="L1079"/>
      <c r="M1079"/>
      <c r="N1079"/>
      <c r="O1079"/>
      <c r="P1079"/>
      <c r="Q1079"/>
      <c r="R1079"/>
      <c r="S1079"/>
      <c r="T1079"/>
      <c r="U1079"/>
      <c r="V1079"/>
    </row>
    <row r="1080" spans="1:22" s="68" customFormat="1">
      <c r="A1080" s="6"/>
      <c r="B1080" s="19"/>
      <c r="C1080" s="6"/>
      <c r="D1080" s="6"/>
      <c r="E1080" s="6"/>
      <c r="F1080" s="6"/>
      <c r="G1080" s="6"/>
      <c r="I1080" s="16"/>
      <c r="J1080" s="16"/>
      <c r="K1080"/>
      <c r="L1080"/>
      <c r="M1080"/>
      <c r="N1080"/>
      <c r="O1080"/>
      <c r="P1080"/>
      <c r="Q1080"/>
      <c r="R1080"/>
      <c r="S1080"/>
      <c r="T1080"/>
      <c r="U1080"/>
      <c r="V1080"/>
    </row>
    <row r="1081" spans="1:22" s="68" customFormat="1">
      <c r="A1081" s="6"/>
      <c r="B1081" s="19"/>
      <c r="C1081" s="6"/>
      <c r="D1081" s="6"/>
      <c r="E1081" s="6"/>
      <c r="F1081" s="6"/>
      <c r="G1081" s="6"/>
      <c r="I1081" s="16"/>
      <c r="J1081" s="16"/>
      <c r="K1081"/>
      <c r="L1081"/>
      <c r="M1081"/>
      <c r="N1081"/>
      <c r="O1081"/>
      <c r="P1081"/>
      <c r="Q1081"/>
      <c r="R1081"/>
      <c r="S1081"/>
      <c r="T1081"/>
      <c r="U1081"/>
      <c r="V1081"/>
    </row>
    <row r="1082" spans="1:22" s="68" customFormat="1">
      <c r="A1082" s="6"/>
      <c r="B1082" s="19"/>
      <c r="C1082" s="6"/>
      <c r="D1082" s="6"/>
      <c r="E1082" s="6"/>
      <c r="F1082" s="6"/>
      <c r="G1082" s="6"/>
      <c r="I1082" s="16"/>
      <c r="J1082" s="16"/>
      <c r="K1082"/>
      <c r="L1082"/>
      <c r="M1082"/>
      <c r="N1082"/>
      <c r="O1082"/>
      <c r="P1082"/>
      <c r="Q1082"/>
      <c r="R1082"/>
      <c r="S1082"/>
      <c r="T1082"/>
      <c r="U1082"/>
      <c r="V1082"/>
    </row>
    <row r="1083" spans="1:22" s="68" customFormat="1">
      <c r="A1083" s="6"/>
      <c r="B1083" s="19"/>
      <c r="C1083" s="6"/>
      <c r="D1083" s="6"/>
      <c r="E1083" s="6"/>
      <c r="F1083" s="6"/>
      <c r="G1083" s="6"/>
      <c r="I1083" s="16"/>
      <c r="J1083" s="16"/>
      <c r="K1083"/>
      <c r="L1083"/>
      <c r="M1083"/>
      <c r="N1083"/>
      <c r="O1083"/>
      <c r="P1083"/>
      <c r="Q1083"/>
      <c r="R1083"/>
      <c r="S1083"/>
      <c r="T1083"/>
      <c r="U1083"/>
      <c r="V1083"/>
    </row>
    <row r="1084" spans="1:22" s="68" customFormat="1">
      <c r="A1084" s="6"/>
      <c r="B1084" s="19"/>
      <c r="C1084" s="6"/>
      <c r="D1084" s="6"/>
      <c r="E1084" s="6"/>
      <c r="F1084" s="6"/>
      <c r="G1084" s="6"/>
      <c r="I1084" s="16"/>
      <c r="J1084" s="16"/>
      <c r="K1084"/>
      <c r="L1084"/>
      <c r="M1084"/>
      <c r="N1084"/>
      <c r="O1084"/>
      <c r="P1084"/>
      <c r="Q1084"/>
      <c r="R1084"/>
      <c r="S1084"/>
      <c r="T1084"/>
      <c r="U1084"/>
      <c r="V1084"/>
    </row>
    <row r="1085" spans="1:22" s="68" customFormat="1">
      <c r="A1085" s="6"/>
      <c r="B1085" s="19"/>
      <c r="C1085" s="6"/>
      <c r="D1085" s="6"/>
      <c r="E1085" s="6"/>
      <c r="F1085" s="6"/>
      <c r="G1085" s="6"/>
      <c r="I1085" s="16"/>
      <c r="J1085" s="16"/>
      <c r="K1085"/>
      <c r="L1085"/>
      <c r="M1085"/>
      <c r="N1085"/>
      <c r="O1085"/>
      <c r="P1085"/>
      <c r="Q1085"/>
      <c r="R1085"/>
      <c r="S1085"/>
      <c r="T1085"/>
      <c r="U1085"/>
      <c r="V1085"/>
    </row>
    <row r="1086" spans="1:22" s="68" customFormat="1">
      <c r="A1086" s="6"/>
      <c r="B1086" s="19"/>
      <c r="C1086" s="6"/>
      <c r="D1086" s="6"/>
      <c r="E1086" s="6"/>
      <c r="F1086" s="6"/>
      <c r="G1086" s="6"/>
      <c r="I1086" s="16"/>
      <c r="J1086" s="16"/>
      <c r="K1086"/>
      <c r="L1086"/>
      <c r="M1086"/>
      <c r="N1086"/>
      <c r="O1086"/>
      <c r="P1086"/>
      <c r="Q1086"/>
      <c r="R1086"/>
      <c r="S1086"/>
      <c r="T1086"/>
      <c r="U1086"/>
      <c r="V1086"/>
    </row>
    <row r="1087" spans="1:22" s="68" customFormat="1">
      <c r="A1087" s="6"/>
      <c r="B1087" s="19"/>
      <c r="C1087" s="6"/>
      <c r="D1087" s="6"/>
      <c r="E1087" s="6"/>
      <c r="F1087" s="6"/>
      <c r="G1087" s="6"/>
      <c r="I1087" s="16"/>
      <c r="J1087" s="16"/>
      <c r="K1087"/>
      <c r="L1087"/>
      <c r="M1087"/>
      <c r="N1087"/>
      <c r="O1087"/>
      <c r="P1087"/>
      <c r="Q1087"/>
      <c r="R1087"/>
      <c r="S1087"/>
      <c r="T1087"/>
      <c r="U1087"/>
      <c r="V1087"/>
    </row>
    <row r="1088" spans="1:22" s="68" customFormat="1">
      <c r="A1088" s="6"/>
      <c r="B1088" s="19"/>
      <c r="C1088" s="6"/>
      <c r="D1088" s="6"/>
      <c r="E1088" s="6"/>
      <c r="F1088" s="6"/>
      <c r="G1088" s="6"/>
      <c r="I1088" s="16"/>
      <c r="J1088" s="16"/>
      <c r="K1088"/>
      <c r="L1088"/>
      <c r="M1088"/>
      <c r="N1088"/>
      <c r="O1088"/>
      <c r="P1088"/>
      <c r="Q1088"/>
      <c r="R1088"/>
      <c r="S1088"/>
      <c r="T1088"/>
      <c r="U1088"/>
      <c r="V1088"/>
    </row>
    <row r="1089" spans="1:22" s="68" customFormat="1">
      <c r="A1089" s="6"/>
      <c r="B1089" s="19"/>
      <c r="C1089" s="6"/>
      <c r="D1089" s="6"/>
      <c r="E1089" s="6"/>
      <c r="F1089" s="6"/>
      <c r="G1089" s="6"/>
      <c r="I1089" s="16"/>
      <c r="J1089" s="16"/>
      <c r="K1089"/>
      <c r="L1089"/>
      <c r="M1089"/>
      <c r="N1089"/>
      <c r="O1089"/>
      <c r="P1089"/>
      <c r="Q1089"/>
      <c r="R1089"/>
      <c r="S1089"/>
      <c r="T1089"/>
      <c r="U1089"/>
      <c r="V1089"/>
    </row>
    <row r="1090" spans="1:22" s="68" customFormat="1">
      <c r="A1090" s="6"/>
      <c r="B1090" s="19"/>
      <c r="C1090" s="6"/>
      <c r="D1090" s="6"/>
      <c r="E1090" s="6"/>
      <c r="F1090" s="6"/>
      <c r="G1090" s="6"/>
      <c r="I1090" s="16"/>
      <c r="J1090" s="16"/>
      <c r="K1090"/>
      <c r="L1090"/>
      <c r="M1090"/>
      <c r="N1090"/>
      <c r="O1090"/>
      <c r="P1090"/>
      <c r="Q1090"/>
      <c r="R1090"/>
      <c r="S1090"/>
      <c r="T1090"/>
      <c r="U1090"/>
      <c r="V1090"/>
    </row>
    <row r="1091" spans="1:22" s="68" customFormat="1">
      <c r="A1091" s="6"/>
      <c r="B1091" s="19"/>
      <c r="C1091" s="6"/>
      <c r="D1091" s="6"/>
      <c r="E1091" s="6"/>
      <c r="F1091" s="6"/>
      <c r="G1091" s="6"/>
      <c r="I1091" s="16"/>
      <c r="J1091" s="16"/>
      <c r="K1091"/>
      <c r="L1091"/>
      <c r="M1091"/>
      <c r="N1091"/>
      <c r="O1091"/>
      <c r="P1091"/>
      <c r="Q1091"/>
      <c r="R1091"/>
      <c r="S1091"/>
      <c r="T1091"/>
      <c r="U1091"/>
      <c r="V1091"/>
    </row>
    <row r="1092" spans="1:22" s="68" customFormat="1">
      <c r="A1092" s="6"/>
      <c r="B1092" s="19"/>
      <c r="C1092" s="6"/>
      <c r="D1092" s="6"/>
      <c r="E1092" s="6"/>
      <c r="F1092" s="6"/>
      <c r="G1092" s="6"/>
      <c r="I1092" s="16"/>
      <c r="J1092" s="16"/>
      <c r="K1092"/>
      <c r="L1092"/>
      <c r="M1092"/>
      <c r="N1092"/>
      <c r="O1092"/>
      <c r="P1092"/>
      <c r="Q1092"/>
      <c r="R1092"/>
      <c r="S1092"/>
      <c r="T1092"/>
      <c r="U1092"/>
      <c r="V1092"/>
    </row>
    <row r="1093" spans="1:22" s="68" customFormat="1">
      <c r="A1093" s="6"/>
      <c r="B1093" s="19"/>
      <c r="C1093" s="6"/>
      <c r="D1093" s="6"/>
      <c r="E1093" s="6"/>
      <c r="F1093" s="6"/>
      <c r="G1093" s="6"/>
      <c r="I1093" s="16"/>
      <c r="J1093" s="16"/>
      <c r="K1093"/>
      <c r="L1093"/>
      <c r="M1093"/>
      <c r="N1093"/>
      <c r="O1093"/>
      <c r="P1093"/>
      <c r="Q1093"/>
      <c r="R1093"/>
      <c r="S1093"/>
      <c r="T1093"/>
      <c r="U1093"/>
      <c r="V1093"/>
    </row>
    <row r="1094" spans="1:22" s="68" customFormat="1">
      <c r="A1094" s="6"/>
      <c r="B1094" s="19"/>
      <c r="C1094" s="6"/>
      <c r="D1094" s="6"/>
      <c r="E1094" s="6"/>
      <c r="F1094" s="6"/>
      <c r="G1094" s="6"/>
      <c r="I1094" s="16"/>
      <c r="J1094" s="16"/>
      <c r="K1094"/>
      <c r="L1094"/>
      <c r="M1094"/>
      <c r="N1094"/>
      <c r="O1094"/>
      <c r="P1094"/>
      <c r="Q1094"/>
      <c r="R1094"/>
      <c r="S1094"/>
      <c r="T1094"/>
      <c r="U1094"/>
      <c r="V1094"/>
    </row>
    <row r="1095" spans="1:22" s="68" customFormat="1">
      <c r="A1095" s="6"/>
      <c r="B1095" s="19"/>
      <c r="C1095" s="6"/>
      <c r="D1095" s="6"/>
      <c r="E1095" s="6"/>
      <c r="F1095" s="6"/>
      <c r="G1095" s="6"/>
      <c r="I1095" s="16"/>
      <c r="J1095" s="16"/>
      <c r="K1095"/>
      <c r="L1095"/>
      <c r="M1095"/>
      <c r="N1095"/>
      <c r="O1095"/>
      <c r="P1095"/>
      <c r="Q1095"/>
      <c r="R1095"/>
      <c r="S1095"/>
      <c r="T1095"/>
      <c r="U1095"/>
      <c r="V1095"/>
    </row>
    <row r="1096" spans="1:22" s="68" customFormat="1">
      <c r="A1096" s="6"/>
      <c r="B1096" s="19"/>
      <c r="C1096" s="6"/>
      <c r="D1096" s="6"/>
      <c r="E1096" s="6"/>
      <c r="F1096" s="6"/>
      <c r="G1096" s="6"/>
      <c r="I1096" s="16"/>
      <c r="J1096" s="16"/>
      <c r="K1096"/>
      <c r="L1096"/>
      <c r="M1096"/>
      <c r="N1096"/>
      <c r="O1096"/>
      <c r="P1096"/>
      <c r="Q1096"/>
      <c r="R1096"/>
      <c r="S1096"/>
      <c r="T1096"/>
      <c r="U1096"/>
      <c r="V1096"/>
    </row>
    <row r="1097" spans="1:22" s="68" customFormat="1">
      <c r="A1097" s="6"/>
      <c r="B1097" s="19"/>
      <c r="C1097" s="6"/>
      <c r="D1097" s="6"/>
      <c r="E1097" s="6"/>
      <c r="F1097" s="6"/>
      <c r="G1097" s="6"/>
      <c r="I1097" s="16"/>
      <c r="J1097" s="16"/>
      <c r="K1097"/>
      <c r="L1097"/>
      <c r="M1097"/>
      <c r="N1097"/>
      <c r="O1097"/>
      <c r="P1097"/>
      <c r="Q1097"/>
      <c r="R1097"/>
      <c r="S1097"/>
      <c r="T1097"/>
      <c r="U1097"/>
      <c r="V1097"/>
    </row>
    <row r="1098" spans="1:22" s="68" customFormat="1">
      <c r="A1098" s="6"/>
      <c r="B1098" s="19"/>
      <c r="C1098" s="6"/>
      <c r="D1098" s="6"/>
      <c r="E1098" s="6"/>
      <c r="F1098" s="6"/>
      <c r="G1098" s="6"/>
      <c r="I1098" s="16"/>
      <c r="J1098" s="16"/>
      <c r="K1098"/>
      <c r="L1098"/>
      <c r="M1098"/>
      <c r="N1098"/>
      <c r="O1098"/>
      <c r="P1098"/>
      <c r="Q1098"/>
      <c r="R1098"/>
      <c r="S1098"/>
      <c r="T1098"/>
      <c r="U1098"/>
      <c r="V1098"/>
    </row>
    <row r="1099" spans="1:22" s="68" customFormat="1">
      <c r="A1099" s="6"/>
      <c r="B1099" s="19"/>
      <c r="C1099" s="6"/>
      <c r="D1099" s="6"/>
      <c r="E1099" s="6"/>
      <c r="F1099" s="6"/>
      <c r="G1099" s="6"/>
      <c r="I1099" s="16"/>
      <c r="J1099" s="16"/>
      <c r="K1099"/>
      <c r="L1099"/>
      <c r="M1099"/>
      <c r="N1099"/>
      <c r="O1099"/>
      <c r="P1099"/>
      <c r="Q1099"/>
      <c r="R1099"/>
      <c r="S1099"/>
      <c r="T1099"/>
      <c r="U1099"/>
      <c r="V1099"/>
    </row>
    <row r="1100" spans="1:22" s="68" customFormat="1">
      <c r="A1100" s="6"/>
      <c r="B1100" s="19"/>
      <c r="C1100" s="6"/>
      <c r="D1100" s="6"/>
      <c r="E1100" s="6"/>
      <c r="F1100" s="6"/>
      <c r="G1100" s="6"/>
      <c r="I1100" s="16"/>
      <c r="J1100" s="16"/>
      <c r="K1100"/>
      <c r="L1100"/>
      <c r="M1100"/>
      <c r="N1100"/>
      <c r="O1100"/>
      <c r="P1100"/>
      <c r="Q1100"/>
      <c r="R1100"/>
      <c r="S1100"/>
      <c r="T1100"/>
      <c r="U1100"/>
      <c r="V1100"/>
    </row>
    <row r="1101" spans="1:22" s="68" customFormat="1">
      <c r="A1101" s="6"/>
      <c r="B1101" s="19"/>
      <c r="C1101" s="6"/>
      <c r="D1101" s="6"/>
      <c r="E1101" s="6"/>
      <c r="F1101" s="6"/>
      <c r="G1101" s="6"/>
      <c r="I1101" s="16"/>
      <c r="J1101" s="16"/>
      <c r="K1101"/>
      <c r="L1101"/>
      <c r="M1101"/>
      <c r="N1101"/>
      <c r="O1101"/>
      <c r="P1101"/>
      <c r="Q1101"/>
      <c r="R1101"/>
      <c r="S1101"/>
      <c r="T1101"/>
      <c r="U1101"/>
      <c r="V1101"/>
    </row>
    <row r="1102" spans="1:22" s="68" customFormat="1">
      <c r="A1102" s="6"/>
      <c r="B1102" s="19"/>
      <c r="C1102" s="6"/>
      <c r="D1102" s="6"/>
      <c r="E1102" s="6"/>
      <c r="F1102" s="6"/>
      <c r="G1102" s="6"/>
      <c r="I1102" s="16"/>
      <c r="J1102" s="16"/>
      <c r="K1102"/>
      <c r="L1102"/>
      <c r="M1102"/>
      <c r="N1102"/>
      <c r="O1102"/>
      <c r="P1102"/>
      <c r="Q1102"/>
      <c r="R1102"/>
      <c r="S1102"/>
      <c r="T1102"/>
      <c r="U1102"/>
      <c r="V1102"/>
    </row>
    <row r="1103" spans="1:22" s="68" customFormat="1">
      <c r="A1103" s="6"/>
      <c r="B1103" s="19"/>
      <c r="C1103" s="6"/>
      <c r="D1103" s="6"/>
      <c r="E1103" s="6"/>
      <c r="F1103" s="6"/>
      <c r="G1103" s="6"/>
      <c r="I1103" s="16"/>
      <c r="J1103" s="16"/>
      <c r="K1103"/>
      <c r="L1103"/>
      <c r="M1103"/>
      <c r="N1103"/>
      <c r="O1103"/>
      <c r="P1103"/>
      <c r="Q1103"/>
      <c r="R1103"/>
      <c r="S1103"/>
      <c r="T1103"/>
      <c r="U1103"/>
      <c r="V1103"/>
    </row>
    <row r="1104" spans="1:22" s="68" customFormat="1">
      <c r="A1104" s="6"/>
      <c r="B1104" s="19"/>
      <c r="C1104" s="6"/>
      <c r="D1104" s="6"/>
      <c r="E1104" s="6"/>
      <c r="F1104" s="6"/>
      <c r="G1104" s="6"/>
      <c r="I1104" s="16"/>
      <c r="J1104" s="16"/>
      <c r="K1104"/>
      <c r="L1104"/>
      <c r="M1104"/>
      <c r="N1104"/>
      <c r="O1104"/>
      <c r="P1104"/>
      <c r="Q1104"/>
      <c r="R1104"/>
      <c r="S1104"/>
      <c r="T1104"/>
      <c r="U1104"/>
      <c r="V1104"/>
    </row>
    <row r="1105" spans="1:22" s="68" customFormat="1">
      <c r="A1105" s="6"/>
      <c r="B1105" s="19"/>
      <c r="C1105" s="6"/>
      <c r="D1105" s="6"/>
      <c r="E1105" s="6"/>
      <c r="F1105" s="6"/>
      <c r="G1105" s="6"/>
      <c r="I1105" s="16"/>
      <c r="J1105" s="16"/>
      <c r="K1105"/>
      <c r="L1105"/>
      <c r="M1105"/>
      <c r="N1105"/>
      <c r="O1105"/>
      <c r="P1105"/>
      <c r="Q1105"/>
      <c r="R1105"/>
      <c r="S1105"/>
      <c r="T1105"/>
      <c r="U1105"/>
      <c r="V1105"/>
    </row>
    <row r="1106" spans="1:22" s="68" customFormat="1">
      <c r="A1106" s="6"/>
      <c r="B1106" s="19"/>
      <c r="C1106" s="6"/>
      <c r="D1106" s="6"/>
      <c r="E1106" s="6"/>
      <c r="F1106" s="6"/>
      <c r="G1106" s="6"/>
      <c r="I1106" s="16"/>
      <c r="J1106" s="16"/>
      <c r="K1106"/>
      <c r="L1106"/>
      <c r="M1106"/>
      <c r="N1106"/>
      <c r="O1106"/>
      <c r="P1106"/>
      <c r="Q1106"/>
      <c r="R1106"/>
      <c r="S1106"/>
      <c r="T1106"/>
      <c r="U1106"/>
      <c r="V1106"/>
    </row>
    <row r="1107" spans="1:22" s="68" customFormat="1">
      <c r="A1107" s="6"/>
      <c r="B1107" s="19"/>
      <c r="C1107" s="6"/>
      <c r="D1107" s="6"/>
      <c r="E1107" s="6"/>
      <c r="F1107" s="6"/>
      <c r="G1107" s="6"/>
      <c r="I1107" s="16"/>
      <c r="J1107" s="16"/>
      <c r="K1107"/>
      <c r="L1107"/>
      <c r="M1107"/>
      <c r="N1107"/>
      <c r="O1107"/>
      <c r="P1107"/>
      <c r="Q1107"/>
      <c r="R1107"/>
      <c r="S1107"/>
      <c r="T1107"/>
      <c r="U1107"/>
      <c r="V1107"/>
    </row>
    <row r="1108" spans="1:22" s="68" customFormat="1">
      <c r="A1108" s="6"/>
      <c r="B1108" s="19"/>
      <c r="C1108" s="6"/>
      <c r="D1108" s="6"/>
      <c r="E1108" s="6"/>
      <c r="F1108" s="6"/>
      <c r="G1108" s="6"/>
      <c r="I1108" s="16"/>
      <c r="J1108" s="16"/>
      <c r="K1108"/>
      <c r="L1108"/>
      <c r="M1108"/>
      <c r="N1108"/>
      <c r="O1108"/>
      <c r="P1108"/>
      <c r="Q1108"/>
      <c r="R1108"/>
      <c r="S1108"/>
      <c r="T1108"/>
      <c r="U1108"/>
      <c r="V1108"/>
    </row>
    <row r="1109" spans="1:22" s="68" customFormat="1">
      <c r="A1109" s="6"/>
      <c r="B1109" s="19"/>
      <c r="C1109" s="6"/>
      <c r="D1109" s="6"/>
      <c r="E1109" s="6"/>
      <c r="F1109" s="6"/>
      <c r="G1109" s="6"/>
      <c r="I1109" s="16"/>
      <c r="J1109" s="16"/>
      <c r="K1109"/>
      <c r="L1109"/>
      <c r="M1109"/>
      <c r="N1109"/>
      <c r="O1109"/>
      <c r="P1109"/>
      <c r="Q1109"/>
      <c r="R1109"/>
      <c r="S1109"/>
      <c r="T1109"/>
      <c r="U1109"/>
      <c r="V1109"/>
    </row>
    <row r="1110" spans="1:22" s="68" customFormat="1">
      <c r="A1110" s="6"/>
      <c r="B1110" s="19"/>
      <c r="C1110" s="6"/>
      <c r="D1110" s="6"/>
      <c r="E1110" s="6"/>
      <c r="F1110" s="6"/>
      <c r="G1110" s="6"/>
      <c r="I1110" s="16"/>
      <c r="J1110" s="16"/>
      <c r="K1110"/>
      <c r="L1110"/>
      <c r="M1110"/>
      <c r="N1110"/>
      <c r="O1110"/>
      <c r="P1110"/>
      <c r="Q1110"/>
      <c r="R1110"/>
      <c r="S1110"/>
      <c r="T1110"/>
      <c r="U1110"/>
      <c r="V1110"/>
    </row>
    <row r="1111" spans="1:22" s="68" customFormat="1">
      <c r="A1111" s="6"/>
      <c r="B1111" s="19"/>
      <c r="C1111" s="6"/>
      <c r="D1111" s="6"/>
      <c r="E1111" s="6"/>
      <c r="F1111" s="6"/>
      <c r="G1111" s="6"/>
      <c r="I1111" s="16"/>
      <c r="J1111" s="16"/>
      <c r="K1111"/>
      <c r="L1111"/>
      <c r="M1111"/>
      <c r="N1111"/>
      <c r="O1111"/>
      <c r="P1111"/>
      <c r="Q1111"/>
      <c r="R1111"/>
      <c r="S1111"/>
      <c r="T1111"/>
      <c r="U1111"/>
      <c r="V1111"/>
    </row>
    <row r="1112" spans="1:22" s="68" customFormat="1">
      <c r="A1112" s="6"/>
      <c r="B1112" s="19"/>
      <c r="C1112" s="6"/>
      <c r="D1112" s="6"/>
      <c r="E1112" s="6"/>
      <c r="F1112" s="6"/>
      <c r="G1112" s="6"/>
      <c r="I1112" s="16"/>
      <c r="J1112" s="16"/>
      <c r="K1112"/>
      <c r="L1112"/>
      <c r="M1112"/>
      <c r="N1112"/>
      <c r="O1112"/>
      <c r="P1112"/>
      <c r="Q1112"/>
      <c r="R1112"/>
      <c r="S1112"/>
      <c r="T1112"/>
      <c r="U1112"/>
      <c r="V1112"/>
    </row>
    <row r="1113" spans="1:22" s="68" customFormat="1">
      <c r="A1113" s="6"/>
      <c r="B1113" s="19"/>
      <c r="C1113" s="6"/>
      <c r="D1113" s="6"/>
      <c r="E1113" s="6"/>
      <c r="F1113" s="6"/>
      <c r="G1113" s="6"/>
      <c r="I1113" s="16"/>
      <c r="J1113" s="16"/>
      <c r="K1113"/>
      <c r="L1113"/>
      <c r="M1113"/>
      <c r="N1113"/>
      <c r="O1113"/>
      <c r="P1113"/>
      <c r="Q1113"/>
      <c r="R1113"/>
      <c r="S1113"/>
      <c r="T1113"/>
      <c r="U1113"/>
      <c r="V1113"/>
    </row>
    <row r="1114" spans="1:22" s="68" customFormat="1">
      <c r="A1114" s="6"/>
      <c r="B1114" s="19"/>
      <c r="C1114" s="6"/>
      <c r="D1114" s="6"/>
      <c r="E1114" s="6"/>
      <c r="F1114" s="6"/>
      <c r="G1114" s="6"/>
      <c r="I1114" s="16"/>
      <c r="J1114" s="16"/>
      <c r="K1114"/>
      <c r="L1114"/>
      <c r="M1114"/>
      <c r="N1114"/>
      <c r="O1114"/>
      <c r="P1114"/>
      <c r="Q1114"/>
      <c r="R1114"/>
      <c r="S1114"/>
      <c r="T1114"/>
      <c r="U1114"/>
      <c r="V1114"/>
    </row>
    <row r="1115" spans="1:22" s="68" customFormat="1">
      <c r="A1115" s="6"/>
      <c r="B1115" s="19"/>
      <c r="C1115" s="6"/>
      <c r="D1115" s="6"/>
      <c r="E1115" s="6"/>
      <c r="F1115" s="6"/>
      <c r="G1115" s="6"/>
      <c r="I1115" s="16"/>
      <c r="J1115" s="16"/>
      <c r="K1115"/>
      <c r="L1115"/>
      <c r="M1115"/>
      <c r="N1115"/>
      <c r="O1115"/>
      <c r="P1115"/>
      <c r="Q1115"/>
      <c r="R1115"/>
      <c r="S1115"/>
      <c r="T1115"/>
      <c r="U1115"/>
      <c r="V1115"/>
    </row>
    <row r="1116" spans="1:22" s="68" customFormat="1">
      <c r="A1116" s="6"/>
      <c r="B1116" s="19"/>
      <c r="C1116" s="6"/>
      <c r="D1116" s="6"/>
      <c r="E1116" s="6"/>
      <c r="F1116" s="6"/>
      <c r="G1116" s="6"/>
      <c r="I1116" s="16"/>
      <c r="J1116" s="16"/>
      <c r="K1116"/>
      <c r="L1116"/>
      <c r="M1116"/>
      <c r="N1116"/>
      <c r="O1116"/>
      <c r="P1116"/>
      <c r="Q1116"/>
      <c r="R1116"/>
      <c r="S1116"/>
      <c r="T1116"/>
      <c r="U1116"/>
      <c r="V1116"/>
    </row>
    <row r="1117" spans="1:22" s="68" customFormat="1">
      <c r="A1117" s="6"/>
      <c r="B1117" s="19"/>
      <c r="C1117" s="6"/>
      <c r="D1117" s="6"/>
      <c r="E1117" s="6"/>
      <c r="F1117" s="6"/>
      <c r="G1117" s="6"/>
      <c r="I1117" s="16"/>
      <c r="J1117" s="16"/>
      <c r="K1117"/>
      <c r="L1117"/>
      <c r="M1117"/>
      <c r="N1117"/>
      <c r="O1117"/>
      <c r="P1117"/>
      <c r="Q1117"/>
      <c r="R1117"/>
      <c r="S1117"/>
      <c r="T1117"/>
      <c r="U1117"/>
      <c r="V1117"/>
    </row>
    <row r="1118" spans="1:22" s="68" customFormat="1">
      <c r="A1118" s="6"/>
      <c r="B1118" s="19"/>
      <c r="C1118" s="6"/>
      <c r="D1118" s="6"/>
      <c r="E1118" s="6"/>
      <c r="F1118" s="6"/>
      <c r="G1118" s="6"/>
      <c r="I1118" s="16"/>
      <c r="J1118" s="16"/>
      <c r="K1118"/>
      <c r="L1118"/>
      <c r="M1118"/>
      <c r="N1118"/>
      <c r="O1118"/>
      <c r="P1118"/>
      <c r="Q1118"/>
      <c r="R1118"/>
      <c r="S1118"/>
      <c r="T1118"/>
      <c r="U1118"/>
      <c r="V1118"/>
    </row>
    <row r="1119" spans="1:22" s="68" customFormat="1">
      <c r="A1119" s="6"/>
      <c r="B1119" s="19"/>
      <c r="C1119" s="6"/>
      <c r="D1119" s="6"/>
      <c r="E1119" s="6"/>
      <c r="F1119" s="6"/>
      <c r="G1119" s="6"/>
      <c r="I1119" s="16"/>
      <c r="J1119" s="16"/>
      <c r="K1119"/>
      <c r="L1119"/>
      <c r="M1119"/>
      <c r="N1119"/>
      <c r="O1119"/>
      <c r="P1119"/>
      <c r="Q1119"/>
      <c r="R1119"/>
      <c r="S1119"/>
      <c r="T1119"/>
      <c r="U1119"/>
      <c r="V1119"/>
    </row>
    <row r="1120" spans="1:22" s="68" customFormat="1">
      <c r="A1120" s="6"/>
      <c r="B1120" s="19"/>
      <c r="C1120" s="6"/>
      <c r="D1120" s="6"/>
      <c r="E1120" s="6"/>
      <c r="F1120" s="6"/>
      <c r="G1120" s="6"/>
      <c r="I1120" s="16"/>
      <c r="J1120" s="16"/>
      <c r="K1120"/>
      <c r="L1120"/>
      <c r="M1120"/>
      <c r="N1120"/>
      <c r="O1120"/>
      <c r="P1120"/>
      <c r="Q1120"/>
      <c r="R1120"/>
      <c r="S1120"/>
      <c r="T1120"/>
      <c r="U1120"/>
      <c r="V1120"/>
    </row>
    <row r="1121" spans="1:22" s="68" customFormat="1">
      <c r="A1121" s="6"/>
      <c r="B1121" s="19"/>
      <c r="C1121" s="6"/>
      <c r="D1121" s="6"/>
      <c r="E1121" s="6"/>
      <c r="F1121" s="6"/>
      <c r="G1121" s="6"/>
      <c r="I1121" s="16"/>
      <c r="J1121" s="16"/>
      <c r="K1121"/>
      <c r="L1121"/>
      <c r="M1121"/>
      <c r="N1121"/>
      <c r="O1121"/>
      <c r="P1121"/>
      <c r="Q1121"/>
      <c r="R1121"/>
      <c r="S1121"/>
      <c r="T1121"/>
      <c r="U1121"/>
      <c r="V1121"/>
    </row>
    <row r="1122" spans="1:22" s="68" customFormat="1">
      <c r="A1122" s="6"/>
      <c r="B1122" s="19"/>
      <c r="C1122" s="6"/>
      <c r="D1122" s="6"/>
      <c r="E1122" s="6"/>
      <c r="F1122" s="6"/>
      <c r="G1122" s="6"/>
      <c r="I1122" s="16"/>
      <c r="J1122" s="16"/>
      <c r="K1122"/>
      <c r="L1122"/>
      <c r="M1122"/>
      <c r="N1122"/>
      <c r="O1122"/>
      <c r="P1122"/>
      <c r="Q1122"/>
      <c r="R1122"/>
      <c r="S1122"/>
      <c r="T1122"/>
      <c r="U1122"/>
      <c r="V1122"/>
    </row>
    <row r="1123" spans="1:22" s="68" customFormat="1">
      <c r="A1123" s="6"/>
      <c r="B1123" s="19"/>
      <c r="C1123" s="6"/>
      <c r="D1123" s="6"/>
      <c r="E1123" s="6"/>
      <c r="F1123" s="6"/>
      <c r="G1123" s="6"/>
      <c r="I1123" s="16"/>
      <c r="J1123" s="16"/>
      <c r="K1123"/>
      <c r="L1123"/>
      <c r="M1123"/>
      <c r="N1123"/>
      <c r="O1123"/>
      <c r="P1123"/>
      <c r="Q1123"/>
      <c r="R1123"/>
      <c r="S1123"/>
      <c r="T1123"/>
      <c r="U1123"/>
      <c r="V1123"/>
    </row>
    <row r="1124" spans="1:22" s="68" customFormat="1">
      <c r="A1124" s="6"/>
      <c r="B1124" s="19"/>
      <c r="C1124" s="6"/>
      <c r="D1124" s="6"/>
      <c r="E1124" s="6"/>
      <c r="F1124" s="6"/>
      <c r="G1124" s="6"/>
      <c r="I1124" s="16"/>
      <c r="J1124" s="16"/>
      <c r="K1124"/>
      <c r="L1124"/>
      <c r="M1124"/>
      <c r="N1124"/>
      <c r="O1124"/>
      <c r="P1124"/>
      <c r="Q1124"/>
      <c r="R1124"/>
      <c r="S1124"/>
      <c r="T1124"/>
      <c r="U1124"/>
      <c r="V1124"/>
    </row>
    <row r="1125" spans="1:22" s="68" customFormat="1">
      <c r="A1125" s="6"/>
      <c r="B1125" s="19"/>
      <c r="C1125" s="6"/>
      <c r="D1125" s="6"/>
      <c r="E1125" s="6"/>
      <c r="F1125" s="6"/>
      <c r="G1125" s="6"/>
      <c r="I1125" s="16"/>
      <c r="J1125" s="16"/>
      <c r="K1125"/>
      <c r="L1125"/>
      <c r="M1125"/>
      <c r="N1125"/>
      <c r="O1125"/>
      <c r="P1125"/>
      <c r="Q1125"/>
      <c r="R1125"/>
      <c r="S1125"/>
      <c r="T1125"/>
      <c r="U1125"/>
      <c r="V1125"/>
    </row>
    <row r="1126" spans="1:22" s="68" customFormat="1">
      <c r="A1126" s="6"/>
      <c r="B1126" s="19"/>
      <c r="C1126" s="6"/>
      <c r="D1126" s="6"/>
      <c r="E1126" s="6"/>
      <c r="F1126" s="6"/>
      <c r="G1126" s="6"/>
      <c r="I1126" s="16"/>
      <c r="J1126" s="16"/>
      <c r="K1126"/>
      <c r="L1126"/>
      <c r="M1126"/>
      <c r="N1126"/>
      <c r="O1126"/>
      <c r="P1126"/>
      <c r="Q1126"/>
      <c r="R1126"/>
      <c r="S1126"/>
      <c r="T1126"/>
      <c r="U1126"/>
      <c r="V1126"/>
    </row>
    <row r="1127" spans="1:22" s="68" customFormat="1">
      <c r="A1127" s="6"/>
      <c r="B1127" s="19"/>
      <c r="C1127" s="6"/>
      <c r="D1127" s="6"/>
      <c r="E1127" s="6"/>
      <c r="F1127" s="6"/>
      <c r="G1127" s="6"/>
      <c r="I1127" s="16"/>
      <c r="J1127" s="16"/>
      <c r="K1127"/>
      <c r="L1127"/>
      <c r="M1127"/>
      <c r="N1127"/>
      <c r="O1127"/>
      <c r="P1127"/>
      <c r="Q1127"/>
      <c r="R1127"/>
      <c r="S1127"/>
      <c r="T1127"/>
      <c r="U1127"/>
      <c r="V1127"/>
    </row>
    <row r="1128" spans="1:22" s="68" customFormat="1">
      <c r="A1128" s="6"/>
      <c r="B1128" s="19"/>
      <c r="C1128" s="6"/>
      <c r="D1128" s="6"/>
      <c r="E1128" s="6"/>
      <c r="F1128" s="6"/>
      <c r="G1128" s="6"/>
      <c r="I1128" s="16"/>
      <c r="J1128" s="16"/>
      <c r="K1128"/>
      <c r="L1128"/>
      <c r="M1128"/>
      <c r="N1128"/>
      <c r="O1128"/>
      <c r="P1128"/>
      <c r="Q1128"/>
      <c r="R1128"/>
      <c r="S1128"/>
      <c r="T1128"/>
      <c r="U1128"/>
      <c r="V1128"/>
    </row>
    <row r="1129" spans="1:22" s="68" customFormat="1">
      <c r="A1129" s="6"/>
      <c r="B1129" s="19"/>
      <c r="C1129" s="6"/>
      <c r="D1129" s="6"/>
      <c r="E1129" s="6"/>
      <c r="F1129" s="6"/>
      <c r="G1129" s="6"/>
      <c r="I1129" s="16"/>
      <c r="J1129" s="16"/>
      <c r="K1129"/>
      <c r="L1129"/>
      <c r="M1129"/>
      <c r="N1129"/>
      <c r="O1129"/>
      <c r="P1129"/>
      <c r="Q1129"/>
      <c r="R1129"/>
      <c r="S1129"/>
      <c r="T1129"/>
      <c r="U1129"/>
      <c r="V1129"/>
    </row>
    <row r="1130" spans="1:22" s="68" customFormat="1">
      <c r="A1130" s="6"/>
      <c r="B1130" s="19"/>
      <c r="C1130" s="6"/>
      <c r="D1130" s="6"/>
      <c r="E1130" s="6"/>
      <c r="F1130" s="6"/>
      <c r="G1130" s="6"/>
      <c r="I1130" s="16"/>
      <c r="J1130" s="16"/>
      <c r="K1130"/>
      <c r="L1130"/>
      <c r="M1130"/>
      <c r="N1130"/>
      <c r="O1130"/>
      <c r="P1130"/>
      <c r="Q1130"/>
      <c r="R1130"/>
      <c r="S1130"/>
      <c r="T1130"/>
      <c r="U1130"/>
      <c r="V1130"/>
    </row>
    <row r="1131" spans="1:22" s="68" customFormat="1">
      <c r="A1131" s="6"/>
      <c r="B1131" s="19"/>
      <c r="C1131" s="6"/>
      <c r="D1131" s="6"/>
      <c r="E1131" s="6"/>
      <c r="F1131" s="6"/>
      <c r="G1131" s="6"/>
      <c r="I1131" s="16"/>
      <c r="J1131" s="16"/>
      <c r="K1131"/>
      <c r="L1131"/>
      <c r="M1131"/>
      <c r="N1131"/>
      <c r="O1131"/>
      <c r="P1131"/>
      <c r="Q1131"/>
      <c r="R1131"/>
      <c r="S1131"/>
      <c r="T1131"/>
      <c r="U1131"/>
      <c r="V1131"/>
    </row>
    <row r="1132" spans="1:22" s="68" customFormat="1">
      <c r="A1132" s="6"/>
      <c r="B1132" s="19"/>
      <c r="C1132" s="6"/>
      <c r="D1132" s="6"/>
      <c r="E1132" s="6"/>
      <c r="F1132" s="6"/>
      <c r="G1132" s="6"/>
      <c r="I1132" s="16"/>
      <c r="J1132" s="16"/>
      <c r="K1132"/>
      <c r="L1132"/>
      <c r="M1132"/>
      <c r="N1132"/>
      <c r="O1132"/>
      <c r="P1132"/>
      <c r="Q1132"/>
      <c r="R1132"/>
      <c r="S1132"/>
      <c r="T1132"/>
      <c r="U1132"/>
      <c r="V1132"/>
    </row>
    <row r="1133" spans="1:22" s="68" customFormat="1">
      <c r="A1133" s="6"/>
      <c r="B1133" s="19"/>
      <c r="C1133" s="6"/>
      <c r="D1133" s="6"/>
      <c r="E1133" s="6"/>
      <c r="F1133" s="6"/>
      <c r="G1133" s="6"/>
      <c r="I1133" s="16"/>
      <c r="J1133" s="16"/>
      <c r="K1133"/>
      <c r="L1133"/>
      <c r="M1133"/>
      <c r="N1133"/>
      <c r="O1133"/>
      <c r="P1133"/>
      <c r="Q1133"/>
      <c r="R1133"/>
      <c r="S1133"/>
      <c r="T1133"/>
      <c r="U1133"/>
      <c r="V1133"/>
    </row>
    <row r="1134" spans="1:22" s="68" customFormat="1">
      <c r="A1134" s="6"/>
      <c r="B1134" s="19"/>
      <c r="C1134" s="6"/>
      <c r="D1134" s="6"/>
      <c r="E1134" s="6"/>
      <c r="F1134" s="6"/>
      <c r="G1134" s="6"/>
      <c r="I1134" s="16"/>
      <c r="J1134" s="16"/>
      <c r="K1134"/>
      <c r="L1134"/>
      <c r="M1134"/>
      <c r="N1134"/>
      <c r="O1134"/>
      <c r="P1134"/>
      <c r="Q1134"/>
      <c r="R1134"/>
      <c r="S1134"/>
      <c r="T1134"/>
      <c r="U1134"/>
      <c r="V1134"/>
    </row>
    <row r="1135" spans="1:22" s="68" customFormat="1">
      <c r="A1135" s="6"/>
      <c r="B1135" s="19"/>
      <c r="C1135" s="6"/>
      <c r="D1135" s="6"/>
      <c r="E1135" s="6"/>
      <c r="F1135" s="6"/>
      <c r="G1135" s="6"/>
      <c r="I1135" s="16"/>
      <c r="J1135" s="16"/>
      <c r="K1135"/>
      <c r="L1135"/>
      <c r="M1135"/>
      <c r="N1135"/>
      <c r="O1135"/>
      <c r="P1135"/>
      <c r="Q1135"/>
      <c r="R1135"/>
      <c r="S1135"/>
      <c r="T1135"/>
      <c r="U1135"/>
      <c r="V1135"/>
    </row>
    <row r="1136" spans="1:22" s="68" customFormat="1">
      <c r="A1136" s="6"/>
      <c r="B1136" s="19"/>
      <c r="C1136" s="6"/>
      <c r="D1136" s="6"/>
      <c r="E1136" s="6"/>
      <c r="F1136" s="6"/>
      <c r="G1136" s="6"/>
      <c r="I1136" s="16"/>
      <c r="J1136" s="16"/>
      <c r="K1136"/>
      <c r="L1136"/>
      <c r="M1136"/>
      <c r="N1136"/>
      <c r="O1136"/>
      <c r="P1136"/>
      <c r="Q1136"/>
      <c r="R1136"/>
      <c r="S1136"/>
      <c r="T1136"/>
      <c r="U1136"/>
      <c r="V1136"/>
    </row>
    <row r="1137" spans="1:22" s="68" customFormat="1">
      <c r="A1137" s="6"/>
      <c r="B1137" s="19"/>
      <c r="C1137" s="6"/>
      <c r="D1137" s="6"/>
      <c r="E1137" s="6"/>
      <c r="F1137" s="6"/>
      <c r="G1137" s="6"/>
      <c r="I1137" s="16"/>
      <c r="J1137" s="16"/>
      <c r="K1137"/>
      <c r="L1137"/>
      <c r="M1137"/>
      <c r="N1137"/>
      <c r="O1137"/>
      <c r="P1137"/>
      <c r="Q1137"/>
      <c r="R1137"/>
      <c r="S1137"/>
      <c r="T1137"/>
      <c r="U1137"/>
      <c r="V1137"/>
    </row>
    <row r="1138" spans="1:22" s="68" customFormat="1">
      <c r="A1138" s="6"/>
      <c r="B1138" s="19"/>
      <c r="C1138" s="6"/>
      <c r="D1138" s="6"/>
      <c r="E1138" s="6"/>
      <c r="F1138" s="6"/>
      <c r="G1138" s="6"/>
      <c r="I1138" s="16"/>
      <c r="J1138" s="16"/>
      <c r="K1138"/>
      <c r="L1138"/>
      <c r="M1138"/>
      <c r="N1138"/>
      <c r="O1138"/>
      <c r="P1138"/>
      <c r="Q1138"/>
      <c r="R1138"/>
      <c r="S1138"/>
      <c r="T1138"/>
      <c r="U1138"/>
      <c r="V1138"/>
    </row>
    <row r="1139" spans="1:22" s="68" customFormat="1">
      <c r="A1139" s="6"/>
      <c r="B1139" s="19"/>
      <c r="C1139" s="6"/>
      <c r="D1139" s="6"/>
      <c r="E1139" s="6"/>
      <c r="F1139" s="6"/>
      <c r="G1139" s="6"/>
      <c r="I1139" s="16"/>
      <c r="J1139" s="16"/>
      <c r="K1139"/>
      <c r="L1139"/>
      <c r="M1139"/>
      <c r="N1139"/>
      <c r="O1139"/>
      <c r="P1139"/>
      <c r="Q1139"/>
      <c r="R1139"/>
      <c r="S1139"/>
      <c r="T1139"/>
      <c r="U1139"/>
      <c r="V1139"/>
    </row>
    <row r="1140" spans="1:22" s="68" customFormat="1">
      <c r="A1140" s="6"/>
      <c r="B1140" s="19"/>
      <c r="C1140" s="6"/>
      <c r="D1140" s="6"/>
      <c r="E1140" s="6"/>
      <c r="F1140" s="6"/>
      <c r="G1140" s="6"/>
      <c r="I1140" s="16"/>
      <c r="J1140" s="16"/>
      <c r="K1140"/>
      <c r="L1140"/>
      <c r="M1140"/>
      <c r="N1140"/>
      <c r="O1140"/>
      <c r="P1140"/>
      <c r="Q1140"/>
      <c r="R1140"/>
      <c r="S1140"/>
      <c r="T1140"/>
      <c r="U1140"/>
      <c r="V1140"/>
    </row>
    <row r="1141" spans="1:22" s="68" customFormat="1">
      <c r="A1141" s="6"/>
      <c r="B1141" s="19"/>
      <c r="C1141" s="6"/>
      <c r="D1141" s="6"/>
      <c r="E1141" s="6"/>
      <c r="F1141" s="6"/>
      <c r="G1141" s="6"/>
      <c r="I1141" s="16"/>
      <c r="J1141" s="16"/>
      <c r="K1141"/>
      <c r="L1141"/>
      <c r="M1141"/>
      <c r="N1141"/>
      <c r="O1141"/>
      <c r="P1141"/>
      <c r="Q1141"/>
      <c r="R1141"/>
      <c r="S1141"/>
      <c r="T1141"/>
      <c r="U1141"/>
      <c r="V1141"/>
    </row>
    <row r="1142" spans="1:22" s="68" customFormat="1">
      <c r="A1142" s="6"/>
      <c r="B1142" s="19"/>
      <c r="C1142" s="6"/>
      <c r="D1142" s="6"/>
      <c r="E1142" s="6"/>
      <c r="F1142" s="6"/>
      <c r="G1142" s="6"/>
      <c r="I1142" s="16"/>
      <c r="J1142" s="16"/>
      <c r="K1142"/>
      <c r="L1142"/>
      <c r="M1142"/>
      <c r="N1142"/>
      <c r="O1142"/>
      <c r="P1142"/>
      <c r="Q1142"/>
      <c r="R1142"/>
      <c r="S1142"/>
      <c r="T1142"/>
      <c r="U1142"/>
      <c r="V1142"/>
    </row>
    <row r="1143" spans="1:22" s="68" customFormat="1">
      <c r="A1143" s="6"/>
      <c r="B1143" s="19"/>
      <c r="C1143" s="6"/>
      <c r="D1143" s="6"/>
      <c r="E1143" s="6"/>
      <c r="F1143" s="6"/>
      <c r="G1143" s="6"/>
      <c r="I1143" s="16"/>
      <c r="J1143" s="16"/>
      <c r="K1143"/>
      <c r="L1143"/>
      <c r="M1143"/>
      <c r="N1143"/>
      <c r="O1143"/>
      <c r="P1143"/>
      <c r="Q1143"/>
      <c r="R1143"/>
      <c r="S1143"/>
      <c r="T1143"/>
      <c r="U1143"/>
      <c r="V1143"/>
    </row>
    <row r="1144" spans="1:22" s="68" customFormat="1">
      <c r="A1144" s="6"/>
      <c r="B1144" s="19"/>
      <c r="C1144" s="6"/>
      <c r="D1144" s="6"/>
      <c r="E1144" s="6"/>
      <c r="F1144" s="6"/>
      <c r="G1144" s="6"/>
      <c r="I1144" s="16"/>
      <c r="J1144" s="16"/>
      <c r="K1144"/>
      <c r="L1144"/>
      <c r="M1144"/>
      <c r="N1144"/>
      <c r="O1144"/>
      <c r="P1144"/>
      <c r="Q1144"/>
      <c r="R1144"/>
      <c r="S1144"/>
      <c r="T1144"/>
      <c r="U1144"/>
      <c r="V1144"/>
    </row>
    <row r="1145" spans="1:22" s="68" customFormat="1">
      <c r="A1145" s="6"/>
      <c r="B1145" s="19"/>
      <c r="C1145" s="6"/>
      <c r="D1145" s="6"/>
      <c r="E1145" s="6"/>
      <c r="F1145" s="6"/>
      <c r="G1145" s="6"/>
      <c r="I1145" s="16"/>
      <c r="J1145" s="16"/>
      <c r="K1145"/>
      <c r="L1145"/>
      <c r="M1145"/>
      <c r="N1145"/>
      <c r="O1145"/>
      <c r="P1145"/>
      <c r="Q1145"/>
      <c r="R1145"/>
      <c r="S1145"/>
      <c r="T1145"/>
      <c r="U1145"/>
      <c r="V1145"/>
    </row>
    <row r="1146" spans="1:22" s="68" customFormat="1">
      <c r="A1146" s="6"/>
      <c r="B1146" s="19"/>
      <c r="C1146" s="6"/>
      <c r="D1146" s="6"/>
      <c r="E1146" s="6"/>
      <c r="F1146" s="6"/>
      <c r="G1146" s="6"/>
      <c r="I1146" s="16"/>
      <c r="J1146" s="16"/>
      <c r="K1146"/>
      <c r="L1146"/>
      <c r="M1146"/>
      <c r="N1146"/>
      <c r="O1146"/>
      <c r="P1146"/>
      <c r="Q1146"/>
      <c r="R1146"/>
      <c r="S1146"/>
      <c r="T1146"/>
      <c r="U1146"/>
      <c r="V1146"/>
    </row>
    <row r="1147" spans="1:22" s="68" customFormat="1">
      <c r="A1147" s="6"/>
      <c r="B1147" s="19"/>
      <c r="C1147" s="6"/>
      <c r="D1147" s="6"/>
      <c r="E1147" s="6"/>
      <c r="F1147" s="6"/>
      <c r="G1147" s="6"/>
      <c r="I1147" s="16"/>
      <c r="J1147" s="16"/>
      <c r="K1147"/>
      <c r="L1147"/>
      <c r="M1147"/>
      <c r="N1147"/>
      <c r="O1147"/>
      <c r="P1147"/>
      <c r="Q1147"/>
      <c r="R1147"/>
      <c r="S1147"/>
      <c r="T1147"/>
      <c r="U1147"/>
      <c r="V1147"/>
    </row>
    <row r="1148" spans="1:22" s="68" customFormat="1">
      <c r="A1148" s="6"/>
      <c r="B1148" s="19"/>
      <c r="C1148" s="6"/>
      <c r="D1148" s="6"/>
      <c r="E1148" s="6"/>
      <c r="F1148" s="6"/>
      <c r="G1148" s="6"/>
      <c r="I1148" s="16"/>
      <c r="J1148" s="16"/>
      <c r="K1148"/>
      <c r="L1148"/>
      <c r="M1148"/>
      <c r="N1148"/>
      <c r="O1148"/>
      <c r="P1148"/>
      <c r="Q1148"/>
      <c r="R1148"/>
      <c r="S1148"/>
      <c r="T1148"/>
      <c r="U1148"/>
      <c r="V1148"/>
    </row>
    <row r="1149" spans="1:22" s="68" customFormat="1">
      <c r="A1149" s="6"/>
      <c r="B1149" s="19"/>
      <c r="C1149" s="6"/>
      <c r="D1149" s="6"/>
      <c r="E1149" s="6"/>
      <c r="F1149" s="6"/>
      <c r="G1149" s="6"/>
      <c r="I1149" s="16"/>
      <c r="J1149" s="16"/>
      <c r="K1149"/>
      <c r="L1149"/>
      <c r="M1149"/>
      <c r="N1149"/>
      <c r="O1149"/>
      <c r="P1149"/>
      <c r="Q1149"/>
      <c r="R1149"/>
      <c r="S1149"/>
      <c r="T1149"/>
      <c r="U1149"/>
      <c r="V1149"/>
    </row>
    <row r="1150" spans="1:22" s="68" customFormat="1">
      <c r="A1150" s="6"/>
      <c r="B1150" s="19"/>
      <c r="C1150" s="6"/>
      <c r="D1150" s="6"/>
      <c r="E1150" s="6"/>
      <c r="F1150" s="6"/>
      <c r="G1150" s="6"/>
      <c r="I1150" s="16"/>
      <c r="J1150" s="16"/>
      <c r="K1150"/>
      <c r="L1150"/>
      <c r="M1150"/>
      <c r="N1150"/>
      <c r="O1150"/>
      <c r="P1150"/>
      <c r="Q1150"/>
      <c r="R1150"/>
      <c r="S1150"/>
      <c r="T1150"/>
      <c r="U1150"/>
      <c r="V1150"/>
    </row>
    <row r="1151" spans="1:22" s="68" customFormat="1">
      <c r="A1151" s="6"/>
      <c r="B1151" s="19"/>
      <c r="C1151" s="6"/>
      <c r="D1151" s="6"/>
      <c r="E1151" s="6"/>
      <c r="F1151" s="6"/>
      <c r="G1151" s="6"/>
      <c r="I1151" s="16"/>
      <c r="J1151" s="16"/>
      <c r="K1151"/>
      <c r="L1151"/>
      <c r="M1151"/>
      <c r="N1151"/>
      <c r="O1151"/>
      <c r="P1151"/>
      <c r="Q1151"/>
      <c r="R1151"/>
      <c r="S1151"/>
      <c r="T1151"/>
      <c r="U1151"/>
      <c r="V1151"/>
    </row>
    <row r="1152" spans="1:22" s="68" customFormat="1">
      <c r="A1152" s="6"/>
      <c r="B1152" s="19"/>
      <c r="C1152" s="6"/>
      <c r="D1152" s="6"/>
      <c r="E1152" s="6"/>
      <c r="F1152" s="6"/>
      <c r="G1152" s="6"/>
      <c r="I1152" s="16"/>
      <c r="J1152" s="16"/>
      <c r="K1152"/>
      <c r="L1152"/>
      <c r="M1152"/>
      <c r="N1152"/>
      <c r="O1152"/>
      <c r="P1152"/>
      <c r="Q1152"/>
      <c r="R1152"/>
      <c r="S1152"/>
      <c r="T1152"/>
      <c r="U1152"/>
      <c r="V1152"/>
    </row>
    <row r="1153" spans="1:22" s="68" customFormat="1">
      <c r="A1153" s="6"/>
      <c r="B1153" s="19"/>
      <c r="C1153" s="6"/>
      <c r="D1153" s="6"/>
      <c r="E1153" s="6"/>
      <c r="F1153" s="6"/>
      <c r="G1153" s="6"/>
      <c r="I1153" s="16"/>
      <c r="J1153" s="16"/>
      <c r="K1153"/>
      <c r="L1153"/>
      <c r="M1153"/>
      <c r="N1153"/>
      <c r="O1153"/>
      <c r="P1153"/>
      <c r="Q1153"/>
      <c r="R1153"/>
      <c r="S1153"/>
      <c r="T1153"/>
      <c r="U1153"/>
      <c r="V1153"/>
    </row>
    <row r="1154" spans="1:22" s="68" customFormat="1">
      <c r="A1154" s="6"/>
      <c r="B1154" s="19"/>
      <c r="C1154" s="6"/>
      <c r="D1154" s="6"/>
      <c r="E1154" s="6"/>
      <c r="F1154" s="6"/>
      <c r="G1154" s="6"/>
      <c r="I1154" s="16"/>
      <c r="J1154" s="16"/>
      <c r="K1154"/>
      <c r="L1154"/>
      <c r="M1154"/>
      <c r="N1154"/>
      <c r="O1154"/>
      <c r="P1154"/>
      <c r="Q1154"/>
      <c r="R1154"/>
      <c r="S1154"/>
      <c r="T1154"/>
      <c r="U1154"/>
      <c r="V1154"/>
    </row>
    <row r="1155" spans="1:22" s="68" customFormat="1">
      <c r="A1155" s="6"/>
      <c r="B1155" s="19"/>
      <c r="C1155" s="6"/>
      <c r="D1155" s="6"/>
      <c r="E1155" s="6"/>
      <c r="F1155" s="6"/>
      <c r="G1155" s="6"/>
      <c r="I1155" s="16"/>
      <c r="J1155" s="16"/>
      <c r="K1155"/>
      <c r="L1155"/>
      <c r="M1155"/>
      <c r="N1155"/>
      <c r="O1155"/>
      <c r="P1155"/>
      <c r="Q1155"/>
      <c r="R1155"/>
      <c r="S1155"/>
      <c r="T1155"/>
      <c r="U1155"/>
      <c r="V1155"/>
    </row>
    <row r="1156" spans="1:22" s="68" customFormat="1">
      <c r="A1156" s="6"/>
      <c r="B1156" s="19"/>
      <c r="C1156" s="6"/>
      <c r="D1156" s="6"/>
      <c r="E1156" s="6"/>
      <c r="F1156" s="6"/>
      <c r="G1156" s="6"/>
      <c r="I1156" s="16"/>
      <c r="J1156" s="16"/>
      <c r="K1156"/>
      <c r="L1156"/>
      <c r="M1156"/>
      <c r="N1156"/>
      <c r="O1156"/>
      <c r="P1156"/>
      <c r="Q1156"/>
      <c r="R1156"/>
      <c r="S1156"/>
      <c r="T1156"/>
      <c r="U1156"/>
      <c r="V1156"/>
    </row>
    <row r="1157" spans="1:22" s="68" customFormat="1">
      <c r="A1157" s="6"/>
      <c r="B1157" s="19"/>
      <c r="C1157" s="6"/>
      <c r="D1157" s="6"/>
      <c r="E1157" s="6"/>
      <c r="F1157" s="6"/>
      <c r="G1157" s="6"/>
      <c r="I1157" s="16"/>
      <c r="J1157" s="16"/>
      <c r="K1157"/>
      <c r="L1157"/>
      <c r="M1157"/>
      <c r="N1157"/>
      <c r="O1157"/>
      <c r="P1157"/>
      <c r="Q1157"/>
      <c r="R1157"/>
      <c r="S1157"/>
      <c r="T1157"/>
      <c r="U1157"/>
      <c r="V1157"/>
    </row>
    <row r="1158" spans="1:22" s="68" customFormat="1">
      <c r="A1158" s="6"/>
      <c r="B1158" s="19"/>
      <c r="C1158" s="6"/>
      <c r="D1158" s="6"/>
      <c r="E1158" s="6"/>
      <c r="F1158" s="6"/>
      <c r="G1158" s="6"/>
      <c r="I1158" s="16"/>
      <c r="J1158" s="16"/>
      <c r="K1158"/>
      <c r="L1158"/>
      <c r="M1158"/>
      <c r="N1158"/>
      <c r="O1158"/>
      <c r="P1158"/>
      <c r="Q1158"/>
      <c r="R1158"/>
      <c r="S1158"/>
      <c r="T1158"/>
      <c r="U1158"/>
      <c r="V1158"/>
    </row>
    <row r="1159" spans="1:22" s="68" customFormat="1">
      <c r="A1159" s="6"/>
      <c r="B1159" s="19"/>
      <c r="C1159" s="6"/>
      <c r="D1159" s="6"/>
      <c r="E1159" s="6"/>
      <c r="F1159" s="6"/>
      <c r="G1159" s="6"/>
      <c r="I1159" s="16"/>
      <c r="J1159" s="16"/>
      <c r="K1159"/>
      <c r="L1159"/>
      <c r="M1159"/>
      <c r="N1159"/>
      <c r="O1159"/>
      <c r="P1159"/>
      <c r="Q1159"/>
      <c r="R1159"/>
      <c r="S1159"/>
      <c r="T1159"/>
      <c r="U1159"/>
      <c r="V1159"/>
    </row>
    <row r="1160" spans="1:22" s="68" customFormat="1">
      <c r="A1160" s="6"/>
      <c r="B1160" s="19"/>
      <c r="C1160" s="6"/>
      <c r="D1160" s="6"/>
      <c r="E1160" s="6"/>
      <c r="F1160" s="6"/>
      <c r="G1160" s="6"/>
      <c r="I1160" s="16"/>
      <c r="J1160" s="16"/>
      <c r="K1160"/>
      <c r="L1160"/>
      <c r="M1160"/>
      <c r="N1160"/>
      <c r="O1160"/>
      <c r="P1160"/>
      <c r="Q1160"/>
      <c r="R1160"/>
      <c r="S1160"/>
      <c r="T1160"/>
      <c r="U1160"/>
      <c r="V1160"/>
    </row>
    <row r="1161" spans="1:22" s="68" customFormat="1">
      <c r="A1161" s="6"/>
      <c r="B1161" s="19"/>
      <c r="C1161" s="6"/>
      <c r="D1161" s="6"/>
      <c r="E1161" s="6"/>
      <c r="F1161" s="6"/>
      <c r="G1161" s="6"/>
      <c r="I1161" s="16"/>
      <c r="J1161" s="16"/>
      <c r="K1161"/>
      <c r="L1161"/>
      <c r="M1161"/>
      <c r="N1161"/>
      <c r="O1161"/>
      <c r="P1161"/>
      <c r="Q1161"/>
      <c r="R1161"/>
      <c r="S1161"/>
      <c r="T1161"/>
      <c r="U1161"/>
      <c r="V1161"/>
    </row>
    <row r="1162" spans="1:22" s="68" customFormat="1">
      <c r="A1162" s="6"/>
      <c r="B1162" s="19"/>
      <c r="C1162" s="6"/>
      <c r="D1162" s="6"/>
      <c r="E1162" s="6"/>
      <c r="F1162" s="6"/>
      <c r="G1162" s="6"/>
      <c r="I1162" s="16"/>
      <c r="J1162" s="16"/>
      <c r="K1162"/>
      <c r="L1162"/>
      <c r="M1162"/>
      <c r="N1162"/>
      <c r="O1162"/>
      <c r="P1162"/>
      <c r="Q1162"/>
      <c r="R1162"/>
      <c r="S1162"/>
      <c r="T1162"/>
      <c r="U1162"/>
      <c r="V1162"/>
    </row>
    <row r="1163" spans="1:22" s="68" customFormat="1">
      <c r="A1163" s="6"/>
      <c r="B1163" s="19"/>
      <c r="C1163" s="6"/>
      <c r="D1163" s="6"/>
      <c r="E1163" s="6"/>
      <c r="F1163" s="6"/>
      <c r="G1163" s="6"/>
      <c r="I1163" s="16"/>
      <c r="J1163" s="16"/>
      <c r="K1163"/>
      <c r="L1163"/>
      <c r="M1163"/>
      <c r="N1163"/>
      <c r="O1163"/>
      <c r="P1163"/>
      <c r="Q1163"/>
      <c r="R1163"/>
      <c r="S1163"/>
      <c r="T1163"/>
      <c r="U1163"/>
      <c r="V1163"/>
    </row>
    <row r="1164" spans="1:22" s="68" customFormat="1">
      <c r="A1164" s="6"/>
      <c r="B1164" s="19"/>
      <c r="C1164" s="6"/>
      <c r="D1164" s="6"/>
      <c r="E1164" s="6"/>
      <c r="F1164" s="6"/>
      <c r="G1164" s="6"/>
      <c r="I1164" s="16"/>
      <c r="J1164" s="16"/>
      <c r="K1164"/>
      <c r="L1164"/>
      <c r="M1164"/>
      <c r="N1164"/>
      <c r="O1164"/>
      <c r="P1164"/>
      <c r="Q1164"/>
      <c r="R1164"/>
      <c r="S1164"/>
      <c r="T1164"/>
      <c r="U1164"/>
      <c r="V1164"/>
    </row>
    <row r="1165" spans="1:22" s="68" customFormat="1">
      <c r="A1165" s="6"/>
      <c r="B1165" s="19"/>
      <c r="C1165" s="6"/>
      <c r="D1165" s="6"/>
      <c r="E1165" s="6"/>
      <c r="F1165" s="6"/>
      <c r="G1165" s="6"/>
      <c r="I1165" s="16"/>
      <c r="J1165" s="16"/>
      <c r="K1165"/>
      <c r="L1165"/>
      <c r="M1165"/>
      <c r="N1165"/>
      <c r="O1165"/>
      <c r="P1165"/>
      <c r="Q1165"/>
      <c r="R1165"/>
      <c r="S1165"/>
      <c r="T1165"/>
      <c r="U1165"/>
      <c r="V1165"/>
    </row>
    <row r="1166" spans="1:22" s="68" customFormat="1">
      <c r="A1166" s="6"/>
      <c r="B1166" s="19"/>
      <c r="C1166" s="6"/>
      <c r="D1166" s="6"/>
      <c r="E1166" s="6"/>
      <c r="F1166" s="6"/>
      <c r="G1166" s="6"/>
      <c r="I1166" s="16"/>
      <c r="J1166" s="16"/>
      <c r="K1166"/>
      <c r="L1166"/>
      <c r="M1166"/>
      <c r="N1166"/>
      <c r="O1166"/>
      <c r="P1166"/>
      <c r="Q1166"/>
      <c r="R1166"/>
      <c r="S1166"/>
      <c r="T1166"/>
      <c r="U1166"/>
      <c r="V1166"/>
    </row>
    <row r="1167" spans="1:22" s="68" customFormat="1">
      <c r="A1167" s="6"/>
      <c r="B1167" s="19"/>
      <c r="C1167" s="6"/>
      <c r="D1167" s="6"/>
      <c r="E1167" s="6"/>
      <c r="F1167" s="6"/>
      <c r="G1167" s="6"/>
      <c r="I1167" s="16"/>
      <c r="J1167" s="16"/>
      <c r="K1167"/>
      <c r="L1167"/>
      <c r="M1167"/>
      <c r="N1167"/>
      <c r="O1167"/>
      <c r="P1167"/>
      <c r="Q1167"/>
      <c r="R1167"/>
      <c r="S1167"/>
      <c r="T1167"/>
      <c r="U1167"/>
      <c r="V1167"/>
    </row>
    <row r="1168" spans="1:22" s="68" customFormat="1">
      <c r="A1168" s="6"/>
      <c r="B1168" s="19"/>
      <c r="C1168" s="6"/>
      <c r="D1168" s="6"/>
      <c r="E1168" s="6"/>
      <c r="F1168" s="6"/>
      <c r="G1168" s="6"/>
      <c r="I1168" s="16"/>
      <c r="J1168" s="16"/>
      <c r="K1168"/>
      <c r="L1168"/>
      <c r="M1168"/>
      <c r="N1168"/>
      <c r="O1168"/>
      <c r="P1168"/>
      <c r="Q1168"/>
      <c r="R1168"/>
      <c r="S1168"/>
      <c r="T1168"/>
      <c r="U1168"/>
      <c r="V1168"/>
    </row>
    <row r="1169" spans="1:22" s="68" customFormat="1">
      <c r="A1169" s="6"/>
      <c r="B1169" s="19"/>
      <c r="C1169" s="6"/>
      <c r="D1169" s="6"/>
      <c r="E1169" s="6"/>
      <c r="F1169" s="6"/>
      <c r="G1169" s="6"/>
      <c r="I1169" s="16"/>
      <c r="J1169" s="16"/>
      <c r="K1169"/>
      <c r="L1169"/>
      <c r="M1169"/>
      <c r="N1169"/>
      <c r="O1169"/>
      <c r="P1169"/>
      <c r="Q1169"/>
      <c r="R1169"/>
      <c r="S1169"/>
      <c r="T1169"/>
      <c r="U1169"/>
      <c r="V1169"/>
    </row>
    <row r="1170" spans="1:22" s="68" customFormat="1">
      <c r="A1170" s="6"/>
      <c r="B1170" s="19"/>
      <c r="C1170" s="6"/>
      <c r="D1170" s="6"/>
      <c r="E1170" s="6"/>
      <c r="F1170" s="6"/>
      <c r="G1170" s="6"/>
      <c r="I1170" s="16"/>
      <c r="J1170" s="16"/>
      <c r="K1170"/>
      <c r="L1170"/>
      <c r="M1170"/>
      <c r="N1170"/>
      <c r="O1170"/>
      <c r="P1170"/>
      <c r="Q1170"/>
      <c r="R1170"/>
      <c r="S1170"/>
      <c r="T1170"/>
      <c r="U1170"/>
      <c r="V1170"/>
    </row>
    <row r="1171" spans="1:22" s="68" customFormat="1">
      <c r="A1171" s="6"/>
      <c r="B1171" s="19"/>
      <c r="C1171" s="6"/>
      <c r="D1171" s="6"/>
      <c r="E1171" s="6"/>
      <c r="F1171" s="6"/>
      <c r="G1171" s="6"/>
      <c r="I1171" s="16"/>
      <c r="J1171" s="16"/>
      <c r="K1171"/>
      <c r="L1171"/>
      <c r="M1171"/>
      <c r="N1171"/>
      <c r="O1171"/>
      <c r="P1171"/>
      <c r="Q1171"/>
      <c r="R1171"/>
      <c r="S1171"/>
      <c r="T1171"/>
      <c r="U1171"/>
      <c r="V1171"/>
    </row>
    <row r="1172" spans="1:22" s="68" customFormat="1">
      <c r="A1172" s="6"/>
      <c r="B1172" s="19"/>
      <c r="C1172" s="6"/>
      <c r="D1172" s="6"/>
      <c r="E1172" s="6"/>
      <c r="F1172" s="6"/>
      <c r="G1172" s="6"/>
      <c r="I1172" s="16"/>
      <c r="J1172" s="16"/>
      <c r="K1172"/>
      <c r="L1172"/>
      <c r="M1172"/>
      <c r="N1172"/>
      <c r="O1172"/>
      <c r="P1172"/>
      <c r="Q1172"/>
      <c r="R1172"/>
      <c r="S1172"/>
      <c r="T1172"/>
      <c r="U1172"/>
      <c r="V1172"/>
    </row>
    <row r="1173" spans="1:22" s="68" customFormat="1">
      <c r="A1173" s="6"/>
      <c r="B1173" s="19"/>
      <c r="C1173" s="6"/>
      <c r="D1173" s="6"/>
      <c r="E1173" s="6"/>
      <c r="F1173" s="6"/>
      <c r="G1173" s="6"/>
      <c r="I1173" s="16"/>
      <c r="J1173" s="16"/>
      <c r="K1173"/>
      <c r="L1173"/>
      <c r="M1173"/>
      <c r="N1173"/>
      <c r="O1173"/>
      <c r="P1173"/>
      <c r="Q1173"/>
      <c r="R1173"/>
      <c r="S1173"/>
      <c r="T1173"/>
      <c r="U1173"/>
      <c r="V1173"/>
    </row>
    <row r="1174" spans="1:22" s="68" customFormat="1">
      <c r="A1174" s="6"/>
      <c r="B1174" s="19"/>
      <c r="C1174" s="6"/>
      <c r="D1174" s="6"/>
      <c r="E1174" s="6"/>
      <c r="F1174" s="6"/>
      <c r="G1174" s="6"/>
      <c r="I1174" s="16"/>
      <c r="J1174" s="16"/>
      <c r="K1174"/>
      <c r="L1174"/>
      <c r="M1174"/>
      <c r="N1174"/>
      <c r="O1174"/>
      <c r="P1174"/>
      <c r="Q1174"/>
      <c r="R1174"/>
      <c r="S1174"/>
      <c r="T1174"/>
      <c r="U1174"/>
      <c r="V1174"/>
    </row>
    <row r="1175" spans="1:22" s="68" customFormat="1">
      <c r="A1175" s="6"/>
      <c r="B1175" s="19"/>
      <c r="C1175" s="6"/>
      <c r="D1175" s="6"/>
      <c r="E1175" s="6"/>
      <c r="F1175" s="6"/>
      <c r="G1175" s="6"/>
      <c r="I1175" s="16"/>
      <c r="J1175" s="16"/>
      <c r="K1175"/>
      <c r="L1175"/>
      <c r="M1175"/>
      <c r="N1175"/>
      <c r="O1175"/>
      <c r="P1175"/>
      <c r="Q1175"/>
      <c r="R1175"/>
      <c r="S1175"/>
      <c r="T1175"/>
      <c r="U1175"/>
      <c r="V1175"/>
    </row>
    <row r="1176" spans="1:22" s="68" customFormat="1">
      <c r="A1176" s="6"/>
      <c r="B1176" s="19"/>
      <c r="C1176" s="6"/>
      <c r="D1176" s="6"/>
      <c r="E1176" s="6"/>
      <c r="F1176" s="6"/>
      <c r="G1176" s="6"/>
      <c r="I1176" s="16"/>
      <c r="J1176" s="16"/>
      <c r="K1176"/>
      <c r="L1176"/>
      <c r="M1176"/>
      <c r="N1176"/>
      <c r="O1176"/>
      <c r="P1176"/>
      <c r="Q1176"/>
      <c r="R1176"/>
      <c r="S1176"/>
      <c r="T1176"/>
      <c r="U1176"/>
      <c r="V1176"/>
    </row>
    <row r="1177" spans="1:22" s="68" customFormat="1">
      <c r="A1177" s="6"/>
      <c r="B1177" s="19"/>
      <c r="C1177" s="6"/>
      <c r="D1177" s="6"/>
      <c r="E1177" s="6"/>
      <c r="F1177" s="6"/>
      <c r="G1177" s="6"/>
      <c r="I1177" s="16"/>
      <c r="J1177" s="16"/>
      <c r="K1177"/>
      <c r="L1177"/>
      <c r="M1177"/>
      <c r="N1177"/>
      <c r="O1177"/>
      <c r="P1177"/>
      <c r="Q1177"/>
      <c r="R1177"/>
      <c r="S1177"/>
      <c r="T1177"/>
      <c r="U1177"/>
      <c r="V1177"/>
    </row>
    <row r="1178" spans="1:22" s="68" customFormat="1">
      <c r="A1178" s="6"/>
      <c r="B1178" s="19"/>
      <c r="C1178" s="6"/>
      <c r="D1178" s="6"/>
      <c r="E1178" s="6"/>
      <c r="F1178" s="6"/>
      <c r="G1178" s="6"/>
      <c r="I1178" s="16"/>
      <c r="J1178" s="16"/>
      <c r="K1178"/>
      <c r="L1178"/>
      <c r="M1178"/>
      <c r="N1178"/>
      <c r="O1178"/>
      <c r="P1178"/>
      <c r="Q1178"/>
      <c r="R1178"/>
      <c r="S1178"/>
      <c r="T1178"/>
      <c r="U1178"/>
      <c r="V1178"/>
    </row>
    <row r="1179" spans="1:22" s="68" customFormat="1">
      <c r="A1179" s="6"/>
      <c r="B1179" s="19"/>
      <c r="C1179" s="6"/>
      <c r="D1179" s="6"/>
      <c r="E1179" s="6"/>
      <c r="F1179" s="6"/>
      <c r="G1179" s="6"/>
      <c r="I1179" s="16"/>
      <c r="J1179" s="16"/>
      <c r="K1179"/>
      <c r="L1179"/>
      <c r="M1179"/>
      <c r="N1179"/>
      <c r="O1179"/>
      <c r="P1179"/>
      <c r="Q1179"/>
      <c r="R1179"/>
      <c r="S1179"/>
      <c r="T1179"/>
      <c r="U1179"/>
      <c r="V1179"/>
    </row>
    <row r="1180" spans="1:22" s="68" customFormat="1">
      <c r="A1180" s="6"/>
      <c r="B1180" s="19"/>
      <c r="C1180" s="6"/>
      <c r="D1180" s="6"/>
      <c r="E1180" s="6"/>
      <c r="F1180" s="6"/>
      <c r="G1180" s="6"/>
      <c r="I1180" s="16"/>
      <c r="J1180" s="16"/>
      <c r="K1180"/>
      <c r="L1180"/>
      <c r="M1180"/>
      <c r="N1180"/>
      <c r="O1180"/>
      <c r="P1180"/>
      <c r="Q1180"/>
      <c r="R1180"/>
      <c r="S1180"/>
      <c r="T1180"/>
      <c r="U1180"/>
      <c r="V1180"/>
    </row>
    <row r="1181" spans="1:22" s="68" customFormat="1">
      <c r="A1181" s="6"/>
      <c r="B1181" s="19"/>
      <c r="C1181" s="6"/>
      <c r="D1181" s="6"/>
      <c r="E1181" s="6"/>
      <c r="F1181" s="6"/>
      <c r="G1181" s="6"/>
      <c r="I1181" s="16"/>
      <c r="J1181" s="16"/>
      <c r="K1181"/>
      <c r="L1181"/>
      <c r="M1181"/>
      <c r="N1181"/>
      <c r="O1181"/>
      <c r="P1181"/>
      <c r="Q1181"/>
      <c r="R1181"/>
      <c r="S1181"/>
      <c r="T1181"/>
      <c r="U1181"/>
      <c r="V1181"/>
    </row>
    <row r="1182" spans="1:22" s="68" customFormat="1">
      <c r="A1182" s="6"/>
      <c r="B1182" s="19"/>
      <c r="C1182" s="6"/>
      <c r="D1182" s="6"/>
      <c r="E1182" s="6"/>
      <c r="F1182" s="6"/>
      <c r="G1182" s="6"/>
      <c r="I1182" s="16"/>
      <c r="J1182" s="16"/>
      <c r="K1182"/>
      <c r="L1182"/>
      <c r="M1182"/>
      <c r="N1182"/>
      <c r="O1182"/>
      <c r="P1182"/>
      <c r="Q1182"/>
      <c r="R1182"/>
      <c r="S1182"/>
      <c r="T1182"/>
      <c r="U1182"/>
      <c r="V1182"/>
    </row>
    <row r="1183" spans="1:22" s="68" customFormat="1">
      <c r="A1183" s="6"/>
      <c r="B1183" s="19"/>
      <c r="C1183" s="6"/>
      <c r="D1183" s="6"/>
      <c r="E1183" s="6"/>
      <c r="F1183" s="6"/>
      <c r="G1183" s="6"/>
      <c r="I1183" s="16"/>
      <c r="J1183" s="16"/>
      <c r="K1183"/>
      <c r="L1183"/>
      <c r="M1183"/>
      <c r="N1183"/>
      <c r="O1183"/>
      <c r="P1183"/>
      <c r="Q1183"/>
      <c r="R1183"/>
      <c r="S1183"/>
      <c r="T1183"/>
      <c r="U1183"/>
      <c r="V1183"/>
    </row>
    <row r="1184" spans="1:22" s="68" customFormat="1">
      <c r="A1184" s="6"/>
      <c r="B1184" s="19"/>
      <c r="C1184" s="6"/>
      <c r="D1184" s="6"/>
      <c r="E1184" s="6"/>
      <c r="F1184" s="6"/>
      <c r="G1184" s="6"/>
      <c r="I1184" s="16"/>
      <c r="J1184" s="16"/>
      <c r="K1184"/>
      <c r="L1184"/>
      <c r="M1184"/>
      <c r="N1184"/>
      <c r="O1184"/>
      <c r="P1184"/>
      <c r="Q1184"/>
      <c r="R1184"/>
      <c r="S1184"/>
      <c r="T1184"/>
      <c r="U1184"/>
      <c r="V1184"/>
    </row>
    <row r="1185" spans="1:22" s="68" customFormat="1">
      <c r="A1185" s="6"/>
      <c r="B1185" s="19"/>
      <c r="C1185" s="6"/>
      <c r="D1185" s="6"/>
      <c r="E1185" s="6"/>
      <c r="F1185" s="6"/>
      <c r="G1185" s="6"/>
      <c r="I1185" s="16"/>
      <c r="J1185" s="16"/>
      <c r="K1185"/>
      <c r="L1185"/>
      <c r="M1185"/>
      <c r="N1185"/>
      <c r="O1185"/>
      <c r="P1185"/>
      <c r="Q1185"/>
      <c r="R1185"/>
      <c r="S1185"/>
      <c r="T1185"/>
      <c r="U1185"/>
      <c r="V1185"/>
    </row>
    <row r="1186" spans="1:22" s="68" customFormat="1">
      <c r="A1186" s="6"/>
      <c r="B1186" s="19"/>
      <c r="C1186" s="6"/>
      <c r="D1186" s="6"/>
      <c r="E1186" s="6"/>
      <c r="F1186" s="6"/>
      <c r="G1186" s="6"/>
      <c r="I1186" s="16"/>
      <c r="J1186" s="16"/>
      <c r="K1186"/>
      <c r="L1186"/>
      <c r="M1186"/>
      <c r="N1186"/>
      <c r="O1186"/>
      <c r="P1186"/>
      <c r="Q1186"/>
      <c r="R1186"/>
      <c r="S1186"/>
      <c r="T1186"/>
      <c r="U1186"/>
      <c r="V1186"/>
    </row>
    <row r="1187" spans="1:22" s="68" customFormat="1">
      <c r="A1187" s="6"/>
      <c r="B1187" s="19"/>
      <c r="C1187" s="6"/>
      <c r="D1187" s="6"/>
      <c r="E1187" s="6"/>
      <c r="F1187" s="6"/>
      <c r="G1187" s="6"/>
      <c r="I1187" s="16"/>
      <c r="J1187" s="16"/>
      <c r="K1187"/>
      <c r="L1187"/>
      <c r="M1187"/>
      <c r="N1187"/>
      <c r="O1187"/>
      <c r="P1187"/>
      <c r="Q1187"/>
      <c r="R1187"/>
      <c r="S1187"/>
      <c r="T1187"/>
      <c r="U1187"/>
      <c r="V1187"/>
    </row>
    <row r="1188" spans="1:22" s="68" customFormat="1">
      <c r="A1188" s="6"/>
      <c r="B1188" s="19"/>
      <c r="C1188" s="6"/>
      <c r="D1188" s="6"/>
      <c r="E1188" s="6"/>
      <c r="F1188" s="6"/>
      <c r="G1188" s="6"/>
      <c r="I1188" s="16"/>
      <c r="J1188" s="16"/>
      <c r="K1188"/>
      <c r="L1188"/>
      <c r="M1188"/>
      <c r="N1188"/>
      <c r="O1188"/>
      <c r="P1188"/>
      <c r="Q1188"/>
      <c r="R1188"/>
      <c r="S1188"/>
      <c r="T1188"/>
      <c r="U1188"/>
      <c r="V1188"/>
    </row>
    <row r="1189" spans="1:22" s="68" customFormat="1">
      <c r="A1189" s="6"/>
      <c r="B1189" s="19"/>
      <c r="C1189" s="6"/>
      <c r="D1189" s="6"/>
      <c r="E1189" s="6"/>
      <c r="F1189" s="6"/>
      <c r="G1189" s="6"/>
      <c r="I1189" s="16"/>
      <c r="J1189" s="16"/>
      <c r="K1189"/>
      <c r="L1189"/>
      <c r="M1189"/>
      <c r="N1189"/>
      <c r="O1189"/>
      <c r="P1189"/>
      <c r="Q1189"/>
      <c r="R1189"/>
      <c r="S1189"/>
      <c r="T1189"/>
      <c r="U1189"/>
      <c r="V1189"/>
    </row>
    <row r="1190" spans="1:22" s="68" customFormat="1">
      <c r="A1190" s="6"/>
      <c r="B1190" s="19"/>
      <c r="C1190" s="6"/>
      <c r="D1190" s="6"/>
      <c r="E1190" s="6"/>
      <c r="F1190" s="6"/>
      <c r="G1190" s="6"/>
      <c r="I1190" s="16"/>
      <c r="J1190" s="16"/>
      <c r="K1190"/>
      <c r="L1190"/>
      <c r="M1190"/>
      <c r="N1190"/>
      <c r="O1190"/>
      <c r="P1190"/>
      <c r="Q1190"/>
      <c r="R1190"/>
      <c r="S1190"/>
      <c r="T1190"/>
      <c r="U1190"/>
      <c r="V1190"/>
    </row>
    <row r="1191" spans="1:22" s="68" customFormat="1">
      <c r="A1191" s="6"/>
      <c r="B1191" s="19"/>
      <c r="C1191" s="6"/>
      <c r="D1191" s="6"/>
      <c r="E1191" s="6"/>
      <c r="F1191" s="6"/>
      <c r="G1191" s="6"/>
      <c r="I1191" s="16"/>
      <c r="J1191" s="16"/>
      <c r="K1191"/>
      <c r="L1191"/>
      <c r="M1191"/>
      <c r="N1191"/>
      <c r="O1191"/>
      <c r="P1191"/>
      <c r="Q1191"/>
      <c r="R1191"/>
      <c r="S1191"/>
      <c r="T1191"/>
      <c r="U1191"/>
      <c r="V1191"/>
    </row>
    <row r="1192" spans="1:22" s="68" customFormat="1">
      <c r="A1192" s="6"/>
      <c r="B1192" s="19"/>
      <c r="C1192" s="6"/>
      <c r="D1192" s="6"/>
      <c r="E1192" s="6"/>
      <c r="F1192" s="6"/>
      <c r="G1192" s="6"/>
      <c r="I1192" s="16"/>
      <c r="J1192" s="16"/>
      <c r="K1192"/>
      <c r="L1192"/>
      <c r="M1192"/>
      <c r="N1192"/>
      <c r="O1192"/>
      <c r="P1192"/>
      <c r="Q1192"/>
      <c r="R1192"/>
      <c r="S1192"/>
      <c r="T1192"/>
      <c r="U1192"/>
      <c r="V1192"/>
    </row>
    <row r="1193" spans="1:22" s="68" customFormat="1">
      <c r="A1193" s="6"/>
      <c r="B1193" s="19"/>
      <c r="C1193" s="6"/>
      <c r="D1193" s="6"/>
      <c r="E1193" s="6"/>
      <c r="F1193" s="6"/>
      <c r="G1193" s="6"/>
      <c r="I1193" s="16"/>
      <c r="J1193" s="16"/>
      <c r="K1193"/>
      <c r="L1193"/>
      <c r="M1193"/>
      <c r="N1193"/>
      <c r="O1193"/>
      <c r="P1193"/>
      <c r="Q1193"/>
      <c r="R1193"/>
      <c r="S1193"/>
      <c r="T1193"/>
      <c r="U1193"/>
      <c r="V1193"/>
    </row>
    <row r="1194" spans="1:22" s="68" customFormat="1">
      <c r="A1194" s="6"/>
      <c r="B1194" s="19"/>
      <c r="C1194" s="6"/>
      <c r="D1194" s="6"/>
      <c r="E1194" s="6"/>
      <c r="F1194" s="6"/>
      <c r="G1194" s="6"/>
      <c r="I1194" s="16"/>
      <c r="J1194" s="16"/>
      <c r="K1194"/>
      <c r="L1194"/>
      <c r="M1194"/>
      <c r="N1194"/>
      <c r="O1194"/>
      <c r="P1194"/>
      <c r="Q1194"/>
      <c r="R1194"/>
      <c r="S1194"/>
      <c r="T1194"/>
      <c r="U1194"/>
      <c r="V1194"/>
    </row>
    <row r="1195" spans="1:22" s="68" customFormat="1">
      <c r="A1195" s="6"/>
      <c r="B1195" s="19"/>
      <c r="C1195" s="6"/>
      <c r="D1195" s="6"/>
      <c r="E1195" s="6"/>
      <c r="F1195" s="6"/>
      <c r="G1195" s="6"/>
      <c r="I1195" s="16"/>
      <c r="J1195" s="16"/>
      <c r="K1195"/>
      <c r="L1195"/>
      <c r="M1195"/>
      <c r="N1195"/>
      <c r="O1195"/>
      <c r="P1195"/>
      <c r="Q1195"/>
      <c r="R1195"/>
      <c r="S1195"/>
      <c r="T1195"/>
      <c r="U1195"/>
      <c r="V1195"/>
    </row>
    <row r="1196" spans="1:22" s="68" customFormat="1">
      <c r="A1196" s="6"/>
      <c r="B1196" s="19"/>
      <c r="C1196" s="6"/>
      <c r="D1196" s="6"/>
      <c r="E1196" s="6"/>
      <c r="F1196" s="6"/>
      <c r="G1196" s="6"/>
      <c r="I1196" s="16"/>
      <c r="J1196" s="16"/>
      <c r="K1196"/>
      <c r="L1196"/>
      <c r="M1196"/>
      <c r="N1196"/>
      <c r="O1196"/>
      <c r="P1196"/>
      <c r="Q1196"/>
      <c r="R1196"/>
      <c r="S1196"/>
      <c r="T1196"/>
      <c r="U1196"/>
      <c r="V1196"/>
    </row>
    <row r="1197" spans="1:22" s="68" customFormat="1">
      <c r="A1197" s="6"/>
      <c r="B1197" s="19"/>
      <c r="C1197" s="6"/>
      <c r="D1197" s="6"/>
      <c r="E1197" s="6"/>
      <c r="F1197" s="6"/>
      <c r="G1197" s="6"/>
      <c r="I1197" s="16"/>
      <c r="J1197" s="16"/>
      <c r="K1197"/>
      <c r="L1197"/>
      <c r="M1197"/>
      <c r="N1197"/>
      <c r="O1197"/>
      <c r="P1197"/>
      <c r="Q1197"/>
      <c r="R1197"/>
      <c r="S1197"/>
      <c r="T1197"/>
      <c r="U1197"/>
      <c r="V1197"/>
    </row>
    <row r="1198" spans="1:22" s="68" customFormat="1">
      <c r="A1198" s="6"/>
      <c r="B1198" s="19"/>
      <c r="C1198" s="6"/>
      <c r="D1198" s="6"/>
      <c r="E1198" s="6"/>
      <c r="F1198" s="6"/>
      <c r="G1198" s="6"/>
      <c r="I1198" s="16"/>
      <c r="J1198" s="16"/>
      <c r="K1198"/>
      <c r="L1198"/>
      <c r="M1198"/>
      <c r="N1198"/>
      <c r="O1198"/>
      <c r="P1198"/>
      <c r="Q1198"/>
      <c r="R1198"/>
      <c r="S1198"/>
      <c r="T1198"/>
      <c r="U1198"/>
      <c r="V1198"/>
    </row>
    <row r="1199" spans="1:22" s="68" customFormat="1">
      <c r="A1199" s="6"/>
      <c r="B1199" s="19"/>
      <c r="C1199" s="6"/>
      <c r="D1199" s="6"/>
      <c r="E1199" s="6"/>
      <c r="F1199" s="6"/>
      <c r="G1199" s="6"/>
      <c r="I1199" s="16"/>
      <c r="J1199" s="16"/>
      <c r="K1199"/>
      <c r="L1199"/>
      <c r="M1199"/>
      <c r="N1199"/>
      <c r="O1199"/>
      <c r="P1199"/>
      <c r="Q1199"/>
      <c r="R1199"/>
      <c r="S1199"/>
      <c r="T1199"/>
      <c r="U1199"/>
      <c r="V1199"/>
    </row>
    <row r="1200" spans="1:22" s="68" customFormat="1">
      <c r="A1200" s="6"/>
      <c r="B1200" s="19"/>
      <c r="C1200" s="6"/>
      <c r="D1200" s="6"/>
      <c r="E1200" s="6"/>
      <c r="F1200" s="6"/>
      <c r="G1200" s="6"/>
      <c r="I1200" s="16"/>
      <c r="J1200" s="16"/>
      <c r="K1200"/>
      <c r="L1200"/>
      <c r="M1200"/>
      <c r="N1200"/>
      <c r="O1200"/>
      <c r="P1200"/>
      <c r="Q1200"/>
      <c r="R1200"/>
      <c r="S1200"/>
      <c r="T1200"/>
      <c r="U1200"/>
      <c r="V1200"/>
    </row>
    <row r="1201" spans="1:22" s="68" customFormat="1">
      <c r="A1201" s="6"/>
      <c r="B1201" s="19"/>
      <c r="C1201" s="6"/>
      <c r="D1201" s="6"/>
      <c r="E1201" s="6"/>
      <c r="F1201" s="6"/>
      <c r="G1201" s="6"/>
      <c r="I1201" s="16"/>
      <c r="J1201" s="16"/>
      <c r="K1201"/>
      <c r="L1201"/>
      <c r="M1201"/>
      <c r="N1201"/>
      <c r="O1201"/>
      <c r="P1201"/>
      <c r="Q1201"/>
      <c r="R1201"/>
      <c r="S1201"/>
      <c r="T1201"/>
      <c r="U1201"/>
      <c r="V1201"/>
    </row>
    <row r="1202" spans="1:22" s="68" customFormat="1">
      <c r="A1202" s="6"/>
      <c r="B1202" s="19"/>
      <c r="C1202" s="6"/>
      <c r="D1202" s="6"/>
      <c r="E1202" s="6"/>
      <c r="F1202" s="6"/>
      <c r="G1202" s="6"/>
      <c r="I1202" s="16"/>
      <c r="J1202" s="16"/>
      <c r="K1202"/>
      <c r="L1202"/>
      <c r="M1202"/>
      <c r="N1202"/>
      <c r="O1202"/>
      <c r="P1202"/>
      <c r="Q1202"/>
      <c r="R1202"/>
      <c r="S1202"/>
      <c r="T1202"/>
      <c r="U1202"/>
      <c r="V1202"/>
    </row>
    <row r="1203" spans="1:22" s="68" customFormat="1">
      <c r="A1203" s="6"/>
      <c r="B1203" s="19"/>
      <c r="C1203" s="6"/>
      <c r="D1203" s="6"/>
      <c r="E1203" s="6"/>
      <c r="F1203" s="6"/>
      <c r="G1203" s="6"/>
      <c r="I1203" s="16"/>
      <c r="J1203" s="16"/>
      <c r="K1203"/>
      <c r="L1203"/>
      <c r="M1203"/>
      <c r="N1203"/>
      <c r="O1203"/>
      <c r="P1203"/>
      <c r="Q1203"/>
      <c r="R1203"/>
      <c r="S1203"/>
      <c r="T1203"/>
      <c r="U1203"/>
      <c r="V1203"/>
    </row>
    <row r="1204" spans="1:22" s="68" customFormat="1">
      <c r="A1204" s="6"/>
      <c r="B1204" s="19"/>
      <c r="C1204" s="6"/>
      <c r="D1204" s="6"/>
      <c r="E1204" s="6"/>
      <c r="F1204" s="6"/>
      <c r="G1204" s="6"/>
      <c r="I1204" s="16"/>
      <c r="J1204" s="16"/>
      <c r="K1204"/>
      <c r="L1204"/>
      <c r="M1204"/>
      <c r="N1204"/>
      <c r="O1204"/>
      <c r="P1204"/>
      <c r="Q1204"/>
      <c r="R1204"/>
      <c r="S1204"/>
      <c r="T1204"/>
      <c r="U1204"/>
      <c r="V1204"/>
    </row>
    <row r="1205" spans="1:22" s="68" customFormat="1">
      <c r="A1205" s="6"/>
      <c r="B1205" s="19"/>
      <c r="C1205" s="6"/>
      <c r="D1205" s="6"/>
      <c r="E1205" s="6"/>
      <c r="F1205" s="6"/>
      <c r="G1205" s="6"/>
      <c r="I1205" s="16"/>
      <c r="J1205" s="16"/>
      <c r="K1205"/>
      <c r="L1205"/>
      <c r="M1205"/>
      <c r="N1205"/>
      <c r="O1205"/>
      <c r="P1205"/>
      <c r="Q1205"/>
      <c r="R1205"/>
      <c r="S1205"/>
      <c r="T1205"/>
      <c r="U1205"/>
      <c r="V1205"/>
    </row>
    <row r="1206" spans="1:22" s="68" customFormat="1">
      <c r="A1206" s="6"/>
      <c r="B1206" s="19"/>
      <c r="C1206" s="6"/>
      <c r="D1206" s="6"/>
      <c r="E1206" s="6"/>
      <c r="F1206" s="6"/>
      <c r="G1206" s="6"/>
      <c r="I1206" s="16"/>
      <c r="J1206" s="16"/>
      <c r="K1206"/>
      <c r="L1206"/>
      <c r="M1206"/>
      <c r="N1206"/>
      <c r="O1206"/>
      <c r="P1206"/>
      <c r="Q1206"/>
      <c r="R1206"/>
      <c r="S1206"/>
      <c r="T1206"/>
      <c r="U1206"/>
      <c r="V1206"/>
    </row>
    <row r="1207" spans="1:22" s="68" customFormat="1">
      <c r="A1207" s="6"/>
      <c r="B1207" s="19"/>
      <c r="C1207" s="6"/>
      <c r="D1207" s="6"/>
      <c r="E1207" s="6"/>
      <c r="F1207" s="6"/>
      <c r="G1207" s="6"/>
      <c r="I1207" s="16"/>
      <c r="J1207" s="16"/>
      <c r="K1207"/>
      <c r="L1207"/>
      <c r="M1207"/>
      <c r="N1207"/>
      <c r="O1207"/>
      <c r="P1207"/>
      <c r="Q1207"/>
      <c r="R1207"/>
      <c r="S1207"/>
      <c r="T1207"/>
      <c r="U1207"/>
      <c r="V1207"/>
    </row>
    <row r="1208" spans="1:22" s="68" customFormat="1">
      <c r="A1208" s="6"/>
      <c r="B1208" s="19"/>
      <c r="C1208" s="6"/>
      <c r="D1208" s="6"/>
      <c r="E1208" s="6"/>
      <c r="F1208" s="6"/>
      <c r="G1208" s="6"/>
      <c r="I1208" s="16"/>
      <c r="J1208" s="16"/>
      <c r="K1208"/>
      <c r="L1208"/>
      <c r="M1208"/>
      <c r="N1208"/>
      <c r="O1208"/>
      <c r="P1208"/>
      <c r="Q1208"/>
      <c r="R1208"/>
      <c r="S1208"/>
      <c r="T1208"/>
      <c r="U1208"/>
      <c r="V1208"/>
    </row>
    <row r="1209" spans="1:22" s="68" customFormat="1">
      <c r="A1209" s="6"/>
      <c r="B1209" s="19"/>
      <c r="C1209" s="6"/>
      <c r="D1209" s="6"/>
      <c r="E1209" s="6"/>
      <c r="F1209" s="6"/>
      <c r="G1209" s="6"/>
      <c r="I1209" s="16"/>
      <c r="J1209" s="16"/>
      <c r="K1209"/>
      <c r="L1209"/>
      <c r="M1209"/>
      <c r="N1209"/>
      <c r="O1209"/>
      <c r="P1209"/>
      <c r="Q1209"/>
      <c r="R1209"/>
      <c r="S1209"/>
      <c r="T1209"/>
      <c r="U1209"/>
      <c r="V1209"/>
    </row>
    <row r="1210" spans="1:22" s="68" customFormat="1">
      <c r="A1210" s="6"/>
      <c r="B1210" s="19"/>
      <c r="C1210" s="6"/>
      <c r="D1210" s="6"/>
      <c r="E1210" s="6"/>
      <c r="F1210" s="6"/>
      <c r="G1210" s="6"/>
      <c r="I1210" s="16"/>
      <c r="J1210" s="16"/>
      <c r="K1210"/>
      <c r="L1210"/>
      <c r="M1210"/>
      <c r="N1210"/>
      <c r="O1210"/>
      <c r="P1210"/>
      <c r="Q1210"/>
      <c r="R1210"/>
      <c r="S1210"/>
      <c r="T1210"/>
      <c r="U1210"/>
      <c r="V1210"/>
    </row>
    <row r="1211" spans="1:22" s="68" customFormat="1">
      <c r="A1211" s="6"/>
      <c r="B1211" s="19"/>
      <c r="C1211" s="6"/>
      <c r="D1211" s="6"/>
      <c r="E1211" s="6"/>
      <c r="F1211" s="6"/>
      <c r="G1211" s="6"/>
      <c r="I1211" s="16"/>
      <c r="J1211" s="16"/>
      <c r="K1211"/>
      <c r="L1211"/>
      <c r="M1211"/>
      <c r="N1211"/>
      <c r="O1211"/>
      <c r="P1211"/>
      <c r="Q1211"/>
      <c r="R1211"/>
      <c r="S1211"/>
      <c r="T1211"/>
      <c r="U1211"/>
      <c r="V1211"/>
    </row>
    <row r="1212" spans="1:22" s="68" customFormat="1">
      <c r="A1212" s="6"/>
      <c r="B1212" s="19"/>
      <c r="C1212" s="6"/>
      <c r="D1212" s="6"/>
      <c r="E1212" s="6"/>
      <c r="F1212" s="6"/>
      <c r="G1212" s="6"/>
      <c r="I1212" s="16"/>
      <c r="J1212" s="16"/>
      <c r="K1212"/>
      <c r="L1212"/>
      <c r="M1212"/>
      <c r="N1212"/>
      <c r="O1212"/>
      <c r="P1212"/>
      <c r="Q1212"/>
      <c r="R1212"/>
      <c r="S1212"/>
      <c r="T1212"/>
      <c r="U1212"/>
      <c r="V1212"/>
    </row>
    <row r="1213" spans="1:22" s="68" customFormat="1">
      <c r="A1213" s="6"/>
      <c r="B1213" s="19"/>
      <c r="C1213" s="6"/>
      <c r="D1213" s="6"/>
      <c r="E1213" s="6"/>
      <c r="F1213" s="6"/>
      <c r="G1213" s="6"/>
      <c r="I1213" s="16"/>
      <c r="J1213" s="16"/>
      <c r="K1213"/>
      <c r="L1213"/>
      <c r="M1213"/>
      <c r="N1213"/>
      <c r="O1213"/>
      <c r="P1213"/>
      <c r="Q1213"/>
      <c r="R1213"/>
      <c r="S1213"/>
      <c r="T1213"/>
      <c r="U1213"/>
      <c r="V1213"/>
    </row>
    <row r="1214" spans="1:22" s="68" customFormat="1">
      <c r="A1214" s="6"/>
      <c r="B1214" s="19"/>
      <c r="C1214" s="6"/>
      <c r="D1214" s="6"/>
      <c r="E1214" s="6"/>
      <c r="F1214" s="6"/>
      <c r="G1214" s="6"/>
      <c r="I1214" s="16"/>
      <c r="J1214" s="16"/>
      <c r="K1214"/>
      <c r="L1214"/>
      <c r="M1214"/>
      <c r="N1214"/>
      <c r="O1214"/>
      <c r="P1214"/>
      <c r="Q1214"/>
      <c r="R1214"/>
      <c r="S1214"/>
      <c r="T1214"/>
      <c r="U1214"/>
      <c r="V1214"/>
    </row>
    <row r="1215" spans="1:22" s="68" customFormat="1">
      <c r="A1215" s="6"/>
      <c r="B1215" s="19"/>
      <c r="C1215" s="6"/>
      <c r="D1215" s="6"/>
      <c r="E1215" s="6"/>
      <c r="F1215" s="6"/>
      <c r="G1215" s="6"/>
      <c r="I1215" s="16"/>
      <c r="J1215" s="16"/>
      <c r="K1215"/>
      <c r="L1215"/>
      <c r="M1215"/>
      <c r="N1215"/>
      <c r="O1215"/>
      <c r="P1215"/>
      <c r="Q1215"/>
      <c r="R1215"/>
      <c r="S1215"/>
      <c r="T1215"/>
      <c r="U1215"/>
      <c r="V1215"/>
    </row>
    <row r="1216" spans="1:22" s="68" customFormat="1">
      <c r="A1216" s="6"/>
      <c r="B1216" s="19"/>
      <c r="C1216" s="6"/>
      <c r="D1216" s="6"/>
      <c r="E1216" s="6"/>
      <c r="F1216" s="6"/>
      <c r="G1216" s="6"/>
      <c r="I1216" s="16"/>
      <c r="J1216" s="16"/>
      <c r="K1216"/>
      <c r="L1216"/>
      <c r="M1216"/>
      <c r="N1216"/>
      <c r="O1216"/>
      <c r="P1216"/>
      <c r="Q1216"/>
      <c r="R1216"/>
      <c r="S1216"/>
      <c r="T1216"/>
      <c r="U1216"/>
      <c r="V1216"/>
    </row>
    <row r="1217" spans="1:22" s="68" customFormat="1">
      <c r="A1217" s="6"/>
      <c r="B1217" s="19"/>
      <c r="C1217" s="6"/>
      <c r="D1217" s="6"/>
      <c r="E1217" s="6"/>
      <c r="F1217" s="6"/>
      <c r="G1217" s="6"/>
      <c r="I1217" s="16"/>
      <c r="J1217" s="16"/>
      <c r="K1217"/>
      <c r="L1217"/>
      <c r="M1217"/>
      <c r="N1217"/>
      <c r="O1217"/>
      <c r="P1217"/>
      <c r="Q1217"/>
      <c r="R1217"/>
      <c r="S1217"/>
      <c r="T1217"/>
      <c r="U1217"/>
      <c r="V1217"/>
    </row>
    <row r="1218" spans="1:22" s="68" customFormat="1">
      <c r="A1218" s="6"/>
      <c r="B1218" s="19"/>
      <c r="C1218" s="6"/>
      <c r="D1218" s="6"/>
      <c r="E1218" s="6"/>
      <c r="F1218" s="6"/>
      <c r="G1218" s="6"/>
      <c r="I1218" s="16"/>
      <c r="J1218" s="16"/>
      <c r="K1218"/>
      <c r="L1218"/>
      <c r="M1218"/>
      <c r="N1218"/>
      <c r="O1218"/>
      <c r="P1218"/>
      <c r="Q1218"/>
      <c r="R1218"/>
      <c r="S1218"/>
      <c r="T1218"/>
      <c r="U1218"/>
      <c r="V1218"/>
    </row>
    <row r="1219" spans="1:22" s="68" customFormat="1">
      <c r="A1219" s="6"/>
      <c r="B1219" s="19"/>
      <c r="C1219" s="6"/>
      <c r="D1219" s="6"/>
      <c r="E1219" s="6"/>
      <c r="F1219" s="6"/>
      <c r="G1219" s="6"/>
      <c r="I1219" s="16"/>
      <c r="J1219" s="16"/>
      <c r="K1219"/>
      <c r="L1219"/>
      <c r="M1219"/>
      <c r="N1219"/>
      <c r="O1219"/>
      <c r="P1219"/>
      <c r="Q1219"/>
      <c r="R1219"/>
      <c r="S1219"/>
      <c r="T1219"/>
      <c r="U1219"/>
      <c r="V1219"/>
    </row>
    <row r="1220" spans="1:22" s="68" customFormat="1">
      <c r="A1220" s="6"/>
      <c r="B1220" s="19"/>
      <c r="C1220" s="6"/>
      <c r="D1220" s="6"/>
      <c r="E1220" s="6"/>
      <c r="F1220" s="6"/>
      <c r="G1220" s="6"/>
      <c r="I1220" s="16"/>
      <c r="J1220" s="16"/>
      <c r="K1220"/>
      <c r="L1220"/>
      <c r="M1220"/>
      <c r="N1220"/>
      <c r="O1220"/>
      <c r="P1220"/>
      <c r="Q1220"/>
      <c r="R1220"/>
      <c r="S1220"/>
      <c r="T1220"/>
      <c r="U1220"/>
      <c r="V1220"/>
    </row>
    <row r="1221" spans="1:22" s="68" customFormat="1">
      <c r="A1221" s="6"/>
      <c r="B1221" s="19"/>
      <c r="C1221" s="6"/>
      <c r="D1221" s="6"/>
      <c r="E1221" s="6"/>
      <c r="F1221" s="6"/>
      <c r="G1221" s="6"/>
      <c r="I1221" s="16"/>
      <c r="J1221" s="16"/>
      <c r="K1221"/>
      <c r="L1221"/>
      <c r="M1221"/>
      <c r="N1221"/>
      <c r="O1221"/>
      <c r="P1221"/>
      <c r="Q1221"/>
      <c r="R1221"/>
      <c r="S1221"/>
      <c r="T1221"/>
      <c r="U1221"/>
      <c r="V1221"/>
    </row>
    <row r="1222" spans="1:22" s="68" customFormat="1">
      <c r="A1222" s="6"/>
      <c r="B1222" s="19"/>
      <c r="C1222" s="6"/>
      <c r="D1222" s="6"/>
      <c r="E1222" s="6"/>
      <c r="F1222" s="6"/>
      <c r="G1222" s="6"/>
      <c r="I1222" s="16"/>
      <c r="J1222" s="16"/>
      <c r="K1222"/>
      <c r="L1222"/>
      <c r="M1222"/>
      <c r="N1222"/>
      <c r="O1222"/>
      <c r="P1222"/>
      <c r="Q1222"/>
      <c r="R1222"/>
      <c r="S1222"/>
      <c r="T1222"/>
      <c r="U1222"/>
      <c r="V1222"/>
    </row>
    <row r="1223" spans="1:22" s="68" customFormat="1">
      <c r="A1223" s="6"/>
      <c r="B1223" s="19"/>
      <c r="C1223" s="6"/>
      <c r="D1223" s="6"/>
      <c r="E1223" s="6"/>
      <c r="F1223" s="6"/>
      <c r="G1223" s="6"/>
      <c r="I1223" s="16"/>
      <c r="J1223" s="16"/>
      <c r="K1223"/>
      <c r="L1223"/>
      <c r="M1223"/>
      <c r="N1223"/>
      <c r="O1223"/>
      <c r="P1223"/>
      <c r="Q1223"/>
      <c r="R1223"/>
      <c r="S1223"/>
      <c r="T1223"/>
      <c r="U1223"/>
      <c r="V1223"/>
    </row>
    <row r="1224" spans="1:22" s="68" customFormat="1">
      <c r="A1224" s="6"/>
      <c r="B1224" s="19"/>
      <c r="C1224" s="6"/>
      <c r="D1224" s="6"/>
      <c r="E1224" s="6"/>
      <c r="F1224" s="6"/>
      <c r="G1224" s="6"/>
      <c r="I1224" s="16"/>
      <c r="J1224" s="16"/>
      <c r="K1224"/>
      <c r="L1224"/>
      <c r="M1224"/>
      <c r="N1224"/>
      <c r="O1224"/>
      <c r="P1224"/>
      <c r="Q1224"/>
      <c r="R1224"/>
      <c r="S1224"/>
      <c r="T1224"/>
      <c r="U1224"/>
      <c r="V1224"/>
    </row>
    <row r="1225" spans="1:22" s="68" customFormat="1">
      <c r="A1225" s="6"/>
      <c r="B1225" s="19"/>
      <c r="C1225" s="6"/>
      <c r="D1225" s="6"/>
      <c r="E1225" s="6"/>
      <c r="F1225" s="6"/>
      <c r="G1225" s="6"/>
      <c r="I1225" s="16"/>
      <c r="J1225" s="16"/>
      <c r="K1225"/>
      <c r="L1225"/>
      <c r="M1225"/>
      <c r="N1225"/>
      <c r="O1225"/>
      <c r="P1225"/>
      <c r="Q1225"/>
      <c r="R1225"/>
      <c r="S1225"/>
      <c r="T1225"/>
      <c r="U1225"/>
      <c r="V1225"/>
    </row>
    <row r="1226" spans="1:22" s="68" customFormat="1">
      <c r="A1226" s="6"/>
      <c r="B1226" s="19"/>
      <c r="C1226" s="6"/>
      <c r="D1226" s="6"/>
      <c r="E1226" s="6"/>
      <c r="F1226" s="6"/>
      <c r="G1226" s="6"/>
      <c r="I1226" s="16"/>
      <c r="J1226" s="16"/>
      <c r="K1226"/>
      <c r="L1226"/>
      <c r="M1226"/>
      <c r="N1226"/>
      <c r="O1226"/>
      <c r="P1226"/>
      <c r="Q1226"/>
      <c r="R1226"/>
      <c r="S1226"/>
      <c r="T1226"/>
      <c r="U1226"/>
      <c r="V1226"/>
    </row>
    <row r="1227" spans="1:22" s="68" customFormat="1">
      <c r="A1227" s="6"/>
      <c r="B1227" s="19"/>
      <c r="C1227" s="6"/>
      <c r="D1227" s="6"/>
      <c r="E1227" s="6"/>
      <c r="F1227" s="6"/>
      <c r="G1227" s="6"/>
      <c r="I1227" s="16"/>
      <c r="J1227" s="16"/>
      <c r="K1227"/>
      <c r="L1227"/>
      <c r="M1227"/>
      <c r="N1227"/>
      <c r="O1227"/>
      <c r="P1227"/>
      <c r="Q1227"/>
      <c r="R1227"/>
      <c r="S1227"/>
      <c r="T1227"/>
      <c r="U1227"/>
      <c r="V1227"/>
    </row>
    <row r="1228" spans="1:22" s="68" customFormat="1">
      <c r="A1228" s="6"/>
      <c r="B1228" s="19"/>
      <c r="C1228" s="6"/>
      <c r="D1228" s="6"/>
      <c r="E1228" s="6"/>
      <c r="F1228" s="6"/>
      <c r="G1228" s="6"/>
      <c r="I1228" s="16"/>
      <c r="J1228" s="16"/>
      <c r="K1228"/>
      <c r="L1228"/>
      <c r="M1228"/>
      <c r="N1228"/>
      <c r="O1228"/>
      <c r="P1228"/>
      <c r="Q1228"/>
      <c r="R1228"/>
      <c r="S1228"/>
      <c r="T1228"/>
      <c r="U1228"/>
      <c r="V1228"/>
    </row>
    <row r="1229" spans="1:22" s="68" customFormat="1">
      <c r="A1229" s="6"/>
      <c r="B1229" s="19"/>
      <c r="C1229" s="6"/>
      <c r="D1229" s="6"/>
      <c r="E1229" s="6"/>
      <c r="F1229" s="6"/>
      <c r="G1229" s="6"/>
      <c r="I1229" s="16"/>
      <c r="J1229" s="16"/>
      <c r="K1229"/>
      <c r="L1229"/>
      <c r="M1229"/>
      <c r="N1229"/>
      <c r="O1229"/>
      <c r="P1229"/>
      <c r="Q1229"/>
      <c r="R1229"/>
      <c r="S1229"/>
      <c r="T1229"/>
      <c r="U1229"/>
      <c r="V1229"/>
    </row>
    <row r="1230" spans="1:22" s="68" customFormat="1">
      <c r="A1230" s="6"/>
      <c r="B1230" s="19"/>
      <c r="C1230" s="6"/>
      <c r="D1230" s="6"/>
      <c r="E1230" s="6"/>
      <c r="F1230" s="6"/>
      <c r="G1230" s="6"/>
      <c r="I1230" s="16"/>
      <c r="J1230" s="16"/>
      <c r="K1230"/>
      <c r="L1230"/>
      <c r="M1230"/>
      <c r="N1230"/>
      <c r="O1230"/>
      <c r="P1230"/>
      <c r="Q1230"/>
      <c r="R1230"/>
      <c r="S1230"/>
      <c r="T1230"/>
      <c r="U1230"/>
      <c r="V1230"/>
    </row>
    <row r="1231" spans="1:22" s="68" customFormat="1">
      <c r="A1231" s="6"/>
      <c r="B1231" s="19"/>
      <c r="C1231" s="6"/>
      <c r="D1231" s="6"/>
      <c r="E1231" s="6"/>
      <c r="F1231" s="6"/>
      <c r="G1231" s="6"/>
      <c r="I1231" s="16"/>
      <c r="J1231" s="16"/>
      <c r="K1231"/>
      <c r="L1231"/>
      <c r="M1231"/>
      <c r="N1231"/>
      <c r="O1231"/>
      <c r="P1231"/>
      <c r="Q1231"/>
      <c r="R1231"/>
      <c r="S1231"/>
      <c r="T1231"/>
      <c r="U1231"/>
      <c r="V1231"/>
    </row>
    <row r="1232" spans="1:22" s="68" customFormat="1">
      <c r="A1232" s="6"/>
      <c r="B1232" s="19"/>
      <c r="C1232" s="6"/>
      <c r="D1232" s="6"/>
      <c r="E1232" s="6"/>
      <c r="F1232" s="6"/>
      <c r="G1232" s="6"/>
      <c r="I1232" s="16"/>
      <c r="J1232" s="16"/>
      <c r="K1232"/>
      <c r="L1232"/>
      <c r="M1232"/>
      <c r="N1232"/>
      <c r="O1232"/>
      <c r="P1232"/>
      <c r="Q1232"/>
      <c r="R1232"/>
      <c r="S1232"/>
      <c r="T1232"/>
      <c r="U1232"/>
      <c r="V1232"/>
    </row>
    <row r="1233" spans="1:22" s="68" customFormat="1">
      <c r="A1233" s="6"/>
      <c r="B1233" s="19"/>
      <c r="C1233" s="6"/>
      <c r="D1233" s="6"/>
      <c r="E1233" s="6"/>
      <c r="F1233" s="6"/>
      <c r="G1233" s="6"/>
      <c r="I1233" s="16"/>
      <c r="J1233" s="16"/>
      <c r="K1233"/>
      <c r="L1233"/>
      <c r="M1233"/>
      <c r="N1233"/>
      <c r="O1233"/>
      <c r="P1233"/>
      <c r="Q1233"/>
      <c r="R1233"/>
      <c r="S1233"/>
      <c r="T1233"/>
      <c r="U1233"/>
      <c r="V1233"/>
    </row>
    <row r="1234" spans="1:22" s="68" customFormat="1">
      <c r="A1234" s="6"/>
      <c r="B1234" s="19"/>
      <c r="C1234" s="6"/>
      <c r="D1234" s="6"/>
      <c r="E1234" s="6"/>
      <c r="F1234" s="6"/>
      <c r="G1234" s="6"/>
      <c r="I1234" s="16"/>
      <c r="J1234" s="16"/>
      <c r="K1234"/>
      <c r="L1234"/>
      <c r="M1234"/>
      <c r="N1234"/>
      <c r="O1234"/>
      <c r="P1234"/>
      <c r="Q1234"/>
      <c r="R1234"/>
      <c r="S1234"/>
      <c r="T1234"/>
      <c r="U1234"/>
      <c r="V1234"/>
    </row>
    <row r="1235" spans="1:22" s="68" customFormat="1">
      <c r="A1235" s="6"/>
      <c r="B1235" s="19"/>
      <c r="C1235" s="6"/>
      <c r="D1235" s="6"/>
      <c r="E1235" s="6"/>
      <c r="F1235" s="6"/>
      <c r="G1235" s="6"/>
      <c r="I1235" s="16"/>
      <c r="J1235" s="16"/>
      <c r="K1235"/>
      <c r="L1235"/>
      <c r="M1235"/>
      <c r="N1235"/>
      <c r="O1235"/>
      <c r="P1235"/>
      <c r="Q1235"/>
      <c r="R1235"/>
      <c r="S1235"/>
      <c r="T1235"/>
      <c r="U1235"/>
      <c r="V1235"/>
    </row>
    <row r="1236" spans="1:22" s="68" customFormat="1">
      <c r="A1236" s="6"/>
      <c r="B1236" s="19"/>
      <c r="C1236" s="6"/>
      <c r="D1236" s="6"/>
      <c r="E1236" s="6"/>
      <c r="F1236" s="6"/>
      <c r="G1236" s="6"/>
      <c r="I1236" s="16"/>
      <c r="J1236" s="16"/>
      <c r="K1236"/>
      <c r="L1236"/>
      <c r="M1236"/>
      <c r="N1236"/>
      <c r="O1236"/>
      <c r="P1236"/>
      <c r="Q1236"/>
      <c r="R1236"/>
      <c r="S1236"/>
      <c r="T1236"/>
      <c r="U1236"/>
      <c r="V1236"/>
    </row>
    <row r="1237" spans="1:22" s="68" customFormat="1">
      <c r="A1237" s="6"/>
      <c r="B1237" s="19"/>
      <c r="C1237" s="6"/>
      <c r="D1237" s="6"/>
      <c r="E1237" s="6"/>
      <c r="F1237" s="6"/>
      <c r="G1237" s="6"/>
      <c r="I1237" s="16"/>
      <c r="J1237" s="16"/>
      <c r="K1237"/>
      <c r="L1237"/>
      <c r="M1237"/>
      <c r="N1237"/>
      <c r="O1237"/>
      <c r="P1237"/>
      <c r="Q1237"/>
      <c r="R1237"/>
      <c r="S1237"/>
      <c r="T1237"/>
      <c r="U1237"/>
      <c r="V1237"/>
    </row>
    <row r="1238" spans="1:22" s="68" customFormat="1">
      <c r="A1238" s="6"/>
      <c r="B1238" s="19"/>
      <c r="C1238" s="6"/>
      <c r="D1238" s="6"/>
      <c r="E1238" s="6"/>
      <c r="F1238" s="6"/>
      <c r="G1238" s="6"/>
      <c r="I1238" s="16"/>
      <c r="J1238" s="16"/>
      <c r="K1238"/>
      <c r="L1238"/>
      <c r="M1238"/>
      <c r="N1238"/>
      <c r="O1238"/>
      <c r="P1238"/>
      <c r="Q1238"/>
      <c r="R1238"/>
      <c r="S1238"/>
      <c r="T1238"/>
      <c r="U1238"/>
      <c r="V1238"/>
    </row>
    <row r="1239" spans="1:22" s="68" customFormat="1">
      <c r="A1239" s="6"/>
      <c r="B1239" s="19"/>
      <c r="C1239" s="6"/>
      <c r="D1239" s="6"/>
      <c r="E1239" s="6"/>
      <c r="F1239" s="6"/>
      <c r="G1239" s="6"/>
      <c r="I1239" s="16"/>
      <c r="J1239" s="16"/>
      <c r="K1239"/>
      <c r="L1239"/>
      <c r="M1239"/>
      <c r="N1239"/>
      <c r="O1239"/>
      <c r="P1239"/>
      <c r="Q1239"/>
      <c r="R1239"/>
      <c r="S1239"/>
      <c r="T1239"/>
      <c r="U1239"/>
      <c r="V1239"/>
    </row>
    <row r="1240" spans="1:22" s="68" customFormat="1">
      <c r="A1240" s="6"/>
      <c r="B1240" s="19"/>
      <c r="C1240" s="6"/>
      <c r="D1240" s="6"/>
      <c r="E1240" s="6"/>
      <c r="F1240" s="6"/>
      <c r="G1240" s="6"/>
      <c r="I1240" s="16"/>
      <c r="J1240" s="16"/>
      <c r="K1240"/>
      <c r="L1240"/>
      <c r="M1240"/>
      <c r="N1240"/>
      <c r="O1240"/>
      <c r="P1240"/>
      <c r="Q1240"/>
      <c r="R1240"/>
      <c r="S1240"/>
      <c r="T1240"/>
      <c r="U1240"/>
      <c r="V1240"/>
    </row>
    <row r="1241" spans="1:22" s="68" customFormat="1">
      <c r="A1241" s="6"/>
      <c r="B1241" s="19"/>
      <c r="C1241" s="6"/>
      <c r="D1241" s="6"/>
      <c r="E1241" s="6"/>
      <c r="F1241" s="6"/>
      <c r="G1241" s="6"/>
      <c r="I1241" s="16"/>
      <c r="J1241" s="16"/>
      <c r="K1241"/>
      <c r="L1241"/>
      <c r="M1241"/>
      <c r="N1241"/>
      <c r="O1241"/>
      <c r="P1241"/>
      <c r="Q1241"/>
      <c r="R1241"/>
      <c r="S1241"/>
      <c r="T1241"/>
      <c r="U1241"/>
      <c r="V1241"/>
    </row>
    <row r="1242" spans="1:22" s="68" customFormat="1">
      <c r="A1242" s="6"/>
      <c r="B1242" s="19"/>
      <c r="C1242" s="6"/>
      <c r="D1242" s="6"/>
      <c r="E1242" s="6"/>
      <c r="F1242" s="6"/>
      <c r="G1242" s="6"/>
      <c r="I1242" s="16"/>
      <c r="J1242" s="16"/>
      <c r="K1242"/>
      <c r="L1242"/>
      <c r="M1242"/>
      <c r="N1242"/>
      <c r="O1242"/>
      <c r="P1242"/>
      <c r="Q1242"/>
      <c r="R1242"/>
      <c r="S1242"/>
      <c r="T1242"/>
      <c r="U1242"/>
      <c r="V1242"/>
    </row>
    <row r="1243" spans="1:22" s="68" customFormat="1">
      <c r="A1243" s="6"/>
      <c r="B1243" s="19"/>
      <c r="C1243" s="6"/>
      <c r="D1243" s="6"/>
      <c r="E1243" s="6"/>
      <c r="F1243" s="6"/>
      <c r="G1243" s="6"/>
      <c r="I1243" s="16"/>
      <c r="J1243" s="16"/>
      <c r="K1243"/>
      <c r="L1243"/>
      <c r="M1243"/>
      <c r="N1243"/>
      <c r="O1243"/>
      <c r="P1243"/>
      <c r="Q1243"/>
      <c r="R1243"/>
      <c r="S1243"/>
      <c r="T1243"/>
      <c r="U1243"/>
      <c r="V1243"/>
    </row>
    <row r="1244" spans="1:22" s="68" customFormat="1">
      <c r="A1244" s="6"/>
      <c r="B1244" s="19"/>
      <c r="C1244" s="6"/>
      <c r="D1244" s="6"/>
      <c r="E1244" s="6"/>
      <c r="F1244" s="6"/>
      <c r="G1244" s="6"/>
      <c r="I1244" s="16"/>
      <c r="J1244" s="16"/>
      <c r="K1244"/>
      <c r="L1244"/>
      <c r="M1244"/>
      <c r="N1244"/>
      <c r="O1244"/>
      <c r="P1244"/>
      <c r="Q1244"/>
      <c r="R1244"/>
      <c r="S1244"/>
      <c r="T1244"/>
      <c r="U1244"/>
      <c r="V1244"/>
    </row>
    <row r="1245" spans="1:22" s="68" customFormat="1">
      <c r="A1245" s="6"/>
      <c r="B1245" s="19"/>
      <c r="C1245" s="6"/>
      <c r="D1245" s="6"/>
      <c r="E1245" s="6"/>
      <c r="F1245" s="6"/>
      <c r="G1245" s="6"/>
      <c r="I1245" s="16"/>
      <c r="J1245" s="16"/>
      <c r="K1245"/>
      <c r="L1245"/>
      <c r="M1245"/>
      <c r="N1245"/>
      <c r="O1245"/>
      <c r="P1245"/>
      <c r="Q1245"/>
      <c r="R1245"/>
      <c r="S1245"/>
      <c r="T1245"/>
      <c r="U1245"/>
      <c r="V1245"/>
    </row>
    <row r="1246" spans="1:22" s="68" customFormat="1">
      <c r="A1246" s="6"/>
      <c r="B1246" s="19"/>
      <c r="C1246" s="6"/>
      <c r="D1246" s="6"/>
      <c r="E1246" s="6"/>
      <c r="F1246" s="6"/>
      <c r="G1246" s="6"/>
      <c r="I1246" s="16"/>
      <c r="J1246" s="16"/>
      <c r="K1246"/>
      <c r="L1246"/>
      <c r="M1246"/>
      <c r="N1246"/>
      <c r="O1246"/>
      <c r="P1246"/>
      <c r="Q1246"/>
      <c r="R1246"/>
      <c r="S1246"/>
      <c r="T1246"/>
      <c r="U1246"/>
      <c r="V1246"/>
    </row>
    <row r="1247" spans="1:22" s="68" customFormat="1">
      <c r="A1247" s="6"/>
      <c r="B1247" s="19"/>
      <c r="C1247" s="6"/>
      <c r="D1247" s="6"/>
      <c r="E1247" s="6"/>
      <c r="F1247" s="6"/>
      <c r="G1247" s="6"/>
      <c r="I1247" s="16"/>
      <c r="J1247" s="16"/>
      <c r="K1247"/>
      <c r="L1247"/>
      <c r="M1247"/>
      <c r="N1247"/>
      <c r="O1247"/>
      <c r="P1247"/>
      <c r="Q1247"/>
      <c r="R1247"/>
      <c r="S1247"/>
      <c r="T1247"/>
      <c r="U1247"/>
      <c r="V1247"/>
    </row>
    <row r="1248" spans="1:22" s="68" customFormat="1">
      <c r="A1248" s="6"/>
      <c r="B1248" s="19"/>
      <c r="C1248" s="6"/>
      <c r="D1248" s="6"/>
      <c r="E1248" s="6"/>
      <c r="F1248" s="6"/>
      <c r="G1248" s="6"/>
      <c r="I1248" s="16"/>
      <c r="J1248" s="16"/>
      <c r="K1248"/>
      <c r="L1248"/>
      <c r="M1248"/>
      <c r="N1248"/>
      <c r="O1248"/>
      <c r="P1248"/>
      <c r="Q1248"/>
      <c r="R1248"/>
      <c r="S1248"/>
      <c r="T1248"/>
      <c r="U1248"/>
      <c r="V1248"/>
    </row>
    <row r="1249" spans="1:22" s="68" customFormat="1">
      <c r="A1249" s="6"/>
      <c r="B1249" s="19"/>
      <c r="C1249" s="6"/>
      <c r="D1249" s="6"/>
      <c r="E1249" s="6"/>
      <c r="F1249" s="6"/>
      <c r="G1249" s="6"/>
      <c r="I1249" s="16"/>
      <c r="J1249" s="16"/>
      <c r="K1249"/>
      <c r="L1249"/>
      <c r="M1249"/>
      <c r="N1249"/>
      <c r="O1249"/>
      <c r="P1249"/>
      <c r="Q1249"/>
      <c r="R1249"/>
      <c r="S1249"/>
      <c r="T1249"/>
      <c r="U1249"/>
      <c r="V1249"/>
    </row>
    <row r="1250" spans="1:22" s="68" customFormat="1">
      <c r="A1250" s="6"/>
      <c r="B1250" s="19"/>
      <c r="C1250" s="6"/>
      <c r="D1250" s="6"/>
      <c r="E1250" s="6"/>
      <c r="F1250" s="6"/>
      <c r="G1250" s="6"/>
      <c r="I1250" s="16"/>
      <c r="J1250" s="16"/>
      <c r="K1250"/>
      <c r="L1250"/>
      <c r="M1250"/>
      <c r="N1250"/>
      <c r="O1250"/>
      <c r="P1250"/>
      <c r="Q1250"/>
      <c r="R1250"/>
      <c r="S1250"/>
      <c r="T1250"/>
      <c r="U1250"/>
      <c r="V1250"/>
    </row>
    <row r="1251" spans="1:22" s="68" customFormat="1">
      <c r="A1251" s="6"/>
      <c r="B1251" s="19"/>
      <c r="C1251" s="6"/>
      <c r="D1251" s="6"/>
      <c r="E1251" s="6"/>
      <c r="F1251" s="6"/>
      <c r="G1251" s="6"/>
      <c r="I1251" s="16"/>
      <c r="J1251" s="16"/>
      <c r="K1251"/>
      <c r="L1251"/>
      <c r="M1251"/>
      <c r="N1251"/>
      <c r="O1251"/>
      <c r="P1251"/>
      <c r="Q1251"/>
      <c r="R1251"/>
      <c r="S1251"/>
      <c r="T1251"/>
      <c r="U1251"/>
      <c r="V1251"/>
    </row>
    <row r="1252" spans="1:22" s="68" customFormat="1">
      <c r="A1252" s="6"/>
      <c r="B1252" s="19"/>
      <c r="C1252" s="6"/>
      <c r="D1252" s="6"/>
      <c r="E1252" s="6"/>
      <c r="F1252" s="6"/>
      <c r="G1252" s="6"/>
      <c r="I1252" s="16"/>
      <c r="J1252" s="16"/>
      <c r="K1252"/>
      <c r="L1252"/>
      <c r="M1252"/>
      <c r="N1252"/>
      <c r="O1252"/>
      <c r="P1252"/>
      <c r="Q1252"/>
      <c r="R1252"/>
      <c r="S1252"/>
      <c r="T1252"/>
      <c r="U1252"/>
      <c r="V1252"/>
    </row>
    <row r="1253" spans="1:22" s="68" customFormat="1">
      <c r="A1253" s="6"/>
      <c r="B1253" s="19"/>
      <c r="C1253" s="6"/>
      <c r="D1253" s="6"/>
      <c r="E1253" s="6"/>
      <c r="F1253" s="6"/>
      <c r="G1253" s="6"/>
      <c r="I1253" s="16"/>
      <c r="J1253" s="16"/>
      <c r="K1253"/>
      <c r="L1253"/>
      <c r="M1253"/>
      <c r="N1253"/>
      <c r="O1253"/>
      <c r="P1253"/>
      <c r="Q1253"/>
      <c r="R1253"/>
      <c r="S1253"/>
      <c r="T1253"/>
      <c r="U1253"/>
      <c r="V1253"/>
    </row>
    <row r="1254" spans="1:22" s="68" customFormat="1">
      <c r="A1254" s="6"/>
      <c r="B1254" s="19"/>
      <c r="C1254" s="6"/>
      <c r="D1254" s="6"/>
      <c r="E1254" s="6"/>
      <c r="F1254" s="6"/>
      <c r="G1254" s="6"/>
      <c r="I1254" s="16"/>
      <c r="J1254" s="16"/>
      <c r="K1254"/>
      <c r="L1254"/>
      <c r="M1254"/>
      <c r="N1254"/>
      <c r="O1254"/>
      <c r="P1254"/>
      <c r="Q1254"/>
      <c r="R1254"/>
      <c r="S1254"/>
      <c r="T1254"/>
      <c r="U1254"/>
      <c r="V1254"/>
    </row>
    <row r="1255" spans="1:22" s="68" customFormat="1">
      <c r="A1255" s="6"/>
      <c r="B1255" s="19"/>
      <c r="C1255" s="6"/>
      <c r="D1255" s="6"/>
      <c r="E1255" s="6"/>
      <c r="F1255" s="6"/>
      <c r="G1255" s="6"/>
      <c r="I1255" s="16"/>
      <c r="J1255" s="16"/>
      <c r="K1255"/>
      <c r="L1255"/>
      <c r="M1255"/>
      <c r="N1255"/>
      <c r="O1255"/>
      <c r="P1255"/>
      <c r="Q1255"/>
      <c r="R1255"/>
      <c r="S1255"/>
      <c r="T1255"/>
      <c r="U1255"/>
      <c r="V1255"/>
    </row>
    <row r="1256" spans="1:22" s="68" customFormat="1">
      <c r="A1256" s="6"/>
      <c r="B1256" s="19"/>
      <c r="C1256" s="6"/>
      <c r="D1256" s="6"/>
      <c r="E1256" s="6"/>
      <c r="F1256" s="6"/>
      <c r="G1256" s="6"/>
      <c r="I1256" s="16"/>
      <c r="J1256" s="16"/>
      <c r="K1256"/>
      <c r="L1256"/>
      <c r="M1256"/>
      <c r="N1256"/>
      <c r="O1256"/>
      <c r="P1256"/>
      <c r="Q1256"/>
      <c r="R1256"/>
      <c r="S1256"/>
      <c r="T1256"/>
      <c r="U1256"/>
      <c r="V1256"/>
    </row>
    <row r="1257" spans="1:22" s="68" customFormat="1">
      <c r="A1257" s="6"/>
      <c r="B1257" s="19"/>
      <c r="C1257" s="6"/>
      <c r="D1257" s="6"/>
      <c r="E1257" s="6"/>
      <c r="F1257" s="6"/>
      <c r="G1257" s="6"/>
      <c r="I1257" s="16"/>
      <c r="J1257" s="16"/>
      <c r="K1257"/>
      <c r="L1257"/>
      <c r="M1257"/>
      <c r="N1257"/>
      <c r="O1257"/>
      <c r="P1257"/>
      <c r="Q1257"/>
      <c r="R1257"/>
      <c r="S1257"/>
      <c r="T1257"/>
      <c r="U1257"/>
      <c r="V1257"/>
    </row>
    <row r="1258" spans="1:22" s="68" customFormat="1">
      <c r="A1258" s="6"/>
      <c r="B1258" s="19"/>
      <c r="C1258" s="6"/>
      <c r="D1258" s="6"/>
      <c r="E1258" s="6"/>
      <c r="F1258" s="6"/>
      <c r="G1258" s="6"/>
      <c r="I1258" s="16"/>
      <c r="J1258" s="16"/>
      <c r="K1258"/>
      <c r="L1258"/>
      <c r="M1258"/>
      <c r="N1258"/>
      <c r="O1258"/>
      <c r="P1258"/>
      <c r="Q1258"/>
      <c r="R1258"/>
      <c r="S1258"/>
      <c r="T1258"/>
      <c r="U1258"/>
      <c r="V1258"/>
    </row>
    <row r="1259" spans="1:22" s="68" customFormat="1">
      <c r="A1259" s="6"/>
      <c r="B1259" s="19"/>
      <c r="C1259" s="6"/>
      <c r="D1259" s="6"/>
      <c r="E1259" s="6"/>
      <c r="F1259" s="6"/>
      <c r="G1259" s="6"/>
      <c r="I1259" s="16"/>
      <c r="J1259" s="16"/>
      <c r="K1259"/>
      <c r="L1259"/>
      <c r="M1259"/>
      <c r="N1259"/>
      <c r="O1259"/>
      <c r="P1259"/>
      <c r="Q1259"/>
      <c r="R1259"/>
      <c r="S1259"/>
      <c r="T1259"/>
      <c r="U1259"/>
      <c r="V1259"/>
    </row>
    <row r="1260" spans="1:22" s="68" customFormat="1">
      <c r="A1260" s="6"/>
      <c r="B1260" s="19"/>
      <c r="C1260" s="6"/>
      <c r="D1260" s="6"/>
      <c r="E1260" s="6"/>
      <c r="F1260" s="6"/>
      <c r="G1260" s="6"/>
      <c r="I1260" s="16"/>
      <c r="J1260" s="16"/>
      <c r="K1260"/>
      <c r="L1260"/>
      <c r="M1260"/>
      <c r="N1260"/>
      <c r="O1260"/>
      <c r="P1260"/>
      <c r="Q1260"/>
      <c r="R1260"/>
      <c r="S1260"/>
      <c r="T1260"/>
      <c r="U1260"/>
      <c r="V1260"/>
    </row>
    <row r="1261" spans="1:22" s="68" customFormat="1">
      <c r="A1261" s="6"/>
      <c r="B1261" s="19"/>
      <c r="C1261" s="6"/>
      <c r="D1261" s="6"/>
      <c r="E1261" s="6"/>
      <c r="F1261" s="6"/>
      <c r="G1261" s="6"/>
      <c r="I1261" s="16"/>
      <c r="J1261" s="16"/>
      <c r="K1261"/>
      <c r="L1261"/>
      <c r="M1261"/>
      <c r="N1261"/>
      <c r="O1261"/>
      <c r="P1261"/>
      <c r="Q1261"/>
      <c r="R1261"/>
      <c r="S1261"/>
      <c r="T1261"/>
      <c r="U1261"/>
      <c r="V1261"/>
    </row>
    <row r="1262" spans="1:22" s="68" customFormat="1">
      <c r="A1262" s="6"/>
      <c r="B1262" s="19"/>
      <c r="C1262" s="6"/>
      <c r="D1262" s="6"/>
      <c r="E1262" s="6"/>
      <c r="F1262" s="6"/>
      <c r="G1262" s="6"/>
      <c r="I1262" s="16"/>
      <c r="J1262" s="16"/>
      <c r="K1262"/>
      <c r="L1262"/>
      <c r="M1262"/>
      <c r="N1262"/>
      <c r="O1262"/>
      <c r="P1262"/>
      <c r="Q1262"/>
      <c r="R1262"/>
      <c r="S1262"/>
      <c r="T1262"/>
      <c r="U1262"/>
      <c r="V1262"/>
    </row>
    <row r="1263" spans="1:22" s="68" customFormat="1">
      <c r="A1263" s="6"/>
      <c r="B1263" s="19"/>
      <c r="C1263" s="6"/>
      <c r="D1263" s="6"/>
      <c r="E1263" s="6"/>
      <c r="F1263" s="6"/>
      <c r="G1263" s="6"/>
      <c r="I1263" s="16"/>
      <c r="J1263" s="16"/>
      <c r="K1263"/>
      <c r="L1263"/>
      <c r="M1263"/>
      <c r="N1263"/>
      <c r="O1263"/>
      <c r="P1263"/>
      <c r="Q1263"/>
      <c r="R1263"/>
      <c r="S1263"/>
      <c r="T1263"/>
      <c r="U1263"/>
      <c r="V1263"/>
    </row>
    <row r="1264" spans="1:22" s="68" customFormat="1">
      <c r="A1264" s="6"/>
      <c r="B1264" s="19"/>
      <c r="C1264" s="6"/>
      <c r="D1264" s="6"/>
      <c r="E1264" s="6"/>
      <c r="F1264" s="6"/>
      <c r="G1264" s="6"/>
      <c r="I1264" s="16"/>
      <c r="J1264" s="16"/>
      <c r="K1264"/>
      <c r="L1264"/>
      <c r="M1264"/>
      <c r="N1264"/>
      <c r="O1264"/>
      <c r="P1264"/>
      <c r="Q1264"/>
      <c r="R1264"/>
      <c r="S1264"/>
      <c r="T1264"/>
      <c r="U1264"/>
      <c r="V1264"/>
    </row>
    <row r="1265" spans="1:22" s="68" customFormat="1">
      <c r="A1265" s="6"/>
      <c r="B1265" s="19"/>
      <c r="C1265" s="6"/>
      <c r="D1265" s="6"/>
      <c r="E1265" s="6"/>
      <c r="F1265" s="6"/>
      <c r="G1265" s="6"/>
      <c r="I1265" s="16"/>
      <c r="J1265" s="16"/>
      <c r="K1265"/>
      <c r="L1265"/>
      <c r="M1265"/>
      <c r="N1265"/>
      <c r="O1265"/>
      <c r="P1265"/>
      <c r="Q1265"/>
      <c r="R1265"/>
      <c r="S1265"/>
      <c r="T1265"/>
      <c r="U1265"/>
      <c r="V1265"/>
    </row>
    <row r="1266" spans="1:22" s="68" customFormat="1">
      <c r="A1266" s="6"/>
      <c r="B1266" s="19"/>
      <c r="C1266" s="6"/>
      <c r="D1266" s="6"/>
      <c r="E1266" s="6"/>
      <c r="F1266" s="6"/>
      <c r="G1266" s="6"/>
      <c r="I1266" s="16"/>
      <c r="J1266" s="16"/>
      <c r="K1266"/>
      <c r="L1266"/>
      <c r="M1266"/>
      <c r="N1266"/>
      <c r="O1266"/>
      <c r="P1266"/>
      <c r="Q1266"/>
      <c r="R1266"/>
      <c r="S1266"/>
      <c r="T1266"/>
      <c r="U1266"/>
      <c r="V1266"/>
    </row>
    <row r="1267" spans="1:22" s="68" customFormat="1">
      <c r="A1267" s="6"/>
      <c r="B1267" s="19"/>
      <c r="C1267" s="6"/>
      <c r="D1267" s="6"/>
      <c r="E1267" s="6"/>
      <c r="F1267" s="6"/>
      <c r="G1267" s="6"/>
      <c r="I1267" s="16"/>
      <c r="J1267" s="16"/>
      <c r="K1267"/>
      <c r="L1267"/>
      <c r="M1267"/>
      <c r="N1267"/>
      <c r="O1267"/>
      <c r="P1267"/>
      <c r="Q1267"/>
      <c r="R1267"/>
      <c r="S1267"/>
      <c r="T1267"/>
      <c r="U1267"/>
      <c r="V1267"/>
    </row>
    <row r="1268" spans="1:22" s="68" customFormat="1">
      <c r="A1268" s="6"/>
      <c r="B1268" s="19"/>
      <c r="C1268" s="6"/>
      <c r="D1268" s="6"/>
      <c r="E1268" s="6"/>
      <c r="F1268" s="6"/>
      <c r="G1268" s="6"/>
      <c r="I1268" s="16"/>
      <c r="J1268" s="16"/>
      <c r="K1268"/>
      <c r="L1268"/>
      <c r="M1268"/>
      <c r="N1268"/>
      <c r="O1268"/>
      <c r="P1268"/>
      <c r="Q1268"/>
      <c r="R1268"/>
      <c r="S1268"/>
      <c r="T1268"/>
      <c r="U1268"/>
      <c r="V1268"/>
    </row>
    <row r="1269" spans="1:22" s="68" customFormat="1">
      <c r="A1269" s="6"/>
      <c r="B1269" s="19"/>
      <c r="C1269" s="6"/>
      <c r="D1269" s="6"/>
      <c r="E1269" s="6"/>
      <c r="F1269" s="6"/>
      <c r="G1269" s="6"/>
      <c r="I1269" s="16"/>
      <c r="J1269" s="16"/>
      <c r="K1269"/>
      <c r="L1269"/>
      <c r="M1269"/>
      <c r="N1269"/>
      <c r="O1269"/>
      <c r="P1269"/>
      <c r="Q1269"/>
      <c r="R1269"/>
      <c r="S1269"/>
      <c r="T1269"/>
      <c r="U1269"/>
      <c r="V1269"/>
    </row>
    <row r="1270" spans="1:22" s="68" customFormat="1">
      <c r="A1270" s="6"/>
      <c r="B1270" s="19"/>
      <c r="C1270" s="6"/>
      <c r="D1270" s="6"/>
      <c r="E1270" s="6"/>
      <c r="F1270" s="6"/>
      <c r="G1270" s="6"/>
      <c r="I1270" s="16"/>
      <c r="J1270" s="16"/>
      <c r="K1270"/>
      <c r="L1270"/>
      <c r="M1270"/>
      <c r="N1270"/>
      <c r="O1270"/>
      <c r="P1270"/>
      <c r="Q1270"/>
      <c r="R1270"/>
      <c r="S1270"/>
      <c r="T1270"/>
      <c r="U1270"/>
      <c r="V1270"/>
    </row>
    <row r="1271" spans="1:22" s="68" customFormat="1">
      <c r="A1271" s="6"/>
      <c r="B1271" s="19"/>
      <c r="C1271" s="6"/>
      <c r="D1271" s="6"/>
      <c r="E1271" s="6"/>
      <c r="F1271" s="6"/>
      <c r="G1271" s="6"/>
      <c r="I1271" s="16"/>
      <c r="J1271" s="16"/>
      <c r="K1271"/>
      <c r="L1271"/>
      <c r="M1271"/>
      <c r="N1271"/>
      <c r="O1271"/>
      <c r="P1271"/>
      <c r="Q1271"/>
      <c r="R1271"/>
      <c r="S1271"/>
      <c r="T1271"/>
      <c r="U1271"/>
      <c r="V1271"/>
    </row>
    <row r="1272" spans="1:22" s="68" customFormat="1">
      <c r="A1272" s="6"/>
      <c r="B1272" s="19"/>
      <c r="C1272" s="6"/>
      <c r="D1272" s="6"/>
      <c r="E1272" s="6"/>
      <c r="F1272" s="6"/>
      <c r="G1272" s="6"/>
      <c r="I1272" s="16"/>
      <c r="J1272" s="16"/>
      <c r="K1272"/>
      <c r="L1272"/>
      <c r="M1272"/>
      <c r="N1272"/>
      <c r="O1272"/>
      <c r="P1272"/>
      <c r="Q1272"/>
      <c r="R1272"/>
      <c r="S1272"/>
      <c r="T1272"/>
      <c r="U1272"/>
      <c r="V1272"/>
    </row>
    <row r="1273" spans="1:22" s="68" customFormat="1">
      <c r="A1273" s="6"/>
      <c r="B1273" s="19"/>
      <c r="C1273" s="6"/>
      <c r="D1273" s="6"/>
      <c r="E1273" s="6"/>
      <c r="F1273" s="6"/>
      <c r="G1273" s="6"/>
      <c r="I1273" s="16"/>
      <c r="J1273" s="16"/>
      <c r="K1273"/>
      <c r="L1273"/>
      <c r="M1273"/>
      <c r="N1273"/>
      <c r="O1273"/>
      <c r="P1273"/>
      <c r="Q1273"/>
      <c r="R1273"/>
      <c r="S1273"/>
      <c r="T1273"/>
      <c r="U1273"/>
      <c r="V1273"/>
    </row>
    <row r="1274" spans="1:22" s="68" customFormat="1">
      <c r="A1274" s="6"/>
      <c r="B1274" s="19"/>
      <c r="C1274" s="6"/>
      <c r="D1274" s="6"/>
      <c r="E1274" s="6"/>
      <c r="F1274" s="6"/>
      <c r="G1274" s="6"/>
      <c r="I1274" s="16"/>
      <c r="J1274" s="16"/>
      <c r="K1274"/>
      <c r="L1274"/>
      <c r="M1274"/>
      <c r="N1274"/>
      <c r="O1274"/>
      <c r="P1274"/>
      <c r="Q1274"/>
      <c r="R1274"/>
      <c r="S1274"/>
      <c r="T1274"/>
      <c r="U1274"/>
      <c r="V1274"/>
    </row>
    <row r="1275" spans="1:22" s="68" customFormat="1">
      <c r="A1275" s="6"/>
      <c r="B1275" s="19"/>
      <c r="C1275" s="6"/>
      <c r="D1275" s="6"/>
      <c r="E1275" s="6"/>
      <c r="F1275" s="6"/>
      <c r="G1275" s="6"/>
      <c r="I1275" s="16"/>
      <c r="J1275" s="16"/>
      <c r="K1275"/>
      <c r="L1275"/>
      <c r="M1275"/>
      <c r="N1275"/>
      <c r="O1275"/>
      <c r="P1275"/>
      <c r="Q1275"/>
      <c r="R1275"/>
      <c r="S1275"/>
      <c r="T1275"/>
      <c r="U1275"/>
      <c r="V1275"/>
    </row>
    <row r="1276" spans="1:22" s="68" customFormat="1">
      <c r="A1276" s="6"/>
      <c r="B1276" s="19"/>
      <c r="C1276" s="6"/>
      <c r="D1276" s="6"/>
      <c r="E1276" s="6"/>
      <c r="F1276" s="6"/>
      <c r="G1276" s="6"/>
      <c r="I1276" s="16"/>
      <c r="J1276" s="16"/>
      <c r="K1276"/>
      <c r="L1276"/>
      <c r="M1276"/>
      <c r="N1276"/>
      <c r="O1276"/>
      <c r="P1276"/>
      <c r="Q1276"/>
      <c r="R1276"/>
      <c r="S1276"/>
      <c r="T1276"/>
      <c r="U1276"/>
      <c r="V1276"/>
    </row>
    <row r="1277" spans="1:22" s="68" customFormat="1">
      <c r="A1277" s="6"/>
      <c r="B1277" s="19"/>
      <c r="C1277" s="6"/>
      <c r="D1277" s="6"/>
      <c r="E1277" s="6"/>
      <c r="F1277" s="6"/>
      <c r="G1277" s="6"/>
      <c r="I1277" s="16"/>
      <c r="J1277" s="16"/>
      <c r="K1277"/>
      <c r="L1277"/>
      <c r="M1277"/>
      <c r="N1277"/>
      <c r="O1277"/>
      <c r="P1277"/>
      <c r="Q1277"/>
      <c r="R1277"/>
      <c r="S1277"/>
      <c r="T1277"/>
      <c r="U1277"/>
      <c r="V1277"/>
    </row>
    <row r="1278" spans="1:22" s="68" customFormat="1">
      <c r="A1278" s="6"/>
      <c r="B1278" s="19"/>
      <c r="C1278" s="6"/>
      <c r="D1278" s="6"/>
      <c r="E1278" s="6"/>
      <c r="F1278" s="6"/>
      <c r="G1278" s="6"/>
      <c r="I1278" s="16"/>
      <c r="J1278" s="16"/>
      <c r="K1278"/>
      <c r="L1278"/>
      <c r="M1278"/>
      <c r="N1278"/>
      <c r="O1278"/>
      <c r="P1278"/>
      <c r="Q1278"/>
      <c r="R1278"/>
      <c r="S1278"/>
      <c r="T1278"/>
      <c r="U1278"/>
      <c r="V1278"/>
    </row>
    <row r="1279" spans="1:22" s="68" customFormat="1">
      <c r="A1279" s="6"/>
      <c r="B1279" s="19"/>
      <c r="C1279" s="6"/>
      <c r="D1279" s="6"/>
      <c r="E1279" s="6"/>
      <c r="F1279" s="6"/>
      <c r="G1279" s="6"/>
      <c r="I1279" s="16"/>
      <c r="J1279" s="16"/>
      <c r="K1279"/>
      <c r="L1279"/>
      <c r="M1279"/>
      <c r="N1279"/>
      <c r="O1279"/>
      <c r="P1279"/>
      <c r="Q1279"/>
      <c r="R1279"/>
      <c r="S1279"/>
      <c r="T1279"/>
      <c r="U1279"/>
      <c r="V1279"/>
    </row>
    <row r="1280" spans="1:22" s="68" customFormat="1">
      <c r="A1280" s="6"/>
      <c r="B1280" s="19"/>
      <c r="C1280" s="6"/>
      <c r="D1280" s="6"/>
      <c r="E1280" s="6"/>
      <c r="F1280" s="6"/>
      <c r="G1280" s="6"/>
      <c r="I1280" s="16"/>
      <c r="J1280" s="16"/>
      <c r="K1280"/>
      <c r="L1280"/>
      <c r="M1280"/>
      <c r="N1280"/>
      <c r="O1280"/>
      <c r="P1280"/>
      <c r="Q1280"/>
      <c r="R1280"/>
      <c r="S1280"/>
      <c r="T1280"/>
      <c r="U1280"/>
      <c r="V1280"/>
    </row>
    <row r="1281" spans="1:22" s="68" customFormat="1">
      <c r="A1281" s="6"/>
      <c r="B1281" s="19"/>
      <c r="C1281" s="6"/>
      <c r="D1281" s="6"/>
      <c r="E1281" s="6"/>
      <c r="F1281" s="6"/>
      <c r="G1281" s="6"/>
      <c r="I1281" s="16"/>
      <c r="J1281" s="16"/>
      <c r="K1281"/>
      <c r="L1281"/>
      <c r="M1281"/>
      <c r="N1281"/>
      <c r="O1281"/>
      <c r="P1281"/>
      <c r="Q1281"/>
      <c r="R1281"/>
      <c r="S1281"/>
      <c r="T1281"/>
      <c r="U1281"/>
      <c r="V1281"/>
    </row>
    <row r="1282" spans="1:22" s="68" customFormat="1">
      <c r="A1282" s="6"/>
      <c r="B1282" s="19"/>
      <c r="C1282" s="6"/>
      <c r="D1282" s="6"/>
      <c r="E1282" s="6"/>
      <c r="F1282" s="6"/>
      <c r="G1282" s="6"/>
      <c r="I1282" s="16"/>
      <c r="J1282" s="16"/>
      <c r="K1282"/>
      <c r="L1282"/>
      <c r="M1282"/>
      <c r="N1282"/>
      <c r="O1282"/>
      <c r="P1282"/>
      <c r="Q1282"/>
      <c r="R1282"/>
      <c r="S1282"/>
      <c r="T1282"/>
      <c r="U1282"/>
      <c r="V1282"/>
    </row>
    <row r="1283" spans="1:22" s="68" customFormat="1">
      <c r="A1283" s="6"/>
      <c r="B1283" s="19"/>
      <c r="C1283" s="6"/>
      <c r="D1283" s="6"/>
      <c r="E1283" s="6"/>
      <c r="F1283" s="6"/>
      <c r="G1283" s="6"/>
      <c r="I1283" s="16"/>
      <c r="J1283" s="16"/>
      <c r="K1283"/>
      <c r="L1283"/>
      <c r="M1283"/>
      <c r="N1283"/>
      <c r="O1283"/>
      <c r="P1283"/>
      <c r="Q1283"/>
      <c r="R1283"/>
      <c r="S1283"/>
      <c r="T1283"/>
      <c r="U1283"/>
      <c r="V1283"/>
    </row>
    <row r="1284" spans="1:22" s="68" customFormat="1">
      <c r="A1284" s="6"/>
      <c r="B1284" s="19"/>
      <c r="C1284" s="6"/>
      <c r="D1284" s="6"/>
      <c r="E1284" s="6"/>
      <c r="F1284" s="6"/>
      <c r="G1284" s="6"/>
      <c r="I1284" s="16"/>
      <c r="J1284" s="16"/>
      <c r="K1284"/>
      <c r="L1284"/>
      <c r="M1284"/>
      <c r="N1284"/>
      <c r="O1284"/>
      <c r="P1284"/>
      <c r="Q1284"/>
      <c r="R1284"/>
      <c r="S1284"/>
      <c r="T1284"/>
      <c r="U1284"/>
      <c r="V1284"/>
    </row>
    <row r="1285" spans="1:22" s="68" customFormat="1">
      <c r="A1285" s="6"/>
      <c r="B1285" s="19"/>
      <c r="C1285" s="6"/>
      <c r="D1285" s="6"/>
      <c r="E1285" s="6"/>
      <c r="F1285" s="6"/>
      <c r="G1285" s="6"/>
      <c r="I1285" s="16"/>
      <c r="J1285" s="16"/>
      <c r="K1285"/>
      <c r="L1285"/>
      <c r="M1285"/>
      <c r="N1285"/>
      <c r="O1285"/>
      <c r="P1285"/>
      <c r="Q1285"/>
      <c r="R1285"/>
      <c r="S1285"/>
      <c r="T1285"/>
      <c r="U1285"/>
      <c r="V1285"/>
    </row>
    <row r="1286" spans="1:22" s="68" customFormat="1">
      <c r="A1286" s="6"/>
      <c r="B1286" s="19"/>
      <c r="C1286" s="6"/>
      <c r="D1286" s="6"/>
      <c r="E1286" s="6"/>
      <c r="F1286" s="6"/>
      <c r="G1286" s="6"/>
      <c r="I1286" s="16"/>
      <c r="J1286" s="16"/>
      <c r="K1286"/>
      <c r="L1286"/>
      <c r="M1286"/>
      <c r="N1286"/>
      <c r="O1286"/>
      <c r="P1286"/>
      <c r="Q1286"/>
      <c r="R1286"/>
      <c r="S1286"/>
      <c r="T1286"/>
      <c r="U1286"/>
      <c r="V1286"/>
    </row>
    <row r="1287" spans="1:22" s="68" customFormat="1">
      <c r="A1287" s="6"/>
      <c r="B1287" s="19"/>
      <c r="C1287" s="6"/>
      <c r="D1287" s="6"/>
      <c r="E1287" s="6"/>
      <c r="F1287" s="6"/>
      <c r="G1287" s="6"/>
      <c r="I1287" s="16"/>
      <c r="J1287" s="16"/>
      <c r="K1287"/>
      <c r="L1287"/>
      <c r="M1287"/>
      <c r="N1287"/>
      <c r="O1287"/>
      <c r="P1287"/>
      <c r="Q1287"/>
      <c r="R1287"/>
      <c r="S1287"/>
      <c r="T1287"/>
      <c r="U1287"/>
      <c r="V1287"/>
    </row>
    <row r="1288" spans="1:22" s="68" customFormat="1">
      <c r="A1288" s="6"/>
      <c r="B1288" s="19"/>
      <c r="C1288" s="6"/>
      <c r="D1288" s="6"/>
      <c r="E1288" s="6"/>
      <c r="F1288" s="6"/>
      <c r="G1288" s="6"/>
      <c r="I1288" s="16"/>
      <c r="J1288" s="16"/>
      <c r="K1288"/>
      <c r="L1288"/>
      <c r="M1288"/>
      <c r="N1288"/>
      <c r="O1288"/>
      <c r="P1288"/>
      <c r="Q1288"/>
      <c r="R1288"/>
      <c r="S1288"/>
      <c r="T1288"/>
      <c r="U1288"/>
      <c r="V1288"/>
    </row>
    <row r="1289" spans="1:22" s="68" customFormat="1">
      <c r="A1289" s="6"/>
      <c r="B1289" s="19"/>
      <c r="C1289" s="6"/>
      <c r="D1289" s="6"/>
      <c r="E1289" s="6"/>
      <c r="F1289" s="6"/>
      <c r="G1289" s="6"/>
      <c r="I1289" s="16"/>
      <c r="J1289" s="16"/>
      <c r="K1289"/>
      <c r="L1289"/>
      <c r="M1289"/>
      <c r="N1289"/>
      <c r="O1289"/>
      <c r="P1289"/>
      <c r="Q1289"/>
      <c r="R1289"/>
      <c r="S1289"/>
      <c r="T1289"/>
      <c r="U1289"/>
      <c r="V1289"/>
    </row>
    <row r="1290" spans="1:22" s="68" customFormat="1">
      <c r="A1290" s="6"/>
      <c r="B1290" s="19"/>
      <c r="C1290" s="6"/>
      <c r="D1290" s="6"/>
      <c r="E1290" s="6"/>
      <c r="F1290" s="6"/>
      <c r="G1290" s="6"/>
      <c r="I1290" s="16"/>
      <c r="J1290" s="16"/>
      <c r="K1290"/>
      <c r="L1290"/>
      <c r="M1290"/>
      <c r="N1290"/>
      <c r="O1290"/>
      <c r="P1290"/>
      <c r="Q1290"/>
      <c r="R1290"/>
      <c r="S1290"/>
      <c r="T1290"/>
      <c r="U1290"/>
      <c r="V1290"/>
    </row>
    <row r="1291" spans="1:22" s="68" customFormat="1">
      <c r="A1291" s="6"/>
      <c r="B1291" s="19"/>
      <c r="C1291" s="6"/>
      <c r="D1291" s="6"/>
      <c r="E1291" s="6"/>
      <c r="F1291" s="6"/>
      <c r="G1291" s="6"/>
      <c r="I1291" s="16"/>
      <c r="J1291" s="16"/>
      <c r="K1291"/>
      <c r="L1291"/>
      <c r="M1291"/>
      <c r="N1291"/>
      <c r="O1291"/>
      <c r="P1291"/>
      <c r="Q1291"/>
      <c r="R1291"/>
      <c r="S1291"/>
      <c r="T1291"/>
      <c r="U1291"/>
      <c r="V1291"/>
    </row>
    <row r="1292" spans="1:22" s="68" customFormat="1">
      <c r="A1292" s="6"/>
      <c r="B1292" s="19"/>
      <c r="C1292" s="6"/>
      <c r="D1292" s="6"/>
      <c r="E1292" s="6"/>
      <c r="F1292" s="6"/>
      <c r="G1292" s="6"/>
      <c r="I1292" s="16"/>
      <c r="J1292" s="16"/>
      <c r="K1292"/>
      <c r="L1292"/>
      <c r="M1292"/>
      <c r="N1292"/>
      <c r="O1292"/>
      <c r="P1292"/>
      <c r="Q1292"/>
      <c r="R1292"/>
      <c r="S1292"/>
      <c r="T1292"/>
      <c r="U1292"/>
      <c r="V1292"/>
    </row>
    <row r="1293" spans="1:22" s="68" customFormat="1">
      <c r="A1293" s="6"/>
      <c r="B1293" s="19"/>
      <c r="C1293" s="6"/>
      <c r="D1293" s="6"/>
      <c r="E1293" s="6"/>
      <c r="F1293" s="6"/>
      <c r="G1293" s="6"/>
      <c r="I1293" s="16"/>
      <c r="J1293" s="16"/>
      <c r="K1293"/>
      <c r="L1293"/>
      <c r="M1293"/>
      <c r="N1293"/>
      <c r="O1293"/>
      <c r="P1293"/>
      <c r="Q1293"/>
      <c r="R1293"/>
      <c r="S1293"/>
      <c r="T1293"/>
      <c r="U1293"/>
      <c r="V1293"/>
    </row>
    <row r="1294" spans="1:22" s="68" customFormat="1">
      <c r="A1294" s="6"/>
      <c r="B1294" s="19"/>
      <c r="C1294" s="6"/>
      <c r="D1294" s="6"/>
      <c r="E1294" s="6"/>
      <c r="F1294" s="6"/>
      <c r="G1294" s="6"/>
      <c r="I1294" s="16"/>
      <c r="J1294" s="16"/>
      <c r="K1294"/>
      <c r="L1294"/>
      <c r="M1294"/>
      <c r="N1294"/>
      <c r="O1294"/>
      <c r="P1294"/>
      <c r="Q1294"/>
      <c r="R1294"/>
      <c r="S1294"/>
      <c r="T1294"/>
      <c r="U1294"/>
      <c r="V1294"/>
    </row>
    <row r="1295" spans="1:22" s="68" customFormat="1">
      <c r="A1295" s="6"/>
      <c r="B1295" s="19"/>
      <c r="C1295" s="6"/>
      <c r="D1295" s="6"/>
      <c r="E1295" s="6"/>
      <c r="F1295" s="6"/>
      <c r="G1295" s="6"/>
      <c r="I1295" s="16"/>
      <c r="J1295" s="16"/>
      <c r="K1295"/>
      <c r="L1295"/>
      <c r="M1295"/>
      <c r="N1295"/>
      <c r="O1295"/>
      <c r="P1295"/>
      <c r="Q1295"/>
      <c r="R1295"/>
      <c r="S1295"/>
      <c r="T1295"/>
      <c r="U1295"/>
      <c r="V1295"/>
    </row>
    <row r="1296" spans="1:22" s="68" customFormat="1">
      <c r="A1296" s="6"/>
      <c r="B1296" s="19"/>
      <c r="C1296" s="6"/>
      <c r="D1296" s="6"/>
      <c r="E1296" s="6"/>
      <c r="F1296" s="6"/>
      <c r="G1296" s="6"/>
      <c r="I1296" s="16"/>
      <c r="J1296" s="16"/>
      <c r="K1296"/>
      <c r="L1296"/>
      <c r="M1296"/>
      <c r="N1296"/>
      <c r="O1296"/>
      <c r="P1296"/>
      <c r="Q1296"/>
      <c r="R1296"/>
      <c r="S1296"/>
      <c r="T1296"/>
      <c r="U1296"/>
      <c r="V1296"/>
    </row>
    <row r="1297" spans="1:22" s="68" customFormat="1">
      <c r="A1297" s="6"/>
      <c r="B1297" s="19"/>
      <c r="C1297" s="6"/>
      <c r="D1297" s="6"/>
      <c r="E1297" s="6"/>
      <c r="F1297" s="6"/>
      <c r="G1297" s="6"/>
      <c r="I1297" s="16"/>
      <c r="J1297" s="16"/>
      <c r="K1297"/>
      <c r="L1297"/>
      <c r="M1297"/>
      <c r="N1297"/>
      <c r="O1297"/>
      <c r="P1297"/>
      <c r="Q1297"/>
      <c r="R1297"/>
      <c r="S1297"/>
      <c r="T1297"/>
      <c r="U1297"/>
      <c r="V1297"/>
    </row>
    <row r="1298" spans="1:22" s="68" customFormat="1">
      <c r="A1298" s="6"/>
      <c r="B1298" s="19"/>
      <c r="C1298" s="6"/>
      <c r="D1298" s="6"/>
      <c r="E1298" s="6"/>
      <c r="F1298" s="6"/>
      <c r="G1298" s="6"/>
      <c r="I1298" s="16"/>
      <c r="J1298" s="16"/>
      <c r="K1298"/>
      <c r="L1298"/>
      <c r="M1298"/>
      <c r="N1298"/>
      <c r="O1298"/>
      <c r="P1298"/>
      <c r="Q1298"/>
      <c r="R1298"/>
      <c r="S1298"/>
      <c r="T1298"/>
      <c r="U1298"/>
      <c r="V1298"/>
    </row>
    <row r="1299" spans="1:22" s="68" customFormat="1">
      <c r="A1299" s="6"/>
      <c r="B1299" s="19"/>
      <c r="C1299" s="6"/>
      <c r="D1299" s="6"/>
      <c r="E1299" s="6"/>
      <c r="F1299" s="6"/>
      <c r="G1299" s="6"/>
      <c r="I1299" s="16"/>
      <c r="J1299" s="16"/>
      <c r="K1299"/>
      <c r="L1299"/>
      <c r="M1299"/>
      <c r="N1299"/>
      <c r="O1299"/>
      <c r="P1299"/>
      <c r="Q1299"/>
      <c r="R1299"/>
      <c r="S1299"/>
      <c r="T1299"/>
      <c r="U1299"/>
      <c r="V1299"/>
    </row>
    <row r="1300" spans="1:22" s="68" customFormat="1">
      <c r="A1300" s="6"/>
      <c r="B1300" s="19"/>
      <c r="C1300" s="6"/>
      <c r="D1300" s="6"/>
      <c r="E1300" s="6"/>
      <c r="F1300" s="6"/>
      <c r="G1300" s="6"/>
      <c r="I1300" s="16"/>
      <c r="J1300" s="16"/>
      <c r="K1300"/>
      <c r="L1300"/>
      <c r="M1300"/>
      <c r="N1300"/>
      <c r="O1300"/>
      <c r="P1300"/>
      <c r="Q1300"/>
      <c r="R1300"/>
      <c r="S1300"/>
      <c r="T1300"/>
      <c r="U1300"/>
      <c r="V1300"/>
    </row>
    <row r="1301" spans="1:22" s="68" customFormat="1">
      <c r="A1301" s="6"/>
      <c r="B1301" s="19"/>
      <c r="C1301" s="6"/>
      <c r="D1301" s="6"/>
      <c r="E1301" s="6"/>
      <c r="F1301" s="6"/>
      <c r="G1301" s="6"/>
      <c r="I1301" s="16"/>
      <c r="J1301" s="16"/>
      <c r="K1301"/>
      <c r="L1301"/>
      <c r="M1301"/>
      <c r="N1301"/>
      <c r="O1301"/>
      <c r="P1301"/>
      <c r="Q1301"/>
      <c r="R1301"/>
      <c r="S1301"/>
      <c r="T1301"/>
      <c r="U1301"/>
      <c r="V1301"/>
    </row>
    <row r="1302" spans="1:22" s="68" customFormat="1">
      <c r="A1302" s="6"/>
      <c r="B1302" s="19"/>
      <c r="C1302" s="6"/>
      <c r="D1302" s="6"/>
      <c r="E1302" s="6"/>
      <c r="F1302" s="6"/>
      <c r="G1302" s="6"/>
      <c r="I1302" s="16"/>
      <c r="J1302" s="16"/>
      <c r="K1302"/>
      <c r="L1302"/>
      <c r="M1302"/>
      <c r="N1302"/>
      <c r="O1302"/>
      <c r="P1302"/>
      <c r="Q1302"/>
      <c r="R1302"/>
      <c r="S1302"/>
      <c r="T1302"/>
      <c r="U1302"/>
      <c r="V1302"/>
    </row>
    <row r="1303" spans="1:22" s="68" customFormat="1">
      <c r="A1303" s="6"/>
      <c r="B1303" s="19"/>
      <c r="C1303" s="6"/>
      <c r="D1303" s="6"/>
      <c r="E1303" s="6"/>
      <c r="F1303" s="6"/>
      <c r="G1303" s="6"/>
      <c r="I1303" s="16"/>
      <c r="J1303" s="16"/>
      <c r="K1303"/>
      <c r="L1303"/>
      <c r="M1303"/>
      <c r="N1303"/>
      <c r="O1303"/>
      <c r="P1303"/>
      <c r="Q1303"/>
      <c r="R1303"/>
      <c r="S1303"/>
      <c r="T1303"/>
      <c r="U1303"/>
      <c r="V1303"/>
    </row>
    <row r="1304" spans="1:22" s="68" customFormat="1">
      <c r="A1304" s="6"/>
      <c r="B1304" s="19"/>
      <c r="C1304" s="6"/>
      <c r="D1304" s="6"/>
      <c r="E1304" s="6"/>
      <c r="F1304" s="6"/>
      <c r="G1304" s="6"/>
      <c r="I1304" s="16"/>
      <c r="J1304" s="16"/>
      <c r="K1304"/>
      <c r="L1304"/>
      <c r="M1304"/>
      <c r="N1304"/>
      <c r="O1304"/>
      <c r="P1304"/>
      <c r="Q1304"/>
      <c r="R1304"/>
      <c r="S1304"/>
      <c r="T1304"/>
      <c r="U1304"/>
      <c r="V1304"/>
    </row>
    <row r="1305" spans="1:22" s="68" customFormat="1">
      <c r="A1305" s="6"/>
      <c r="B1305" s="19"/>
      <c r="C1305" s="6"/>
      <c r="D1305" s="6"/>
      <c r="E1305" s="6"/>
      <c r="F1305" s="6"/>
      <c r="G1305" s="6"/>
      <c r="I1305" s="16"/>
      <c r="J1305" s="16"/>
      <c r="K1305"/>
      <c r="L1305"/>
      <c r="M1305"/>
      <c r="N1305"/>
      <c r="O1305"/>
      <c r="P1305"/>
      <c r="Q1305"/>
      <c r="R1305"/>
      <c r="S1305"/>
      <c r="T1305"/>
      <c r="U1305"/>
      <c r="V1305"/>
    </row>
    <row r="1306" spans="1:22" s="68" customFormat="1">
      <c r="A1306" s="6"/>
      <c r="B1306" s="19"/>
      <c r="C1306" s="6"/>
      <c r="D1306" s="6"/>
      <c r="E1306" s="6"/>
      <c r="F1306" s="6"/>
      <c r="G1306" s="6"/>
      <c r="I1306" s="16"/>
      <c r="J1306" s="16"/>
      <c r="K1306"/>
      <c r="L1306"/>
      <c r="M1306"/>
      <c r="N1306"/>
      <c r="O1306"/>
      <c r="P1306"/>
      <c r="Q1306"/>
      <c r="R1306"/>
      <c r="S1306"/>
      <c r="T1306"/>
      <c r="U1306"/>
      <c r="V1306"/>
    </row>
    <row r="1307" spans="1:22" s="68" customFormat="1">
      <c r="A1307" s="6"/>
      <c r="B1307" s="19"/>
      <c r="C1307" s="6"/>
      <c r="D1307" s="6"/>
      <c r="E1307" s="6"/>
      <c r="F1307" s="6"/>
      <c r="G1307" s="6"/>
      <c r="I1307" s="16"/>
      <c r="J1307" s="16"/>
      <c r="K1307"/>
      <c r="L1307"/>
      <c r="M1307"/>
      <c r="N1307"/>
      <c r="O1307"/>
      <c r="P1307"/>
      <c r="Q1307"/>
      <c r="R1307"/>
      <c r="S1307"/>
      <c r="T1307"/>
      <c r="U1307"/>
      <c r="V1307"/>
    </row>
    <row r="1308" spans="1:22" s="68" customFormat="1">
      <c r="A1308" s="6"/>
      <c r="B1308" s="19"/>
      <c r="C1308" s="6"/>
      <c r="D1308" s="6"/>
      <c r="E1308" s="6"/>
      <c r="F1308" s="6"/>
      <c r="G1308" s="6"/>
      <c r="I1308" s="16"/>
      <c r="J1308" s="16"/>
      <c r="K1308"/>
      <c r="L1308"/>
      <c r="M1308"/>
      <c r="N1308"/>
      <c r="O1308"/>
      <c r="P1308"/>
      <c r="Q1308"/>
      <c r="R1308"/>
      <c r="S1308"/>
      <c r="T1308"/>
      <c r="U1308"/>
      <c r="V1308"/>
    </row>
    <row r="1309" spans="1:22" s="68" customFormat="1">
      <c r="A1309" s="6"/>
      <c r="B1309" s="19"/>
      <c r="C1309" s="6"/>
      <c r="D1309" s="6"/>
      <c r="E1309" s="6"/>
      <c r="F1309" s="6"/>
      <c r="G1309" s="6"/>
      <c r="I1309" s="16"/>
      <c r="J1309" s="16"/>
      <c r="K1309"/>
      <c r="L1309"/>
      <c r="M1309"/>
      <c r="N1309"/>
      <c r="O1309"/>
      <c r="P1309"/>
      <c r="Q1309"/>
      <c r="R1309"/>
      <c r="S1309"/>
      <c r="T1309"/>
      <c r="U1309"/>
      <c r="V1309"/>
    </row>
    <row r="1310" spans="1:22" s="68" customFormat="1">
      <c r="A1310" s="6"/>
      <c r="B1310" s="19"/>
      <c r="C1310" s="6"/>
      <c r="D1310" s="6"/>
      <c r="E1310" s="6"/>
      <c r="F1310" s="6"/>
      <c r="G1310" s="6"/>
      <c r="I1310" s="16"/>
      <c r="J1310" s="16"/>
      <c r="K1310"/>
      <c r="L1310"/>
      <c r="M1310"/>
      <c r="N1310"/>
      <c r="O1310"/>
      <c r="P1310"/>
      <c r="Q1310"/>
      <c r="R1310"/>
      <c r="S1310"/>
      <c r="T1310"/>
      <c r="U1310"/>
      <c r="V1310"/>
    </row>
    <row r="1311" spans="1:22" s="68" customFormat="1">
      <c r="A1311" s="6"/>
      <c r="B1311" s="19"/>
      <c r="C1311" s="6"/>
      <c r="D1311" s="6"/>
      <c r="E1311" s="6"/>
      <c r="F1311" s="6"/>
      <c r="G1311" s="6"/>
      <c r="I1311" s="16"/>
      <c r="J1311" s="16"/>
      <c r="K1311"/>
      <c r="L1311"/>
      <c r="M1311"/>
      <c r="N1311"/>
      <c r="O1311"/>
      <c r="P1311"/>
      <c r="Q1311"/>
      <c r="R1311"/>
      <c r="S1311"/>
      <c r="T1311"/>
      <c r="U1311"/>
      <c r="V1311"/>
    </row>
    <row r="1312" spans="1:22" s="68" customFormat="1">
      <c r="A1312" s="6"/>
      <c r="B1312" s="19"/>
      <c r="C1312" s="6"/>
      <c r="D1312" s="6"/>
      <c r="E1312" s="6"/>
      <c r="F1312" s="6"/>
      <c r="G1312" s="6"/>
      <c r="I1312" s="16"/>
      <c r="J1312" s="16"/>
      <c r="K1312"/>
      <c r="L1312"/>
      <c r="M1312"/>
      <c r="N1312"/>
      <c r="O1312"/>
      <c r="P1312"/>
      <c r="Q1312"/>
      <c r="R1312"/>
      <c r="S1312"/>
      <c r="T1312"/>
      <c r="U1312"/>
      <c r="V1312"/>
    </row>
    <row r="1313" spans="1:22" s="68" customFormat="1">
      <c r="A1313" s="6"/>
      <c r="B1313" s="19"/>
      <c r="C1313" s="6"/>
      <c r="D1313" s="6"/>
      <c r="E1313" s="6"/>
      <c r="F1313" s="6"/>
      <c r="G1313" s="6"/>
      <c r="I1313" s="16"/>
      <c r="J1313" s="16"/>
      <c r="K1313"/>
      <c r="L1313"/>
      <c r="M1313"/>
      <c r="N1313"/>
      <c r="O1313"/>
      <c r="P1313"/>
      <c r="Q1313"/>
      <c r="R1313"/>
      <c r="S1313"/>
      <c r="T1313"/>
      <c r="U1313"/>
      <c r="V1313"/>
    </row>
    <row r="1314" spans="1:22" s="68" customFormat="1">
      <c r="A1314" s="6"/>
      <c r="B1314" s="19"/>
      <c r="C1314" s="6"/>
      <c r="D1314" s="6"/>
      <c r="E1314" s="6"/>
      <c r="F1314" s="6"/>
      <c r="G1314" s="6"/>
      <c r="I1314" s="16"/>
      <c r="J1314" s="16"/>
      <c r="K1314"/>
      <c r="L1314"/>
      <c r="M1314"/>
      <c r="N1314"/>
      <c r="O1314"/>
      <c r="P1314"/>
      <c r="Q1314"/>
      <c r="R1314"/>
      <c r="S1314"/>
      <c r="T1314"/>
      <c r="U1314"/>
      <c r="V1314"/>
    </row>
    <row r="1315" spans="1:22" s="68" customFormat="1">
      <c r="A1315" s="6"/>
      <c r="B1315" s="19"/>
      <c r="C1315" s="6"/>
      <c r="D1315" s="6"/>
      <c r="E1315" s="6"/>
      <c r="F1315" s="6"/>
      <c r="G1315" s="6"/>
      <c r="I1315" s="16"/>
      <c r="J1315" s="16"/>
      <c r="K1315"/>
      <c r="L1315"/>
      <c r="M1315"/>
      <c r="N1315"/>
      <c r="O1315"/>
      <c r="P1315"/>
      <c r="Q1315"/>
      <c r="R1315"/>
      <c r="S1315"/>
      <c r="T1315"/>
      <c r="U1315"/>
      <c r="V1315"/>
    </row>
    <row r="1316" spans="1:22" s="68" customFormat="1">
      <c r="A1316" s="6"/>
      <c r="B1316" s="19"/>
      <c r="C1316" s="6"/>
      <c r="D1316" s="6"/>
      <c r="E1316" s="6"/>
      <c r="F1316" s="6"/>
      <c r="G1316" s="6"/>
      <c r="I1316" s="16"/>
      <c r="J1316" s="16"/>
      <c r="K1316"/>
      <c r="L1316"/>
      <c r="M1316"/>
      <c r="N1316"/>
      <c r="O1316"/>
      <c r="P1316"/>
      <c r="Q1316"/>
      <c r="R1316"/>
      <c r="S1316"/>
      <c r="T1316"/>
      <c r="U1316"/>
      <c r="V1316"/>
    </row>
    <row r="1317" spans="1:22" s="68" customFormat="1">
      <c r="A1317" s="6"/>
      <c r="B1317" s="19"/>
      <c r="C1317" s="6"/>
      <c r="D1317" s="6"/>
      <c r="E1317" s="6"/>
      <c r="F1317" s="6"/>
      <c r="G1317" s="6"/>
      <c r="I1317" s="16"/>
      <c r="J1317" s="16"/>
      <c r="K1317"/>
      <c r="L1317"/>
      <c r="M1317"/>
      <c r="N1317"/>
      <c r="O1317"/>
      <c r="P1317"/>
      <c r="Q1317"/>
      <c r="R1317"/>
      <c r="S1317"/>
      <c r="T1317"/>
      <c r="U1317"/>
      <c r="V1317"/>
    </row>
    <row r="1318" spans="1:22" s="68" customFormat="1">
      <c r="A1318" s="6"/>
      <c r="B1318" s="19"/>
      <c r="C1318" s="6"/>
      <c r="D1318" s="6"/>
      <c r="E1318" s="6"/>
      <c r="F1318" s="6"/>
      <c r="G1318" s="6"/>
      <c r="I1318" s="16"/>
      <c r="J1318" s="16"/>
      <c r="K1318"/>
      <c r="L1318"/>
      <c r="M1318"/>
      <c r="N1318"/>
      <c r="O1318"/>
      <c r="P1318"/>
      <c r="Q1318"/>
      <c r="R1318"/>
      <c r="S1318"/>
      <c r="T1318"/>
      <c r="U1318"/>
      <c r="V1318"/>
    </row>
    <row r="1319" spans="1:22" s="68" customFormat="1">
      <c r="A1319" s="6"/>
      <c r="B1319" s="19"/>
      <c r="C1319" s="6"/>
      <c r="D1319" s="6"/>
      <c r="E1319" s="6"/>
      <c r="F1319" s="6"/>
      <c r="G1319" s="6"/>
      <c r="I1319" s="16"/>
      <c r="J1319" s="16"/>
      <c r="K1319"/>
      <c r="L1319"/>
      <c r="M1319"/>
      <c r="N1319"/>
      <c r="O1319"/>
      <c r="P1319"/>
      <c r="Q1319"/>
      <c r="R1319"/>
      <c r="S1319"/>
      <c r="T1319"/>
      <c r="U1319"/>
      <c r="V1319"/>
    </row>
    <row r="1320" spans="1:22" s="68" customFormat="1">
      <c r="A1320" s="6"/>
      <c r="B1320" s="19"/>
      <c r="C1320" s="6"/>
      <c r="D1320" s="6"/>
      <c r="E1320" s="6"/>
      <c r="F1320" s="6"/>
      <c r="G1320" s="6"/>
      <c r="I1320" s="16"/>
      <c r="J1320" s="16"/>
      <c r="K1320"/>
      <c r="L1320"/>
      <c r="M1320"/>
      <c r="N1320"/>
      <c r="O1320"/>
      <c r="P1320"/>
      <c r="Q1320"/>
      <c r="R1320"/>
      <c r="S1320"/>
      <c r="T1320"/>
      <c r="U1320"/>
      <c r="V1320"/>
    </row>
    <row r="1321" spans="1:22" s="68" customFormat="1">
      <c r="A1321" s="6"/>
      <c r="B1321" s="19"/>
      <c r="C1321" s="6"/>
      <c r="D1321" s="6"/>
      <c r="E1321" s="6"/>
      <c r="F1321" s="6"/>
      <c r="G1321" s="6"/>
      <c r="I1321" s="16"/>
      <c r="J1321" s="16"/>
      <c r="K1321"/>
      <c r="L1321"/>
      <c r="M1321"/>
      <c r="N1321"/>
      <c r="O1321"/>
      <c r="P1321"/>
      <c r="Q1321"/>
      <c r="R1321"/>
      <c r="S1321"/>
      <c r="T1321"/>
      <c r="U1321"/>
      <c r="V1321"/>
    </row>
    <row r="1322" spans="1:22" s="68" customFormat="1">
      <c r="A1322" s="6"/>
      <c r="B1322" s="19"/>
      <c r="C1322" s="6"/>
      <c r="D1322" s="6"/>
      <c r="E1322" s="6"/>
      <c r="F1322" s="6"/>
      <c r="G1322" s="6"/>
      <c r="I1322" s="16"/>
      <c r="J1322" s="16"/>
      <c r="K1322"/>
      <c r="L1322"/>
      <c r="M1322"/>
      <c r="N1322"/>
      <c r="O1322"/>
      <c r="P1322"/>
      <c r="Q1322"/>
      <c r="R1322"/>
      <c r="S1322"/>
      <c r="T1322"/>
      <c r="U1322"/>
      <c r="V1322"/>
    </row>
    <row r="1323" spans="1:22" s="68" customFormat="1">
      <c r="A1323" s="6"/>
      <c r="B1323" s="19"/>
      <c r="C1323" s="6"/>
      <c r="D1323" s="6"/>
      <c r="E1323" s="6"/>
      <c r="F1323" s="6"/>
      <c r="G1323" s="6"/>
      <c r="I1323" s="16"/>
      <c r="J1323" s="16"/>
      <c r="K1323"/>
      <c r="L1323"/>
      <c r="M1323"/>
      <c r="N1323"/>
      <c r="O1323"/>
      <c r="P1323"/>
      <c r="Q1323"/>
      <c r="R1323"/>
      <c r="S1323"/>
      <c r="T1323"/>
      <c r="U1323"/>
      <c r="V1323"/>
    </row>
    <row r="1324" spans="1:22" s="68" customFormat="1">
      <c r="A1324" s="6"/>
      <c r="B1324" s="19"/>
      <c r="C1324" s="6"/>
      <c r="D1324" s="6"/>
      <c r="E1324" s="6"/>
      <c r="F1324" s="6"/>
      <c r="G1324" s="6"/>
      <c r="I1324" s="16"/>
      <c r="J1324" s="16"/>
      <c r="K1324"/>
      <c r="L1324"/>
      <c r="M1324"/>
      <c r="N1324"/>
      <c r="O1324"/>
      <c r="P1324"/>
      <c r="Q1324"/>
      <c r="R1324"/>
      <c r="S1324"/>
      <c r="T1324"/>
      <c r="U1324"/>
      <c r="V1324"/>
    </row>
    <row r="1325" spans="1:22" s="68" customFormat="1">
      <c r="A1325" s="6"/>
      <c r="B1325" s="19"/>
      <c r="C1325" s="6"/>
      <c r="D1325" s="6"/>
      <c r="E1325" s="6"/>
      <c r="F1325" s="6"/>
      <c r="G1325" s="6"/>
      <c r="I1325" s="16"/>
      <c r="J1325" s="16"/>
      <c r="K1325"/>
      <c r="L1325"/>
      <c r="M1325"/>
      <c r="N1325"/>
      <c r="O1325"/>
      <c r="P1325"/>
      <c r="Q1325"/>
      <c r="R1325"/>
      <c r="S1325"/>
      <c r="T1325"/>
      <c r="U1325"/>
      <c r="V1325"/>
    </row>
    <row r="1326" spans="1:22" s="68" customFormat="1">
      <c r="A1326" s="6"/>
      <c r="B1326" s="19"/>
      <c r="C1326" s="6"/>
      <c r="D1326" s="6"/>
      <c r="E1326" s="6"/>
      <c r="F1326" s="6"/>
      <c r="G1326" s="6"/>
      <c r="I1326" s="16"/>
      <c r="J1326" s="16"/>
      <c r="K1326"/>
      <c r="L1326"/>
      <c r="M1326"/>
      <c r="N1326"/>
      <c r="O1326"/>
      <c r="P1326"/>
      <c r="Q1326"/>
      <c r="R1326"/>
      <c r="S1326"/>
      <c r="T1326"/>
      <c r="U1326"/>
      <c r="V1326"/>
    </row>
    <row r="1327" spans="1:22" s="68" customFormat="1">
      <c r="A1327" s="6"/>
      <c r="B1327" s="19"/>
      <c r="C1327" s="6"/>
      <c r="D1327" s="6"/>
      <c r="E1327" s="6"/>
      <c r="F1327" s="6"/>
      <c r="G1327" s="6"/>
      <c r="I1327" s="16"/>
      <c r="J1327" s="16"/>
      <c r="K1327"/>
      <c r="L1327"/>
      <c r="M1327"/>
      <c r="N1327"/>
      <c r="O1327"/>
      <c r="P1327"/>
      <c r="Q1327"/>
      <c r="R1327"/>
      <c r="S1327"/>
      <c r="T1327"/>
      <c r="U1327"/>
      <c r="V1327"/>
    </row>
    <row r="1328" spans="1:22" s="68" customFormat="1">
      <c r="A1328" s="6"/>
      <c r="B1328" s="19"/>
      <c r="C1328" s="6"/>
      <c r="D1328" s="6"/>
      <c r="E1328" s="6"/>
      <c r="F1328" s="6"/>
      <c r="G1328" s="6"/>
      <c r="I1328" s="16"/>
      <c r="J1328" s="16"/>
      <c r="K1328"/>
      <c r="L1328"/>
      <c r="M1328"/>
      <c r="N1328"/>
      <c r="O1328"/>
      <c r="P1328"/>
      <c r="Q1328"/>
      <c r="R1328"/>
      <c r="S1328"/>
      <c r="T1328"/>
      <c r="U1328"/>
      <c r="V1328"/>
    </row>
    <row r="1329" spans="1:22" s="68" customFormat="1">
      <c r="A1329" s="6"/>
      <c r="B1329" s="19"/>
      <c r="C1329" s="6"/>
      <c r="D1329" s="6"/>
      <c r="E1329" s="6"/>
      <c r="F1329" s="6"/>
      <c r="G1329" s="6"/>
      <c r="I1329" s="16"/>
      <c r="J1329" s="16"/>
      <c r="K1329"/>
      <c r="L1329"/>
      <c r="M1329"/>
      <c r="N1329"/>
      <c r="O1329"/>
      <c r="P1329"/>
      <c r="Q1329"/>
      <c r="R1329"/>
      <c r="S1329"/>
      <c r="T1329"/>
      <c r="U1329"/>
      <c r="V1329"/>
    </row>
    <row r="1330" spans="1:22" s="68" customFormat="1">
      <c r="A1330" s="6"/>
      <c r="B1330" s="19"/>
      <c r="C1330" s="6"/>
      <c r="D1330" s="6"/>
      <c r="E1330" s="6"/>
      <c r="F1330" s="6"/>
      <c r="G1330" s="6"/>
      <c r="I1330" s="16"/>
      <c r="J1330" s="16"/>
      <c r="K1330"/>
      <c r="L1330"/>
      <c r="M1330"/>
      <c r="N1330"/>
      <c r="O1330"/>
      <c r="P1330"/>
      <c r="Q1330"/>
      <c r="R1330"/>
      <c r="S1330"/>
      <c r="T1330"/>
      <c r="U1330"/>
      <c r="V1330"/>
    </row>
    <row r="1331" spans="1:22" s="68" customFormat="1">
      <c r="A1331" s="6"/>
      <c r="B1331" s="19"/>
      <c r="C1331" s="6"/>
      <c r="D1331" s="6"/>
      <c r="E1331" s="6"/>
      <c r="F1331" s="6"/>
      <c r="G1331" s="6"/>
      <c r="I1331" s="16"/>
      <c r="J1331" s="16"/>
      <c r="K1331"/>
      <c r="L1331"/>
      <c r="M1331"/>
      <c r="N1331"/>
      <c r="O1331"/>
      <c r="P1331"/>
      <c r="Q1331"/>
      <c r="R1331"/>
      <c r="S1331"/>
      <c r="T1331"/>
      <c r="U1331"/>
      <c r="V1331"/>
    </row>
    <row r="1332" spans="1:22" s="68" customFormat="1">
      <c r="A1332" s="6"/>
      <c r="B1332" s="19"/>
      <c r="C1332" s="6"/>
      <c r="D1332" s="6"/>
      <c r="E1332" s="6"/>
      <c r="F1332" s="6"/>
      <c r="G1332" s="6"/>
      <c r="I1332" s="16"/>
      <c r="J1332" s="16"/>
      <c r="K1332"/>
      <c r="L1332"/>
      <c r="M1332"/>
      <c r="N1332"/>
      <c r="O1332"/>
      <c r="P1332"/>
      <c r="Q1332"/>
      <c r="R1332"/>
      <c r="S1332"/>
      <c r="T1332"/>
      <c r="U1332"/>
      <c r="V1332"/>
    </row>
    <row r="1333" spans="1:22" s="68" customFormat="1">
      <c r="A1333" s="6"/>
      <c r="B1333" s="19"/>
      <c r="C1333" s="6"/>
      <c r="D1333" s="6"/>
      <c r="E1333" s="6"/>
      <c r="F1333" s="6"/>
      <c r="G1333" s="6"/>
      <c r="I1333" s="16"/>
      <c r="J1333" s="16"/>
      <c r="K1333"/>
      <c r="L1333"/>
      <c r="M1333"/>
      <c r="N1333"/>
      <c r="O1333"/>
      <c r="P1333"/>
      <c r="Q1333"/>
      <c r="R1333"/>
      <c r="S1333"/>
      <c r="T1333"/>
      <c r="U1333"/>
      <c r="V1333"/>
    </row>
    <row r="1334" spans="1:22" s="68" customFormat="1">
      <c r="A1334" s="6"/>
      <c r="B1334" s="19"/>
      <c r="C1334" s="6"/>
      <c r="D1334" s="6"/>
      <c r="E1334" s="6"/>
      <c r="F1334" s="6"/>
      <c r="G1334" s="6"/>
      <c r="I1334" s="16"/>
      <c r="J1334" s="16"/>
      <c r="K1334"/>
      <c r="L1334"/>
      <c r="M1334"/>
      <c r="N1334"/>
      <c r="O1334"/>
      <c r="P1334"/>
      <c r="Q1334"/>
      <c r="R1334"/>
      <c r="S1334"/>
      <c r="T1334"/>
      <c r="U1334"/>
      <c r="V1334"/>
    </row>
    <row r="1335" spans="1:22" s="68" customFormat="1">
      <c r="A1335" s="6"/>
      <c r="B1335" s="19"/>
      <c r="C1335" s="6"/>
      <c r="D1335" s="6"/>
      <c r="E1335" s="6"/>
      <c r="F1335" s="6"/>
      <c r="G1335" s="6"/>
      <c r="I1335" s="16"/>
      <c r="J1335" s="16"/>
      <c r="K1335"/>
      <c r="L1335"/>
      <c r="M1335"/>
      <c r="N1335"/>
      <c r="O1335"/>
      <c r="P1335"/>
      <c r="Q1335"/>
      <c r="R1335"/>
      <c r="S1335"/>
      <c r="T1335"/>
      <c r="U1335"/>
      <c r="V1335"/>
    </row>
    <row r="1336" spans="1:22" s="68" customFormat="1">
      <c r="A1336" s="6"/>
      <c r="B1336" s="19"/>
      <c r="C1336" s="6"/>
      <c r="D1336" s="6"/>
      <c r="E1336" s="6"/>
      <c r="F1336" s="6"/>
      <c r="G1336" s="6"/>
      <c r="I1336" s="16"/>
      <c r="J1336" s="16"/>
      <c r="K1336"/>
      <c r="L1336"/>
      <c r="M1336"/>
      <c r="N1336"/>
      <c r="O1336"/>
      <c r="P1336"/>
      <c r="Q1336"/>
      <c r="R1336"/>
      <c r="S1336"/>
      <c r="T1336"/>
      <c r="U1336"/>
      <c r="V1336"/>
    </row>
    <row r="1337" spans="1:22" s="68" customFormat="1">
      <c r="A1337" s="6"/>
      <c r="B1337" s="19"/>
      <c r="C1337" s="6"/>
      <c r="D1337" s="6"/>
      <c r="E1337" s="6"/>
      <c r="F1337" s="6"/>
      <c r="G1337" s="6"/>
      <c r="I1337" s="16"/>
      <c r="J1337" s="16"/>
      <c r="K1337"/>
      <c r="L1337"/>
      <c r="M1337"/>
      <c r="N1337"/>
      <c r="O1337"/>
      <c r="P1337"/>
      <c r="Q1337"/>
      <c r="R1337"/>
      <c r="S1337"/>
      <c r="T1337"/>
      <c r="U1337"/>
      <c r="V1337"/>
    </row>
    <row r="1338" spans="1:22" s="68" customFormat="1">
      <c r="A1338" s="6"/>
      <c r="B1338" s="19"/>
      <c r="C1338" s="6"/>
      <c r="D1338" s="6"/>
      <c r="E1338" s="6"/>
      <c r="F1338" s="6"/>
      <c r="G1338" s="6"/>
      <c r="I1338" s="16"/>
      <c r="J1338" s="16"/>
      <c r="K1338"/>
      <c r="L1338"/>
      <c r="M1338"/>
      <c r="N1338"/>
      <c r="O1338"/>
      <c r="P1338"/>
      <c r="Q1338"/>
      <c r="R1338"/>
      <c r="S1338"/>
      <c r="T1338"/>
      <c r="U1338"/>
      <c r="V1338"/>
    </row>
    <row r="1339" spans="1:22" s="68" customFormat="1">
      <c r="A1339" s="6"/>
      <c r="B1339" s="19"/>
      <c r="C1339" s="6"/>
      <c r="D1339" s="6"/>
      <c r="E1339" s="6"/>
      <c r="F1339" s="6"/>
      <c r="G1339" s="6"/>
      <c r="I1339" s="16"/>
      <c r="J1339" s="16"/>
      <c r="K1339"/>
      <c r="L1339"/>
      <c r="M1339"/>
      <c r="N1339"/>
      <c r="O1339"/>
      <c r="P1339"/>
      <c r="Q1339"/>
      <c r="R1339"/>
      <c r="S1339"/>
      <c r="T1339"/>
      <c r="U1339"/>
      <c r="V1339"/>
    </row>
    <row r="1340" spans="1:22" s="68" customFormat="1">
      <c r="A1340" s="6"/>
      <c r="B1340" s="19"/>
      <c r="C1340" s="6"/>
      <c r="D1340" s="6"/>
      <c r="E1340" s="6"/>
      <c r="F1340" s="6"/>
      <c r="G1340" s="6"/>
      <c r="I1340" s="16"/>
      <c r="J1340" s="16"/>
      <c r="K1340"/>
      <c r="L1340"/>
      <c r="M1340"/>
      <c r="N1340"/>
      <c r="O1340"/>
      <c r="P1340"/>
      <c r="Q1340"/>
      <c r="R1340"/>
      <c r="S1340"/>
      <c r="T1340"/>
      <c r="U1340"/>
      <c r="V1340"/>
    </row>
    <row r="1341" spans="1:22" s="68" customFormat="1">
      <c r="A1341" s="6"/>
      <c r="B1341" s="19"/>
      <c r="C1341" s="6"/>
      <c r="D1341" s="6"/>
      <c r="E1341" s="6"/>
      <c r="F1341" s="6"/>
      <c r="G1341" s="6"/>
      <c r="I1341" s="16"/>
      <c r="J1341" s="16"/>
      <c r="K1341"/>
      <c r="L1341"/>
      <c r="M1341"/>
      <c r="N1341"/>
      <c r="O1341"/>
      <c r="P1341"/>
      <c r="Q1341"/>
      <c r="R1341"/>
      <c r="S1341"/>
      <c r="T1341"/>
      <c r="U1341"/>
      <c r="V1341"/>
    </row>
    <row r="1342" spans="1:22" s="68" customFormat="1">
      <c r="A1342" s="6"/>
      <c r="B1342" s="19"/>
      <c r="C1342" s="6"/>
      <c r="D1342" s="6"/>
      <c r="E1342" s="6"/>
      <c r="F1342" s="6"/>
      <c r="G1342" s="6"/>
      <c r="I1342" s="16"/>
      <c r="J1342" s="16"/>
      <c r="K1342"/>
      <c r="L1342"/>
      <c r="M1342"/>
      <c r="N1342"/>
      <c r="O1342"/>
      <c r="P1342"/>
      <c r="Q1342"/>
      <c r="R1342"/>
      <c r="S1342"/>
      <c r="T1342"/>
      <c r="U1342"/>
      <c r="V1342"/>
    </row>
    <row r="1343" spans="1:22" s="68" customFormat="1">
      <c r="A1343" s="6"/>
      <c r="B1343" s="19"/>
      <c r="C1343" s="6"/>
      <c r="D1343" s="6"/>
      <c r="E1343" s="6"/>
      <c r="F1343" s="6"/>
      <c r="G1343" s="6"/>
      <c r="I1343" s="16"/>
      <c r="J1343" s="16"/>
      <c r="K1343"/>
      <c r="L1343"/>
      <c r="M1343"/>
      <c r="N1343"/>
      <c r="O1343"/>
      <c r="P1343"/>
      <c r="Q1343"/>
      <c r="R1343"/>
      <c r="S1343"/>
      <c r="T1343"/>
      <c r="U1343"/>
      <c r="V1343"/>
    </row>
    <row r="1344" spans="1:22" s="68" customFormat="1">
      <c r="A1344" s="6"/>
      <c r="B1344" s="19"/>
      <c r="C1344" s="6"/>
      <c r="D1344" s="6"/>
      <c r="E1344" s="6"/>
      <c r="F1344" s="6"/>
      <c r="G1344" s="6"/>
      <c r="I1344" s="16"/>
      <c r="J1344" s="16"/>
      <c r="K1344"/>
      <c r="L1344"/>
      <c r="M1344"/>
      <c r="N1344"/>
      <c r="O1344"/>
      <c r="P1344"/>
      <c r="Q1344"/>
      <c r="R1344"/>
      <c r="S1344"/>
      <c r="T1344"/>
      <c r="U1344"/>
      <c r="V1344"/>
    </row>
    <row r="1345" spans="1:22" s="68" customFormat="1">
      <c r="A1345" s="6"/>
      <c r="B1345" s="19"/>
      <c r="C1345" s="6"/>
      <c r="D1345" s="6"/>
      <c r="E1345" s="6"/>
      <c r="F1345" s="6"/>
      <c r="G1345" s="6"/>
      <c r="I1345" s="16"/>
      <c r="J1345" s="16"/>
      <c r="K1345"/>
      <c r="L1345"/>
      <c r="M1345"/>
      <c r="N1345"/>
      <c r="O1345"/>
      <c r="P1345"/>
      <c r="Q1345"/>
      <c r="R1345"/>
      <c r="S1345"/>
      <c r="T1345"/>
      <c r="U1345"/>
      <c r="V1345"/>
    </row>
    <row r="1346" spans="1:22" s="68" customFormat="1">
      <c r="A1346" s="6"/>
      <c r="B1346" s="19"/>
      <c r="C1346" s="6"/>
      <c r="D1346" s="6"/>
      <c r="E1346" s="6"/>
      <c r="F1346" s="6"/>
      <c r="G1346" s="6"/>
      <c r="I1346" s="16"/>
      <c r="J1346" s="16"/>
      <c r="K1346"/>
      <c r="L1346"/>
      <c r="M1346"/>
      <c r="N1346"/>
      <c r="O1346"/>
      <c r="P1346"/>
      <c r="Q1346"/>
      <c r="R1346"/>
      <c r="S1346"/>
      <c r="T1346"/>
      <c r="U1346"/>
      <c r="V1346"/>
    </row>
    <row r="1347" spans="1:22" s="68" customFormat="1">
      <c r="A1347" s="6"/>
      <c r="B1347" s="19"/>
      <c r="C1347" s="6"/>
      <c r="D1347" s="6"/>
      <c r="E1347" s="6"/>
      <c r="F1347" s="6"/>
      <c r="G1347" s="6"/>
      <c r="I1347" s="16"/>
      <c r="J1347" s="16"/>
      <c r="K1347"/>
      <c r="L1347"/>
      <c r="M1347"/>
      <c r="N1347"/>
      <c r="O1347"/>
      <c r="P1347"/>
      <c r="Q1347"/>
      <c r="R1347"/>
      <c r="S1347"/>
      <c r="T1347"/>
      <c r="U1347"/>
      <c r="V1347"/>
    </row>
    <row r="1348" spans="1:22" s="68" customFormat="1">
      <c r="A1348" s="6"/>
      <c r="B1348" s="19"/>
      <c r="C1348" s="6"/>
      <c r="D1348" s="6"/>
      <c r="E1348" s="6"/>
      <c r="F1348" s="6"/>
      <c r="G1348" s="6"/>
      <c r="I1348" s="16"/>
      <c r="J1348" s="16"/>
      <c r="K1348"/>
      <c r="L1348"/>
      <c r="M1348"/>
      <c r="N1348"/>
      <c r="O1348"/>
      <c r="P1348"/>
      <c r="Q1348"/>
      <c r="R1348"/>
      <c r="S1348"/>
      <c r="T1348"/>
      <c r="U1348"/>
      <c r="V1348"/>
    </row>
    <row r="1349" spans="1:22" s="68" customFormat="1">
      <c r="A1349" s="6"/>
      <c r="B1349" s="19"/>
      <c r="C1349" s="6"/>
      <c r="D1349" s="6"/>
      <c r="E1349" s="6"/>
      <c r="F1349" s="6"/>
      <c r="G1349" s="6"/>
      <c r="I1349" s="16"/>
      <c r="J1349" s="16"/>
      <c r="K1349"/>
      <c r="L1349"/>
      <c r="M1349"/>
      <c r="N1349"/>
      <c r="O1349"/>
      <c r="P1349"/>
      <c r="Q1349"/>
      <c r="R1349"/>
      <c r="S1349"/>
      <c r="T1349"/>
      <c r="U1349"/>
      <c r="V1349"/>
    </row>
    <row r="1350" spans="1:22" s="68" customFormat="1">
      <c r="A1350" s="6"/>
      <c r="B1350" s="19"/>
      <c r="C1350" s="6"/>
      <c r="D1350" s="6"/>
      <c r="E1350" s="6"/>
      <c r="F1350" s="6"/>
      <c r="G1350" s="6"/>
      <c r="I1350" s="16"/>
      <c r="J1350" s="16"/>
      <c r="K1350"/>
      <c r="L1350"/>
      <c r="M1350"/>
      <c r="N1350"/>
      <c r="O1350"/>
      <c r="P1350"/>
      <c r="Q1350"/>
      <c r="R1350"/>
      <c r="S1350"/>
      <c r="T1350"/>
      <c r="U1350"/>
      <c r="V1350"/>
    </row>
    <row r="1351" spans="1:22" s="68" customFormat="1">
      <c r="A1351" s="6"/>
      <c r="B1351" s="19"/>
      <c r="C1351" s="6"/>
      <c r="D1351" s="6"/>
      <c r="E1351" s="6"/>
      <c r="F1351" s="6"/>
      <c r="G1351" s="6"/>
      <c r="I1351" s="16"/>
      <c r="J1351" s="16"/>
      <c r="K1351"/>
      <c r="L1351"/>
      <c r="M1351"/>
      <c r="N1351"/>
      <c r="O1351"/>
      <c r="P1351"/>
      <c r="Q1351"/>
      <c r="R1351"/>
      <c r="S1351"/>
      <c r="T1351"/>
      <c r="U1351"/>
      <c r="V1351"/>
    </row>
    <row r="1352" spans="1:22" s="68" customFormat="1">
      <c r="A1352" s="6"/>
      <c r="B1352" s="19"/>
      <c r="C1352" s="6"/>
      <c r="D1352" s="6"/>
      <c r="E1352" s="6"/>
      <c r="F1352" s="6"/>
      <c r="G1352" s="6"/>
      <c r="I1352" s="16"/>
      <c r="J1352" s="16"/>
      <c r="K1352"/>
      <c r="L1352"/>
      <c r="M1352"/>
      <c r="N1352"/>
      <c r="O1352"/>
      <c r="P1352"/>
      <c r="Q1352"/>
      <c r="R1352"/>
      <c r="S1352"/>
      <c r="T1352"/>
      <c r="U1352"/>
      <c r="V1352"/>
    </row>
    <row r="1353" spans="1:22" s="68" customFormat="1">
      <c r="A1353" s="6"/>
      <c r="B1353" s="19"/>
      <c r="C1353" s="6"/>
      <c r="D1353" s="6"/>
      <c r="E1353" s="6"/>
      <c r="F1353" s="6"/>
      <c r="G1353" s="6"/>
      <c r="I1353" s="16"/>
      <c r="J1353" s="16"/>
      <c r="K1353"/>
      <c r="L1353"/>
      <c r="M1353"/>
      <c r="N1353"/>
      <c r="O1353"/>
      <c r="P1353"/>
      <c r="Q1353"/>
      <c r="R1353"/>
      <c r="S1353"/>
      <c r="T1353"/>
      <c r="U1353"/>
      <c r="V1353"/>
    </row>
    <row r="1354" spans="1:22" s="68" customFormat="1">
      <c r="A1354" s="6"/>
      <c r="B1354" s="19"/>
      <c r="C1354" s="6"/>
      <c r="D1354" s="6"/>
      <c r="E1354" s="6"/>
      <c r="F1354" s="6"/>
      <c r="G1354" s="6"/>
      <c r="I1354" s="16"/>
      <c r="J1354" s="16"/>
      <c r="K1354"/>
      <c r="L1354"/>
      <c r="M1354"/>
      <c r="N1354"/>
      <c r="O1354"/>
      <c r="P1354"/>
      <c r="Q1354"/>
      <c r="R1354"/>
      <c r="S1354"/>
      <c r="T1354"/>
      <c r="U1354"/>
      <c r="V1354"/>
    </row>
    <row r="1355" spans="1:22" s="68" customFormat="1">
      <c r="A1355" s="6"/>
      <c r="B1355" s="19"/>
      <c r="C1355" s="6"/>
      <c r="D1355" s="6"/>
      <c r="E1355" s="6"/>
      <c r="F1355" s="6"/>
      <c r="G1355" s="6"/>
      <c r="I1355" s="16"/>
      <c r="J1355" s="16"/>
      <c r="K1355"/>
      <c r="L1355"/>
      <c r="M1355"/>
      <c r="N1355"/>
      <c r="O1355"/>
      <c r="P1355"/>
      <c r="Q1355"/>
      <c r="R1355"/>
      <c r="S1355"/>
      <c r="T1355"/>
      <c r="U1355"/>
      <c r="V1355"/>
    </row>
    <row r="1356" spans="1:22" s="68" customFormat="1">
      <c r="A1356" s="6"/>
      <c r="B1356" s="19"/>
      <c r="C1356" s="6"/>
      <c r="D1356" s="6"/>
      <c r="E1356" s="6"/>
      <c r="F1356" s="6"/>
      <c r="G1356" s="6"/>
      <c r="I1356" s="16"/>
      <c r="J1356" s="16"/>
      <c r="K1356"/>
      <c r="L1356"/>
      <c r="M1356"/>
      <c r="N1356"/>
      <c r="O1356"/>
      <c r="P1356"/>
      <c r="Q1356"/>
      <c r="R1356"/>
      <c r="S1356"/>
      <c r="T1356"/>
      <c r="U1356"/>
      <c r="V1356"/>
    </row>
    <row r="1357" spans="1:22" s="68" customFormat="1">
      <c r="A1357" s="6"/>
      <c r="B1357" s="19"/>
      <c r="C1357" s="6"/>
      <c r="D1357" s="6"/>
      <c r="E1357" s="6"/>
      <c r="F1357" s="6"/>
      <c r="G1357" s="6"/>
      <c r="I1357" s="16"/>
      <c r="J1357" s="16"/>
      <c r="K1357"/>
      <c r="L1357"/>
      <c r="M1357"/>
      <c r="N1357"/>
      <c r="O1357"/>
      <c r="P1357"/>
      <c r="Q1357"/>
      <c r="R1357"/>
      <c r="S1357"/>
      <c r="T1357"/>
      <c r="U1357"/>
      <c r="V1357"/>
    </row>
    <row r="1358" spans="1:22" s="68" customFormat="1">
      <c r="A1358" s="6"/>
      <c r="B1358" s="19"/>
      <c r="C1358" s="6"/>
      <c r="D1358" s="6"/>
      <c r="E1358" s="6"/>
      <c r="F1358" s="6"/>
      <c r="G1358" s="6"/>
      <c r="I1358" s="16"/>
      <c r="J1358" s="16"/>
      <c r="K1358"/>
      <c r="L1358"/>
      <c r="M1358"/>
      <c r="N1358"/>
      <c r="O1358"/>
      <c r="P1358"/>
      <c r="Q1358"/>
      <c r="R1358"/>
      <c r="S1358"/>
      <c r="T1358"/>
      <c r="U1358"/>
      <c r="V1358"/>
    </row>
    <row r="1359" spans="1:22" s="68" customFormat="1">
      <c r="A1359" s="6"/>
      <c r="B1359" s="19"/>
      <c r="C1359" s="6"/>
      <c r="D1359" s="6"/>
      <c r="E1359" s="6"/>
      <c r="F1359" s="6"/>
      <c r="G1359" s="6"/>
      <c r="I1359" s="16"/>
      <c r="J1359" s="16"/>
      <c r="K1359"/>
      <c r="L1359"/>
      <c r="M1359"/>
      <c r="N1359"/>
      <c r="O1359"/>
      <c r="P1359"/>
      <c r="Q1359"/>
      <c r="R1359"/>
      <c r="S1359"/>
      <c r="T1359"/>
      <c r="U1359"/>
      <c r="V1359"/>
    </row>
    <row r="1360" spans="1:22" s="68" customFormat="1">
      <c r="A1360" s="6"/>
      <c r="B1360" s="19"/>
      <c r="C1360" s="6"/>
      <c r="D1360" s="6"/>
      <c r="E1360" s="6"/>
      <c r="F1360" s="6"/>
      <c r="G1360" s="6"/>
      <c r="I1360" s="16"/>
      <c r="J1360" s="16"/>
      <c r="K1360"/>
      <c r="L1360"/>
      <c r="M1360"/>
      <c r="N1360"/>
      <c r="O1360"/>
      <c r="P1360"/>
      <c r="Q1360"/>
      <c r="R1360"/>
      <c r="S1360"/>
      <c r="T1360"/>
      <c r="U1360"/>
      <c r="V1360"/>
    </row>
    <row r="1361" spans="1:22" s="68" customFormat="1">
      <c r="A1361" s="6"/>
      <c r="B1361" s="19"/>
      <c r="C1361" s="6"/>
      <c r="D1361" s="6"/>
      <c r="E1361" s="6"/>
      <c r="F1361" s="6"/>
      <c r="G1361" s="6"/>
      <c r="I1361" s="16"/>
      <c r="J1361" s="16"/>
      <c r="K1361"/>
      <c r="L1361"/>
      <c r="M1361"/>
      <c r="N1361"/>
      <c r="O1361"/>
      <c r="P1361"/>
      <c r="Q1361"/>
      <c r="R1361"/>
      <c r="S1361"/>
      <c r="T1361"/>
      <c r="U1361"/>
      <c r="V1361"/>
    </row>
    <row r="1362" spans="1:22" s="68" customFormat="1">
      <c r="A1362" s="6"/>
      <c r="B1362" s="19"/>
      <c r="C1362" s="6"/>
      <c r="D1362" s="6"/>
      <c r="E1362" s="6"/>
      <c r="F1362" s="6"/>
      <c r="G1362" s="6"/>
      <c r="I1362" s="16"/>
      <c r="J1362" s="16"/>
      <c r="K1362"/>
      <c r="L1362"/>
      <c r="M1362"/>
      <c r="N1362"/>
      <c r="O1362"/>
      <c r="P1362"/>
      <c r="Q1362"/>
      <c r="R1362"/>
      <c r="S1362"/>
      <c r="T1362"/>
      <c r="U1362"/>
      <c r="V1362"/>
    </row>
    <row r="1363" spans="1:22" s="68" customFormat="1">
      <c r="A1363" s="6"/>
      <c r="B1363" s="19"/>
      <c r="C1363" s="6"/>
      <c r="D1363" s="6"/>
      <c r="E1363" s="6"/>
      <c r="F1363" s="6"/>
      <c r="G1363" s="6"/>
      <c r="I1363" s="16"/>
      <c r="J1363" s="16"/>
      <c r="K1363"/>
      <c r="L1363"/>
      <c r="M1363"/>
      <c r="N1363"/>
      <c r="O1363"/>
      <c r="P1363"/>
      <c r="Q1363"/>
      <c r="R1363"/>
      <c r="S1363"/>
      <c r="T1363"/>
      <c r="U1363"/>
      <c r="V1363"/>
    </row>
    <row r="1364" spans="1:22" s="68" customFormat="1">
      <c r="A1364" s="6"/>
      <c r="B1364" s="19"/>
      <c r="C1364" s="6"/>
      <c r="D1364" s="6"/>
      <c r="E1364" s="6"/>
      <c r="F1364" s="6"/>
      <c r="G1364" s="6"/>
      <c r="I1364" s="16"/>
      <c r="J1364" s="16"/>
      <c r="K1364"/>
      <c r="L1364"/>
      <c r="M1364"/>
      <c r="N1364"/>
      <c r="O1364"/>
      <c r="P1364"/>
      <c r="Q1364"/>
      <c r="R1364"/>
      <c r="S1364"/>
      <c r="T1364"/>
      <c r="U1364"/>
      <c r="V1364"/>
    </row>
    <row r="1365" spans="1:22" s="68" customFormat="1">
      <c r="A1365" s="6"/>
      <c r="B1365" s="19"/>
      <c r="C1365" s="6"/>
      <c r="D1365" s="6"/>
      <c r="E1365" s="6"/>
      <c r="F1365" s="6"/>
      <c r="G1365" s="6"/>
      <c r="I1365" s="16"/>
      <c r="J1365" s="16"/>
      <c r="K1365"/>
      <c r="L1365"/>
      <c r="M1365"/>
      <c r="N1365"/>
      <c r="O1365"/>
      <c r="P1365"/>
      <c r="Q1365"/>
      <c r="R1365"/>
      <c r="S1365"/>
      <c r="T1365"/>
      <c r="U1365"/>
      <c r="V1365"/>
    </row>
    <row r="1366" spans="1:22" s="68" customFormat="1">
      <c r="A1366" s="6"/>
      <c r="B1366" s="19"/>
      <c r="C1366" s="6"/>
      <c r="D1366" s="6"/>
      <c r="E1366" s="6"/>
      <c r="F1366" s="6"/>
      <c r="G1366" s="6"/>
      <c r="I1366" s="16"/>
      <c r="J1366" s="16"/>
      <c r="K1366"/>
      <c r="L1366"/>
      <c r="M1366"/>
      <c r="N1366"/>
      <c r="O1366"/>
      <c r="P1366"/>
      <c r="Q1366"/>
      <c r="R1366"/>
      <c r="S1366"/>
      <c r="T1366"/>
      <c r="U1366"/>
      <c r="V1366"/>
    </row>
    <row r="1367" spans="1:22" s="68" customFormat="1">
      <c r="A1367" s="6"/>
      <c r="B1367" s="19"/>
      <c r="C1367" s="6"/>
      <c r="D1367" s="6"/>
      <c r="E1367" s="6"/>
      <c r="F1367" s="6"/>
      <c r="G1367" s="6"/>
      <c r="I1367" s="16"/>
      <c r="J1367" s="16"/>
      <c r="K1367"/>
      <c r="L1367"/>
      <c r="M1367"/>
      <c r="N1367"/>
      <c r="O1367"/>
      <c r="P1367"/>
      <c r="Q1367"/>
      <c r="R1367"/>
      <c r="S1367"/>
      <c r="T1367"/>
      <c r="U1367"/>
      <c r="V1367"/>
    </row>
    <row r="1368" spans="1:22" s="68" customFormat="1">
      <c r="A1368" s="6"/>
      <c r="B1368" s="19"/>
      <c r="C1368" s="6"/>
      <c r="D1368" s="6"/>
      <c r="E1368" s="6"/>
      <c r="F1368" s="6"/>
      <c r="G1368" s="6"/>
      <c r="I1368" s="16"/>
      <c r="J1368" s="16"/>
      <c r="K1368"/>
      <c r="L1368"/>
      <c r="M1368"/>
      <c r="N1368"/>
      <c r="O1368"/>
      <c r="P1368"/>
      <c r="Q1368"/>
      <c r="R1368"/>
      <c r="S1368"/>
      <c r="T1368"/>
      <c r="U1368"/>
      <c r="V1368"/>
    </row>
    <row r="1369" spans="1:22" s="68" customFormat="1">
      <c r="A1369" s="6"/>
      <c r="B1369" s="19"/>
      <c r="C1369" s="6"/>
      <c r="D1369" s="6"/>
      <c r="E1369" s="6"/>
      <c r="F1369" s="6"/>
      <c r="G1369" s="6"/>
      <c r="I1369" s="16"/>
      <c r="J1369" s="16"/>
      <c r="K1369"/>
      <c r="L1369"/>
      <c r="M1369"/>
      <c r="N1369"/>
      <c r="O1369"/>
      <c r="P1369"/>
      <c r="Q1369"/>
      <c r="R1369"/>
      <c r="S1369"/>
      <c r="T1369"/>
      <c r="U1369"/>
      <c r="V1369"/>
    </row>
    <row r="1370" spans="1:22" s="68" customFormat="1">
      <c r="A1370" s="6"/>
      <c r="B1370" s="19"/>
      <c r="C1370" s="6"/>
      <c r="D1370" s="6"/>
      <c r="E1370" s="6"/>
      <c r="F1370" s="6"/>
      <c r="G1370" s="6"/>
      <c r="I1370" s="16"/>
      <c r="J1370" s="16"/>
      <c r="K1370"/>
      <c r="L1370"/>
      <c r="M1370"/>
      <c r="N1370"/>
      <c r="O1370"/>
      <c r="P1370"/>
      <c r="Q1370"/>
      <c r="R1370"/>
      <c r="S1370"/>
      <c r="T1370"/>
      <c r="U1370"/>
      <c r="V1370"/>
    </row>
    <row r="1371" spans="1:22" s="68" customFormat="1">
      <c r="A1371" s="6"/>
      <c r="B1371" s="19"/>
      <c r="C1371" s="6"/>
      <c r="D1371" s="6"/>
      <c r="E1371" s="6"/>
      <c r="F1371" s="6"/>
      <c r="G1371" s="6"/>
      <c r="I1371" s="16"/>
      <c r="J1371" s="16"/>
      <c r="K1371"/>
      <c r="L1371"/>
      <c r="M1371"/>
      <c r="N1371"/>
      <c r="O1371"/>
      <c r="P1371"/>
      <c r="Q1371"/>
      <c r="R1371"/>
      <c r="S1371"/>
      <c r="T1371"/>
      <c r="U1371"/>
      <c r="V1371"/>
    </row>
    <row r="1372" spans="1:22" s="68" customFormat="1">
      <c r="A1372" s="6"/>
      <c r="B1372" s="19"/>
      <c r="C1372" s="6"/>
      <c r="D1372" s="6"/>
      <c r="E1372" s="6"/>
      <c r="F1372" s="6"/>
      <c r="G1372" s="6"/>
      <c r="I1372" s="16"/>
      <c r="J1372" s="16"/>
      <c r="K1372"/>
      <c r="L1372"/>
      <c r="M1372"/>
      <c r="N1372"/>
      <c r="O1372"/>
      <c r="P1372"/>
      <c r="Q1372"/>
      <c r="R1372"/>
      <c r="S1372"/>
      <c r="T1372"/>
      <c r="U1372"/>
      <c r="V1372"/>
    </row>
    <row r="1373" spans="1:22" s="68" customFormat="1">
      <c r="A1373" s="6"/>
      <c r="B1373" s="19"/>
      <c r="C1373" s="6"/>
      <c r="D1373" s="6"/>
      <c r="E1373" s="6"/>
      <c r="F1373" s="6"/>
      <c r="G1373" s="6"/>
      <c r="I1373" s="16"/>
      <c r="J1373" s="16"/>
      <c r="K1373"/>
      <c r="L1373"/>
      <c r="M1373"/>
      <c r="N1373"/>
      <c r="O1373"/>
      <c r="P1373"/>
      <c r="Q1373"/>
      <c r="R1373"/>
      <c r="S1373"/>
      <c r="T1373"/>
      <c r="U1373"/>
      <c r="V1373"/>
    </row>
    <row r="1374" spans="1:22" s="68" customFormat="1">
      <c r="A1374" s="6"/>
      <c r="B1374" s="19"/>
      <c r="C1374" s="6"/>
      <c r="D1374" s="6"/>
      <c r="E1374" s="6"/>
      <c r="F1374" s="6"/>
      <c r="G1374" s="6"/>
      <c r="I1374" s="16"/>
      <c r="J1374" s="16"/>
      <c r="K1374"/>
      <c r="L1374"/>
      <c r="M1374"/>
      <c r="N1374"/>
      <c r="O1374"/>
      <c r="P1374"/>
      <c r="Q1374"/>
      <c r="R1374"/>
      <c r="S1374"/>
      <c r="T1374"/>
      <c r="U1374"/>
      <c r="V1374"/>
    </row>
    <row r="1375" spans="1:22" s="68" customFormat="1">
      <c r="A1375" s="6"/>
      <c r="B1375" s="19"/>
      <c r="C1375" s="6"/>
      <c r="D1375" s="6"/>
      <c r="E1375" s="6"/>
      <c r="F1375" s="6"/>
      <c r="G1375" s="6"/>
      <c r="I1375" s="16"/>
      <c r="J1375" s="16"/>
      <c r="K1375"/>
      <c r="L1375"/>
      <c r="M1375"/>
      <c r="N1375"/>
      <c r="O1375"/>
      <c r="P1375"/>
      <c r="Q1375"/>
      <c r="R1375"/>
      <c r="S1375"/>
      <c r="T1375"/>
      <c r="U1375"/>
      <c r="V1375"/>
    </row>
    <row r="1376" spans="1:22" s="68" customFormat="1">
      <c r="A1376" s="6"/>
      <c r="B1376" s="19"/>
      <c r="C1376" s="6"/>
      <c r="D1376" s="6"/>
      <c r="E1376" s="6"/>
      <c r="F1376" s="6"/>
      <c r="G1376" s="6"/>
      <c r="I1376" s="16"/>
      <c r="J1376" s="16"/>
      <c r="K1376"/>
      <c r="L1376"/>
      <c r="M1376"/>
      <c r="N1376"/>
      <c r="O1376"/>
      <c r="P1376"/>
      <c r="Q1376"/>
      <c r="R1376"/>
      <c r="S1376"/>
      <c r="T1376"/>
      <c r="U1376"/>
      <c r="V1376"/>
    </row>
    <row r="1377" spans="1:22" s="68" customFormat="1">
      <c r="A1377" s="6"/>
      <c r="B1377" s="19"/>
      <c r="C1377" s="6"/>
      <c r="D1377" s="6"/>
      <c r="E1377" s="6"/>
      <c r="F1377" s="6"/>
      <c r="G1377" s="6"/>
      <c r="I1377" s="16"/>
      <c r="J1377" s="16"/>
      <c r="K1377"/>
      <c r="L1377"/>
      <c r="M1377"/>
      <c r="N1377"/>
      <c r="O1377"/>
      <c r="P1377"/>
      <c r="Q1377"/>
      <c r="R1377"/>
      <c r="S1377"/>
      <c r="T1377"/>
      <c r="U1377"/>
      <c r="V1377"/>
    </row>
    <row r="1378" spans="1:22" s="68" customFormat="1">
      <c r="A1378" s="6"/>
      <c r="B1378" s="19"/>
      <c r="C1378" s="6"/>
      <c r="D1378" s="6"/>
      <c r="E1378" s="6"/>
      <c r="F1378" s="6"/>
      <c r="G1378" s="6"/>
      <c r="I1378" s="16"/>
      <c r="J1378" s="16"/>
      <c r="K1378"/>
      <c r="L1378"/>
      <c r="M1378"/>
      <c r="N1378"/>
      <c r="O1378"/>
      <c r="P1378"/>
      <c r="Q1378"/>
      <c r="R1378"/>
      <c r="S1378"/>
      <c r="T1378"/>
      <c r="U1378"/>
      <c r="V1378"/>
    </row>
    <row r="1379" spans="1:22" s="68" customFormat="1">
      <c r="A1379" s="6"/>
      <c r="B1379" s="19"/>
      <c r="C1379" s="6"/>
      <c r="D1379" s="6"/>
      <c r="E1379" s="6"/>
      <c r="F1379" s="6"/>
      <c r="G1379" s="6"/>
      <c r="I1379" s="16"/>
      <c r="J1379" s="16"/>
      <c r="K1379"/>
      <c r="L1379"/>
      <c r="M1379"/>
      <c r="N1379"/>
      <c r="O1379"/>
      <c r="P1379"/>
      <c r="Q1379"/>
      <c r="R1379"/>
      <c r="S1379"/>
      <c r="T1379"/>
      <c r="U1379"/>
      <c r="V1379"/>
    </row>
    <row r="1380" spans="1:22" s="68" customFormat="1">
      <c r="A1380" s="6"/>
      <c r="B1380" s="19"/>
      <c r="C1380" s="6"/>
      <c r="D1380" s="6"/>
      <c r="E1380" s="6"/>
      <c r="F1380" s="6"/>
      <c r="G1380" s="6"/>
      <c r="I1380" s="16"/>
      <c r="J1380" s="16"/>
      <c r="K1380"/>
      <c r="L1380"/>
      <c r="M1380"/>
      <c r="N1380"/>
      <c r="O1380"/>
      <c r="P1380"/>
      <c r="Q1380"/>
      <c r="R1380"/>
      <c r="S1380"/>
      <c r="T1380"/>
      <c r="U1380"/>
      <c r="V1380"/>
    </row>
    <row r="1381" spans="1:22" s="68" customFormat="1">
      <c r="A1381" s="6"/>
      <c r="B1381" s="19"/>
      <c r="C1381" s="6"/>
      <c r="D1381" s="6"/>
      <c r="E1381" s="6"/>
      <c r="F1381" s="6"/>
      <c r="G1381" s="6"/>
      <c r="I1381" s="16"/>
      <c r="J1381" s="16"/>
      <c r="K1381"/>
      <c r="L1381"/>
      <c r="M1381"/>
      <c r="N1381"/>
      <c r="O1381"/>
      <c r="P1381"/>
      <c r="Q1381"/>
      <c r="R1381"/>
      <c r="S1381"/>
      <c r="T1381"/>
      <c r="U1381"/>
      <c r="V1381"/>
    </row>
    <row r="1382" spans="1:22" s="68" customFormat="1">
      <c r="A1382" s="6"/>
      <c r="B1382" s="19"/>
      <c r="C1382" s="6"/>
      <c r="D1382" s="6"/>
      <c r="E1382" s="6"/>
      <c r="F1382" s="6"/>
      <c r="G1382" s="6"/>
      <c r="I1382" s="16"/>
      <c r="J1382" s="16"/>
      <c r="K1382"/>
      <c r="L1382"/>
      <c r="M1382"/>
      <c r="N1382"/>
      <c r="O1382"/>
      <c r="P1382"/>
      <c r="Q1382"/>
      <c r="R1382"/>
      <c r="S1382"/>
      <c r="T1382"/>
      <c r="U1382"/>
      <c r="V1382"/>
    </row>
    <row r="1383" spans="1:22" s="68" customFormat="1">
      <c r="A1383" s="6"/>
      <c r="B1383" s="19"/>
      <c r="C1383" s="6"/>
      <c r="D1383" s="6"/>
      <c r="E1383" s="6"/>
      <c r="F1383" s="6"/>
      <c r="G1383" s="6"/>
      <c r="I1383" s="16"/>
      <c r="J1383" s="16"/>
      <c r="K1383"/>
      <c r="L1383"/>
      <c r="M1383"/>
      <c r="N1383"/>
      <c r="O1383"/>
      <c r="P1383"/>
      <c r="Q1383"/>
      <c r="R1383"/>
      <c r="S1383"/>
      <c r="T1383"/>
      <c r="U1383"/>
      <c r="V1383"/>
    </row>
    <row r="1384" spans="1:22" s="68" customFormat="1">
      <c r="A1384" s="6"/>
      <c r="B1384" s="19"/>
      <c r="C1384" s="6"/>
      <c r="D1384" s="6"/>
      <c r="E1384" s="6"/>
      <c r="F1384" s="6"/>
      <c r="G1384" s="6"/>
      <c r="I1384" s="16"/>
      <c r="J1384" s="16"/>
      <c r="K1384"/>
      <c r="L1384"/>
      <c r="M1384"/>
      <c r="N1384"/>
      <c r="O1384"/>
      <c r="P1384"/>
      <c r="Q1384"/>
      <c r="R1384"/>
      <c r="S1384"/>
      <c r="T1384"/>
      <c r="U1384"/>
      <c r="V1384"/>
    </row>
    <row r="1385" spans="1:22" s="68" customFormat="1">
      <c r="A1385" s="6"/>
      <c r="B1385" s="19"/>
      <c r="C1385" s="6"/>
      <c r="D1385" s="6"/>
      <c r="E1385" s="6"/>
      <c r="F1385" s="6"/>
      <c r="G1385" s="6"/>
      <c r="I1385" s="16"/>
      <c r="J1385" s="16"/>
      <c r="K1385"/>
      <c r="L1385"/>
      <c r="M1385"/>
      <c r="N1385"/>
      <c r="O1385"/>
      <c r="P1385"/>
      <c r="Q1385"/>
      <c r="R1385"/>
      <c r="S1385"/>
      <c r="T1385"/>
      <c r="U1385"/>
      <c r="V1385"/>
    </row>
    <row r="1386" spans="1:22" s="68" customFormat="1">
      <c r="A1386" s="6"/>
      <c r="B1386" s="19"/>
      <c r="C1386" s="6"/>
      <c r="D1386" s="6"/>
      <c r="E1386" s="6"/>
      <c r="F1386" s="6"/>
      <c r="G1386" s="6"/>
      <c r="I1386" s="16"/>
      <c r="J1386" s="16"/>
      <c r="K1386"/>
      <c r="L1386"/>
      <c r="M1386"/>
      <c r="N1386"/>
      <c r="O1386"/>
      <c r="P1386"/>
      <c r="Q1386"/>
      <c r="R1386"/>
      <c r="S1386"/>
      <c r="T1386"/>
      <c r="U1386"/>
      <c r="V1386"/>
    </row>
    <row r="1387" spans="1:22" s="68" customFormat="1">
      <c r="A1387" s="6"/>
      <c r="B1387" s="19"/>
      <c r="C1387" s="6"/>
      <c r="D1387" s="6"/>
      <c r="E1387" s="6"/>
      <c r="F1387" s="6"/>
      <c r="G1387" s="6"/>
      <c r="I1387" s="16"/>
      <c r="J1387" s="16"/>
      <c r="K1387"/>
      <c r="L1387"/>
      <c r="M1387"/>
      <c r="N1387"/>
      <c r="O1387"/>
      <c r="P1387"/>
      <c r="Q1387"/>
      <c r="R1387"/>
      <c r="S1387"/>
      <c r="T1387"/>
      <c r="U1387"/>
      <c r="V1387"/>
    </row>
    <row r="1388" spans="1:22" s="68" customFormat="1">
      <c r="A1388" s="6"/>
      <c r="B1388" s="19"/>
      <c r="C1388" s="6"/>
      <c r="D1388" s="6"/>
      <c r="E1388" s="6"/>
      <c r="F1388" s="6"/>
      <c r="G1388" s="6"/>
      <c r="I1388" s="16"/>
      <c r="J1388" s="16"/>
      <c r="K1388"/>
      <c r="L1388"/>
      <c r="M1388"/>
      <c r="N1388"/>
      <c r="O1388"/>
      <c r="P1388"/>
      <c r="Q1388"/>
      <c r="R1388"/>
      <c r="S1388"/>
      <c r="T1388"/>
      <c r="U1388"/>
      <c r="V1388"/>
    </row>
    <row r="1389" spans="1:22" s="68" customFormat="1">
      <c r="A1389" s="6"/>
      <c r="B1389" s="19"/>
      <c r="C1389" s="6"/>
      <c r="D1389" s="6"/>
      <c r="E1389" s="6"/>
      <c r="F1389" s="6"/>
      <c r="G1389" s="6"/>
      <c r="I1389" s="16"/>
      <c r="J1389" s="16"/>
      <c r="K1389"/>
      <c r="L1389"/>
      <c r="M1389"/>
      <c r="N1389"/>
      <c r="O1389"/>
      <c r="P1389"/>
      <c r="Q1389"/>
      <c r="R1389"/>
      <c r="S1389"/>
      <c r="T1389"/>
      <c r="U1389"/>
      <c r="V1389"/>
    </row>
    <row r="1390" spans="1:22" s="68" customFormat="1">
      <c r="A1390" s="6"/>
      <c r="B1390" s="19"/>
      <c r="C1390" s="6"/>
      <c r="D1390" s="6"/>
      <c r="E1390" s="6"/>
      <c r="F1390" s="6"/>
      <c r="G1390" s="6"/>
      <c r="I1390" s="16"/>
      <c r="J1390" s="16"/>
      <c r="K1390"/>
      <c r="L1390"/>
      <c r="M1390"/>
      <c r="N1390"/>
      <c r="O1390"/>
      <c r="P1390"/>
      <c r="Q1390"/>
      <c r="R1390"/>
      <c r="S1390"/>
      <c r="T1390"/>
      <c r="U1390"/>
      <c r="V1390"/>
    </row>
    <row r="1391" spans="1:22" s="68" customFormat="1">
      <c r="A1391" s="6"/>
      <c r="B1391" s="19"/>
      <c r="C1391" s="6"/>
      <c r="D1391" s="6"/>
      <c r="E1391" s="6"/>
      <c r="F1391" s="6"/>
      <c r="G1391" s="6"/>
      <c r="I1391" s="16"/>
      <c r="J1391" s="16"/>
      <c r="K1391"/>
      <c r="L1391"/>
      <c r="M1391"/>
      <c r="N1391"/>
      <c r="O1391"/>
      <c r="P1391"/>
      <c r="Q1391"/>
      <c r="R1391"/>
      <c r="S1391"/>
      <c r="T1391"/>
      <c r="U1391"/>
      <c r="V1391"/>
    </row>
    <row r="1392" spans="1:22" s="68" customFormat="1">
      <c r="A1392" s="6"/>
      <c r="B1392" s="19"/>
      <c r="C1392" s="6"/>
      <c r="D1392" s="6"/>
      <c r="E1392" s="6"/>
      <c r="F1392" s="6"/>
      <c r="G1392" s="6"/>
      <c r="I1392" s="16"/>
      <c r="J1392" s="16"/>
      <c r="K1392"/>
      <c r="L1392"/>
      <c r="M1392"/>
      <c r="N1392"/>
      <c r="O1392"/>
      <c r="P1392"/>
      <c r="Q1392"/>
      <c r="R1392"/>
      <c r="S1392"/>
      <c r="T1392"/>
      <c r="U1392"/>
      <c r="V1392"/>
    </row>
    <row r="1393" spans="1:22" s="68" customFormat="1">
      <c r="A1393" s="6"/>
      <c r="B1393" s="19"/>
      <c r="C1393" s="6"/>
      <c r="D1393" s="6"/>
      <c r="E1393" s="6"/>
      <c r="F1393" s="6"/>
      <c r="G1393" s="6"/>
      <c r="I1393" s="16"/>
      <c r="J1393" s="16"/>
      <c r="K1393"/>
      <c r="L1393"/>
      <c r="M1393"/>
      <c r="N1393"/>
      <c r="O1393"/>
      <c r="P1393"/>
      <c r="Q1393"/>
      <c r="R1393"/>
      <c r="S1393"/>
      <c r="T1393"/>
      <c r="U1393"/>
      <c r="V1393"/>
    </row>
    <row r="1394" spans="1:22" s="68" customFormat="1">
      <c r="A1394" s="6"/>
      <c r="B1394" s="19"/>
      <c r="C1394" s="6"/>
      <c r="D1394" s="6"/>
      <c r="E1394" s="6"/>
      <c r="F1394" s="6"/>
      <c r="G1394" s="6"/>
      <c r="I1394" s="16"/>
      <c r="J1394" s="16"/>
      <c r="K1394"/>
      <c r="L1394"/>
      <c r="M1394"/>
      <c r="N1394"/>
      <c r="O1394"/>
      <c r="P1394"/>
      <c r="Q1394"/>
      <c r="R1394"/>
      <c r="S1394"/>
      <c r="T1394"/>
      <c r="U1394"/>
      <c r="V1394"/>
    </row>
    <row r="1395" spans="1:22" s="68" customFormat="1">
      <c r="A1395" s="6"/>
      <c r="B1395" s="19"/>
      <c r="C1395" s="6"/>
      <c r="D1395" s="6"/>
      <c r="E1395" s="6"/>
      <c r="F1395" s="6"/>
      <c r="G1395" s="6"/>
      <c r="I1395" s="16"/>
      <c r="J1395" s="16"/>
      <c r="K1395"/>
      <c r="L1395"/>
      <c r="M1395"/>
      <c r="N1395"/>
      <c r="O1395"/>
      <c r="P1395"/>
      <c r="Q1395"/>
      <c r="R1395"/>
      <c r="S1395"/>
      <c r="T1395"/>
      <c r="U1395"/>
      <c r="V1395"/>
    </row>
    <row r="1396" spans="1:22" s="68" customFormat="1">
      <c r="A1396" s="6"/>
      <c r="B1396" s="19"/>
      <c r="C1396" s="6"/>
      <c r="D1396" s="6"/>
      <c r="E1396" s="6"/>
      <c r="F1396" s="6"/>
      <c r="G1396" s="6"/>
      <c r="I1396" s="16"/>
      <c r="J1396" s="16"/>
      <c r="K1396"/>
      <c r="L1396"/>
      <c r="M1396"/>
      <c r="N1396"/>
      <c r="O1396"/>
      <c r="P1396"/>
      <c r="Q1396"/>
      <c r="R1396"/>
      <c r="S1396"/>
      <c r="T1396"/>
      <c r="U1396"/>
      <c r="V1396"/>
    </row>
    <row r="1397" spans="1:22" s="68" customFormat="1">
      <c r="A1397" s="6"/>
      <c r="B1397" s="19"/>
      <c r="C1397" s="6"/>
      <c r="D1397" s="6"/>
      <c r="E1397" s="6"/>
      <c r="F1397" s="6"/>
      <c r="G1397" s="6"/>
      <c r="I1397" s="16"/>
      <c r="J1397" s="16"/>
      <c r="K1397"/>
      <c r="L1397"/>
      <c r="M1397"/>
      <c r="N1397"/>
      <c r="O1397"/>
      <c r="P1397"/>
      <c r="Q1397"/>
      <c r="R1397"/>
      <c r="S1397"/>
      <c r="T1397"/>
      <c r="U1397"/>
      <c r="V1397"/>
    </row>
    <row r="1398" spans="1:22" s="68" customFormat="1">
      <c r="A1398" s="6"/>
      <c r="B1398" s="19"/>
      <c r="C1398" s="6"/>
      <c r="D1398" s="6"/>
      <c r="E1398" s="6"/>
      <c r="F1398" s="6"/>
      <c r="G1398" s="6"/>
      <c r="I1398" s="16"/>
      <c r="J1398" s="16"/>
      <c r="K1398"/>
      <c r="L1398"/>
      <c r="M1398"/>
      <c r="N1398"/>
      <c r="O1398"/>
      <c r="P1398"/>
      <c r="Q1398"/>
      <c r="R1398"/>
      <c r="S1398"/>
      <c r="T1398"/>
      <c r="U1398"/>
      <c r="V1398"/>
    </row>
    <row r="1399" spans="1:22" s="68" customFormat="1">
      <c r="A1399" s="6"/>
      <c r="B1399" s="19"/>
      <c r="C1399" s="6"/>
      <c r="D1399" s="6"/>
      <c r="E1399" s="6"/>
      <c r="F1399" s="6"/>
      <c r="G1399" s="6"/>
      <c r="I1399" s="16"/>
      <c r="J1399" s="16"/>
      <c r="K1399"/>
      <c r="L1399"/>
      <c r="M1399"/>
      <c r="N1399"/>
      <c r="O1399"/>
      <c r="P1399"/>
      <c r="Q1399"/>
      <c r="R1399"/>
      <c r="S1399"/>
      <c r="T1399"/>
      <c r="U1399"/>
      <c r="V1399"/>
    </row>
    <row r="1400" spans="1:22" s="68" customFormat="1">
      <c r="A1400" s="6"/>
      <c r="B1400" s="19"/>
      <c r="C1400" s="6"/>
      <c r="D1400" s="6"/>
      <c r="E1400" s="6"/>
      <c r="F1400" s="6"/>
      <c r="G1400" s="6"/>
      <c r="I1400" s="16"/>
      <c r="J1400" s="16"/>
      <c r="K1400"/>
      <c r="L1400"/>
      <c r="M1400"/>
      <c r="N1400"/>
      <c r="O1400"/>
      <c r="P1400"/>
      <c r="Q1400"/>
      <c r="R1400"/>
      <c r="S1400"/>
      <c r="T1400"/>
      <c r="U1400"/>
      <c r="V1400"/>
    </row>
    <row r="1401" spans="1:22" s="68" customFormat="1">
      <c r="A1401" s="6"/>
      <c r="B1401" s="19"/>
      <c r="C1401" s="6"/>
      <c r="D1401" s="6"/>
      <c r="E1401" s="6"/>
      <c r="F1401" s="6"/>
      <c r="G1401" s="6"/>
      <c r="I1401" s="16"/>
      <c r="J1401" s="16"/>
      <c r="K1401"/>
      <c r="L1401"/>
      <c r="M1401"/>
      <c r="N1401"/>
      <c r="O1401"/>
      <c r="P1401"/>
      <c r="Q1401"/>
      <c r="R1401"/>
      <c r="S1401"/>
      <c r="T1401"/>
      <c r="U1401"/>
      <c r="V1401"/>
    </row>
    <row r="1402" spans="1:22" s="68" customFormat="1">
      <c r="A1402" s="6"/>
      <c r="B1402" s="19"/>
      <c r="C1402" s="6"/>
      <c r="D1402" s="6"/>
      <c r="E1402" s="6"/>
      <c r="F1402" s="6"/>
      <c r="G1402" s="6"/>
      <c r="I1402" s="16"/>
      <c r="J1402" s="16"/>
      <c r="K1402"/>
      <c r="L1402"/>
      <c r="M1402"/>
      <c r="N1402"/>
      <c r="O1402"/>
      <c r="P1402"/>
      <c r="Q1402"/>
      <c r="R1402"/>
      <c r="S1402"/>
      <c r="T1402"/>
      <c r="U1402"/>
      <c r="V1402"/>
    </row>
    <row r="1403" spans="1:22" s="68" customFormat="1">
      <c r="A1403" s="6"/>
      <c r="B1403" s="19"/>
      <c r="C1403" s="6"/>
      <c r="D1403" s="6"/>
      <c r="E1403" s="6"/>
      <c r="F1403" s="6"/>
      <c r="G1403" s="6"/>
      <c r="I1403" s="16"/>
      <c r="J1403" s="16"/>
      <c r="K1403"/>
      <c r="L1403"/>
      <c r="M1403"/>
      <c r="N1403"/>
      <c r="O1403"/>
      <c r="P1403"/>
      <c r="Q1403"/>
      <c r="R1403"/>
      <c r="S1403"/>
      <c r="T1403"/>
      <c r="U1403"/>
      <c r="V1403"/>
    </row>
    <row r="1404" spans="1:22" s="68" customFormat="1">
      <c r="A1404" s="6"/>
      <c r="B1404" s="19"/>
      <c r="C1404" s="6"/>
      <c r="D1404" s="6"/>
      <c r="E1404" s="6"/>
      <c r="F1404" s="6"/>
      <c r="G1404" s="6"/>
      <c r="I1404" s="16"/>
      <c r="J1404" s="16"/>
      <c r="K1404"/>
      <c r="L1404"/>
      <c r="M1404"/>
      <c r="N1404"/>
      <c r="O1404"/>
      <c r="P1404"/>
      <c r="Q1404"/>
      <c r="R1404"/>
      <c r="S1404"/>
      <c r="T1404"/>
      <c r="U1404"/>
      <c r="V1404"/>
    </row>
    <row r="1405" spans="1:22" s="68" customFormat="1">
      <c r="A1405" s="6"/>
      <c r="B1405" s="19"/>
      <c r="C1405" s="6"/>
      <c r="D1405" s="6"/>
      <c r="E1405" s="6"/>
      <c r="F1405" s="6"/>
      <c r="G1405" s="6"/>
      <c r="I1405" s="16"/>
      <c r="J1405" s="16"/>
      <c r="K1405"/>
      <c r="L1405"/>
      <c r="M1405"/>
      <c r="N1405"/>
      <c r="O1405"/>
      <c r="P1405"/>
      <c r="Q1405"/>
      <c r="R1405"/>
      <c r="S1405"/>
      <c r="T1405"/>
      <c r="U1405"/>
      <c r="V1405"/>
    </row>
    <row r="1406" spans="1:22" s="68" customFormat="1">
      <c r="A1406" s="6"/>
      <c r="B1406" s="19"/>
      <c r="C1406" s="6"/>
      <c r="D1406" s="6"/>
      <c r="E1406" s="6"/>
      <c r="F1406" s="6"/>
      <c r="G1406" s="6"/>
      <c r="I1406" s="16"/>
      <c r="J1406" s="16"/>
      <c r="K1406"/>
      <c r="L1406"/>
      <c r="M1406"/>
      <c r="N1406"/>
      <c r="O1406"/>
      <c r="P1406"/>
      <c r="Q1406"/>
      <c r="R1406"/>
      <c r="S1406"/>
      <c r="T1406"/>
      <c r="U1406"/>
      <c r="V1406"/>
    </row>
    <row r="1407" spans="1:22" s="68" customFormat="1">
      <c r="A1407" s="6"/>
      <c r="B1407" s="19"/>
      <c r="C1407" s="6"/>
      <c r="D1407" s="6"/>
      <c r="E1407" s="6"/>
      <c r="F1407" s="6"/>
      <c r="G1407" s="6"/>
      <c r="I1407" s="16"/>
      <c r="J1407" s="16"/>
      <c r="K1407"/>
      <c r="L1407"/>
      <c r="M1407"/>
      <c r="N1407"/>
      <c r="O1407"/>
      <c r="P1407"/>
      <c r="Q1407"/>
      <c r="R1407"/>
      <c r="S1407"/>
      <c r="T1407"/>
      <c r="U1407"/>
      <c r="V1407"/>
    </row>
    <row r="1408" spans="1:22" s="68" customFormat="1">
      <c r="A1408" s="6"/>
      <c r="B1408" s="19"/>
      <c r="C1408" s="6"/>
      <c r="D1408" s="6"/>
      <c r="E1408" s="6"/>
      <c r="F1408" s="6"/>
      <c r="G1408" s="6"/>
      <c r="I1408" s="16"/>
      <c r="J1408" s="16"/>
      <c r="K1408"/>
      <c r="L1408"/>
      <c r="M1408"/>
      <c r="N1408"/>
      <c r="O1408"/>
      <c r="P1408"/>
      <c r="Q1408"/>
      <c r="R1408"/>
      <c r="S1408"/>
      <c r="T1408"/>
      <c r="U1408"/>
      <c r="V1408"/>
    </row>
    <row r="1409" spans="1:22" s="68" customFormat="1">
      <c r="A1409" s="6"/>
      <c r="B1409" s="19"/>
      <c r="C1409" s="6"/>
      <c r="D1409" s="6"/>
      <c r="E1409" s="6"/>
      <c r="F1409" s="6"/>
      <c r="G1409" s="6"/>
      <c r="I1409" s="16"/>
      <c r="J1409" s="16"/>
      <c r="K1409"/>
      <c r="L1409"/>
      <c r="M1409"/>
      <c r="N1409"/>
      <c r="O1409"/>
      <c r="P1409"/>
      <c r="Q1409"/>
      <c r="R1409"/>
      <c r="S1409"/>
      <c r="T1409"/>
      <c r="U1409"/>
      <c r="V1409"/>
    </row>
    <row r="1410" spans="1:22" s="68" customFormat="1">
      <c r="A1410" s="6"/>
      <c r="B1410" s="19"/>
      <c r="C1410" s="6"/>
      <c r="D1410" s="6"/>
      <c r="E1410" s="6"/>
      <c r="F1410" s="6"/>
      <c r="G1410" s="6"/>
      <c r="I1410" s="16"/>
      <c r="J1410" s="16"/>
      <c r="K1410"/>
      <c r="L1410"/>
      <c r="M1410"/>
      <c r="N1410"/>
      <c r="O1410"/>
      <c r="P1410"/>
      <c r="Q1410"/>
      <c r="R1410"/>
      <c r="S1410"/>
      <c r="T1410"/>
      <c r="U1410"/>
      <c r="V1410"/>
    </row>
    <row r="1411" spans="1:22" s="68" customFormat="1">
      <c r="A1411" s="6"/>
      <c r="B1411" s="19"/>
      <c r="C1411" s="6"/>
      <c r="D1411" s="6"/>
      <c r="E1411" s="6"/>
      <c r="F1411" s="6"/>
      <c r="G1411" s="6"/>
      <c r="I1411" s="16"/>
      <c r="J1411" s="16"/>
      <c r="K1411"/>
      <c r="L1411"/>
      <c r="M1411"/>
      <c r="N1411"/>
      <c r="O1411"/>
      <c r="P1411"/>
      <c r="Q1411"/>
      <c r="R1411"/>
      <c r="S1411"/>
      <c r="T1411"/>
      <c r="U1411"/>
      <c r="V1411"/>
    </row>
    <row r="1412" spans="1:22" s="68" customFormat="1">
      <c r="A1412" s="6"/>
      <c r="B1412" s="19"/>
      <c r="C1412" s="6"/>
      <c r="D1412" s="6"/>
      <c r="E1412" s="6"/>
      <c r="F1412" s="6"/>
      <c r="G1412" s="6"/>
      <c r="I1412" s="16"/>
      <c r="J1412" s="16"/>
      <c r="K1412"/>
      <c r="L1412"/>
      <c r="M1412"/>
      <c r="N1412"/>
      <c r="O1412"/>
      <c r="P1412"/>
      <c r="Q1412"/>
      <c r="R1412"/>
      <c r="S1412"/>
      <c r="T1412"/>
      <c r="U1412"/>
      <c r="V1412"/>
    </row>
    <row r="1413" spans="1:22" s="68" customFormat="1">
      <c r="A1413" s="6"/>
      <c r="B1413" s="19"/>
      <c r="C1413" s="6"/>
      <c r="D1413" s="6"/>
      <c r="E1413" s="6"/>
      <c r="F1413" s="6"/>
      <c r="G1413" s="6"/>
      <c r="I1413" s="16"/>
      <c r="J1413" s="16"/>
      <c r="K1413"/>
      <c r="L1413"/>
      <c r="M1413"/>
      <c r="N1413"/>
      <c r="O1413"/>
      <c r="P1413"/>
      <c r="Q1413"/>
      <c r="R1413"/>
      <c r="S1413"/>
      <c r="T1413"/>
      <c r="U1413"/>
      <c r="V1413"/>
    </row>
    <row r="1414" spans="1:22" s="68" customFormat="1">
      <c r="A1414" s="6"/>
      <c r="B1414" s="19"/>
      <c r="C1414" s="6"/>
      <c r="D1414" s="6"/>
      <c r="E1414" s="6"/>
      <c r="F1414" s="6"/>
      <c r="G1414" s="6"/>
      <c r="I1414" s="16"/>
      <c r="J1414" s="16"/>
      <c r="K1414"/>
      <c r="L1414"/>
      <c r="M1414"/>
      <c r="N1414"/>
      <c r="O1414"/>
      <c r="P1414"/>
      <c r="Q1414"/>
      <c r="R1414"/>
      <c r="S1414"/>
      <c r="T1414"/>
      <c r="U1414"/>
      <c r="V1414"/>
    </row>
    <row r="1415" spans="1:22" s="68" customFormat="1">
      <c r="A1415" s="6"/>
      <c r="B1415" s="19"/>
      <c r="C1415" s="6"/>
      <c r="D1415" s="6"/>
      <c r="E1415" s="6"/>
      <c r="F1415" s="6"/>
      <c r="G1415" s="6"/>
      <c r="I1415" s="16"/>
      <c r="J1415" s="16"/>
      <c r="K1415"/>
      <c r="L1415"/>
      <c r="M1415"/>
      <c r="N1415"/>
      <c r="O1415"/>
      <c r="P1415"/>
      <c r="Q1415"/>
      <c r="R1415"/>
      <c r="S1415"/>
      <c r="T1415"/>
      <c r="U1415"/>
      <c r="V1415"/>
    </row>
    <row r="1416" spans="1:22" s="68" customFormat="1">
      <c r="A1416" s="6"/>
      <c r="B1416" s="19"/>
      <c r="C1416" s="6"/>
      <c r="D1416" s="6"/>
      <c r="E1416" s="6"/>
      <c r="F1416" s="6"/>
      <c r="G1416" s="6"/>
      <c r="I1416" s="16"/>
      <c r="J1416" s="16"/>
      <c r="K1416"/>
      <c r="L1416"/>
      <c r="M1416"/>
      <c r="N1416"/>
      <c r="O1416"/>
      <c r="P1416"/>
      <c r="Q1416"/>
      <c r="R1416"/>
      <c r="S1416"/>
      <c r="T1416"/>
      <c r="U1416"/>
      <c r="V1416"/>
    </row>
    <row r="1417" spans="1:22" s="68" customFormat="1">
      <c r="A1417" s="6"/>
      <c r="B1417" s="19"/>
      <c r="C1417" s="6"/>
      <c r="D1417" s="6"/>
      <c r="E1417" s="6"/>
      <c r="F1417" s="6"/>
      <c r="G1417" s="6"/>
      <c r="I1417" s="16"/>
      <c r="J1417" s="16"/>
      <c r="K1417"/>
      <c r="L1417"/>
      <c r="M1417"/>
      <c r="N1417"/>
      <c r="O1417"/>
      <c r="P1417"/>
      <c r="Q1417"/>
      <c r="R1417"/>
      <c r="S1417"/>
      <c r="T1417"/>
      <c r="U1417"/>
      <c r="V1417"/>
    </row>
    <row r="1418" spans="1:22" s="68" customFormat="1">
      <c r="A1418" s="6"/>
      <c r="B1418" s="19"/>
      <c r="C1418" s="6"/>
      <c r="D1418" s="6"/>
      <c r="E1418" s="6"/>
      <c r="F1418" s="6"/>
      <c r="G1418" s="6"/>
      <c r="I1418" s="16"/>
      <c r="J1418" s="16"/>
      <c r="K1418"/>
      <c r="L1418"/>
      <c r="M1418"/>
      <c r="N1418"/>
      <c r="O1418"/>
      <c r="P1418"/>
      <c r="Q1418"/>
      <c r="R1418"/>
      <c r="S1418"/>
      <c r="T1418"/>
      <c r="U1418"/>
      <c r="V1418"/>
    </row>
    <row r="1419" spans="1:22" s="68" customFormat="1">
      <c r="A1419" s="6"/>
      <c r="B1419" s="19"/>
      <c r="C1419" s="6"/>
      <c r="D1419" s="6"/>
      <c r="E1419" s="6"/>
      <c r="F1419" s="6"/>
      <c r="G1419" s="6"/>
      <c r="I1419" s="16"/>
      <c r="J1419" s="16"/>
      <c r="K1419"/>
      <c r="L1419"/>
      <c r="M1419"/>
      <c r="N1419"/>
      <c r="O1419"/>
      <c r="P1419"/>
      <c r="Q1419"/>
      <c r="R1419"/>
      <c r="S1419"/>
      <c r="T1419"/>
      <c r="U1419"/>
      <c r="V1419"/>
    </row>
    <row r="1420" spans="1:22" s="68" customFormat="1">
      <c r="A1420" s="6"/>
      <c r="B1420" s="19"/>
      <c r="C1420" s="6"/>
      <c r="D1420" s="6"/>
      <c r="E1420" s="6"/>
      <c r="F1420" s="6"/>
      <c r="G1420" s="6"/>
      <c r="I1420" s="16"/>
      <c r="J1420" s="16"/>
      <c r="K1420"/>
      <c r="L1420"/>
      <c r="M1420"/>
      <c r="N1420"/>
      <c r="O1420"/>
      <c r="P1420"/>
      <c r="Q1420"/>
      <c r="R1420"/>
      <c r="S1420"/>
      <c r="T1420"/>
      <c r="U1420"/>
      <c r="V1420"/>
    </row>
    <row r="1421" spans="1:22" s="68" customFormat="1">
      <c r="A1421" s="6"/>
      <c r="B1421" s="19"/>
      <c r="C1421" s="6"/>
      <c r="D1421" s="6"/>
      <c r="E1421" s="6"/>
      <c r="F1421" s="6"/>
      <c r="G1421" s="6"/>
      <c r="I1421" s="16"/>
      <c r="J1421" s="16"/>
      <c r="K1421"/>
      <c r="L1421"/>
      <c r="M1421"/>
      <c r="N1421"/>
      <c r="O1421"/>
      <c r="P1421"/>
      <c r="Q1421"/>
      <c r="R1421"/>
      <c r="S1421"/>
      <c r="T1421"/>
      <c r="U1421"/>
      <c r="V1421"/>
    </row>
    <row r="1422" spans="1:22" s="68" customFormat="1">
      <c r="A1422" s="6"/>
      <c r="B1422" s="19"/>
      <c r="C1422" s="6"/>
      <c r="D1422" s="6"/>
      <c r="E1422" s="6"/>
      <c r="F1422" s="6"/>
      <c r="G1422" s="6"/>
      <c r="I1422" s="16"/>
      <c r="J1422" s="16"/>
      <c r="K1422"/>
      <c r="L1422"/>
      <c r="M1422"/>
      <c r="N1422"/>
      <c r="O1422"/>
      <c r="P1422"/>
      <c r="Q1422"/>
      <c r="R1422"/>
      <c r="S1422"/>
      <c r="T1422"/>
      <c r="U1422"/>
      <c r="V1422"/>
    </row>
    <row r="1423" spans="1:22" s="68" customFormat="1">
      <c r="A1423" s="6"/>
      <c r="B1423" s="19"/>
      <c r="C1423" s="6"/>
      <c r="D1423" s="6"/>
      <c r="E1423" s="6"/>
      <c r="F1423" s="6"/>
      <c r="G1423" s="6"/>
      <c r="I1423" s="16"/>
      <c r="J1423" s="16"/>
      <c r="K1423"/>
      <c r="L1423"/>
      <c r="M1423"/>
      <c r="N1423"/>
      <c r="O1423"/>
      <c r="P1423"/>
      <c r="Q1423"/>
      <c r="R1423"/>
      <c r="S1423"/>
      <c r="T1423"/>
      <c r="U1423"/>
      <c r="V1423"/>
    </row>
    <row r="1424" spans="1:22" s="68" customFormat="1">
      <c r="A1424" s="6"/>
      <c r="B1424" s="19"/>
      <c r="C1424" s="6"/>
      <c r="D1424" s="6"/>
      <c r="E1424" s="6"/>
      <c r="F1424" s="6"/>
      <c r="G1424" s="6"/>
      <c r="I1424" s="16"/>
      <c r="J1424" s="16"/>
      <c r="K1424"/>
      <c r="L1424"/>
      <c r="M1424"/>
      <c r="N1424"/>
      <c r="O1424"/>
      <c r="P1424"/>
      <c r="Q1424"/>
      <c r="R1424"/>
      <c r="S1424"/>
      <c r="T1424"/>
      <c r="U1424"/>
      <c r="V1424"/>
    </row>
    <row r="1425" spans="1:22" s="68" customFormat="1">
      <c r="A1425" s="6"/>
      <c r="B1425" s="19"/>
      <c r="C1425" s="6"/>
      <c r="D1425" s="6"/>
      <c r="E1425" s="6"/>
      <c r="F1425" s="6"/>
      <c r="G1425" s="6"/>
      <c r="I1425" s="16"/>
      <c r="J1425" s="16"/>
      <c r="K1425"/>
      <c r="L1425"/>
      <c r="M1425"/>
      <c r="N1425"/>
      <c r="O1425"/>
      <c r="P1425"/>
      <c r="Q1425"/>
      <c r="R1425"/>
      <c r="S1425"/>
      <c r="T1425"/>
      <c r="U1425"/>
      <c r="V1425"/>
    </row>
    <row r="1426" spans="1:22" s="68" customFormat="1">
      <c r="A1426" s="6"/>
      <c r="B1426" s="19"/>
      <c r="C1426" s="6"/>
      <c r="D1426" s="6"/>
      <c r="E1426" s="6"/>
      <c r="F1426" s="6"/>
      <c r="G1426" s="6"/>
      <c r="I1426" s="16"/>
      <c r="J1426" s="16"/>
      <c r="K1426"/>
      <c r="L1426"/>
      <c r="M1426"/>
      <c r="N1426"/>
      <c r="O1426"/>
      <c r="P1426"/>
      <c r="Q1426"/>
      <c r="R1426"/>
      <c r="S1426"/>
      <c r="T1426"/>
      <c r="U1426"/>
      <c r="V1426"/>
    </row>
    <row r="1427" spans="1:22" s="68" customFormat="1">
      <c r="A1427" s="6"/>
      <c r="B1427" s="19"/>
      <c r="C1427" s="6"/>
      <c r="D1427" s="6"/>
      <c r="E1427" s="6"/>
      <c r="F1427" s="6"/>
      <c r="G1427" s="6"/>
      <c r="I1427" s="16"/>
      <c r="J1427" s="16"/>
      <c r="K1427"/>
      <c r="L1427"/>
      <c r="M1427"/>
      <c r="N1427"/>
      <c r="O1427"/>
      <c r="P1427"/>
      <c r="Q1427"/>
      <c r="R1427"/>
      <c r="S1427"/>
      <c r="T1427"/>
      <c r="U1427"/>
      <c r="V1427"/>
    </row>
    <row r="1428" spans="1:22" s="68" customFormat="1">
      <c r="A1428" s="6"/>
      <c r="B1428" s="19"/>
      <c r="C1428" s="6"/>
      <c r="D1428" s="6"/>
      <c r="E1428" s="6"/>
      <c r="F1428" s="6"/>
      <c r="G1428" s="6"/>
      <c r="I1428" s="16"/>
      <c r="J1428" s="16"/>
      <c r="K1428"/>
      <c r="L1428"/>
      <c r="M1428"/>
      <c r="N1428"/>
      <c r="O1428"/>
      <c r="P1428"/>
      <c r="Q1428"/>
      <c r="R1428"/>
      <c r="S1428"/>
      <c r="T1428"/>
      <c r="U1428"/>
      <c r="V1428"/>
    </row>
    <row r="1429" spans="1:22" s="68" customFormat="1">
      <c r="A1429" s="6"/>
      <c r="B1429" s="19"/>
      <c r="C1429" s="6"/>
      <c r="D1429" s="6"/>
      <c r="E1429" s="6"/>
      <c r="F1429" s="6"/>
      <c r="G1429" s="6"/>
      <c r="I1429" s="16"/>
      <c r="J1429" s="16"/>
      <c r="K1429"/>
      <c r="L1429"/>
      <c r="M1429"/>
      <c r="N1429"/>
      <c r="O1429"/>
      <c r="P1429"/>
      <c r="Q1429"/>
      <c r="R1429"/>
      <c r="S1429"/>
      <c r="T1429"/>
      <c r="U1429"/>
      <c r="V1429"/>
    </row>
    <row r="1430" spans="1:22" s="68" customFormat="1">
      <c r="A1430" s="6"/>
      <c r="B1430" s="19"/>
      <c r="C1430" s="6"/>
      <c r="D1430" s="6"/>
      <c r="E1430" s="6"/>
      <c r="F1430" s="6"/>
      <c r="G1430" s="6"/>
      <c r="I1430" s="16"/>
      <c r="J1430" s="16"/>
      <c r="K1430"/>
      <c r="L1430"/>
      <c r="M1430"/>
      <c r="N1430"/>
      <c r="O1430"/>
      <c r="P1430"/>
      <c r="Q1430"/>
      <c r="R1430"/>
      <c r="S1430"/>
      <c r="T1430"/>
      <c r="U1430"/>
      <c r="V1430"/>
    </row>
    <row r="1431" spans="1:22" s="68" customFormat="1">
      <c r="A1431" s="6"/>
      <c r="B1431" s="19"/>
      <c r="C1431" s="6"/>
      <c r="D1431" s="6"/>
      <c r="E1431" s="6"/>
      <c r="F1431" s="6"/>
      <c r="G1431" s="6"/>
      <c r="I1431" s="16"/>
      <c r="J1431" s="16"/>
      <c r="K1431"/>
      <c r="L1431"/>
      <c r="M1431"/>
      <c r="N1431"/>
      <c r="O1431"/>
      <c r="P1431"/>
      <c r="Q1431"/>
      <c r="R1431"/>
      <c r="S1431"/>
      <c r="T1431"/>
      <c r="U1431"/>
      <c r="V1431"/>
    </row>
    <row r="1432" spans="1:22" s="68" customFormat="1">
      <c r="A1432" s="6"/>
      <c r="B1432" s="19"/>
      <c r="C1432" s="6"/>
      <c r="D1432" s="6"/>
      <c r="E1432" s="6"/>
      <c r="F1432" s="6"/>
      <c r="G1432" s="6"/>
      <c r="I1432" s="16"/>
      <c r="J1432" s="16"/>
      <c r="K1432"/>
      <c r="L1432"/>
      <c r="M1432"/>
      <c r="N1432"/>
      <c r="O1432"/>
      <c r="P1432"/>
      <c r="Q1432"/>
      <c r="R1432"/>
      <c r="S1432"/>
      <c r="T1432"/>
      <c r="U1432"/>
      <c r="V1432"/>
    </row>
    <row r="1433" spans="1:22" s="68" customFormat="1">
      <c r="A1433" s="6"/>
      <c r="B1433" s="19"/>
      <c r="C1433" s="6"/>
      <c r="D1433" s="6"/>
      <c r="E1433" s="6"/>
      <c r="F1433" s="6"/>
      <c r="G1433" s="6"/>
      <c r="I1433" s="16"/>
      <c r="J1433" s="16"/>
      <c r="K1433"/>
      <c r="L1433"/>
      <c r="M1433"/>
      <c r="N1433"/>
      <c r="O1433"/>
      <c r="P1433"/>
      <c r="Q1433"/>
      <c r="R1433"/>
      <c r="S1433"/>
      <c r="T1433"/>
      <c r="U1433"/>
      <c r="V1433"/>
    </row>
    <row r="1434" spans="1:22" s="68" customFormat="1">
      <c r="A1434" s="6"/>
      <c r="B1434" s="19"/>
      <c r="C1434" s="6"/>
      <c r="D1434" s="6"/>
      <c r="E1434" s="6"/>
      <c r="F1434" s="6"/>
      <c r="G1434" s="6"/>
      <c r="I1434" s="16"/>
      <c r="J1434" s="16"/>
      <c r="K1434"/>
      <c r="L1434"/>
      <c r="M1434"/>
      <c r="N1434"/>
      <c r="O1434"/>
      <c r="P1434"/>
      <c r="Q1434"/>
      <c r="R1434"/>
      <c r="S1434"/>
      <c r="T1434"/>
      <c r="U1434"/>
      <c r="V1434"/>
    </row>
    <row r="1435" spans="1:22" s="68" customFormat="1">
      <c r="A1435" s="6"/>
      <c r="B1435" s="19"/>
      <c r="C1435" s="6"/>
      <c r="D1435" s="6"/>
      <c r="E1435" s="6"/>
      <c r="F1435" s="6"/>
      <c r="G1435" s="6"/>
      <c r="I1435" s="16"/>
      <c r="J1435" s="16"/>
      <c r="K1435"/>
      <c r="L1435"/>
      <c r="M1435"/>
      <c r="N1435"/>
      <c r="O1435"/>
      <c r="P1435"/>
      <c r="Q1435"/>
      <c r="R1435"/>
      <c r="S1435"/>
      <c r="T1435"/>
      <c r="U1435"/>
      <c r="V1435"/>
    </row>
    <row r="1436" spans="1:22" s="68" customFormat="1">
      <c r="A1436" s="6"/>
      <c r="B1436" s="19"/>
      <c r="C1436" s="6"/>
      <c r="D1436" s="6"/>
      <c r="E1436" s="6"/>
      <c r="F1436" s="6"/>
      <c r="G1436" s="6"/>
      <c r="I1436" s="16"/>
      <c r="J1436" s="16"/>
      <c r="K1436"/>
      <c r="L1436"/>
      <c r="M1436"/>
      <c r="N1436"/>
      <c r="O1436"/>
      <c r="P1436"/>
      <c r="Q1436"/>
      <c r="R1436"/>
      <c r="S1436"/>
      <c r="T1436"/>
      <c r="U1436"/>
      <c r="V1436"/>
    </row>
    <row r="1437" spans="1:22" s="68" customFormat="1">
      <c r="A1437" s="6"/>
      <c r="B1437" s="19"/>
      <c r="C1437" s="6"/>
      <c r="D1437" s="6"/>
      <c r="E1437" s="6"/>
      <c r="F1437" s="6"/>
      <c r="G1437" s="6"/>
      <c r="I1437" s="16"/>
      <c r="J1437" s="16"/>
      <c r="K1437"/>
      <c r="L1437"/>
      <c r="M1437"/>
      <c r="N1437"/>
      <c r="O1437"/>
      <c r="P1437"/>
      <c r="Q1437"/>
      <c r="R1437"/>
      <c r="S1437"/>
      <c r="T1437"/>
      <c r="U1437"/>
      <c r="V1437"/>
    </row>
    <row r="1438" spans="1:22" s="68" customFormat="1">
      <c r="A1438" s="6"/>
      <c r="B1438" s="19"/>
      <c r="C1438" s="6"/>
      <c r="D1438" s="6"/>
      <c r="E1438" s="6"/>
      <c r="F1438" s="6"/>
      <c r="G1438" s="6"/>
      <c r="I1438" s="16"/>
      <c r="J1438" s="16"/>
      <c r="K1438"/>
      <c r="L1438"/>
      <c r="M1438"/>
      <c r="N1438"/>
      <c r="O1438"/>
      <c r="P1438"/>
      <c r="Q1438"/>
      <c r="R1438"/>
      <c r="S1438"/>
      <c r="T1438"/>
      <c r="U1438"/>
      <c r="V1438"/>
    </row>
    <row r="1439" spans="1:22" s="68" customFormat="1">
      <c r="A1439" s="6"/>
      <c r="B1439" s="19"/>
      <c r="C1439" s="6"/>
      <c r="D1439" s="6"/>
      <c r="E1439" s="6"/>
      <c r="F1439" s="6"/>
      <c r="G1439" s="6"/>
      <c r="I1439" s="16"/>
      <c r="J1439" s="16"/>
      <c r="K1439"/>
      <c r="L1439"/>
      <c r="M1439"/>
      <c r="N1439"/>
      <c r="O1439"/>
      <c r="P1439"/>
      <c r="Q1439"/>
      <c r="R1439"/>
      <c r="S1439"/>
      <c r="T1439"/>
      <c r="U1439"/>
      <c r="V1439"/>
    </row>
    <row r="1440" spans="1:22" s="68" customFormat="1">
      <c r="A1440" s="6"/>
      <c r="B1440" s="19"/>
      <c r="C1440" s="6"/>
      <c r="D1440" s="6"/>
      <c r="E1440" s="6"/>
      <c r="F1440" s="6"/>
      <c r="G1440" s="6"/>
      <c r="I1440" s="16"/>
      <c r="J1440" s="16"/>
      <c r="K1440"/>
      <c r="L1440"/>
      <c r="M1440"/>
      <c r="N1440"/>
      <c r="O1440"/>
      <c r="P1440"/>
      <c r="Q1440"/>
      <c r="R1440"/>
      <c r="S1440"/>
      <c r="T1440"/>
      <c r="U1440"/>
      <c r="V1440"/>
    </row>
    <row r="1441" spans="1:22" s="68" customFormat="1">
      <c r="A1441" s="6"/>
      <c r="B1441" s="19"/>
      <c r="C1441" s="6"/>
      <c r="D1441" s="6"/>
      <c r="E1441" s="6"/>
      <c r="F1441" s="6"/>
      <c r="G1441" s="6"/>
      <c r="I1441" s="16"/>
      <c r="J1441" s="16"/>
      <c r="K1441"/>
      <c r="L1441"/>
      <c r="M1441"/>
      <c r="N1441"/>
      <c r="O1441"/>
      <c r="P1441"/>
      <c r="Q1441"/>
      <c r="R1441"/>
      <c r="S1441"/>
      <c r="T1441"/>
      <c r="U1441"/>
      <c r="V1441"/>
    </row>
    <row r="1442" spans="1:22" s="68" customFormat="1">
      <c r="A1442" s="6"/>
      <c r="B1442" s="19"/>
      <c r="C1442" s="6"/>
      <c r="D1442" s="6"/>
      <c r="E1442" s="6"/>
      <c r="F1442" s="6"/>
      <c r="G1442" s="6"/>
      <c r="I1442" s="16"/>
      <c r="J1442" s="16"/>
      <c r="K1442"/>
      <c r="L1442"/>
      <c r="M1442"/>
      <c r="N1442"/>
      <c r="O1442"/>
      <c r="P1442"/>
      <c r="Q1442"/>
      <c r="R1442"/>
      <c r="S1442"/>
      <c r="T1442"/>
      <c r="U1442"/>
      <c r="V1442"/>
    </row>
    <row r="1443" spans="1:22" s="68" customFormat="1">
      <c r="A1443" s="6"/>
      <c r="B1443" s="19"/>
      <c r="C1443" s="6"/>
      <c r="D1443" s="6"/>
      <c r="E1443" s="6"/>
      <c r="F1443" s="6"/>
      <c r="G1443" s="6"/>
      <c r="I1443" s="16"/>
      <c r="J1443" s="16"/>
      <c r="K1443"/>
      <c r="L1443"/>
      <c r="M1443"/>
      <c r="N1443"/>
      <c r="O1443"/>
      <c r="P1443"/>
      <c r="Q1443"/>
      <c r="R1443"/>
      <c r="S1443"/>
      <c r="T1443"/>
      <c r="U1443"/>
      <c r="V1443"/>
    </row>
    <row r="1444" spans="1:22" s="68" customFormat="1">
      <c r="A1444" s="6"/>
      <c r="B1444" s="19"/>
      <c r="C1444" s="6"/>
      <c r="D1444" s="6"/>
      <c r="E1444" s="6"/>
      <c r="F1444" s="6"/>
      <c r="G1444" s="6"/>
      <c r="I1444" s="16"/>
      <c r="J1444" s="16"/>
      <c r="K1444"/>
      <c r="L1444"/>
      <c r="M1444"/>
      <c r="N1444"/>
      <c r="O1444"/>
      <c r="P1444"/>
      <c r="Q1444"/>
      <c r="R1444"/>
      <c r="S1444"/>
      <c r="T1444"/>
      <c r="U1444"/>
      <c r="V1444"/>
    </row>
    <row r="1445" spans="1:22" s="68" customFormat="1">
      <c r="A1445" s="6"/>
      <c r="B1445" s="19"/>
      <c r="C1445" s="6"/>
      <c r="D1445" s="6"/>
      <c r="E1445" s="6"/>
      <c r="F1445" s="6"/>
      <c r="G1445" s="6"/>
      <c r="I1445" s="16"/>
      <c r="J1445" s="16"/>
      <c r="K1445"/>
      <c r="L1445"/>
      <c r="M1445"/>
      <c r="N1445"/>
      <c r="O1445"/>
      <c r="P1445"/>
      <c r="Q1445"/>
      <c r="R1445"/>
      <c r="S1445"/>
      <c r="T1445"/>
      <c r="U1445"/>
      <c r="V1445"/>
    </row>
    <row r="1446" spans="1:22" s="68" customFormat="1">
      <c r="A1446" s="6"/>
      <c r="B1446" s="19"/>
      <c r="C1446" s="6"/>
      <c r="D1446" s="6"/>
      <c r="E1446" s="6"/>
      <c r="F1446" s="6"/>
      <c r="G1446" s="6"/>
      <c r="I1446" s="16"/>
      <c r="J1446" s="16"/>
      <c r="K1446"/>
      <c r="L1446"/>
      <c r="M1446"/>
      <c r="N1446"/>
      <c r="O1446"/>
      <c r="P1446"/>
      <c r="Q1446"/>
      <c r="R1446"/>
      <c r="S1446"/>
      <c r="T1446"/>
      <c r="U1446"/>
      <c r="V1446"/>
    </row>
    <row r="1447" spans="1:22" s="68" customFormat="1">
      <c r="A1447" s="6"/>
      <c r="B1447" s="19"/>
      <c r="C1447" s="6"/>
      <c r="D1447" s="6"/>
      <c r="E1447" s="6"/>
      <c r="F1447" s="6"/>
      <c r="G1447" s="6"/>
      <c r="I1447" s="16"/>
      <c r="J1447" s="16"/>
      <c r="K1447"/>
      <c r="L1447"/>
      <c r="M1447"/>
      <c r="N1447"/>
      <c r="O1447"/>
      <c r="P1447"/>
      <c r="Q1447"/>
      <c r="R1447"/>
      <c r="S1447"/>
      <c r="T1447"/>
      <c r="U1447"/>
      <c r="V1447"/>
    </row>
    <row r="1448" spans="1:22" s="68" customFormat="1">
      <c r="A1448" s="6"/>
      <c r="B1448" s="19"/>
      <c r="C1448" s="6"/>
      <c r="D1448" s="6"/>
      <c r="E1448" s="6"/>
      <c r="F1448" s="6"/>
      <c r="G1448" s="6"/>
      <c r="I1448" s="16"/>
      <c r="J1448" s="16"/>
      <c r="K1448"/>
      <c r="L1448"/>
      <c r="M1448"/>
      <c r="N1448"/>
      <c r="O1448"/>
      <c r="P1448"/>
      <c r="Q1448"/>
      <c r="R1448"/>
      <c r="S1448"/>
      <c r="T1448"/>
      <c r="U1448"/>
      <c r="V1448"/>
    </row>
    <row r="1449" spans="1:22" s="68" customFormat="1">
      <c r="A1449" s="6"/>
      <c r="B1449" s="19"/>
      <c r="C1449" s="6"/>
      <c r="D1449" s="6"/>
      <c r="E1449" s="6"/>
      <c r="F1449" s="6"/>
      <c r="G1449" s="6"/>
      <c r="I1449" s="16"/>
      <c r="J1449" s="16"/>
      <c r="K1449"/>
      <c r="L1449"/>
      <c r="M1449"/>
      <c r="N1449"/>
      <c r="O1449"/>
      <c r="P1449"/>
      <c r="Q1449"/>
      <c r="R1449"/>
      <c r="S1449"/>
      <c r="T1449"/>
      <c r="U1449"/>
      <c r="V1449"/>
    </row>
    <row r="1450" spans="1:22" s="68" customFormat="1">
      <c r="A1450" s="6"/>
      <c r="B1450" s="19"/>
      <c r="C1450" s="6"/>
      <c r="D1450" s="6"/>
      <c r="E1450" s="6"/>
      <c r="F1450" s="6"/>
      <c r="G1450" s="6"/>
      <c r="I1450" s="16"/>
      <c r="J1450" s="16"/>
      <c r="K1450"/>
      <c r="L1450"/>
      <c r="M1450"/>
      <c r="N1450"/>
      <c r="O1450"/>
      <c r="P1450"/>
      <c r="Q1450"/>
      <c r="R1450"/>
      <c r="S1450"/>
      <c r="T1450"/>
      <c r="U1450"/>
      <c r="V1450"/>
    </row>
    <row r="1451" spans="1:22" s="68" customFormat="1">
      <c r="A1451" s="6"/>
      <c r="B1451" s="19"/>
      <c r="C1451" s="6"/>
      <c r="D1451" s="6"/>
      <c r="E1451" s="6"/>
      <c r="F1451" s="6"/>
      <c r="G1451" s="6"/>
      <c r="I1451" s="16"/>
      <c r="J1451" s="16"/>
      <c r="K1451"/>
      <c r="L1451"/>
      <c r="M1451"/>
      <c r="N1451"/>
      <c r="O1451"/>
      <c r="P1451"/>
      <c r="Q1451"/>
      <c r="R1451"/>
      <c r="S1451"/>
      <c r="T1451"/>
      <c r="U1451"/>
      <c r="V1451"/>
    </row>
    <row r="1452" spans="1:22" s="68" customFormat="1">
      <c r="A1452" s="6"/>
      <c r="B1452" s="19"/>
      <c r="C1452" s="6"/>
      <c r="D1452" s="6"/>
      <c r="E1452" s="6"/>
      <c r="F1452" s="6"/>
      <c r="G1452" s="6"/>
      <c r="I1452" s="16"/>
      <c r="J1452" s="16"/>
      <c r="K1452"/>
      <c r="L1452"/>
      <c r="M1452"/>
      <c r="N1452"/>
      <c r="O1452"/>
      <c r="P1452"/>
      <c r="Q1452"/>
      <c r="R1452"/>
      <c r="S1452"/>
      <c r="T1452"/>
      <c r="U1452"/>
      <c r="V1452"/>
    </row>
    <row r="1453" spans="1:22" s="68" customFormat="1">
      <c r="A1453" s="6"/>
      <c r="B1453" s="19"/>
      <c r="C1453" s="6"/>
      <c r="D1453" s="6"/>
      <c r="E1453" s="6"/>
      <c r="F1453" s="6"/>
      <c r="G1453" s="6"/>
      <c r="I1453" s="16"/>
      <c r="J1453" s="16"/>
      <c r="K1453"/>
      <c r="L1453"/>
      <c r="M1453"/>
      <c r="N1453"/>
      <c r="O1453"/>
      <c r="P1453"/>
      <c r="Q1453"/>
      <c r="R1453"/>
      <c r="S1453"/>
      <c r="T1453"/>
      <c r="U1453"/>
      <c r="V1453"/>
    </row>
    <row r="1454" spans="1:22" s="68" customFormat="1">
      <c r="A1454" s="6"/>
      <c r="B1454" s="19"/>
      <c r="C1454" s="6"/>
      <c r="D1454" s="6"/>
      <c r="E1454" s="6"/>
      <c r="F1454" s="6"/>
      <c r="G1454" s="6"/>
      <c r="I1454" s="16"/>
      <c r="J1454" s="16"/>
      <c r="K1454"/>
      <c r="L1454"/>
      <c r="M1454"/>
      <c r="N1454"/>
      <c r="O1454"/>
      <c r="P1454"/>
      <c r="Q1454"/>
      <c r="R1454"/>
      <c r="S1454"/>
      <c r="T1454"/>
      <c r="U1454"/>
      <c r="V1454"/>
    </row>
    <row r="1455" spans="1:22" s="68" customFormat="1">
      <c r="A1455" s="6"/>
      <c r="B1455" s="19"/>
      <c r="C1455" s="6"/>
      <c r="D1455" s="6"/>
      <c r="E1455" s="6"/>
      <c r="F1455" s="6"/>
      <c r="G1455" s="6"/>
      <c r="I1455" s="16"/>
      <c r="J1455" s="16"/>
      <c r="K1455"/>
      <c r="L1455"/>
      <c r="M1455"/>
      <c r="N1455"/>
      <c r="O1455"/>
      <c r="P1455"/>
      <c r="Q1455"/>
      <c r="R1455"/>
      <c r="S1455"/>
      <c r="T1455"/>
      <c r="U1455"/>
      <c r="V1455"/>
    </row>
    <row r="1456" spans="1:22" s="68" customFormat="1">
      <c r="A1456" s="6"/>
      <c r="B1456" s="19"/>
      <c r="C1456" s="6"/>
      <c r="D1456" s="6"/>
      <c r="E1456" s="6"/>
      <c r="F1456" s="6"/>
      <c r="G1456" s="6"/>
      <c r="I1456" s="16"/>
      <c r="J1456" s="16"/>
      <c r="K1456"/>
      <c r="L1456"/>
      <c r="M1456"/>
      <c r="N1456"/>
      <c r="O1456"/>
      <c r="P1456"/>
      <c r="Q1456"/>
      <c r="R1456"/>
      <c r="S1456"/>
      <c r="T1456"/>
      <c r="U1456"/>
      <c r="V1456"/>
    </row>
    <row r="1457" spans="1:22" s="68" customFormat="1">
      <c r="A1457" s="6"/>
      <c r="B1457" s="19"/>
      <c r="C1457" s="6"/>
      <c r="D1457" s="6"/>
      <c r="E1457" s="6"/>
      <c r="F1457" s="6"/>
      <c r="G1457" s="6"/>
      <c r="I1457" s="16"/>
      <c r="J1457" s="16"/>
      <c r="K1457"/>
      <c r="L1457"/>
      <c r="M1457"/>
      <c r="N1457"/>
      <c r="O1457"/>
      <c r="P1457"/>
      <c r="Q1457"/>
      <c r="R1457"/>
      <c r="S1457"/>
      <c r="T1457"/>
      <c r="U1457"/>
      <c r="V1457"/>
    </row>
    <row r="1458" spans="1:22" s="68" customFormat="1">
      <c r="A1458" s="6"/>
      <c r="B1458" s="19"/>
      <c r="C1458" s="6"/>
      <c r="D1458" s="6"/>
      <c r="E1458" s="6"/>
      <c r="F1458" s="6"/>
      <c r="G1458" s="6"/>
      <c r="I1458" s="16"/>
      <c r="J1458" s="16"/>
      <c r="K1458"/>
      <c r="L1458"/>
      <c r="M1458"/>
      <c r="N1458"/>
      <c r="O1458"/>
      <c r="P1458"/>
      <c r="Q1458"/>
      <c r="R1458"/>
      <c r="S1458"/>
      <c r="T1458"/>
      <c r="U1458"/>
      <c r="V1458"/>
    </row>
    <row r="1459" spans="1:22" s="68" customFormat="1">
      <c r="A1459" s="6"/>
      <c r="B1459" s="19"/>
      <c r="C1459" s="6"/>
      <c r="D1459" s="6"/>
      <c r="E1459" s="6"/>
      <c r="F1459" s="6"/>
      <c r="G1459" s="6"/>
      <c r="I1459" s="16"/>
      <c r="J1459" s="16"/>
      <c r="K1459"/>
      <c r="L1459"/>
      <c r="M1459"/>
      <c r="N1459"/>
      <c r="O1459"/>
      <c r="P1459"/>
      <c r="Q1459"/>
      <c r="R1459"/>
      <c r="S1459"/>
      <c r="T1459"/>
      <c r="U1459"/>
      <c r="V1459"/>
    </row>
    <row r="1460" spans="1:22" s="68" customFormat="1">
      <c r="A1460" s="6"/>
      <c r="B1460" s="19"/>
      <c r="C1460" s="6"/>
      <c r="D1460" s="6"/>
      <c r="E1460" s="6"/>
      <c r="F1460" s="6"/>
      <c r="G1460" s="6"/>
      <c r="I1460" s="16"/>
      <c r="J1460" s="16"/>
      <c r="K1460"/>
      <c r="L1460"/>
      <c r="M1460"/>
      <c r="N1460"/>
      <c r="O1460"/>
      <c r="P1460"/>
      <c r="Q1460"/>
      <c r="R1460"/>
      <c r="S1460"/>
      <c r="T1460"/>
      <c r="U1460"/>
      <c r="V1460"/>
    </row>
    <row r="1461" spans="1:22" s="68" customFormat="1">
      <c r="A1461" s="6"/>
      <c r="B1461" s="19"/>
      <c r="C1461" s="6"/>
      <c r="D1461" s="6"/>
      <c r="E1461" s="6"/>
      <c r="F1461" s="6"/>
      <c r="G1461" s="6"/>
      <c r="I1461" s="16"/>
      <c r="J1461" s="16"/>
      <c r="K1461"/>
      <c r="L1461"/>
      <c r="M1461"/>
      <c r="N1461"/>
      <c r="O1461"/>
      <c r="P1461"/>
      <c r="Q1461"/>
      <c r="R1461"/>
      <c r="S1461"/>
      <c r="T1461"/>
      <c r="U1461"/>
      <c r="V1461"/>
    </row>
    <row r="1462" spans="1:22" s="68" customFormat="1">
      <c r="A1462" s="6"/>
      <c r="B1462" s="19"/>
      <c r="C1462" s="6"/>
      <c r="D1462" s="6"/>
      <c r="E1462" s="6"/>
      <c r="F1462" s="6"/>
      <c r="G1462" s="6"/>
      <c r="I1462" s="16"/>
      <c r="J1462" s="16"/>
      <c r="K1462"/>
      <c r="L1462"/>
      <c r="M1462"/>
      <c r="N1462"/>
      <c r="O1462"/>
      <c r="P1462"/>
      <c r="Q1462"/>
      <c r="R1462"/>
      <c r="S1462"/>
      <c r="T1462"/>
      <c r="U1462"/>
      <c r="V1462"/>
    </row>
    <row r="1463" spans="1:22" s="68" customFormat="1">
      <c r="A1463" s="6"/>
      <c r="B1463" s="19"/>
      <c r="C1463" s="6"/>
      <c r="D1463" s="6"/>
      <c r="E1463" s="6"/>
      <c r="F1463" s="6"/>
      <c r="G1463" s="6"/>
      <c r="I1463" s="16"/>
      <c r="J1463" s="16"/>
      <c r="K1463"/>
      <c r="L1463"/>
      <c r="M1463"/>
      <c r="N1463"/>
      <c r="O1463"/>
      <c r="P1463"/>
      <c r="Q1463"/>
      <c r="R1463"/>
      <c r="S1463"/>
      <c r="T1463"/>
      <c r="U1463"/>
      <c r="V1463"/>
    </row>
    <row r="1464" spans="1:22" s="68" customFormat="1">
      <c r="A1464" s="6"/>
      <c r="B1464" s="19"/>
      <c r="C1464" s="6"/>
      <c r="D1464" s="6"/>
      <c r="E1464" s="6"/>
      <c r="F1464" s="6"/>
      <c r="G1464" s="6"/>
      <c r="I1464" s="16"/>
      <c r="J1464" s="16"/>
      <c r="K1464"/>
      <c r="L1464"/>
      <c r="M1464"/>
      <c r="N1464"/>
      <c r="O1464"/>
      <c r="P1464"/>
      <c r="Q1464"/>
      <c r="R1464"/>
      <c r="S1464"/>
      <c r="T1464"/>
      <c r="U1464"/>
      <c r="V1464"/>
    </row>
    <row r="1465" spans="1:22" s="68" customFormat="1">
      <c r="A1465" s="6"/>
      <c r="B1465" s="19"/>
      <c r="C1465" s="6"/>
      <c r="D1465" s="6"/>
      <c r="E1465" s="6"/>
      <c r="F1465" s="6"/>
      <c r="G1465" s="6"/>
      <c r="I1465" s="16"/>
      <c r="J1465" s="16"/>
      <c r="K1465"/>
      <c r="L1465"/>
      <c r="M1465"/>
      <c r="N1465"/>
      <c r="O1465"/>
      <c r="P1465"/>
      <c r="Q1465"/>
      <c r="R1465"/>
      <c r="S1465"/>
      <c r="T1465"/>
      <c r="U1465"/>
      <c r="V1465"/>
    </row>
    <row r="1466" spans="1:22" s="68" customFormat="1">
      <c r="A1466" s="6"/>
      <c r="B1466" s="19"/>
      <c r="C1466" s="6"/>
      <c r="D1466" s="6"/>
      <c r="E1466" s="6"/>
      <c r="F1466" s="6"/>
      <c r="G1466" s="6"/>
      <c r="I1466" s="16"/>
      <c r="J1466" s="16"/>
      <c r="K1466"/>
      <c r="L1466"/>
      <c r="M1466"/>
      <c r="N1466"/>
      <c r="O1466"/>
      <c r="P1466"/>
      <c r="Q1466"/>
      <c r="R1466"/>
      <c r="S1466"/>
      <c r="T1466"/>
      <c r="U1466"/>
      <c r="V1466"/>
    </row>
    <row r="1467" spans="1:22" s="68" customFormat="1">
      <c r="A1467" s="6"/>
      <c r="B1467" s="19"/>
      <c r="C1467" s="6"/>
      <c r="D1467" s="6"/>
      <c r="E1467" s="6"/>
      <c r="F1467" s="6"/>
      <c r="G1467" s="6"/>
      <c r="I1467" s="16"/>
      <c r="J1467" s="16"/>
      <c r="K1467"/>
      <c r="L1467"/>
      <c r="M1467"/>
      <c r="N1467"/>
      <c r="O1467"/>
      <c r="P1467"/>
      <c r="Q1467"/>
      <c r="R1467"/>
      <c r="S1467"/>
      <c r="T1467"/>
      <c r="U1467"/>
      <c r="V1467"/>
    </row>
    <row r="1468" spans="1:22" s="68" customFormat="1">
      <c r="A1468" s="6"/>
      <c r="B1468" s="19"/>
      <c r="C1468" s="6"/>
      <c r="D1468" s="6"/>
      <c r="E1468" s="6"/>
      <c r="F1468" s="6"/>
      <c r="G1468" s="6"/>
      <c r="I1468" s="16"/>
      <c r="J1468" s="16"/>
      <c r="K1468"/>
      <c r="L1468"/>
      <c r="M1468"/>
      <c r="N1468"/>
      <c r="O1468"/>
      <c r="P1468"/>
      <c r="Q1468"/>
      <c r="R1468"/>
      <c r="S1468"/>
      <c r="T1468"/>
      <c r="U1468"/>
      <c r="V1468"/>
    </row>
    <row r="1469" spans="1:22" s="68" customFormat="1">
      <c r="A1469" s="6"/>
      <c r="B1469" s="19"/>
      <c r="C1469" s="6"/>
      <c r="D1469" s="6"/>
      <c r="E1469" s="6"/>
      <c r="F1469" s="6"/>
      <c r="G1469" s="6"/>
      <c r="I1469" s="16"/>
      <c r="J1469" s="16"/>
      <c r="K1469"/>
      <c r="L1469"/>
      <c r="M1469"/>
      <c r="N1469"/>
      <c r="O1469"/>
      <c r="P1469"/>
      <c r="Q1469"/>
      <c r="R1469"/>
      <c r="S1469"/>
      <c r="T1469"/>
      <c r="U1469"/>
      <c r="V1469"/>
    </row>
    <row r="1470" spans="1:22" s="68" customFormat="1">
      <c r="A1470" s="6"/>
      <c r="B1470" s="19"/>
      <c r="C1470" s="6"/>
      <c r="D1470" s="6"/>
      <c r="E1470" s="6"/>
      <c r="F1470" s="6"/>
      <c r="G1470" s="6"/>
      <c r="I1470" s="16"/>
      <c r="J1470" s="16"/>
      <c r="K1470"/>
      <c r="L1470"/>
      <c r="M1470"/>
      <c r="N1470"/>
      <c r="O1470"/>
      <c r="P1470"/>
      <c r="Q1470"/>
      <c r="R1470"/>
      <c r="S1470"/>
      <c r="T1470"/>
      <c r="U1470"/>
      <c r="V1470"/>
    </row>
    <row r="1471" spans="1:22" s="68" customFormat="1">
      <c r="A1471" s="6"/>
      <c r="B1471" s="19"/>
      <c r="C1471" s="6"/>
      <c r="D1471" s="6"/>
      <c r="E1471" s="6"/>
      <c r="F1471" s="6"/>
      <c r="G1471" s="6"/>
      <c r="I1471" s="16"/>
      <c r="J1471" s="16"/>
      <c r="K1471"/>
      <c r="L1471"/>
      <c r="M1471"/>
      <c r="N1471"/>
      <c r="O1471"/>
      <c r="P1471"/>
      <c r="Q1471"/>
      <c r="R1471"/>
      <c r="S1471"/>
      <c r="T1471"/>
      <c r="U1471"/>
      <c r="V1471"/>
    </row>
    <row r="1472" spans="1:22" s="68" customFormat="1">
      <c r="A1472" s="6"/>
      <c r="B1472" s="19"/>
      <c r="C1472" s="6"/>
      <c r="D1472" s="6"/>
      <c r="E1472" s="6"/>
      <c r="F1472" s="6"/>
      <c r="G1472" s="6"/>
      <c r="I1472" s="16"/>
      <c r="J1472" s="16"/>
      <c r="K1472"/>
      <c r="L1472"/>
      <c r="M1472"/>
      <c r="N1472"/>
      <c r="O1472"/>
      <c r="P1472"/>
      <c r="Q1472"/>
      <c r="R1472"/>
      <c r="S1472"/>
      <c r="T1472"/>
      <c r="U1472"/>
      <c r="V1472"/>
    </row>
    <row r="1473" spans="1:22" s="68" customFormat="1">
      <c r="A1473" s="6"/>
      <c r="B1473" s="19"/>
      <c r="C1473" s="6"/>
      <c r="D1473" s="6"/>
      <c r="E1473" s="6"/>
      <c r="F1473" s="6"/>
      <c r="G1473" s="6"/>
      <c r="I1473" s="16"/>
      <c r="J1473" s="16"/>
      <c r="K1473"/>
      <c r="L1473"/>
      <c r="M1473"/>
      <c r="N1473"/>
      <c r="O1473"/>
      <c r="P1473"/>
      <c r="Q1473"/>
      <c r="R1473"/>
      <c r="S1473"/>
      <c r="T1473"/>
      <c r="U1473"/>
      <c r="V1473"/>
    </row>
    <row r="1474" spans="1:22" s="68" customFormat="1">
      <c r="A1474" s="6"/>
      <c r="B1474" s="19"/>
      <c r="C1474" s="6"/>
      <c r="D1474" s="6"/>
      <c r="E1474" s="6"/>
      <c r="F1474" s="6"/>
      <c r="G1474" s="6"/>
      <c r="I1474" s="16"/>
      <c r="J1474" s="16"/>
      <c r="K1474"/>
      <c r="L1474"/>
      <c r="M1474"/>
      <c r="N1474"/>
      <c r="O1474"/>
      <c r="P1474"/>
      <c r="Q1474"/>
      <c r="R1474"/>
      <c r="S1474"/>
      <c r="T1474"/>
      <c r="U1474"/>
      <c r="V1474"/>
    </row>
    <row r="1475" spans="1:22" s="68" customFormat="1">
      <c r="A1475" s="6"/>
      <c r="B1475" s="19"/>
      <c r="C1475" s="6"/>
      <c r="D1475" s="6"/>
      <c r="E1475" s="6"/>
      <c r="F1475" s="6"/>
      <c r="G1475" s="6"/>
      <c r="I1475" s="16"/>
      <c r="J1475" s="16"/>
      <c r="K1475"/>
      <c r="L1475"/>
      <c r="M1475"/>
      <c r="N1475"/>
      <c r="O1475"/>
      <c r="P1475"/>
      <c r="Q1475"/>
      <c r="R1475"/>
      <c r="S1475"/>
      <c r="T1475"/>
      <c r="U1475"/>
      <c r="V1475"/>
    </row>
    <row r="1476" spans="1:22" s="68" customFormat="1">
      <c r="A1476" s="6"/>
      <c r="B1476" s="19"/>
      <c r="C1476" s="6"/>
      <c r="D1476" s="6"/>
      <c r="E1476" s="6"/>
      <c r="F1476" s="6"/>
      <c r="G1476" s="6"/>
      <c r="I1476" s="16"/>
      <c r="J1476" s="16"/>
      <c r="K1476"/>
      <c r="L1476"/>
      <c r="M1476"/>
      <c r="N1476"/>
      <c r="O1476"/>
      <c r="P1476"/>
      <c r="Q1476"/>
      <c r="R1476"/>
      <c r="S1476"/>
      <c r="T1476"/>
      <c r="U1476"/>
      <c r="V1476"/>
    </row>
    <row r="1477" spans="1:22" s="68" customFormat="1">
      <c r="A1477" s="6"/>
      <c r="B1477" s="19"/>
      <c r="C1477" s="6"/>
      <c r="D1477" s="6"/>
      <c r="E1477" s="6"/>
      <c r="F1477" s="6"/>
      <c r="G1477" s="6"/>
      <c r="I1477" s="16"/>
      <c r="J1477" s="16"/>
      <c r="K1477"/>
      <c r="L1477"/>
      <c r="M1477"/>
      <c r="N1477"/>
      <c r="O1477"/>
      <c r="P1477"/>
      <c r="Q1477"/>
      <c r="R1477"/>
      <c r="S1477"/>
      <c r="T1477"/>
      <c r="U1477"/>
      <c r="V1477"/>
    </row>
    <row r="1478" spans="1:22" s="68" customFormat="1">
      <c r="A1478" s="6"/>
      <c r="B1478" s="19"/>
      <c r="C1478" s="6"/>
      <c r="D1478" s="6"/>
      <c r="E1478" s="6"/>
      <c r="F1478" s="6"/>
      <c r="G1478" s="6"/>
      <c r="I1478" s="16"/>
      <c r="J1478" s="16"/>
      <c r="K1478"/>
      <c r="L1478"/>
      <c r="M1478"/>
      <c r="N1478"/>
      <c r="O1478"/>
      <c r="P1478"/>
      <c r="Q1478"/>
      <c r="R1478"/>
      <c r="S1478"/>
      <c r="T1478"/>
      <c r="U1478"/>
      <c r="V1478"/>
    </row>
    <row r="1479" spans="1:22" s="68" customFormat="1">
      <c r="A1479" s="6"/>
      <c r="B1479" s="19"/>
      <c r="C1479" s="6"/>
      <c r="D1479" s="6"/>
      <c r="E1479" s="6"/>
      <c r="F1479" s="6"/>
      <c r="G1479" s="6"/>
      <c r="I1479" s="16"/>
      <c r="J1479" s="16"/>
      <c r="K1479"/>
      <c r="L1479"/>
      <c r="M1479"/>
      <c r="N1479"/>
      <c r="O1479"/>
      <c r="P1479"/>
      <c r="Q1479"/>
      <c r="R1479"/>
      <c r="S1479"/>
      <c r="T1479"/>
      <c r="U1479"/>
      <c r="V1479"/>
    </row>
    <row r="1480" spans="1:22" s="68" customFormat="1">
      <c r="A1480" s="6"/>
      <c r="B1480" s="19"/>
      <c r="C1480" s="6"/>
      <c r="D1480" s="6"/>
      <c r="E1480" s="6"/>
      <c r="F1480" s="6"/>
      <c r="G1480" s="6"/>
      <c r="I1480" s="16"/>
      <c r="J1480" s="16"/>
      <c r="K1480"/>
      <c r="L1480"/>
      <c r="M1480"/>
      <c r="N1480"/>
      <c r="O1480"/>
      <c r="P1480"/>
      <c r="Q1480"/>
      <c r="R1480"/>
      <c r="S1480"/>
      <c r="T1480"/>
      <c r="U1480"/>
      <c r="V1480"/>
    </row>
    <row r="1481" spans="1:22" s="68" customFormat="1">
      <c r="A1481" s="6"/>
      <c r="B1481" s="19"/>
      <c r="C1481" s="6"/>
      <c r="D1481" s="6"/>
      <c r="E1481" s="6"/>
      <c r="F1481" s="6"/>
      <c r="G1481" s="6"/>
      <c r="I1481" s="16"/>
      <c r="J1481" s="16"/>
      <c r="K1481"/>
      <c r="L1481"/>
      <c r="M1481"/>
      <c r="N1481"/>
      <c r="O1481"/>
      <c r="P1481"/>
      <c r="Q1481"/>
      <c r="R1481"/>
      <c r="S1481"/>
      <c r="T1481"/>
      <c r="U1481"/>
      <c r="V1481"/>
    </row>
    <row r="1482" spans="1:22" s="68" customFormat="1">
      <c r="A1482" s="6"/>
      <c r="B1482" s="19"/>
      <c r="C1482" s="6"/>
      <c r="D1482" s="6"/>
      <c r="E1482" s="6"/>
      <c r="F1482" s="6"/>
      <c r="G1482" s="6"/>
      <c r="I1482" s="16"/>
      <c r="J1482" s="16"/>
      <c r="K1482"/>
      <c r="L1482"/>
      <c r="M1482"/>
      <c r="N1482"/>
      <c r="O1482"/>
      <c r="P1482"/>
      <c r="Q1482"/>
      <c r="R1482"/>
      <c r="S1482"/>
      <c r="T1482"/>
      <c r="U1482"/>
      <c r="V1482"/>
    </row>
    <row r="1483" spans="1:22" s="68" customFormat="1">
      <c r="A1483" s="6"/>
      <c r="B1483" s="19"/>
      <c r="C1483" s="6"/>
      <c r="D1483" s="6"/>
      <c r="E1483" s="6"/>
      <c r="F1483" s="6"/>
      <c r="G1483" s="6"/>
      <c r="I1483" s="16"/>
      <c r="J1483" s="16"/>
      <c r="K1483"/>
      <c r="L1483"/>
      <c r="M1483"/>
      <c r="N1483"/>
      <c r="O1483"/>
      <c r="P1483"/>
      <c r="Q1483"/>
      <c r="R1483"/>
      <c r="S1483"/>
      <c r="T1483"/>
      <c r="U1483"/>
      <c r="V1483"/>
    </row>
    <row r="1484" spans="1:22" s="68" customFormat="1">
      <c r="A1484" s="6"/>
      <c r="B1484" s="19"/>
      <c r="C1484" s="6"/>
      <c r="D1484" s="6"/>
      <c r="E1484" s="6"/>
      <c r="F1484" s="6"/>
      <c r="G1484" s="6"/>
      <c r="I1484" s="16"/>
      <c r="J1484" s="16"/>
      <c r="K1484"/>
      <c r="L1484"/>
      <c r="M1484"/>
      <c r="N1484"/>
      <c r="O1484"/>
      <c r="P1484"/>
      <c r="Q1484"/>
      <c r="R1484"/>
      <c r="S1484"/>
      <c r="T1484"/>
      <c r="U1484"/>
      <c r="V1484"/>
    </row>
    <row r="1485" spans="1:22" s="68" customFormat="1">
      <c r="A1485" s="6"/>
      <c r="B1485" s="19"/>
      <c r="C1485" s="6"/>
      <c r="D1485" s="6"/>
      <c r="E1485" s="6"/>
      <c r="F1485" s="6"/>
      <c r="G1485" s="6"/>
      <c r="I1485" s="16"/>
      <c r="J1485" s="16"/>
      <c r="K1485"/>
      <c r="L1485"/>
      <c r="M1485"/>
      <c r="N1485"/>
      <c r="O1485"/>
      <c r="P1485"/>
      <c r="Q1485"/>
      <c r="R1485"/>
      <c r="S1485"/>
      <c r="T1485"/>
      <c r="U1485"/>
      <c r="V1485"/>
    </row>
    <row r="1486" spans="1:22" s="68" customFormat="1">
      <c r="A1486" s="6"/>
      <c r="B1486" s="19"/>
      <c r="C1486" s="6"/>
      <c r="D1486" s="6"/>
      <c r="E1486" s="6"/>
      <c r="F1486" s="6"/>
      <c r="G1486" s="6"/>
      <c r="I1486" s="16"/>
      <c r="J1486" s="16"/>
      <c r="K1486"/>
      <c r="L1486"/>
      <c r="M1486"/>
      <c r="N1486"/>
      <c r="O1486"/>
      <c r="P1486"/>
      <c r="Q1486"/>
      <c r="R1486"/>
      <c r="S1486"/>
      <c r="T1486"/>
      <c r="U1486"/>
      <c r="V1486"/>
    </row>
    <row r="1487" spans="1:22" s="68" customFormat="1">
      <c r="A1487" s="6"/>
      <c r="B1487" s="19"/>
      <c r="C1487" s="6"/>
      <c r="D1487" s="6"/>
      <c r="E1487" s="6"/>
      <c r="F1487" s="6"/>
      <c r="G1487" s="6"/>
      <c r="I1487" s="16"/>
      <c r="J1487" s="16"/>
      <c r="K1487"/>
      <c r="L1487"/>
      <c r="M1487"/>
      <c r="N1487"/>
      <c r="O1487"/>
      <c r="P1487"/>
      <c r="Q1487"/>
      <c r="R1487"/>
      <c r="S1487"/>
      <c r="T1487"/>
      <c r="U1487"/>
      <c r="V1487"/>
    </row>
    <row r="1488" spans="1:22" s="68" customFormat="1">
      <c r="A1488" s="6"/>
      <c r="B1488" s="19"/>
      <c r="C1488" s="6"/>
      <c r="D1488" s="6"/>
      <c r="E1488" s="6"/>
      <c r="F1488" s="6"/>
      <c r="G1488" s="6"/>
      <c r="I1488" s="16"/>
      <c r="J1488" s="16"/>
      <c r="K1488"/>
      <c r="L1488"/>
      <c r="M1488"/>
      <c r="N1488"/>
      <c r="O1488"/>
      <c r="P1488"/>
      <c r="Q1488"/>
      <c r="R1488"/>
      <c r="S1488"/>
      <c r="T1488"/>
      <c r="U1488"/>
      <c r="V1488"/>
    </row>
    <row r="1489" spans="1:22" s="68" customFormat="1">
      <c r="A1489" s="6"/>
      <c r="B1489" s="19"/>
      <c r="C1489" s="6"/>
      <c r="D1489" s="6"/>
      <c r="E1489" s="6"/>
      <c r="F1489" s="6"/>
      <c r="G1489" s="6"/>
      <c r="I1489" s="16"/>
      <c r="J1489" s="16"/>
      <c r="K1489"/>
      <c r="L1489"/>
      <c r="M1489"/>
      <c r="N1489"/>
      <c r="O1489"/>
      <c r="P1489"/>
      <c r="Q1489"/>
      <c r="R1489"/>
      <c r="S1489"/>
      <c r="T1489"/>
      <c r="U1489"/>
      <c r="V1489"/>
    </row>
    <row r="1490" spans="1:22" s="68" customFormat="1">
      <c r="A1490" s="6"/>
      <c r="B1490" s="19"/>
      <c r="C1490" s="6"/>
      <c r="D1490" s="6"/>
      <c r="E1490" s="6"/>
      <c r="F1490" s="6"/>
      <c r="G1490" s="6"/>
      <c r="I1490" s="16"/>
      <c r="J1490" s="16"/>
      <c r="K1490"/>
      <c r="L1490"/>
      <c r="M1490"/>
      <c r="N1490"/>
      <c r="O1490"/>
      <c r="P1490"/>
      <c r="Q1490"/>
      <c r="R1490"/>
      <c r="S1490"/>
      <c r="T1490"/>
      <c r="U1490"/>
      <c r="V1490"/>
    </row>
    <row r="1491" spans="1:22" s="68" customFormat="1">
      <c r="A1491" s="6"/>
      <c r="B1491" s="19"/>
      <c r="C1491" s="6"/>
      <c r="D1491" s="6"/>
      <c r="E1491" s="6"/>
      <c r="F1491" s="6"/>
      <c r="G1491" s="6"/>
      <c r="I1491" s="16"/>
      <c r="J1491" s="16"/>
      <c r="K1491"/>
      <c r="L1491"/>
      <c r="M1491"/>
      <c r="N1491"/>
      <c r="O1491"/>
      <c r="P1491"/>
      <c r="Q1491"/>
      <c r="R1491"/>
      <c r="S1491"/>
      <c r="T1491"/>
      <c r="U1491"/>
      <c r="V1491"/>
    </row>
    <row r="1492" spans="1:22" s="68" customFormat="1">
      <c r="A1492" s="6"/>
      <c r="B1492" s="19"/>
      <c r="C1492" s="6"/>
      <c r="D1492" s="6"/>
      <c r="E1492" s="6"/>
      <c r="F1492" s="6"/>
      <c r="G1492" s="6"/>
      <c r="I1492" s="16"/>
      <c r="J1492" s="16"/>
      <c r="K1492"/>
      <c r="L1492"/>
      <c r="M1492"/>
      <c r="N1492"/>
      <c r="O1492"/>
      <c r="P1492"/>
      <c r="Q1492"/>
      <c r="R1492"/>
      <c r="S1492"/>
      <c r="T1492"/>
      <c r="U1492"/>
      <c r="V1492"/>
    </row>
    <row r="1493" spans="1:22" s="68" customFormat="1">
      <c r="A1493" s="6"/>
      <c r="B1493" s="19"/>
      <c r="C1493" s="6"/>
      <c r="D1493" s="6"/>
      <c r="E1493" s="6"/>
      <c r="F1493" s="6"/>
      <c r="G1493" s="6"/>
      <c r="I1493" s="16"/>
      <c r="J1493" s="16"/>
      <c r="K1493"/>
      <c r="L1493"/>
      <c r="M1493"/>
      <c r="N1493"/>
      <c r="O1493"/>
      <c r="P1493"/>
      <c r="Q1493"/>
      <c r="R1493"/>
      <c r="S1493"/>
      <c r="T1493"/>
      <c r="U1493"/>
      <c r="V1493"/>
    </row>
    <row r="1494" spans="1:22" s="68" customFormat="1">
      <c r="A1494" s="6"/>
      <c r="B1494" s="19"/>
      <c r="C1494" s="6"/>
      <c r="D1494" s="6"/>
      <c r="E1494" s="6"/>
      <c r="F1494" s="6"/>
      <c r="G1494" s="6"/>
      <c r="I1494" s="16"/>
      <c r="J1494" s="16"/>
      <c r="K1494"/>
      <c r="L1494"/>
      <c r="M1494"/>
      <c r="N1494"/>
      <c r="O1494"/>
      <c r="P1494"/>
      <c r="Q1494"/>
      <c r="R1494"/>
      <c r="S1494"/>
      <c r="T1494"/>
      <c r="U1494"/>
      <c r="V1494"/>
    </row>
    <row r="1495" spans="1:22" s="68" customFormat="1">
      <c r="A1495" s="6"/>
      <c r="B1495" s="19"/>
      <c r="C1495" s="6"/>
      <c r="D1495" s="6"/>
      <c r="E1495" s="6"/>
      <c r="F1495" s="6"/>
      <c r="G1495" s="6"/>
      <c r="I1495" s="16"/>
      <c r="J1495" s="16"/>
      <c r="K1495"/>
      <c r="L1495"/>
      <c r="M1495"/>
      <c r="N1495"/>
      <c r="O1495"/>
      <c r="P1495"/>
      <c r="Q1495"/>
      <c r="R1495"/>
      <c r="S1495"/>
      <c r="T1495"/>
      <c r="U1495"/>
      <c r="V1495"/>
    </row>
    <row r="1496" spans="1:22" s="68" customFormat="1">
      <c r="A1496" s="6"/>
      <c r="B1496" s="19"/>
      <c r="C1496" s="6"/>
      <c r="D1496" s="6"/>
      <c r="E1496" s="6"/>
      <c r="F1496" s="6"/>
      <c r="G1496" s="6"/>
      <c r="I1496" s="16"/>
      <c r="J1496" s="16"/>
      <c r="K1496"/>
      <c r="L1496"/>
      <c r="M1496"/>
      <c r="N1496"/>
      <c r="O1496"/>
      <c r="P1496"/>
      <c r="Q1496"/>
      <c r="R1496"/>
      <c r="S1496"/>
      <c r="T1496"/>
      <c r="U1496"/>
      <c r="V1496"/>
    </row>
    <row r="1497" spans="1:22" s="68" customFormat="1">
      <c r="A1497" s="6"/>
      <c r="B1497" s="19"/>
      <c r="C1497" s="6"/>
      <c r="D1497" s="6"/>
      <c r="E1497" s="6"/>
      <c r="F1497" s="6"/>
      <c r="G1497" s="6"/>
      <c r="I1497" s="16"/>
      <c r="J1497" s="16"/>
      <c r="K1497"/>
      <c r="L1497"/>
      <c r="M1497"/>
      <c r="N1497"/>
      <c r="O1497"/>
      <c r="P1497"/>
      <c r="Q1497"/>
      <c r="R1497"/>
      <c r="S1497"/>
      <c r="T1497"/>
      <c r="U1497"/>
      <c r="V1497"/>
    </row>
    <row r="1498" spans="1:22" s="68" customFormat="1">
      <c r="A1498" s="6"/>
      <c r="B1498" s="19"/>
      <c r="C1498" s="6"/>
      <c r="D1498" s="6"/>
      <c r="E1498" s="6"/>
      <c r="F1498" s="6"/>
      <c r="G1498" s="6"/>
      <c r="I1498" s="16"/>
      <c r="J1498" s="16"/>
      <c r="K1498"/>
      <c r="L1498"/>
      <c r="M1498"/>
      <c r="N1498"/>
      <c r="O1498"/>
      <c r="P1498"/>
      <c r="Q1498"/>
      <c r="R1498"/>
      <c r="S1498"/>
      <c r="T1498"/>
      <c r="U1498"/>
      <c r="V1498"/>
    </row>
    <row r="1499" spans="1:22" s="68" customFormat="1">
      <c r="A1499" s="6"/>
      <c r="B1499" s="19"/>
      <c r="C1499" s="6"/>
      <c r="D1499" s="6"/>
      <c r="E1499" s="6"/>
      <c r="F1499" s="6"/>
      <c r="G1499" s="6"/>
      <c r="I1499" s="16"/>
      <c r="J1499" s="16"/>
      <c r="K1499"/>
      <c r="L1499"/>
      <c r="M1499"/>
      <c r="N1499"/>
      <c r="O1499"/>
      <c r="P1499"/>
      <c r="Q1499"/>
      <c r="R1499"/>
      <c r="S1499"/>
      <c r="T1499"/>
      <c r="U1499"/>
      <c r="V1499"/>
    </row>
    <row r="1500" spans="1:22" s="68" customFormat="1">
      <c r="A1500" s="6"/>
      <c r="B1500" s="19"/>
      <c r="C1500" s="6"/>
      <c r="D1500" s="6"/>
      <c r="E1500" s="6"/>
      <c r="F1500" s="6"/>
      <c r="G1500" s="6"/>
      <c r="I1500" s="16"/>
      <c r="J1500" s="16"/>
      <c r="K1500"/>
      <c r="L1500"/>
      <c r="M1500"/>
      <c r="N1500"/>
      <c r="O1500"/>
      <c r="P1500"/>
      <c r="Q1500"/>
      <c r="R1500"/>
      <c r="S1500"/>
      <c r="T1500"/>
      <c r="U1500"/>
      <c r="V1500"/>
    </row>
    <row r="1501" spans="1:22" s="68" customFormat="1">
      <c r="A1501" s="6"/>
      <c r="B1501" s="19"/>
      <c r="C1501" s="6"/>
      <c r="D1501" s="6"/>
      <c r="E1501" s="6"/>
      <c r="F1501" s="6"/>
      <c r="G1501" s="6"/>
      <c r="I1501" s="16"/>
      <c r="J1501" s="16"/>
      <c r="K1501"/>
      <c r="L1501"/>
      <c r="M1501"/>
      <c r="N1501"/>
      <c r="O1501"/>
      <c r="P1501"/>
      <c r="Q1501"/>
      <c r="R1501"/>
      <c r="S1501"/>
      <c r="T1501"/>
      <c r="U1501"/>
      <c r="V1501"/>
    </row>
    <row r="1502" spans="1:22" s="68" customFormat="1">
      <c r="A1502" s="6"/>
      <c r="B1502" s="19"/>
      <c r="C1502" s="6"/>
      <c r="D1502" s="6"/>
      <c r="E1502" s="6"/>
      <c r="F1502" s="6"/>
      <c r="G1502" s="6"/>
      <c r="I1502" s="16"/>
      <c r="J1502" s="16"/>
      <c r="K1502"/>
      <c r="L1502"/>
      <c r="M1502"/>
      <c r="N1502"/>
      <c r="O1502"/>
      <c r="P1502"/>
      <c r="Q1502"/>
      <c r="R1502"/>
      <c r="S1502"/>
      <c r="T1502"/>
      <c r="U1502"/>
      <c r="V1502"/>
    </row>
    <row r="1503" spans="1:22" s="68" customFormat="1">
      <c r="A1503" s="6"/>
      <c r="B1503" s="19"/>
      <c r="C1503" s="6"/>
      <c r="D1503" s="6"/>
      <c r="E1503" s="6"/>
      <c r="F1503" s="6"/>
      <c r="G1503" s="6"/>
      <c r="I1503" s="16"/>
      <c r="J1503" s="16"/>
      <c r="K1503"/>
      <c r="L1503"/>
      <c r="M1503"/>
      <c r="N1503"/>
      <c r="O1503"/>
      <c r="P1503"/>
      <c r="Q1503"/>
      <c r="R1503"/>
      <c r="S1503"/>
      <c r="T1503"/>
      <c r="U1503"/>
      <c r="V1503"/>
    </row>
    <row r="1504" spans="1:22" s="68" customFormat="1">
      <c r="A1504" s="6"/>
      <c r="B1504" s="19"/>
      <c r="C1504" s="6"/>
      <c r="D1504" s="6"/>
      <c r="E1504" s="6"/>
      <c r="F1504" s="6"/>
      <c r="G1504" s="6"/>
      <c r="I1504" s="16"/>
      <c r="J1504" s="16"/>
      <c r="K1504"/>
      <c r="L1504"/>
      <c r="M1504"/>
      <c r="N1504"/>
      <c r="O1504"/>
      <c r="P1504"/>
      <c r="Q1504"/>
      <c r="R1504"/>
      <c r="S1504"/>
      <c r="T1504"/>
      <c r="U1504"/>
      <c r="V1504"/>
    </row>
    <row r="1505" spans="1:22" s="68" customFormat="1">
      <c r="A1505" s="6"/>
      <c r="B1505" s="19"/>
      <c r="C1505" s="6"/>
      <c r="D1505" s="6"/>
      <c r="E1505" s="6"/>
      <c r="F1505" s="6"/>
      <c r="G1505" s="6"/>
      <c r="I1505" s="16"/>
      <c r="J1505" s="16"/>
      <c r="K1505"/>
      <c r="L1505"/>
      <c r="M1505"/>
      <c r="N1505"/>
      <c r="O1505"/>
      <c r="P1505"/>
      <c r="Q1505"/>
      <c r="R1505"/>
      <c r="S1505"/>
      <c r="T1505"/>
      <c r="U1505"/>
      <c r="V1505"/>
    </row>
    <row r="1506" spans="1:22" s="68" customFormat="1">
      <c r="A1506" s="6"/>
      <c r="B1506" s="19"/>
      <c r="C1506" s="6"/>
      <c r="D1506" s="6"/>
      <c r="E1506" s="6"/>
      <c r="F1506" s="6"/>
      <c r="G1506" s="6"/>
      <c r="I1506" s="16"/>
      <c r="J1506" s="16"/>
      <c r="K1506"/>
      <c r="L1506"/>
      <c r="M1506"/>
      <c r="N1506"/>
      <c r="O1506"/>
      <c r="P1506"/>
      <c r="Q1506"/>
      <c r="R1506"/>
      <c r="S1506"/>
      <c r="T1506"/>
      <c r="U1506"/>
      <c r="V1506"/>
    </row>
    <row r="1507" spans="1:22" s="68" customFormat="1">
      <c r="A1507" s="6"/>
      <c r="B1507" s="19"/>
      <c r="C1507" s="6"/>
      <c r="D1507" s="6"/>
      <c r="E1507" s="6"/>
      <c r="F1507" s="6"/>
      <c r="G1507" s="6"/>
      <c r="I1507" s="16"/>
      <c r="J1507" s="16"/>
      <c r="K1507"/>
      <c r="L1507"/>
      <c r="M1507"/>
      <c r="N1507"/>
      <c r="O1507"/>
      <c r="P1507"/>
      <c r="Q1507"/>
      <c r="R1507"/>
      <c r="S1507"/>
      <c r="T1507"/>
      <c r="U1507"/>
      <c r="V1507"/>
    </row>
    <row r="1508" spans="1:22" s="68" customFormat="1">
      <c r="A1508" s="6"/>
      <c r="B1508" s="19"/>
      <c r="C1508" s="6"/>
      <c r="D1508" s="6"/>
      <c r="E1508" s="6"/>
      <c r="F1508" s="6"/>
      <c r="G1508" s="6"/>
      <c r="I1508" s="16"/>
      <c r="J1508" s="16"/>
      <c r="K1508"/>
      <c r="L1508"/>
      <c r="M1508"/>
      <c r="N1508"/>
      <c r="O1508"/>
      <c r="P1508"/>
      <c r="Q1508"/>
      <c r="R1508"/>
      <c r="S1508"/>
      <c r="T1508"/>
      <c r="U1508"/>
      <c r="V1508"/>
    </row>
    <row r="1509" spans="1:22" s="68" customFormat="1">
      <c r="A1509" s="6"/>
      <c r="B1509" s="19"/>
      <c r="C1509" s="6"/>
      <c r="D1509" s="6"/>
      <c r="E1509" s="6"/>
      <c r="F1509" s="6"/>
      <c r="G1509" s="6"/>
      <c r="I1509" s="16"/>
      <c r="J1509" s="16"/>
      <c r="K1509"/>
      <c r="L1509"/>
      <c r="M1509"/>
      <c r="N1509"/>
      <c r="O1509"/>
      <c r="P1509"/>
      <c r="Q1509"/>
      <c r="R1509"/>
      <c r="S1509"/>
      <c r="T1509"/>
      <c r="U1509"/>
      <c r="V1509"/>
    </row>
    <row r="1510" spans="1:22" s="68" customFormat="1">
      <c r="A1510" s="6"/>
      <c r="B1510" s="19"/>
      <c r="C1510" s="6"/>
      <c r="D1510" s="6"/>
      <c r="E1510" s="6"/>
      <c r="F1510" s="6"/>
      <c r="G1510" s="6"/>
      <c r="I1510" s="16"/>
      <c r="J1510" s="16"/>
      <c r="K1510"/>
      <c r="L1510"/>
      <c r="M1510"/>
      <c r="N1510"/>
      <c r="O1510"/>
      <c r="P1510"/>
      <c r="Q1510"/>
      <c r="R1510"/>
      <c r="S1510"/>
      <c r="T1510"/>
      <c r="U1510"/>
      <c r="V1510"/>
    </row>
    <row r="1511" spans="1:22" s="68" customFormat="1">
      <c r="A1511" s="6"/>
      <c r="B1511" s="19"/>
      <c r="C1511" s="6"/>
      <c r="D1511" s="6"/>
      <c r="E1511" s="6"/>
      <c r="F1511" s="6"/>
      <c r="G1511" s="6"/>
      <c r="I1511" s="16"/>
      <c r="J1511" s="16"/>
      <c r="K1511"/>
      <c r="L1511"/>
      <c r="M1511"/>
      <c r="N1511"/>
      <c r="O1511"/>
      <c r="P1511"/>
      <c r="Q1511"/>
      <c r="R1511"/>
      <c r="S1511"/>
      <c r="T1511"/>
      <c r="U1511"/>
      <c r="V1511"/>
    </row>
    <row r="1512" spans="1:22" s="68" customFormat="1">
      <c r="A1512" s="6"/>
      <c r="B1512" s="19"/>
      <c r="C1512" s="6"/>
      <c r="D1512" s="6"/>
      <c r="E1512" s="6"/>
      <c r="F1512" s="6"/>
      <c r="G1512" s="6"/>
      <c r="I1512" s="16"/>
      <c r="J1512" s="16"/>
      <c r="K1512"/>
      <c r="L1512"/>
      <c r="M1512"/>
      <c r="N1512"/>
      <c r="O1512"/>
      <c r="P1512"/>
      <c r="Q1512"/>
      <c r="R1512"/>
      <c r="S1512"/>
      <c r="T1512"/>
      <c r="U1512"/>
      <c r="V1512"/>
    </row>
    <row r="1513" spans="1:22" s="68" customFormat="1">
      <c r="A1513" s="6"/>
      <c r="B1513" s="19"/>
      <c r="C1513" s="6"/>
      <c r="D1513" s="6"/>
      <c r="E1513" s="6"/>
      <c r="F1513" s="6"/>
      <c r="G1513" s="6"/>
      <c r="I1513" s="16"/>
      <c r="J1513" s="16"/>
      <c r="K1513"/>
      <c r="L1513"/>
      <c r="M1513"/>
      <c r="N1513"/>
      <c r="O1513"/>
      <c r="P1513"/>
      <c r="Q1513"/>
      <c r="R1513"/>
      <c r="S1513"/>
      <c r="T1513"/>
      <c r="U1513"/>
      <c r="V1513"/>
    </row>
    <row r="1514" spans="1:22" s="68" customFormat="1">
      <c r="A1514" s="6"/>
      <c r="B1514" s="19"/>
      <c r="C1514" s="6"/>
      <c r="D1514" s="6"/>
      <c r="E1514" s="6"/>
      <c r="F1514" s="6"/>
      <c r="G1514" s="6"/>
      <c r="I1514" s="16"/>
      <c r="J1514" s="16"/>
      <c r="K1514"/>
      <c r="L1514"/>
      <c r="M1514"/>
      <c r="N1514"/>
      <c r="O1514"/>
      <c r="P1514"/>
      <c r="Q1514"/>
      <c r="R1514"/>
      <c r="S1514"/>
      <c r="T1514"/>
      <c r="U1514"/>
      <c r="V1514"/>
    </row>
    <row r="1515" spans="1:22" s="68" customFormat="1">
      <c r="A1515" s="6"/>
      <c r="B1515" s="19"/>
      <c r="C1515" s="6"/>
      <c r="D1515" s="6"/>
      <c r="E1515" s="6"/>
      <c r="F1515" s="6"/>
      <c r="G1515" s="6"/>
      <c r="I1515" s="16"/>
      <c r="J1515" s="16"/>
      <c r="K1515"/>
      <c r="L1515"/>
      <c r="M1515"/>
      <c r="N1515"/>
      <c r="O1515"/>
      <c r="P1515"/>
      <c r="Q1515"/>
      <c r="R1515"/>
      <c r="S1515"/>
      <c r="T1515"/>
      <c r="U1515"/>
      <c r="V1515"/>
    </row>
    <row r="1516" spans="1:22" s="68" customFormat="1">
      <c r="A1516" s="6"/>
      <c r="B1516" s="19"/>
      <c r="C1516" s="6"/>
      <c r="D1516" s="6"/>
      <c r="E1516" s="6"/>
      <c r="F1516" s="6"/>
      <c r="G1516" s="6"/>
      <c r="I1516" s="16"/>
      <c r="J1516" s="16"/>
      <c r="K1516"/>
      <c r="L1516"/>
      <c r="M1516"/>
      <c r="N1516"/>
      <c r="O1516"/>
      <c r="P1516"/>
      <c r="Q1516"/>
      <c r="R1516"/>
      <c r="S1516"/>
      <c r="T1516"/>
      <c r="U1516"/>
      <c r="V1516"/>
    </row>
    <row r="1517" spans="1:22" s="68" customFormat="1">
      <c r="A1517" s="6"/>
      <c r="B1517" s="19"/>
      <c r="C1517" s="6"/>
      <c r="D1517" s="6"/>
      <c r="E1517" s="6"/>
      <c r="F1517" s="6"/>
      <c r="G1517" s="6"/>
      <c r="I1517" s="16"/>
      <c r="J1517" s="16"/>
      <c r="K1517"/>
      <c r="L1517"/>
      <c r="M1517"/>
      <c r="N1517"/>
      <c r="O1517"/>
      <c r="P1517"/>
      <c r="Q1517"/>
      <c r="R1517"/>
      <c r="S1517"/>
      <c r="T1517"/>
      <c r="U1517"/>
      <c r="V1517"/>
    </row>
    <row r="1518" spans="1:22" s="68" customFormat="1">
      <c r="A1518" s="6"/>
      <c r="B1518" s="19"/>
      <c r="C1518" s="6"/>
      <c r="D1518" s="6"/>
      <c r="E1518" s="6"/>
      <c r="F1518" s="6"/>
      <c r="G1518" s="6"/>
      <c r="I1518" s="16"/>
      <c r="J1518" s="16"/>
      <c r="K1518"/>
      <c r="L1518"/>
      <c r="M1518"/>
      <c r="N1518"/>
      <c r="O1518"/>
      <c r="P1518"/>
      <c r="Q1518"/>
      <c r="R1518"/>
      <c r="S1518"/>
      <c r="T1518"/>
      <c r="U1518"/>
      <c r="V1518"/>
    </row>
    <row r="1519" spans="1:22" s="68" customFormat="1">
      <c r="A1519" s="6"/>
      <c r="B1519" s="19"/>
      <c r="C1519" s="6"/>
      <c r="D1519" s="6"/>
      <c r="E1519" s="6"/>
      <c r="F1519" s="6"/>
      <c r="G1519" s="6"/>
      <c r="I1519" s="16"/>
      <c r="J1519" s="16"/>
      <c r="K1519"/>
      <c r="L1519"/>
      <c r="M1519"/>
      <c r="N1519"/>
      <c r="O1519"/>
      <c r="P1519"/>
      <c r="Q1519"/>
      <c r="R1519"/>
      <c r="S1519"/>
      <c r="T1519"/>
      <c r="U1519"/>
      <c r="V1519"/>
    </row>
    <row r="1520" spans="1:22" s="68" customFormat="1">
      <c r="A1520" s="6"/>
      <c r="B1520" s="19"/>
      <c r="C1520" s="6"/>
      <c r="D1520" s="6"/>
      <c r="E1520" s="6"/>
      <c r="F1520" s="6"/>
      <c r="G1520" s="6"/>
      <c r="I1520" s="16"/>
      <c r="J1520" s="16"/>
      <c r="K1520"/>
      <c r="L1520"/>
      <c r="M1520"/>
      <c r="N1520"/>
      <c r="O1520"/>
      <c r="P1520"/>
      <c r="Q1520"/>
      <c r="R1520"/>
      <c r="S1520"/>
      <c r="T1520"/>
      <c r="U1520"/>
      <c r="V1520"/>
    </row>
    <row r="1521" spans="1:22" s="68" customFormat="1">
      <c r="A1521" s="6"/>
      <c r="B1521" s="19"/>
      <c r="C1521" s="6"/>
      <c r="D1521" s="6"/>
      <c r="E1521" s="6"/>
      <c r="F1521" s="6"/>
      <c r="G1521" s="6"/>
      <c r="I1521" s="16"/>
      <c r="J1521" s="16"/>
      <c r="K1521"/>
      <c r="L1521"/>
      <c r="M1521"/>
      <c r="N1521"/>
      <c r="O1521"/>
      <c r="P1521"/>
      <c r="Q1521"/>
      <c r="R1521"/>
      <c r="S1521"/>
      <c r="T1521"/>
      <c r="U1521"/>
      <c r="V1521"/>
    </row>
    <row r="1522" spans="1:22" s="68" customFormat="1">
      <c r="A1522" s="6"/>
      <c r="B1522" s="19"/>
      <c r="C1522" s="6"/>
      <c r="D1522" s="6"/>
      <c r="E1522" s="6"/>
      <c r="F1522" s="6"/>
      <c r="G1522" s="6"/>
      <c r="I1522" s="16"/>
      <c r="J1522" s="16"/>
      <c r="K1522"/>
      <c r="L1522"/>
      <c r="M1522"/>
      <c r="N1522"/>
      <c r="O1522"/>
      <c r="P1522"/>
      <c r="Q1522"/>
      <c r="R1522"/>
      <c r="S1522"/>
      <c r="T1522"/>
      <c r="U1522"/>
      <c r="V1522"/>
    </row>
    <row r="1523" spans="1:22" s="68" customFormat="1">
      <c r="A1523" s="6"/>
      <c r="B1523" s="19"/>
      <c r="C1523" s="6"/>
      <c r="D1523" s="6"/>
      <c r="E1523" s="6"/>
      <c r="F1523" s="6"/>
      <c r="G1523" s="6"/>
      <c r="I1523" s="16"/>
      <c r="J1523" s="16"/>
      <c r="K1523"/>
      <c r="L1523"/>
      <c r="M1523"/>
      <c r="N1523"/>
      <c r="O1523"/>
      <c r="P1523"/>
      <c r="Q1523"/>
      <c r="R1523"/>
      <c r="S1523"/>
      <c r="T1523"/>
      <c r="U1523"/>
      <c r="V1523"/>
    </row>
    <row r="1524" spans="1:22" s="68" customFormat="1">
      <c r="A1524" s="6"/>
      <c r="B1524" s="19"/>
      <c r="C1524" s="6"/>
      <c r="D1524" s="6"/>
      <c r="E1524" s="6"/>
      <c r="F1524" s="6"/>
      <c r="G1524" s="6"/>
      <c r="I1524" s="16"/>
      <c r="J1524" s="16"/>
      <c r="K1524"/>
      <c r="L1524"/>
      <c r="M1524"/>
      <c r="N1524"/>
      <c r="O1524"/>
      <c r="P1524"/>
      <c r="Q1524"/>
      <c r="R1524"/>
      <c r="S1524"/>
      <c r="T1524"/>
      <c r="U1524"/>
      <c r="V1524"/>
    </row>
    <row r="1525" spans="1:22" s="68" customFormat="1">
      <c r="A1525" s="6"/>
      <c r="B1525" s="19"/>
      <c r="C1525" s="6"/>
      <c r="D1525" s="6"/>
      <c r="E1525" s="6"/>
      <c r="F1525" s="6"/>
      <c r="G1525" s="6"/>
      <c r="I1525" s="16"/>
      <c r="J1525" s="16"/>
      <c r="K1525"/>
      <c r="L1525"/>
      <c r="M1525"/>
      <c r="N1525"/>
      <c r="O1525"/>
      <c r="P1525"/>
      <c r="Q1525"/>
      <c r="R1525"/>
      <c r="S1525"/>
      <c r="T1525"/>
      <c r="U1525"/>
      <c r="V1525"/>
    </row>
    <row r="1526" spans="1:22" s="68" customFormat="1">
      <c r="A1526" s="6"/>
      <c r="B1526" s="19"/>
      <c r="C1526" s="6"/>
      <c r="D1526" s="6"/>
      <c r="E1526" s="6"/>
      <c r="F1526" s="6"/>
      <c r="G1526" s="6"/>
      <c r="I1526" s="16"/>
      <c r="J1526" s="16"/>
      <c r="K1526"/>
      <c r="L1526"/>
      <c r="M1526"/>
      <c r="N1526"/>
      <c r="O1526"/>
      <c r="P1526"/>
      <c r="Q1526"/>
      <c r="R1526"/>
      <c r="S1526"/>
      <c r="T1526"/>
      <c r="U1526"/>
      <c r="V1526"/>
    </row>
    <row r="1527" spans="1:22" s="68" customFormat="1">
      <c r="A1527" s="6"/>
      <c r="B1527" s="19"/>
      <c r="C1527" s="6"/>
      <c r="D1527" s="6"/>
      <c r="E1527" s="6"/>
      <c r="F1527" s="6"/>
      <c r="G1527" s="6"/>
      <c r="I1527" s="16"/>
      <c r="J1527" s="16"/>
      <c r="K1527"/>
      <c r="L1527"/>
      <c r="M1527"/>
      <c r="N1527"/>
      <c r="O1527"/>
      <c r="P1527"/>
      <c r="Q1527"/>
      <c r="R1527"/>
      <c r="S1527"/>
      <c r="T1527"/>
      <c r="U1527"/>
      <c r="V1527"/>
    </row>
    <row r="1528" spans="1:22" s="68" customFormat="1">
      <c r="A1528" s="6"/>
      <c r="B1528" s="19"/>
      <c r="C1528" s="6"/>
      <c r="D1528" s="6"/>
      <c r="E1528" s="6"/>
      <c r="F1528" s="6"/>
      <c r="G1528" s="6"/>
      <c r="I1528" s="16"/>
      <c r="J1528" s="16"/>
      <c r="K1528"/>
      <c r="L1528"/>
      <c r="M1528"/>
      <c r="N1528"/>
      <c r="O1528"/>
      <c r="P1528"/>
      <c r="Q1528"/>
      <c r="R1528"/>
      <c r="S1528"/>
      <c r="T1528"/>
      <c r="U1528"/>
      <c r="V1528"/>
    </row>
    <row r="1529" spans="1:22" s="68" customFormat="1">
      <c r="A1529" s="6"/>
      <c r="B1529" s="19"/>
      <c r="C1529" s="6"/>
      <c r="D1529" s="6"/>
      <c r="E1529" s="6"/>
      <c r="F1529" s="6"/>
      <c r="G1529" s="6"/>
      <c r="I1529" s="16"/>
      <c r="J1529" s="16"/>
      <c r="K1529"/>
      <c r="L1529"/>
      <c r="M1529"/>
      <c r="N1529"/>
      <c r="O1529"/>
      <c r="P1529"/>
      <c r="Q1529"/>
      <c r="R1529"/>
      <c r="S1529"/>
      <c r="T1529"/>
      <c r="U1529"/>
      <c r="V1529"/>
    </row>
    <row r="1530" spans="1:22" s="68" customFormat="1">
      <c r="A1530" s="6"/>
      <c r="B1530" s="19"/>
      <c r="C1530" s="6"/>
      <c r="D1530" s="6"/>
      <c r="E1530" s="6"/>
      <c r="F1530" s="6"/>
      <c r="G1530" s="6"/>
      <c r="I1530" s="16"/>
      <c r="J1530" s="16"/>
      <c r="K1530"/>
      <c r="L1530"/>
      <c r="M1530"/>
      <c r="N1530"/>
      <c r="O1530"/>
      <c r="P1530"/>
      <c r="Q1530"/>
      <c r="R1530"/>
      <c r="S1530"/>
      <c r="T1530"/>
      <c r="U1530"/>
      <c r="V1530"/>
    </row>
    <row r="1531" spans="1:22" s="68" customFormat="1">
      <c r="A1531" s="6"/>
      <c r="B1531" s="19"/>
      <c r="C1531" s="6"/>
      <c r="D1531" s="6"/>
      <c r="E1531" s="6"/>
      <c r="F1531" s="6"/>
      <c r="G1531" s="6"/>
      <c r="I1531" s="16"/>
      <c r="J1531" s="16"/>
      <c r="K1531"/>
      <c r="L1531"/>
      <c r="M1531"/>
      <c r="N1531"/>
      <c r="O1531"/>
      <c r="P1531"/>
      <c r="Q1531"/>
      <c r="R1531"/>
      <c r="S1531"/>
      <c r="T1531"/>
      <c r="U1531"/>
      <c r="V1531"/>
    </row>
    <row r="1532" spans="1:22" s="68" customFormat="1">
      <c r="A1532" s="6"/>
      <c r="B1532" s="19"/>
      <c r="C1532" s="6"/>
      <c r="D1532" s="6"/>
      <c r="E1532" s="6"/>
      <c r="F1532" s="6"/>
      <c r="G1532" s="6"/>
      <c r="I1532" s="16"/>
      <c r="J1532" s="16"/>
      <c r="K1532"/>
      <c r="L1532"/>
      <c r="M1532"/>
      <c r="N1532"/>
      <c r="O1532"/>
      <c r="P1532"/>
      <c r="Q1532"/>
      <c r="R1532"/>
      <c r="S1532"/>
      <c r="T1532"/>
      <c r="U1532"/>
      <c r="V1532"/>
    </row>
    <row r="1533" spans="1:22" s="68" customFormat="1">
      <c r="A1533" s="6"/>
      <c r="B1533" s="19"/>
      <c r="C1533" s="6"/>
      <c r="D1533" s="6"/>
      <c r="E1533" s="6"/>
      <c r="F1533" s="6"/>
      <c r="G1533" s="6"/>
      <c r="I1533" s="16"/>
      <c r="J1533" s="16"/>
      <c r="K1533"/>
      <c r="L1533"/>
      <c r="M1533"/>
      <c r="N1533"/>
      <c r="O1533"/>
      <c r="P1533"/>
      <c r="Q1533"/>
      <c r="R1533"/>
      <c r="S1533"/>
      <c r="T1533"/>
      <c r="U1533"/>
      <c r="V1533"/>
    </row>
    <row r="1534" spans="1:22" s="68" customFormat="1">
      <c r="A1534" s="6"/>
      <c r="B1534" s="19"/>
      <c r="C1534" s="6"/>
      <c r="D1534" s="6"/>
      <c r="E1534" s="6"/>
      <c r="F1534" s="6"/>
      <c r="G1534" s="6"/>
      <c r="I1534" s="16"/>
      <c r="J1534" s="16"/>
      <c r="K1534"/>
      <c r="L1534"/>
      <c r="M1534"/>
      <c r="N1534"/>
      <c r="O1534"/>
      <c r="P1534"/>
      <c r="Q1534"/>
      <c r="R1534"/>
      <c r="S1534"/>
      <c r="T1534"/>
      <c r="U1534"/>
      <c r="V1534"/>
    </row>
    <row r="1535" spans="1:22" s="68" customFormat="1">
      <c r="A1535" s="6"/>
      <c r="B1535" s="19"/>
      <c r="C1535" s="6"/>
      <c r="D1535" s="6"/>
      <c r="E1535" s="6"/>
      <c r="F1535" s="6"/>
      <c r="G1535" s="6"/>
      <c r="I1535" s="16"/>
      <c r="J1535" s="16"/>
      <c r="K1535"/>
      <c r="L1535"/>
      <c r="M1535"/>
      <c r="N1535"/>
      <c r="O1535"/>
      <c r="P1535"/>
      <c r="Q1535"/>
      <c r="R1535"/>
      <c r="S1535"/>
      <c r="T1535"/>
      <c r="U1535"/>
      <c r="V1535"/>
    </row>
    <row r="1536" spans="1:22" s="68" customFormat="1">
      <c r="A1536" s="6"/>
      <c r="B1536" s="19"/>
      <c r="C1536" s="6"/>
      <c r="D1536" s="6"/>
      <c r="E1536" s="6"/>
      <c r="F1536" s="6"/>
      <c r="G1536" s="6"/>
      <c r="I1536" s="16"/>
      <c r="J1536" s="16"/>
      <c r="K1536"/>
      <c r="L1536"/>
      <c r="M1536"/>
      <c r="N1536"/>
      <c r="O1536"/>
      <c r="P1536"/>
      <c r="Q1536"/>
      <c r="R1536"/>
      <c r="S1536"/>
      <c r="T1536"/>
      <c r="U1536"/>
      <c r="V1536"/>
    </row>
    <row r="1537" spans="1:22" s="68" customFormat="1">
      <c r="A1537" s="6"/>
      <c r="B1537" s="19"/>
      <c r="C1537" s="6"/>
      <c r="D1537" s="6"/>
      <c r="E1537" s="6"/>
      <c r="F1537" s="6"/>
      <c r="G1537" s="6"/>
      <c r="I1537" s="16"/>
      <c r="J1537" s="16"/>
      <c r="K1537"/>
      <c r="L1537"/>
      <c r="M1537"/>
      <c r="N1537"/>
      <c r="O1537"/>
      <c r="P1537"/>
      <c r="Q1537"/>
      <c r="R1537"/>
      <c r="S1537"/>
      <c r="T1537"/>
      <c r="U1537"/>
      <c r="V1537"/>
    </row>
    <row r="1538" spans="1:22" s="68" customFormat="1">
      <c r="A1538" s="6"/>
      <c r="B1538" s="19"/>
      <c r="C1538" s="6"/>
      <c r="D1538" s="6"/>
      <c r="E1538" s="6"/>
      <c r="F1538" s="6"/>
      <c r="G1538" s="6"/>
      <c r="I1538" s="16"/>
      <c r="J1538" s="16"/>
      <c r="K1538"/>
      <c r="L1538"/>
      <c r="M1538"/>
      <c r="N1538"/>
      <c r="O1538"/>
      <c r="P1538"/>
      <c r="Q1538"/>
      <c r="R1538"/>
      <c r="S1538"/>
      <c r="T1538"/>
      <c r="U1538"/>
      <c r="V1538"/>
    </row>
    <row r="1539" spans="1:22" s="68" customFormat="1">
      <c r="A1539" s="6"/>
      <c r="B1539" s="19"/>
      <c r="C1539" s="6"/>
      <c r="D1539" s="6"/>
      <c r="E1539" s="6"/>
      <c r="F1539" s="6"/>
      <c r="G1539" s="6"/>
      <c r="I1539" s="16"/>
      <c r="J1539" s="16"/>
      <c r="K1539"/>
      <c r="L1539"/>
      <c r="M1539"/>
      <c r="N1539"/>
      <c r="O1539"/>
      <c r="P1539"/>
      <c r="Q1539"/>
      <c r="R1539"/>
      <c r="S1539"/>
      <c r="T1539"/>
      <c r="U1539"/>
      <c r="V1539"/>
    </row>
    <row r="1540" spans="1:22" s="68" customFormat="1">
      <c r="A1540" s="6"/>
      <c r="B1540" s="19"/>
      <c r="C1540" s="6"/>
      <c r="D1540" s="6"/>
      <c r="E1540" s="6"/>
      <c r="F1540" s="6"/>
      <c r="G1540" s="6"/>
      <c r="I1540" s="16"/>
      <c r="J1540" s="16"/>
      <c r="K1540"/>
      <c r="L1540"/>
      <c r="M1540"/>
      <c r="N1540"/>
      <c r="O1540"/>
      <c r="P1540"/>
      <c r="Q1540"/>
      <c r="R1540"/>
      <c r="S1540"/>
      <c r="T1540"/>
      <c r="U1540"/>
      <c r="V1540"/>
    </row>
    <row r="1541" spans="1:22" s="68" customFormat="1">
      <c r="A1541" s="6"/>
      <c r="B1541" s="19"/>
      <c r="C1541" s="6"/>
      <c r="D1541" s="6"/>
      <c r="E1541" s="6"/>
      <c r="F1541" s="6"/>
      <c r="G1541" s="6"/>
      <c r="I1541" s="16"/>
      <c r="J1541" s="16"/>
      <c r="K1541"/>
      <c r="L1541"/>
      <c r="M1541"/>
      <c r="N1541"/>
      <c r="O1541"/>
      <c r="P1541"/>
      <c r="Q1541"/>
      <c r="R1541"/>
      <c r="S1541"/>
      <c r="T1541"/>
      <c r="U1541"/>
      <c r="V1541"/>
    </row>
    <row r="1542" spans="1:22" s="68" customFormat="1">
      <c r="A1542" s="6"/>
      <c r="B1542" s="19"/>
      <c r="C1542" s="6"/>
      <c r="D1542" s="6"/>
      <c r="E1542" s="6"/>
      <c r="F1542" s="6"/>
      <c r="G1542" s="6"/>
      <c r="I1542" s="16"/>
      <c r="J1542" s="16"/>
      <c r="K1542"/>
      <c r="L1542"/>
      <c r="M1542"/>
      <c r="N1542"/>
      <c r="O1542"/>
      <c r="P1542"/>
      <c r="Q1542"/>
      <c r="R1542"/>
      <c r="S1542"/>
      <c r="T1542"/>
      <c r="U1542"/>
      <c r="V1542"/>
    </row>
    <row r="1543" spans="1:22" s="68" customFormat="1">
      <c r="A1543" s="6"/>
      <c r="B1543" s="19"/>
      <c r="C1543" s="6"/>
      <c r="D1543" s="6"/>
      <c r="E1543" s="6"/>
      <c r="F1543" s="6"/>
      <c r="G1543" s="6"/>
      <c r="I1543" s="16"/>
      <c r="J1543" s="16"/>
      <c r="K1543"/>
      <c r="L1543"/>
      <c r="M1543"/>
      <c r="N1543"/>
      <c r="O1543"/>
      <c r="P1543"/>
      <c r="Q1543"/>
      <c r="R1543"/>
      <c r="S1543"/>
      <c r="T1543"/>
      <c r="U1543"/>
      <c r="V1543"/>
    </row>
    <row r="1544" spans="1:22" s="68" customFormat="1">
      <c r="A1544" s="6"/>
      <c r="B1544" s="19"/>
      <c r="C1544" s="6"/>
      <c r="D1544" s="6"/>
      <c r="E1544" s="6"/>
      <c r="F1544" s="6"/>
      <c r="G1544" s="6"/>
      <c r="I1544" s="16"/>
      <c r="J1544" s="16"/>
      <c r="K1544"/>
      <c r="L1544"/>
      <c r="M1544"/>
      <c r="N1544"/>
      <c r="O1544"/>
      <c r="P1544"/>
      <c r="Q1544"/>
      <c r="R1544"/>
      <c r="S1544"/>
      <c r="T1544"/>
      <c r="U1544"/>
      <c r="V1544"/>
    </row>
    <row r="1545" spans="1:22" s="68" customFormat="1">
      <c r="A1545" s="6"/>
      <c r="B1545" s="19"/>
      <c r="C1545" s="6"/>
      <c r="D1545" s="6"/>
      <c r="E1545" s="6"/>
      <c r="F1545" s="6"/>
      <c r="G1545" s="6"/>
      <c r="I1545" s="16"/>
      <c r="J1545" s="16"/>
      <c r="K1545"/>
      <c r="L1545"/>
      <c r="M1545"/>
      <c r="N1545"/>
      <c r="O1545"/>
      <c r="P1545"/>
      <c r="Q1545"/>
      <c r="R1545"/>
      <c r="S1545"/>
      <c r="T1545"/>
      <c r="U1545"/>
      <c r="V1545"/>
    </row>
    <row r="1546" spans="1:22" s="68" customFormat="1">
      <c r="A1546" s="6"/>
      <c r="B1546" s="19"/>
      <c r="C1546" s="6"/>
      <c r="D1546" s="6"/>
      <c r="E1546" s="6"/>
      <c r="F1546" s="6"/>
      <c r="G1546" s="6"/>
      <c r="I1546" s="16"/>
      <c r="J1546" s="16"/>
      <c r="K1546"/>
      <c r="L1546"/>
      <c r="M1546"/>
      <c r="N1546"/>
      <c r="O1546"/>
      <c r="P1546"/>
      <c r="Q1546"/>
      <c r="R1546"/>
      <c r="S1546"/>
      <c r="T1546"/>
      <c r="U1546"/>
      <c r="V1546"/>
    </row>
    <row r="1547" spans="1:22" s="68" customFormat="1">
      <c r="A1547" s="6"/>
      <c r="B1547" s="19"/>
      <c r="C1547" s="6"/>
      <c r="D1547" s="6"/>
      <c r="E1547" s="6"/>
      <c r="F1547" s="6"/>
      <c r="G1547" s="6"/>
      <c r="I1547" s="16"/>
      <c r="J1547" s="16"/>
      <c r="K1547"/>
      <c r="L1547"/>
      <c r="M1547"/>
      <c r="N1547"/>
      <c r="O1547"/>
      <c r="P1547"/>
      <c r="Q1547"/>
      <c r="R1547"/>
      <c r="S1547"/>
      <c r="T1547"/>
      <c r="U1547"/>
      <c r="V1547"/>
    </row>
    <row r="1548" spans="1:22" s="68" customFormat="1">
      <c r="A1548" s="6"/>
      <c r="B1548" s="19"/>
      <c r="C1548" s="6"/>
      <c r="D1548" s="6"/>
      <c r="E1548" s="6"/>
      <c r="F1548" s="6"/>
      <c r="G1548" s="6"/>
      <c r="I1548" s="16"/>
      <c r="J1548" s="16"/>
      <c r="K1548"/>
      <c r="L1548"/>
      <c r="M1548"/>
      <c r="N1548"/>
      <c r="O1548"/>
      <c r="P1548"/>
      <c r="Q1548"/>
      <c r="R1548"/>
      <c r="S1548"/>
      <c r="T1548"/>
      <c r="U1548"/>
      <c r="V1548"/>
    </row>
    <row r="1549" spans="1:22" s="68" customFormat="1">
      <c r="A1549" s="6"/>
      <c r="B1549" s="19"/>
      <c r="C1549" s="6"/>
      <c r="D1549" s="6"/>
      <c r="E1549" s="6"/>
      <c r="F1549" s="6"/>
      <c r="G1549" s="6"/>
      <c r="I1549" s="16"/>
      <c r="J1549" s="16"/>
      <c r="K1549"/>
      <c r="L1549"/>
      <c r="M1549"/>
      <c r="N1549"/>
      <c r="O1549"/>
      <c r="P1549"/>
      <c r="Q1549"/>
      <c r="R1549"/>
      <c r="S1549"/>
      <c r="T1549"/>
      <c r="U1549"/>
      <c r="V1549"/>
    </row>
    <row r="1550" spans="1:22" s="68" customFormat="1">
      <c r="A1550" s="6"/>
      <c r="B1550" s="19"/>
      <c r="C1550" s="6"/>
      <c r="D1550" s="6"/>
      <c r="E1550" s="6"/>
      <c r="F1550" s="6"/>
      <c r="G1550" s="6"/>
      <c r="I1550" s="16"/>
      <c r="J1550" s="16"/>
      <c r="K1550"/>
      <c r="L1550"/>
      <c r="M1550"/>
      <c r="N1550"/>
      <c r="O1550"/>
      <c r="P1550"/>
      <c r="Q1550"/>
      <c r="R1550"/>
      <c r="S1550"/>
      <c r="T1550"/>
      <c r="U1550"/>
      <c r="V1550"/>
    </row>
    <row r="1551" spans="1:22" s="68" customFormat="1">
      <c r="A1551" s="6"/>
      <c r="B1551" s="19"/>
      <c r="C1551" s="6"/>
      <c r="D1551" s="6"/>
      <c r="E1551" s="6"/>
      <c r="F1551" s="6"/>
      <c r="G1551" s="6"/>
      <c r="I1551" s="16"/>
      <c r="J1551" s="16"/>
      <c r="K1551"/>
      <c r="L1551"/>
      <c r="M1551"/>
      <c r="N1551"/>
      <c r="O1551"/>
      <c r="P1551"/>
      <c r="Q1551"/>
      <c r="R1551"/>
      <c r="S1551"/>
      <c r="T1551"/>
      <c r="U1551"/>
      <c r="V1551"/>
    </row>
    <row r="1552" spans="1:22" s="68" customFormat="1">
      <c r="A1552" s="6"/>
      <c r="B1552" s="19"/>
      <c r="C1552" s="6"/>
      <c r="D1552" s="6"/>
      <c r="E1552" s="6"/>
      <c r="F1552" s="6"/>
      <c r="G1552" s="6"/>
      <c r="I1552" s="16"/>
      <c r="J1552" s="16"/>
      <c r="K1552"/>
      <c r="L1552"/>
      <c r="M1552"/>
      <c r="N1552"/>
      <c r="O1552"/>
      <c r="P1552"/>
      <c r="Q1552"/>
      <c r="R1552"/>
      <c r="S1552"/>
      <c r="T1552"/>
      <c r="U1552"/>
      <c r="V1552"/>
    </row>
    <row r="1553" spans="1:22" s="68" customFormat="1">
      <c r="A1553" s="6"/>
      <c r="B1553" s="19"/>
      <c r="C1553" s="6"/>
      <c r="D1553" s="6"/>
      <c r="E1553" s="6"/>
      <c r="F1553" s="6"/>
      <c r="G1553" s="6"/>
      <c r="I1553" s="16"/>
      <c r="J1553" s="16"/>
      <c r="K1553"/>
      <c r="L1553"/>
      <c r="M1553"/>
      <c r="N1553"/>
      <c r="O1553"/>
      <c r="P1553"/>
      <c r="Q1553"/>
      <c r="R1553"/>
      <c r="S1553"/>
      <c r="T1553"/>
      <c r="U1553"/>
      <c r="V1553"/>
    </row>
    <row r="1554" spans="1:22" s="68" customFormat="1">
      <c r="A1554" s="6"/>
      <c r="B1554" s="19"/>
      <c r="C1554" s="6"/>
      <c r="D1554" s="6"/>
      <c r="E1554" s="6"/>
      <c r="F1554" s="6"/>
      <c r="G1554" s="6"/>
      <c r="I1554" s="16"/>
      <c r="J1554" s="16"/>
      <c r="K1554"/>
      <c r="L1554"/>
      <c r="M1554"/>
      <c r="N1554"/>
      <c r="O1554"/>
      <c r="P1554"/>
      <c r="Q1554"/>
      <c r="R1554"/>
      <c r="S1554"/>
      <c r="T1554"/>
      <c r="U1554"/>
      <c r="V1554"/>
    </row>
    <row r="1555" spans="1:22" s="68" customFormat="1">
      <c r="A1555" s="6"/>
      <c r="B1555" s="19"/>
      <c r="C1555" s="6"/>
      <c r="D1555" s="6"/>
      <c r="E1555" s="6"/>
      <c r="F1555" s="6"/>
      <c r="G1555" s="6"/>
      <c r="I1555" s="16"/>
      <c r="J1555" s="16"/>
      <c r="K1555"/>
      <c r="L1555"/>
      <c r="M1555"/>
      <c r="N1555"/>
      <c r="O1555"/>
      <c r="P1555"/>
      <c r="Q1555"/>
      <c r="R1555"/>
      <c r="S1555"/>
      <c r="T1555"/>
      <c r="U1555"/>
      <c r="V1555"/>
    </row>
    <row r="1556" spans="1:22" s="68" customFormat="1">
      <c r="A1556" s="6"/>
      <c r="B1556" s="19"/>
      <c r="C1556" s="6"/>
      <c r="D1556" s="6"/>
      <c r="E1556" s="6"/>
      <c r="F1556" s="6"/>
      <c r="G1556" s="6"/>
      <c r="I1556" s="16"/>
      <c r="J1556" s="16"/>
      <c r="K1556"/>
      <c r="L1556"/>
      <c r="M1556"/>
      <c r="N1556"/>
      <c r="O1556"/>
      <c r="P1556"/>
      <c r="Q1556"/>
      <c r="R1556"/>
      <c r="S1556"/>
      <c r="T1556"/>
      <c r="U1556"/>
      <c r="V1556"/>
    </row>
    <row r="1557" spans="1:22" s="68" customFormat="1">
      <c r="A1557" s="6"/>
      <c r="B1557" s="19"/>
      <c r="C1557" s="6"/>
      <c r="D1557" s="6"/>
      <c r="E1557" s="6"/>
      <c r="F1557" s="6"/>
      <c r="G1557" s="6"/>
      <c r="I1557" s="16"/>
      <c r="J1557" s="16"/>
      <c r="K1557"/>
      <c r="L1557"/>
      <c r="M1557"/>
      <c r="N1557"/>
      <c r="O1557"/>
      <c r="P1557"/>
      <c r="Q1557"/>
      <c r="R1557"/>
      <c r="S1557"/>
      <c r="T1557"/>
      <c r="U1557"/>
      <c r="V1557"/>
    </row>
    <row r="1558" spans="1:22" s="68" customFormat="1">
      <c r="A1558" s="6"/>
      <c r="B1558" s="19"/>
      <c r="C1558" s="6"/>
      <c r="D1558" s="6"/>
      <c r="E1558" s="6"/>
      <c r="F1558" s="6"/>
      <c r="G1558" s="6"/>
      <c r="I1558" s="16"/>
      <c r="J1558" s="16"/>
      <c r="K1558"/>
      <c r="L1558"/>
      <c r="M1558"/>
      <c r="N1558"/>
      <c r="O1558"/>
      <c r="P1558"/>
      <c r="Q1558"/>
      <c r="R1558"/>
      <c r="S1558"/>
      <c r="T1558"/>
      <c r="U1558"/>
      <c r="V1558"/>
    </row>
    <row r="1559" spans="1:22" s="68" customFormat="1">
      <c r="A1559" s="6"/>
      <c r="B1559" s="19"/>
      <c r="C1559" s="6"/>
      <c r="D1559" s="6"/>
      <c r="E1559" s="6"/>
      <c r="F1559" s="6"/>
      <c r="G1559" s="6"/>
      <c r="I1559" s="16"/>
      <c r="J1559" s="16"/>
      <c r="K1559"/>
      <c r="L1559"/>
      <c r="M1559"/>
      <c r="N1559"/>
      <c r="O1559"/>
      <c r="P1559"/>
      <c r="Q1559"/>
      <c r="R1559"/>
      <c r="S1559"/>
      <c r="T1559"/>
      <c r="U1559"/>
      <c r="V1559"/>
    </row>
    <row r="1560" spans="1:22" s="68" customFormat="1">
      <c r="A1560" s="6"/>
      <c r="B1560" s="19"/>
      <c r="C1560" s="6"/>
      <c r="D1560" s="6"/>
      <c r="E1560" s="6"/>
      <c r="F1560" s="6"/>
      <c r="G1560" s="6"/>
      <c r="I1560" s="16"/>
      <c r="J1560" s="16"/>
      <c r="K1560"/>
      <c r="L1560"/>
      <c r="M1560"/>
      <c r="N1560"/>
      <c r="O1560"/>
      <c r="P1560"/>
      <c r="Q1560"/>
      <c r="R1560"/>
      <c r="S1560"/>
      <c r="T1560"/>
      <c r="U1560"/>
      <c r="V1560"/>
    </row>
    <row r="1561" spans="1:22" s="68" customFormat="1">
      <c r="A1561" s="6"/>
      <c r="B1561" s="19"/>
      <c r="C1561" s="6"/>
      <c r="D1561" s="6"/>
      <c r="E1561" s="6"/>
      <c r="F1561" s="6"/>
      <c r="G1561" s="6"/>
      <c r="I1561" s="16"/>
      <c r="J1561" s="16"/>
      <c r="K1561"/>
      <c r="L1561"/>
      <c r="M1561"/>
      <c r="N1561"/>
      <c r="O1561"/>
      <c r="P1561"/>
      <c r="Q1561"/>
      <c r="R1561"/>
      <c r="S1561"/>
      <c r="T1561"/>
      <c r="U1561"/>
      <c r="V1561"/>
    </row>
    <row r="1562" spans="1:22" s="68" customFormat="1">
      <c r="A1562" s="6"/>
      <c r="B1562" s="19"/>
      <c r="C1562" s="6"/>
      <c r="D1562" s="6"/>
      <c r="E1562" s="6"/>
      <c r="F1562" s="6"/>
      <c r="G1562" s="6"/>
      <c r="I1562" s="16"/>
      <c r="J1562" s="16"/>
      <c r="K1562"/>
      <c r="L1562"/>
      <c r="M1562"/>
      <c r="N1562"/>
      <c r="O1562"/>
      <c r="P1562"/>
      <c r="Q1562"/>
      <c r="R1562"/>
      <c r="S1562"/>
      <c r="T1562"/>
      <c r="U1562"/>
      <c r="V1562"/>
    </row>
    <row r="1563" spans="1:22" s="68" customFormat="1">
      <c r="A1563" s="6"/>
      <c r="B1563" s="19"/>
      <c r="C1563" s="6"/>
      <c r="D1563" s="6"/>
      <c r="E1563" s="6"/>
      <c r="F1563" s="6"/>
      <c r="G1563" s="6"/>
      <c r="I1563" s="16"/>
      <c r="J1563" s="16"/>
      <c r="K1563"/>
      <c r="L1563"/>
      <c r="M1563"/>
      <c r="N1563"/>
      <c r="O1563"/>
      <c r="P1563"/>
      <c r="Q1563"/>
      <c r="R1563"/>
      <c r="S1563"/>
      <c r="T1563"/>
      <c r="U1563"/>
      <c r="V1563"/>
    </row>
    <row r="1564" spans="1:22" s="68" customFormat="1">
      <c r="A1564" s="6"/>
      <c r="B1564" s="19"/>
      <c r="C1564" s="6"/>
      <c r="D1564" s="6"/>
      <c r="E1564" s="6"/>
      <c r="F1564" s="6"/>
      <c r="G1564" s="6"/>
      <c r="I1564" s="16"/>
      <c r="J1564" s="16"/>
      <c r="K1564"/>
      <c r="L1564"/>
      <c r="M1564"/>
      <c r="N1564"/>
      <c r="O1564"/>
      <c r="P1564"/>
      <c r="Q1564"/>
      <c r="R1564"/>
      <c r="S1564"/>
      <c r="T1564"/>
      <c r="U1564"/>
      <c r="V1564"/>
    </row>
    <row r="1565" spans="1:22" s="68" customFormat="1">
      <c r="A1565" s="6"/>
      <c r="B1565" s="19"/>
      <c r="C1565" s="6"/>
      <c r="D1565" s="6"/>
      <c r="E1565" s="6"/>
      <c r="F1565" s="6"/>
      <c r="G1565" s="6"/>
      <c r="I1565" s="16"/>
      <c r="J1565" s="16"/>
      <c r="K1565"/>
      <c r="L1565"/>
      <c r="M1565"/>
      <c r="N1565"/>
      <c r="O1565"/>
      <c r="P1565"/>
      <c r="Q1565"/>
      <c r="R1565"/>
      <c r="S1565"/>
      <c r="T1565"/>
      <c r="U1565"/>
      <c r="V1565"/>
    </row>
    <row r="1566" spans="1:22" s="68" customFormat="1">
      <c r="A1566" s="6"/>
      <c r="B1566" s="19"/>
      <c r="C1566" s="6"/>
      <c r="D1566" s="6"/>
      <c r="E1566" s="6"/>
      <c r="F1566" s="6"/>
      <c r="G1566" s="6"/>
      <c r="I1566" s="16"/>
      <c r="J1566" s="16"/>
      <c r="K1566"/>
      <c r="L1566"/>
      <c r="M1566"/>
      <c r="N1566"/>
      <c r="O1566"/>
      <c r="P1566"/>
      <c r="Q1566"/>
      <c r="R1566"/>
      <c r="S1566"/>
      <c r="T1566"/>
      <c r="U1566"/>
      <c r="V1566"/>
    </row>
    <row r="1567" spans="1:22" s="68" customFormat="1">
      <c r="A1567" s="6"/>
      <c r="B1567" s="19"/>
      <c r="C1567" s="6"/>
      <c r="D1567" s="6"/>
      <c r="E1567" s="6"/>
      <c r="F1567" s="6"/>
      <c r="G1567" s="6"/>
      <c r="I1567" s="16"/>
      <c r="J1567" s="16"/>
      <c r="K1567"/>
      <c r="L1567"/>
      <c r="M1567"/>
      <c r="N1567"/>
      <c r="O1567"/>
      <c r="P1567"/>
      <c r="Q1567"/>
      <c r="R1567"/>
      <c r="S1567"/>
      <c r="T1567"/>
      <c r="U1567"/>
      <c r="V1567"/>
    </row>
    <row r="1568" spans="1:22" s="68" customFormat="1">
      <c r="A1568" s="6"/>
      <c r="B1568" s="19"/>
      <c r="C1568" s="6"/>
      <c r="D1568" s="6"/>
      <c r="E1568" s="6"/>
      <c r="F1568" s="6"/>
      <c r="G1568" s="6"/>
      <c r="I1568" s="16"/>
      <c r="J1568" s="16"/>
      <c r="K1568"/>
      <c r="L1568"/>
      <c r="M1568"/>
      <c r="N1568"/>
      <c r="O1568"/>
      <c r="P1568"/>
      <c r="Q1568"/>
      <c r="R1568"/>
      <c r="S1568"/>
      <c r="T1568"/>
      <c r="U1568"/>
      <c r="V1568"/>
    </row>
    <row r="1569" spans="1:22" s="68" customFormat="1">
      <c r="A1569" s="6"/>
      <c r="B1569" s="19"/>
      <c r="C1569" s="6"/>
      <c r="D1569" s="6"/>
      <c r="E1569" s="6"/>
      <c r="F1569" s="6"/>
      <c r="G1569" s="6"/>
      <c r="I1569" s="16"/>
      <c r="J1569" s="16"/>
      <c r="K1569"/>
      <c r="L1569"/>
      <c r="M1569"/>
      <c r="N1569"/>
      <c r="O1569"/>
      <c r="P1569"/>
      <c r="Q1569"/>
      <c r="R1569"/>
      <c r="S1569"/>
      <c r="T1569"/>
      <c r="U1569"/>
      <c r="V1569"/>
    </row>
    <row r="1570" spans="1:22" s="68" customFormat="1">
      <c r="A1570" s="6"/>
      <c r="B1570" s="19"/>
      <c r="C1570" s="6"/>
      <c r="D1570" s="6"/>
      <c r="E1570" s="6"/>
      <c r="F1570" s="6"/>
      <c r="G1570" s="6"/>
      <c r="I1570" s="16"/>
      <c r="J1570" s="16"/>
      <c r="K1570"/>
      <c r="L1570"/>
      <c r="M1570"/>
      <c r="N1570"/>
      <c r="O1570"/>
      <c r="P1570"/>
      <c r="Q1570"/>
      <c r="R1570"/>
      <c r="S1570"/>
      <c r="T1570"/>
      <c r="U1570"/>
      <c r="V1570"/>
    </row>
    <row r="1571" spans="1:22" s="68" customFormat="1">
      <c r="A1571" s="6"/>
      <c r="B1571" s="19"/>
      <c r="C1571" s="6"/>
      <c r="D1571" s="6"/>
      <c r="E1571" s="6"/>
      <c r="F1571" s="6"/>
      <c r="G1571" s="6"/>
      <c r="I1571" s="16"/>
      <c r="J1571" s="16"/>
      <c r="K1571"/>
      <c r="L1571"/>
      <c r="M1571"/>
      <c r="N1571"/>
      <c r="O1571"/>
      <c r="P1571"/>
      <c r="Q1571"/>
      <c r="R1571"/>
      <c r="S1571"/>
      <c r="T1571"/>
      <c r="U1571"/>
      <c r="V1571"/>
    </row>
    <row r="1572" spans="1:22" s="68" customFormat="1">
      <c r="A1572" s="6"/>
      <c r="B1572" s="19"/>
      <c r="C1572" s="6"/>
      <c r="D1572" s="6"/>
      <c r="E1572" s="6"/>
      <c r="F1572" s="6"/>
      <c r="G1572" s="6"/>
      <c r="I1572" s="16"/>
      <c r="J1572" s="16"/>
      <c r="K1572"/>
      <c r="L1572"/>
      <c r="M1572"/>
      <c r="N1572"/>
      <c r="O1572"/>
      <c r="P1572"/>
      <c r="Q1572"/>
      <c r="R1572"/>
      <c r="S1572"/>
      <c r="T1572"/>
      <c r="U1572"/>
      <c r="V1572"/>
    </row>
    <row r="1573" spans="1:22" s="68" customFormat="1">
      <c r="A1573" s="6"/>
      <c r="B1573" s="19"/>
      <c r="C1573" s="6"/>
      <c r="D1573" s="6"/>
      <c r="E1573" s="6"/>
      <c r="F1573" s="6"/>
      <c r="G1573" s="6"/>
      <c r="I1573" s="16"/>
      <c r="J1573" s="16"/>
      <c r="K1573"/>
      <c r="L1573"/>
      <c r="M1573"/>
      <c r="N1573"/>
      <c r="O1573"/>
      <c r="P1573"/>
      <c r="Q1573"/>
      <c r="R1573"/>
      <c r="S1573"/>
      <c r="T1573"/>
      <c r="U1573"/>
      <c r="V1573"/>
    </row>
    <row r="1574" spans="1:22" s="68" customFormat="1">
      <c r="A1574" s="6"/>
      <c r="B1574" s="19"/>
      <c r="C1574" s="6"/>
      <c r="D1574" s="6"/>
      <c r="E1574" s="6"/>
      <c r="F1574" s="6"/>
      <c r="G1574" s="6"/>
      <c r="I1574" s="16"/>
      <c r="J1574" s="16"/>
      <c r="K1574"/>
      <c r="L1574"/>
      <c r="M1574"/>
      <c r="N1574"/>
      <c r="O1574"/>
      <c r="P1574"/>
      <c r="Q1574"/>
      <c r="R1574"/>
      <c r="S1574"/>
      <c r="T1574"/>
      <c r="U1574"/>
      <c r="V1574"/>
    </row>
    <row r="1575" spans="1:22" s="68" customFormat="1">
      <c r="A1575" s="6"/>
      <c r="B1575" s="19"/>
      <c r="C1575" s="6"/>
      <c r="D1575" s="6"/>
      <c r="E1575" s="6"/>
      <c r="F1575" s="6"/>
      <c r="G1575" s="6"/>
      <c r="I1575" s="16"/>
      <c r="J1575" s="16"/>
      <c r="K1575"/>
      <c r="L1575"/>
      <c r="M1575"/>
      <c r="N1575"/>
      <c r="O1575"/>
      <c r="P1575"/>
      <c r="Q1575"/>
      <c r="R1575"/>
      <c r="S1575"/>
      <c r="T1575"/>
      <c r="U1575"/>
      <c r="V1575"/>
    </row>
    <row r="1576" spans="1:22" s="68" customFormat="1">
      <c r="A1576" s="6"/>
      <c r="B1576" s="19"/>
      <c r="C1576" s="6"/>
      <c r="D1576" s="6"/>
      <c r="E1576" s="6"/>
      <c r="F1576" s="6"/>
      <c r="G1576" s="6"/>
      <c r="I1576" s="16"/>
      <c r="J1576" s="16"/>
      <c r="K1576"/>
      <c r="L1576"/>
      <c r="M1576"/>
      <c r="N1576"/>
      <c r="O1576"/>
      <c r="P1576"/>
      <c r="Q1576"/>
      <c r="R1576"/>
      <c r="S1576"/>
      <c r="T1576"/>
      <c r="U1576"/>
      <c r="V1576"/>
    </row>
    <row r="1577" spans="1:22" s="68" customFormat="1">
      <c r="A1577" s="6"/>
      <c r="B1577" s="19"/>
      <c r="C1577" s="6"/>
      <c r="D1577" s="6"/>
      <c r="E1577" s="6"/>
      <c r="F1577" s="6"/>
      <c r="G1577" s="6"/>
      <c r="I1577" s="16"/>
      <c r="J1577" s="16"/>
      <c r="K1577"/>
      <c r="L1577"/>
      <c r="M1577"/>
      <c r="N1577"/>
      <c r="O1577"/>
      <c r="P1577"/>
      <c r="Q1577"/>
      <c r="R1577"/>
      <c r="S1577"/>
      <c r="T1577"/>
      <c r="U1577"/>
      <c r="V1577"/>
    </row>
    <row r="1578" spans="1:22" s="68" customFormat="1">
      <c r="A1578" s="6"/>
      <c r="B1578" s="19"/>
      <c r="C1578" s="6"/>
      <c r="D1578" s="6"/>
      <c r="E1578" s="6"/>
      <c r="F1578" s="6"/>
      <c r="G1578" s="6"/>
      <c r="I1578" s="16"/>
      <c r="J1578" s="16"/>
      <c r="K1578"/>
      <c r="L1578"/>
      <c r="M1578"/>
      <c r="N1578"/>
      <c r="O1578"/>
      <c r="P1578"/>
      <c r="Q1578"/>
      <c r="R1578"/>
      <c r="S1578"/>
      <c r="T1578"/>
      <c r="U1578"/>
      <c r="V1578"/>
    </row>
    <row r="1579" spans="1:22" s="68" customFormat="1">
      <c r="A1579" s="6"/>
      <c r="B1579" s="19"/>
      <c r="C1579" s="6"/>
      <c r="D1579" s="6"/>
      <c r="E1579" s="6"/>
      <c r="F1579" s="6"/>
      <c r="G1579" s="6"/>
      <c r="I1579" s="16"/>
      <c r="J1579" s="16"/>
      <c r="K1579"/>
      <c r="L1579"/>
      <c r="M1579"/>
      <c r="N1579"/>
      <c r="O1579"/>
      <c r="P1579"/>
      <c r="Q1579"/>
      <c r="R1579"/>
      <c r="S1579"/>
      <c r="T1579"/>
      <c r="U1579"/>
      <c r="V1579"/>
    </row>
    <row r="1580" spans="1:22" s="68" customFormat="1">
      <c r="A1580" s="6"/>
      <c r="B1580" s="19"/>
      <c r="C1580" s="6"/>
      <c r="D1580" s="6"/>
      <c r="E1580" s="6"/>
      <c r="F1580" s="6"/>
      <c r="G1580" s="6"/>
      <c r="I1580" s="16"/>
      <c r="J1580" s="16"/>
      <c r="K1580"/>
      <c r="L1580"/>
      <c r="M1580"/>
      <c r="N1580"/>
      <c r="O1580"/>
      <c r="P1580"/>
      <c r="Q1580"/>
      <c r="R1580"/>
      <c r="S1580"/>
      <c r="T1580"/>
      <c r="U1580"/>
      <c r="V1580"/>
    </row>
    <row r="1581" spans="1:22" s="68" customFormat="1">
      <c r="A1581" s="6"/>
      <c r="B1581" s="19"/>
      <c r="C1581" s="6"/>
      <c r="D1581" s="6"/>
      <c r="E1581" s="6"/>
      <c r="F1581" s="6"/>
      <c r="G1581" s="6"/>
      <c r="I1581" s="16"/>
      <c r="J1581" s="16"/>
      <c r="K1581"/>
      <c r="L1581"/>
      <c r="M1581"/>
      <c r="N1581"/>
      <c r="O1581"/>
      <c r="P1581"/>
      <c r="Q1581"/>
      <c r="R1581"/>
      <c r="S1581"/>
      <c r="T1581"/>
      <c r="U1581"/>
      <c r="V1581"/>
    </row>
    <row r="1582" spans="1:22" s="68" customFormat="1">
      <c r="A1582" s="6"/>
      <c r="B1582" s="19"/>
      <c r="C1582" s="6"/>
      <c r="D1582" s="6"/>
      <c r="E1582" s="6"/>
      <c r="F1582" s="6"/>
      <c r="G1582" s="6"/>
      <c r="I1582" s="16"/>
      <c r="J1582" s="16"/>
      <c r="K1582"/>
      <c r="L1582"/>
      <c r="M1582"/>
      <c r="N1582"/>
      <c r="O1582"/>
      <c r="P1582"/>
      <c r="Q1582"/>
      <c r="R1582"/>
      <c r="S1582"/>
      <c r="T1582"/>
      <c r="U1582"/>
      <c r="V1582"/>
    </row>
    <row r="1583" spans="1:22" s="68" customFormat="1">
      <c r="A1583" s="6"/>
      <c r="B1583" s="19"/>
      <c r="C1583" s="6"/>
      <c r="D1583" s="6"/>
      <c r="E1583" s="6"/>
      <c r="F1583" s="6"/>
      <c r="G1583" s="6"/>
      <c r="I1583" s="16"/>
      <c r="J1583" s="16"/>
      <c r="K1583"/>
      <c r="L1583"/>
      <c r="M1583"/>
      <c r="N1583"/>
      <c r="O1583"/>
      <c r="P1583"/>
      <c r="Q1583"/>
      <c r="R1583"/>
      <c r="S1583"/>
      <c r="T1583"/>
      <c r="U1583"/>
      <c r="V1583"/>
    </row>
    <row r="1584" spans="1:22" s="68" customFormat="1">
      <c r="A1584" s="6"/>
      <c r="B1584" s="19"/>
      <c r="C1584" s="6"/>
      <c r="D1584" s="6"/>
      <c r="E1584" s="6"/>
      <c r="F1584" s="6"/>
      <c r="G1584" s="6"/>
      <c r="I1584" s="16"/>
      <c r="J1584" s="16"/>
      <c r="K1584"/>
      <c r="L1584"/>
      <c r="M1584"/>
      <c r="N1584"/>
      <c r="O1584"/>
      <c r="P1584"/>
      <c r="Q1584"/>
      <c r="R1584"/>
      <c r="S1584"/>
      <c r="T1584"/>
      <c r="U1584"/>
      <c r="V1584"/>
    </row>
    <row r="1585" spans="1:22" s="68" customFormat="1">
      <c r="A1585" s="6"/>
      <c r="B1585" s="19"/>
      <c r="C1585" s="6"/>
      <c r="D1585" s="6"/>
      <c r="E1585" s="6"/>
      <c r="F1585" s="6"/>
      <c r="G1585" s="6"/>
      <c r="I1585" s="16"/>
      <c r="J1585" s="16"/>
      <c r="K1585"/>
      <c r="L1585"/>
      <c r="M1585"/>
      <c r="N1585"/>
      <c r="O1585"/>
      <c r="P1585"/>
      <c r="Q1585"/>
      <c r="R1585"/>
      <c r="S1585"/>
      <c r="T1585"/>
      <c r="U1585"/>
      <c r="V1585"/>
    </row>
    <row r="1586" spans="1:22" s="68" customFormat="1">
      <c r="A1586" s="6"/>
      <c r="B1586" s="19"/>
      <c r="C1586" s="6"/>
      <c r="D1586" s="6"/>
      <c r="E1586" s="6"/>
      <c r="F1586" s="6"/>
      <c r="G1586" s="6"/>
      <c r="I1586" s="16"/>
      <c r="J1586" s="16"/>
      <c r="K1586"/>
      <c r="L1586"/>
      <c r="M1586"/>
      <c r="N1586"/>
      <c r="O1586"/>
      <c r="P1586"/>
      <c r="Q1586"/>
      <c r="R1586"/>
      <c r="S1586"/>
      <c r="T1586"/>
      <c r="U1586"/>
      <c r="V1586"/>
    </row>
    <row r="1587" spans="1:22" s="68" customFormat="1">
      <c r="A1587" s="6"/>
      <c r="B1587" s="19"/>
      <c r="C1587" s="6"/>
      <c r="D1587" s="6"/>
      <c r="E1587" s="6"/>
      <c r="F1587" s="6"/>
      <c r="G1587" s="6"/>
      <c r="I1587" s="16"/>
      <c r="J1587" s="16"/>
      <c r="K1587"/>
      <c r="L1587"/>
      <c r="M1587"/>
      <c r="N1587"/>
      <c r="O1587"/>
      <c r="P1587"/>
      <c r="Q1587"/>
      <c r="R1587"/>
      <c r="S1587"/>
      <c r="T1587"/>
      <c r="U1587"/>
      <c r="V1587"/>
    </row>
    <row r="1588" spans="1:22" s="68" customFormat="1">
      <c r="A1588" s="6"/>
      <c r="B1588" s="19"/>
      <c r="C1588" s="6"/>
      <c r="D1588" s="6"/>
      <c r="E1588" s="6"/>
      <c r="F1588" s="6"/>
      <c r="G1588" s="6"/>
      <c r="I1588" s="16"/>
      <c r="J1588" s="16"/>
      <c r="K1588"/>
      <c r="L1588"/>
      <c r="M1588"/>
      <c r="N1588"/>
      <c r="O1588"/>
      <c r="P1588"/>
      <c r="Q1588"/>
      <c r="R1588"/>
      <c r="S1588"/>
      <c r="T1588"/>
      <c r="U1588"/>
      <c r="V1588"/>
    </row>
    <row r="1589" spans="1:22" s="68" customFormat="1">
      <c r="A1589" s="6"/>
      <c r="B1589" s="19"/>
      <c r="C1589" s="6"/>
      <c r="D1589" s="6"/>
      <c r="E1589" s="6"/>
      <c r="F1589" s="6"/>
      <c r="G1589" s="6"/>
      <c r="I1589" s="16"/>
      <c r="J1589" s="16"/>
      <c r="K1589"/>
      <c r="L1589"/>
      <c r="M1589"/>
      <c r="N1589"/>
      <c r="O1589"/>
      <c r="P1589"/>
      <c r="Q1589"/>
      <c r="R1589"/>
      <c r="S1589"/>
      <c r="T1589"/>
      <c r="U1589"/>
      <c r="V1589"/>
    </row>
    <row r="1590" spans="1:22" s="68" customFormat="1">
      <c r="A1590" s="6"/>
      <c r="B1590" s="19"/>
      <c r="C1590" s="6"/>
      <c r="D1590" s="6"/>
      <c r="E1590" s="6"/>
      <c r="F1590" s="6"/>
      <c r="G1590" s="6"/>
      <c r="I1590" s="16"/>
      <c r="J1590" s="16"/>
      <c r="K1590"/>
      <c r="L1590"/>
      <c r="M1590"/>
      <c r="N1590"/>
      <c r="O1590"/>
      <c r="P1590"/>
      <c r="Q1590"/>
      <c r="R1590"/>
      <c r="S1590"/>
      <c r="T1590"/>
      <c r="U1590"/>
      <c r="V1590"/>
    </row>
    <row r="1591" spans="1:22" s="68" customFormat="1">
      <c r="A1591" s="6"/>
      <c r="B1591" s="19"/>
      <c r="C1591" s="6"/>
      <c r="D1591" s="6"/>
      <c r="E1591" s="6"/>
      <c r="F1591" s="6"/>
      <c r="G1591" s="6"/>
      <c r="I1591" s="16"/>
      <c r="J1591" s="16"/>
      <c r="K1591"/>
      <c r="L1591"/>
      <c r="M1591"/>
      <c r="N1591"/>
      <c r="O1591"/>
      <c r="P1591"/>
      <c r="Q1591"/>
      <c r="R1591"/>
      <c r="S1591"/>
      <c r="T1591"/>
      <c r="U1591"/>
      <c r="V1591"/>
    </row>
    <row r="1592" spans="1:22" s="68" customFormat="1">
      <c r="A1592" s="6"/>
      <c r="B1592" s="19"/>
      <c r="C1592" s="6"/>
      <c r="D1592" s="6"/>
      <c r="E1592" s="6"/>
      <c r="F1592" s="6"/>
      <c r="G1592" s="6"/>
      <c r="I1592" s="16"/>
      <c r="J1592" s="16"/>
      <c r="K1592"/>
      <c r="L1592"/>
      <c r="M1592"/>
      <c r="N1592"/>
      <c r="O1592"/>
      <c r="P1592"/>
      <c r="Q1592"/>
      <c r="R1592"/>
      <c r="S1592"/>
      <c r="T1592"/>
      <c r="U1592"/>
      <c r="V1592"/>
    </row>
    <row r="1593" spans="1:22" s="68" customFormat="1">
      <c r="A1593" s="6"/>
      <c r="B1593" s="19"/>
      <c r="C1593" s="6"/>
      <c r="D1593" s="6"/>
      <c r="E1593" s="6"/>
      <c r="F1593" s="6"/>
      <c r="G1593" s="6"/>
      <c r="I1593" s="16"/>
      <c r="J1593" s="16"/>
      <c r="K1593"/>
      <c r="L1593"/>
      <c r="M1593"/>
      <c r="N1593"/>
      <c r="O1593"/>
      <c r="P1593"/>
      <c r="Q1593"/>
      <c r="R1593"/>
      <c r="S1593"/>
      <c r="T1593"/>
      <c r="U1593"/>
      <c r="V1593"/>
    </row>
    <row r="1594" spans="1:22" s="68" customFormat="1">
      <c r="A1594" s="6"/>
      <c r="B1594" s="19"/>
      <c r="C1594" s="6"/>
      <c r="D1594" s="6"/>
      <c r="E1594" s="6"/>
      <c r="F1594" s="6"/>
      <c r="G1594" s="6"/>
      <c r="I1594" s="16"/>
      <c r="J1594" s="16"/>
      <c r="K1594"/>
      <c r="L1594"/>
      <c r="M1594"/>
      <c r="N1594"/>
      <c r="O1594"/>
      <c r="P1594"/>
      <c r="Q1594"/>
      <c r="R1594"/>
      <c r="S1594"/>
      <c r="T1594"/>
      <c r="U1594"/>
      <c r="V1594"/>
    </row>
    <row r="1595" spans="1:22" s="68" customFormat="1">
      <c r="A1595" s="6"/>
      <c r="B1595" s="19"/>
      <c r="C1595" s="6"/>
      <c r="D1595" s="6"/>
      <c r="E1595" s="6"/>
      <c r="F1595" s="6"/>
      <c r="G1595" s="6"/>
      <c r="I1595" s="16"/>
      <c r="J1595" s="16"/>
      <c r="K1595"/>
      <c r="L1595"/>
      <c r="M1595"/>
      <c r="N1595"/>
      <c r="O1595"/>
      <c r="P1595"/>
      <c r="Q1595"/>
      <c r="R1595"/>
      <c r="S1595"/>
      <c r="T1595"/>
      <c r="U1595"/>
      <c r="V1595"/>
    </row>
    <row r="1596" spans="1:22" s="68" customFormat="1">
      <c r="A1596" s="6"/>
      <c r="B1596" s="19"/>
      <c r="C1596" s="6"/>
      <c r="D1596" s="6"/>
      <c r="E1596" s="6"/>
      <c r="F1596" s="6"/>
      <c r="G1596" s="6"/>
      <c r="I1596" s="16"/>
      <c r="J1596" s="16"/>
      <c r="K1596"/>
      <c r="L1596"/>
      <c r="M1596"/>
      <c r="N1596"/>
      <c r="O1596"/>
      <c r="P1596"/>
      <c r="Q1596"/>
      <c r="R1596"/>
      <c r="S1596"/>
      <c r="T1596"/>
      <c r="U1596"/>
      <c r="V1596"/>
    </row>
    <row r="1597" spans="1:22" s="68" customFormat="1">
      <c r="A1597" s="6"/>
      <c r="B1597" s="19"/>
      <c r="C1597" s="6"/>
      <c r="D1597" s="6"/>
      <c r="E1597" s="6"/>
      <c r="F1597" s="6"/>
      <c r="G1597" s="6"/>
      <c r="I1597" s="16"/>
      <c r="J1597" s="16"/>
      <c r="K1597"/>
      <c r="L1597"/>
      <c r="M1597"/>
      <c r="N1597"/>
      <c r="O1597"/>
      <c r="P1597"/>
      <c r="Q1597"/>
      <c r="R1597"/>
      <c r="S1597"/>
      <c r="T1597"/>
      <c r="U1597"/>
      <c r="V1597"/>
    </row>
    <row r="1598" spans="1:22" s="68" customFormat="1">
      <c r="A1598" s="6"/>
      <c r="B1598" s="19"/>
      <c r="C1598" s="6"/>
      <c r="D1598" s="6"/>
      <c r="E1598" s="6"/>
      <c r="F1598" s="6"/>
      <c r="G1598" s="6"/>
      <c r="I1598" s="16"/>
      <c r="J1598" s="16"/>
      <c r="K1598"/>
      <c r="L1598"/>
      <c r="M1598"/>
      <c r="N1598"/>
      <c r="O1598"/>
      <c r="P1598"/>
      <c r="Q1598"/>
      <c r="R1598"/>
      <c r="S1598"/>
      <c r="T1598"/>
      <c r="U1598"/>
      <c r="V1598"/>
    </row>
    <row r="1599" spans="1:22" s="68" customFormat="1">
      <c r="A1599" s="6"/>
      <c r="B1599" s="19"/>
      <c r="C1599" s="6"/>
      <c r="D1599" s="6"/>
      <c r="E1599" s="6"/>
      <c r="F1599" s="6"/>
      <c r="G1599" s="6"/>
      <c r="I1599" s="16"/>
      <c r="J1599" s="16"/>
      <c r="K1599"/>
      <c r="L1599"/>
      <c r="M1599"/>
      <c r="N1599"/>
      <c r="O1599"/>
      <c r="P1599"/>
      <c r="Q1599"/>
      <c r="R1599"/>
      <c r="S1599"/>
      <c r="T1599"/>
      <c r="U1599"/>
      <c r="V1599"/>
    </row>
    <row r="1600" spans="1:22" s="68" customFormat="1">
      <c r="A1600" s="6"/>
      <c r="B1600" s="19"/>
      <c r="C1600" s="6"/>
      <c r="D1600" s="6"/>
      <c r="E1600" s="6"/>
      <c r="F1600" s="6"/>
      <c r="G1600" s="6"/>
      <c r="I1600" s="16"/>
      <c r="J1600" s="16"/>
      <c r="K1600"/>
      <c r="L1600"/>
      <c r="M1600"/>
      <c r="N1600"/>
      <c r="O1600"/>
      <c r="P1600"/>
      <c r="Q1600"/>
      <c r="R1600"/>
      <c r="S1600"/>
      <c r="T1600"/>
      <c r="U1600"/>
      <c r="V1600"/>
    </row>
    <row r="1601" spans="1:22" s="68" customFormat="1">
      <c r="A1601" s="6"/>
      <c r="B1601" s="19"/>
      <c r="C1601" s="6"/>
      <c r="D1601" s="6"/>
      <c r="E1601" s="6"/>
      <c r="F1601" s="6"/>
      <c r="G1601" s="6"/>
      <c r="I1601" s="16"/>
      <c r="J1601" s="16"/>
      <c r="K1601"/>
      <c r="L1601"/>
      <c r="M1601"/>
      <c r="N1601"/>
      <c r="O1601"/>
      <c r="P1601"/>
      <c r="Q1601"/>
      <c r="R1601"/>
      <c r="S1601"/>
      <c r="T1601"/>
      <c r="U1601"/>
      <c r="V1601"/>
    </row>
    <row r="1602" spans="1:22" s="68" customFormat="1">
      <c r="A1602" s="6"/>
      <c r="B1602" s="19"/>
      <c r="C1602" s="6"/>
      <c r="D1602" s="6"/>
      <c r="E1602" s="6"/>
      <c r="F1602" s="6"/>
      <c r="G1602" s="6"/>
      <c r="I1602" s="16"/>
      <c r="J1602" s="16"/>
      <c r="K1602"/>
      <c r="L1602"/>
      <c r="M1602"/>
      <c r="N1602"/>
      <c r="O1602"/>
      <c r="P1602"/>
      <c r="Q1602"/>
      <c r="R1602"/>
      <c r="S1602"/>
      <c r="T1602"/>
      <c r="U1602"/>
      <c r="V1602"/>
    </row>
    <row r="1603" spans="1:22" s="68" customFormat="1">
      <c r="A1603" s="6"/>
      <c r="B1603" s="19"/>
      <c r="C1603" s="6"/>
      <c r="D1603" s="6"/>
      <c r="E1603" s="6"/>
      <c r="F1603" s="6"/>
      <c r="G1603" s="6"/>
      <c r="I1603" s="16"/>
      <c r="J1603" s="16"/>
      <c r="K1603"/>
      <c r="L1603"/>
      <c r="M1603"/>
      <c r="N1603"/>
      <c r="O1603"/>
      <c r="P1603"/>
      <c r="Q1603"/>
      <c r="R1603"/>
      <c r="S1603"/>
      <c r="T1603"/>
      <c r="U1603"/>
      <c r="V1603"/>
    </row>
    <row r="1604" spans="1:22" s="68" customFormat="1">
      <c r="A1604" s="6"/>
      <c r="B1604" s="19"/>
      <c r="C1604" s="6"/>
      <c r="D1604" s="6"/>
      <c r="E1604" s="6"/>
      <c r="F1604" s="6"/>
      <c r="G1604" s="6"/>
      <c r="I1604" s="16"/>
      <c r="J1604" s="16"/>
      <c r="K1604"/>
      <c r="L1604"/>
      <c r="M1604"/>
      <c r="N1604"/>
      <c r="O1604"/>
      <c r="P1604"/>
      <c r="Q1604"/>
      <c r="R1604"/>
      <c r="S1604"/>
      <c r="T1604"/>
      <c r="U1604"/>
      <c r="V1604"/>
    </row>
    <row r="1605" spans="1:22" s="68" customFormat="1">
      <c r="A1605" s="6"/>
      <c r="B1605" s="19"/>
      <c r="C1605" s="6"/>
      <c r="D1605" s="6"/>
      <c r="E1605" s="6"/>
      <c r="F1605" s="6"/>
      <c r="G1605" s="6"/>
      <c r="I1605" s="16"/>
      <c r="J1605" s="16"/>
      <c r="K1605"/>
      <c r="L1605"/>
      <c r="M1605"/>
      <c r="N1605"/>
      <c r="O1605"/>
      <c r="P1605"/>
      <c r="Q1605"/>
      <c r="R1605"/>
      <c r="S1605"/>
      <c r="T1605"/>
      <c r="U1605"/>
      <c r="V1605"/>
    </row>
    <row r="1606" spans="1:22" s="68" customFormat="1">
      <c r="A1606" s="6"/>
      <c r="B1606" s="19"/>
      <c r="C1606" s="6"/>
      <c r="D1606" s="6"/>
      <c r="E1606" s="6"/>
      <c r="F1606" s="6"/>
      <c r="G1606" s="6"/>
      <c r="I1606" s="16"/>
      <c r="J1606" s="16"/>
      <c r="K1606"/>
      <c r="L1606"/>
      <c r="M1606"/>
      <c r="N1606"/>
      <c r="O1606"/>
      <c r="P1606"/>
      <c r="Q1606"/>
      <c r="R1606"/>
      <c r="S1606"/>
      <c r="T1606"/>
      <c r="U1606"/>
      <c r="V1606"/>
    </row>
    <row r="1607" spans="1:22" s="68" customFormat="1">
      <c r="A1607" s="6"/>
      <c r="B1607" s="19"/>
      <c r="C1607" s="6"/>
      <c r="D1607" s="6"/>
      <c r="E1607" s="6"/>
      <c r="F1607" s="6"/>
      <c r="G1607" s="6"/>
      <c r="I1607" s="16"/>
      <c r="J1607" s="16"/>
      <c r="K1607"/>
      <c r="L1607"/>
      <c r="M1607"/>
      <c r="N1607"/>
      <c r="O1607"/>
      <c r="P1607"/>
      <c r="Q1607"/>
      <c r="R1607"/>
      <c r="S1607"/>
      <c r="T1607"/>
      <c r="U1607"/>
      <c r="V1607"/>
    </row>
    <row r="1608" spans="1:22" s="68" customFormat="1">
      <c r="A1608" s="6"/>
      <c r="B1608" s="19"/>
      <c r="C1608" s="6"/>
      <c r="D1608" s="6"/>
      <c r="E1608" s="6"/>
      <c r="F1608" s="6"/>
      <c r="G1608" s="6"/>
      <c r="I1608" s="16"/>
      <c r="J1608" s="16"/>
      <c r="K1608"/>
      <c r="L1608"/>
      <c r="M1608"/>
      <c r="N1608"/>
      <c r="O1608"/>
      <c r="P1608"/>
      <c r="Q1608"/>
      <c r="R1608"/>
      <c r="S1608"/>
      <c r="T1608"/>
      <c r="U1608"/>
      <c r="V1608"/>
    </row>
    <row r="1609" spans="1:22" s="68" customFormat="1">
      <c r="A1609" s="6"/>
      <c r="B1609" s="19"/>
      <c r="C1609" s="6"/>
      <c r="D1609" s="6"/>
      <c r="E1609" s="6"/>
      <c r="F1609" s="6"/>
      <c r="G1609" s="6"/>
      <c r="I1609" s="16"/>
      <c r="J1609" s="16"/>
      <c r="K1609"/>
      <c r="L1609"/>
      <c r="M1609"/>
      <c r="N1609"/>
      <c r="O1609"/>
      <c r="P1609"/>
      <c r="Q1609"/>
      <c r="R1609"/>
      <c r="S1609"/>
      <c r="T1609"/>
      <c r="U1609"/>
      <c r="V1609"/>
    </row>
    <row r="1610" spans="1:22" s="68" customFormat="1">
      <c r="A1610" s="6"/>
      <c r="B1610" s="19"/>
      <c r="C1610" s="6"/>
      <c r="D1610" s="6"/>
      <c r="E1610" s="6"/>
      <c r="F1610" s="6"/>
      <c r="G1610" s="6"/>
      <c r="I1610" s="16"/>
      <c r="J1610" s="16"/>
      <c r="K1610"/>
      <c r="L1610"/>
      <c r="M1610"/>
      <c r="N1610"/>
      <c r="O1610"/>
      <c r="P1610"/>
      <c r="Q1610"/>
      <c r="R1610"/>
      <c r="S1610"/>
      <c r="T1610"/>
      <c r="U1610"/>
      <c r="V1610"/>
    </row>
    <row r="1611" spans="1:22" s="68" customFormat="1">
      <c r="A1611" s="6"/>
      <c r="B1611" s="19"/>
      <c r="C1611" s="6"/>
      <c r="D1611" s="6"/>
      <c r="E1611" s="6"/>
      <c r="F1611" s="6"/>
      <c r="G1611" s="6"/>
      <c r="I1611" s="16"/>
      <c r="J1611" s="16"/>
      <c r="K1611"/>
      <c r="L1611"/>
      <c r="M1611"/>
      <c r="N1611"/>
      <c r="O1611"/>
      <c r="P1611"/>
      <c r="Q1611"/>
      <c r="R1611"/>
      <c r="S1611"/>
      <c r="T1611"/>
      <c r="U1611"/>
      <c r="V1611"/>
    </row>
    <row r="1612" spans="1:22" s="68" customFormat="1">
      <c r="A1612" s="6"/>
      <c r="B1612" s="19"/>
      <c r="C1612" s="6"/>
      <c r="D1612" s="6"/>
      <c r="E1612" s="6"/>
      <c r="F1612" s="6"/>
      <c r="G1612" s="6"/>
      <c r="I1612" s="16"/>
      <c r="J1612" s="16"/>
      <c r="K1612"/>
      <c r="L1612"/>
      <c r="M1612"/>
      <c r="N1612"/>
      <c r="O1612"/>
      <c r="P1612"/>
      <c r="Q1612"/>
      <c r="R1612"/>
      <c r="S1612"/>
      <c r="T1612"/>
      <c r="U1612"/>
      <c r="V1612"/>
    </row>
    <row r="1613" spans="1:22" s="68" customFormat="1">
      <c r="A1613" s="6"/>
      <c r="B1613" s="19"/>
      <c r="C1613" s="6"/>
      <c r="D1613" s="6"/>
      <c r="E1613" s="6"/>
      <c r="F1613" s="6"/>
      <c r="G1613" s="6"/>
      <c r="I1613" s="16"/>
      <c r="J1613" s="16"/>
      <c r="K1613"/>
      <c r="L1613"/>
      <c r="M1613"/>
      <c r="N1613"/>
      <c r="O1613"/>
      <c r="P1613"/>
      <c r="Q1613"/>
      <c r="R1613"/>
      <c r="S1613"/>
      <c r="T1613"/>
      <c r="U1613"/>
      <c r="V1613"/>
    </row>
    <row r="1614" spans="1:22" s="68" customFormat="1">
      <c r="A1614" s="6"/>
      <c r="B1614" s="19"/>
      <c r="C1614" s="6"/>
      <c r="D1614" s="6"/>
      <c r="E1614" s="6"/>
      <c r="F1614" s="6"/>
      <c r="G1614" s="6"/>
      <c r="I1614" s="16"/>
      <c r="J1614" s="16"/>
      <c r="K1614"/>
      <c r="L1614"/>
      <c r="M1614"/>
      <c r="N1614"/>
      <c r="O1614"/>
      <c r="P1614"/>
      <c r="Q1614"/>
      <c r="R1614"/>
      <c r="S1614"/>
      <c r="T1614"/>
      <c r="U1614"/>
      <c r="V1614"/>
    </row>
    <row r="1615" spans="1:22" s="68" customFormat="1">
      <c r="A1615" s="6"/>
      <c r="B1615" s="19"/>
      <c r="C1615" s="6"/>
      <c r="D1615" s="6"/>
      <c r="E1615" s="6"/>
      <c r="F1615" s="6"/>
      <c r="G1615" s="6"/>
      <c r="I1615" s="16"/>
      <c r="J1615" s="16"/>
      <c r="K1615"/>
      <c r="L1615"/>
      <c r="M1615"/>
      <c r="N1615"/>
      <c r="O1615"/>
      <c r="P1615"/>
      <c r="Q1615"/>
      <c r="R1615"/>
      <c r="S1615"/>
      <c r="T1615"/>
      <c r="U1615"/>
      <c r="V1615"/>
    </row>
    <row r="1616" spans="1:22" s="68" customFormat="1">
      <c r="A1616" s="6"/>
      <c r="B1616" s="19"/>
      <c r="C1616" s="6"/>
      <c r="D1616" s="6"/>
      <c r="E1616" s="6"/>
      <c r="F1616" s="6"/>
      <c r="G1616" s="6"/>
      <c r="I1616" s="16"/>
      <c r="J1616" s="16"/>
      <c r="K1616"/>
      <c r="L1616"/>
      <c r="M1616"/>
      <c r="N1616"/>
      <c r="O1616"/>
      <c r="P1616"/>
      <c r="Q1616"/>
      <c r="R1616"/>
      <c r="S1616"/>
      <c r="T1616"/>
      <c r="U1616"/>
      <c r="V1616"/>
    </row>
    <row r="1617" spans="1:22" s="68" customFormat="1">
      <c r="A1617" s="6"/>
      <c r="B1617" s="19"/>
      <c r="C1617" s="6"/>
      <c r="D1617" s="6"/>
      <c r="E1617" s="6"/>
      <c r="F1617" s="6"/>
      <c r="G1617" s="6"/>
      <c r="I1617" s="16"/>
      <c r="J1617" s="16"/>
      <c r="K1617"/>
      <c r="L1617"/>
      <c r="M1617"/>
      <c r="N1617"/>
      <c r="O1617"/>
      <c r="P1617"/>
      <c r="Q1617"/>
      <c r="R1617"/>
      <c r="S1617"/>
      <c r="T1617"/>
      <c r="U1617"/>
      <c r="V1617"/>
    </row>
    <row r="1618" spans="1:22" s="68" customFormat="1">
      <c r="A1618" s="6"/>
      <c r="B1618" s="19"/>
      <c r="C1618" s="6"/>
      <c r="D1618" s="6"/>
      <c r="E1618" s="6"/>
      <c r="F1618" s="6"/>
      <c r="G1618" s="6"/>
      <c r="I1618" s="16"/>
      <c r="J1618" s="16"/>
      <c r="K1618"/>
      <c r="L1618"/>
      <c r="M1618"/>
      <c r="N1618"/>
      <c r="O1618"/>
      <c r="P1618"/>
      <c r="Q1618"/>
      <c r="R1618"/>
      <c r="S1618"/>
      <c r="T1618"/>
      <c r="U1618"/>
      <c r="V1618"/>
    </row>
    <row r="1619" spans="1:22" s="68" customFormat="1">
      <c r="A1619" s="6"/>
      <c r="B1619" s="19"/>
      <c r="C1619" s="6"/>
      <c r="D1619" s="6"/>
      <c r="E1619" s="6"/>
      <c r="F1619" s="6"/>
      <c r="G1619" s="6"/>
      <c r="I1619" s="16"/>
      <c r="J1619" s="16"/>
      <c r="K1619"/>
      <c r="L1619"/>
      <c r="M1619"/>
      <c r="N1619"/>
      <c r="O1619"/>
      <c r="P1619"/>
      <c r="Q1619"/>
      <c r="R1619"/>
      <c r="S1619"/>
      <c r="T1619"/>
      <c r="U1619"/>
      <c r="V1619"/>
    </row>
    <row r="1620" spans="1:22" s="68" customFormat="1">
      <c r="A1620" s="6"/>
      <c r="B1620" s="19"/>
      <c r="C1620" s="6"/>
      <c r="D1620" s="6"/>
      <c r="E1620" s="6"/>
      <c r="F1620" s="6"/>
      <c r="G1620" s="6"/>
      <c r="I1620" s="16"/>
      <c r="J1620" s="16"/>
      <c r="K1620"/>
      <c r="L1620"/>
      <c r="M1620"/>
      <c r="N1620"/>
      <c r="O1620"/>
      <c r="P1620"/>
      <c r="Q1620"/>
      <c r="R1620"/>
      <c r="S1620"/>
      <c r="T1620"/>
      <c r="U1620"/>
      <c r="V1620"/>
    </row>
    <row r="1621" spans="1:22" s="68" customFormat="1">
      <c r="A1621" s="6"/>
      <c r="B1621" s="19"/>
      <c r="C1621" s="6"/>
      <c r="D1621" s="6"/>
      <c r="E1621" s="6"/>
      <c r="F1621" s="6"/>
      <c r="G1621" s="6"/>
      <c r="I1621" s="16"/>
      <c r="J1621" s="16"/>
      <c r="K1621"/>
      <c r="L1621"/>
      <c r="M1621"/>
      <c r="N1621"/>
      <c r="O1621"/>
      <c r="P1621"/>
      <c r="Q1621"/>
      <c r="R1621"/>
      <c r="S1621"/>
      <c r="T1621"/>
      <c r="U1621"/>
      <c r="V1621"/>
    </row>
    <row r="1622" spans="1:22" s="68" customFormat="1">
      <c r="A1622" s="6"/>
      <c r="B1622" s="19"/>
      <c r="C1622" s="6"/>
      <c r="D1622" s="6"/>
      <c r="E1622" s="6"/>
      <c r="F1622" s="6"/>
      <c r="G1622" s="6"/>
      <c r="I1622" s="16"/>
      <c r="J1622" s="16"/>
      <c r="K1622"/>
      <c r="L1622"/>
      <c r="M1622"/>
      <c r="N1622"/>
      <c r="O1622"/>
      <c r="P1622"/>
      <c r="Q1622"/>
      <c r="R1622"/>
      <c r="S1622"/>
      <c r="T1622"/>
      <c r="U1622"/>
      <c r="V1622"/>
    </row>
    <row r="1623" spans="1:22" s="68" customFormat="1">
      <c r="A1623" s="6"/>
      <c r="B1623" s="19"/>
      <c r="C1623" s="6"/>
      <c r="D1623" s="6"/>
      <c r="E1623" s="6"/>
      <c r="F1623" s="6"/>
      <c r="G1623" s="6"/>
      <c r="I1623" s="16"/>
      <c r="J1623" s="16"/>
      <c r="K1623"/>
      <c r="L1623"/>
      <c r="M1623"/>
      <c r="N1623"/>
      <c r="O1623"/>
      <c r="P1623"/>
      <c r="Q1623"/>
      <c r="R1623"/>
      <c r="S1623"/>
      <c r="T1623"/>
      <c r="U1623"/>
      <c r="V1623"/>
    </row>
    <row r="1624" spans="1:22" s="68" customFormat="1">
      <c r="A1624" s="6"/>
      <c r="B1624" s="19"/>
      <c r="C1624" s="6"/>
      <c r="D1624" s="6"/>
      <c r="E1624" s="6"/>
      <c r="F1624" s="6"/>
      <c r="G1624" s="6"/>
      <c r="I1624" s="16"/>
      <c r="J1624" s="16"/>
      <c r="K1624"/>
      <c r="L1624"/>
      <c r="M1624"/>
      <c r="N1624"/>
      <c r="O1624"/>
      <c r="P1624"/>
      <c r="Q1624"/>
      <c r="R1624"/>
      <c r="S1624"/>
      <c r="T1624"/>
      <c r="U1624"/>
      <c r="V1624"/>
    </row>
    <row r="1625" spans="1:22" s="68" customFormat="1">
      <c r="A1625" s="6"/>
      <c r="B1625" s="19"/>
      <c r="C1625" s="6"/>
      <c r="D1625" s="6"/>
      <c r="E1625" s="6"/>
      <c r="F1625" s="6"/>
      <c r="G1625" s="6"/>
      <c r="I1625" s="16"/>
      <c r="J1625" s="16"/>
      <c r="K1625"/>
      <c r="L1625"/>
      <c r="M1625"/>
      <c r="N1625"/>
      <c r="O1625"/>
      <c r="P1625"/>
      <c r="Q1625"/>
      <c r="R1625"/>
      <c r="S1625"/>
      <c r="T1625"/>
      <c r="U1625"/>
      <c r="V1625"/>
    </row>
    <row r="1626" spans="1:22" s="68" customFormat="1">
      <c r="A1626" s="6"/>
      <c r="B1626" s="19"/>
      <c r="C1626" s="6"/>
      <c r="D1626" s="6"/>
      <c r="E1626" s="6"/>
      <c r="F1626" s="6"/>
      <c r="G1626" s="6"/>
      <c r="I1626" s="16"/>
      <c r="J1626" s="16"/>
      <c r="K1626"/>
      <c r="L1626"/>
      <c r="M1626"/>
      <c r="N1626"/>
      <c r="O1626"/>
      <c r="P1626"/>
      <c r="Q1626"/>
      <c r="R1626"/>
      <c r="S1626"/>
      <c r="T1626"/>
      <c r="U1626"/>
      <c r="V1626"/>
    </row>
    <row r="1627" spans="1:22" s="68" customFormat="1">
      <c r="A1627" s="6"/>
      <c r="B1627" s="19"/>
      <c r="C1627" s="6"/>
      <c r="D1627" s="6"/>
      <c r="E1627" s="6"/>
      <c r="F1627" s="6"/>
      <c r="G1627" s="6"/>
      <c r="I1627" s="16"/>
      <c r="J1627" s="16"/>
      <c r="K1627"/>
      <c r="L1627"/>
      <c r="M1627"/>
      <c r="N1627"/>
      <c r="O1627"/>
      <c r="P1627"/>
      <c r="Q1627"/>
      <c r="R1627"/>
      <c r="S1627"/>
      <c r="T1627"/>
      <c r="U1627"/>
      <c r="V1627"/>
    </row>
    <row r="1628" spans="1:22" s="68" customFormat="1">
      <c r="A1628" s="6"/>
      <c r="B1628" s="19"/>
      <c r="C1628" s="6"/>
      <c r="D1628" s="6"/>
      <c r="E1628" s="6"/>
      <c r="F1628" s="6"/>
      <c r="G1628" s="6"/>
      <c r="I1628" s="16"/>
      <c r="J1628" s="16"/>
      <c r="K1628"/>
      <c r="L1628"/>
      <c r="M1628"/>
      <c r="N1628"/>
      <c r="O1628"/>
      <c r="P1628"/>
      <c r="Q1628"/>
      <c r="R1628"/>
      <c r="S1628"/>
      <c r="T1628"/>
      <c r="U1628"/>
      <c r="V1628"/>
    </row>
    <row r="1629" spans="1:22" s="68" customFormat="1">
      <c r="A1629" s="6"/>
      <c r="B1629" s="19"/>
      <c r="C1629" s="6"/>
      <c r="D1629" s="6"/>
      <c r="E1629" s="6"/>
      <c r="F1629" s="6"/>
      <c r="G1629" s="6"/>
      <c r="I1629" s="16"/>
      <c r="J1629" s="16"/>
      <c r="K1629"/>
      <c r="L1629"/>
      <c r="M1629"/>
      <c r="N1629"/>
      <c r="O1629"/>
      <c r="P1629"/>
      <c r="Q1629"/>
      <c r="R1629"/>
      <c r="S1629"/>
      <c r="T1629"/>
      <c r="U1629"/>
      <c r="V1629"/>
    </row>
    <row r="1630" spans="1:22" s="68" customFormat="1">
      <c r="A1630" s="6"/>
      <c r="B1630" s="19"/>
      <c r="C1630" s="6"/>
      <c r="D1630" s="6"/>
      <c r="E1630" s="6"/>
      <c r="F1630" s="6"/>
      <c r="G1630" s="6"/>
      <c r="I1630" s="16"/>
      <c r="J1630" s="16"/>
      <c r="K1630"/>
      <c r="L1630"/>
      <c r="M1630"/>
      <c r="N1630"/>
      <c r="O1630"/>
      <c r="P1630"/>
      <c r="Q1630"/>
      <c r="R1630"/>
      <c r="S1630"/>
      <c r="T1630"/>
      <c r="U1630"/>
      <c r="V1630"/>
    </row>
    <row r="1631" spans="1:22" s="68" customFormat="1">
      <c r="A1631" s="6"/>
      <c r="B1631" s="19"/>
      <c r="C1631" s="6"/>
      <c r="D1631" s="6"/>
      <c r="E1631" s="6"/>
      <c r="F1631" s="6"/>
      <c r="G1631" s="6"/>
      <c r="I1631" s="16"/>
      <c r="J1631" s="16"/>
      <c r="K1631"/>
      <c r="L1631"/>
      <c r="M1631"/>
      <c r="N1631"/>
      <c r="O1631"/>
      <c r="P1631"/>
      <c r="Q1631"/>
      <c r="R1631"/>
      <c r="S1631"/>
      <c r="T1631"/>
      <c r="U1631"/>
      <c r="V1631"/>
    </row>
    <row r="1632" spans="1:22" s="68" customFormat="1">
      <c r="A1632" s="6"/>
      <c r="B1632" s="19"/>
      <c r="C1632" s="6"/>
      <c r="D1632" s="6"/>
      <c r="E1632" s="6"/>
      <c r="F1632" s="6"/>
      <c r="G1632" s="6"/>
      <c r="I1632" s="16"/>
      <c r="J1632" s="16"/>
      <c r="K1632"/>
      <c r="L1632"/>
      <c r="M1632"/>
      <c r="N1632"/>
      <c r="O1632"/>
      <c r="P1632"/>
      <c r="Q1632"/>
      <c r="R1632"/>
      <c r="S1632"/>
      <c r="T1632"/>
      <c r="U1632"/>
      <c r="V1632"/>
    </row>
    <row r="1633" spans="1:22" s="68" customFormat="1">
      <c r="A1633" s="6"/>
      <c r="B1633" s="19"/>
      <c r="C1633" s="6"/>
      <c r="D1633" s="6"/>
      <c r="E1633" s="6"/>
      <c r="F1633" s="6"/>
      <c r="G1633" s="6"/>
      <c r="I1633" s="16"/>
      <c r="J1633" s="16"/>
      <c r="K1633"/>
      <c r="L1633"/>
      <c r="M1633"/>
      <c r="N1633"/>
      <c r="O1633"/>
      <c r="P1633"/>
      <c r="Q1633"/>
      <c r="R1633"/>
      <c r="S1633"/>
      <c r="T1633"/>
      <c r="U1633"/>
      <c r="V1633"/>
    </row>
    <row r="1634" spans="1:22" s="68" customFormat="1">
      <c r="A1634" s="6"/>
      <c r="B1634" s="19"/>
      <c r="C1634" s="6"/>
      <c r="D1634" s="6"/>
      <c r="E1634" s="6"/>
      <c r="F1634" s="6"/>
      <c r="G1634" s="6"/>
      <c r="I1634" s="16"/>
      <c r="J1634" s="16"/>
      <c r="K1634"/>
      <c r="L1634"/>
      <c r="M1634"/>
      <c r="N1634"/>
      <c r="O1634"/>
      <c r="P1634"/>
      <c r="Q1634"/>
      <c r="R1634"/>
      <c r="S1634"/>
      <c r="T1634"/>
      <c r="U1634"/>
      <c r="V1634"/>
    </row>
    <row r="1635" spans="1:22" s="68" customFormat="1">
      <c r="A1635" s="6"/>
      <c r="B1635" s="19"/>
      <c r="C1635" s="6"/>
      <c r="D1635" s="6"/>
      <c r="E1635" s="6"/>
      <c r="F1635" s="6"/>
      <c r="G1635" s="6"/>
      <c r="I1635" s="16"/>
      <c r="J1635" s="16"/>
      <c r="K1635"/>
      <c r="L1635"/>
      <c r="M1635"/>
      <c r="N1635"/>
      <c r="O1635"/>
      <c r="P1635"/>
      <c r="Q1635"/>
      <c r="R1635"/>
      <c r="S1635"/>
      <c r="T1635"/>
      <c r="U1635"/>
      <c r="V1635"/>
    </row>
    <row r="1636" spans="1:22" s="68" customFormat="1">
      <c r="A1636" s="6"/>
      <c r="B1636" s="19"/>
      <c r="C1636" s="6"/>
      <c r="D1636" s="6"/>
      <c r="E1636" s="6"/>
      <c r="F1636" s="6"/>
      <c r="G1636" s="6"/>
      <c r="I1636" s="16"/>
      <c r="J1636" s="16"/>
      <c r="K1636"/>
      <c r="L1636"/>
      <c r="M1636"/>
      <c r="N1636"/>
      <c r="O1636"/>
      <c r="P1636"/>
      <c r="Q1636"/>
      <c r="R1636"/>
      <c r="S1636"/>
      <c r="T1636"/>
      <c r="U1636"/>
      <c r="V1636"/>
    </row>
    <row r="1637" spans="1:22" s="68" customFormat="1">
      <c r="A1637" s="6"/>
      <c r="B1637" s="19"/>
      <c r="C1637" s="6"/>
      <c r="D1637" s="6"/>
      <c r="E1637" s="6"/>
      <c r="F1637" s="6"/>
      <c r="G1637" s="6"/>
      <c r="I1637" s="16"/>
      <c r="J1637" s="16"/>
      <c r="K1637"/>
      <c r="L1637"/>
      <c r="M1637"/>
      <c r="N1637"/>
      <c r="O1637"/>
      <c r="P1637"/>
      <c r="Q1637"/>
      <c r="R1637"/>
      <c r="S1637"/>
      <c r="T1637"/>
      <c r="U1637"/>
      <c r="V1637"/>
    </row>
    <row r="1638" spans="1:22" s="68" customFormat="1">
      <c r="A1638" s="6"/>
      <c r="B1638" s="19"/>
      <c r="C1638" s="6"/>
      <c r="D1638" s="6"/>
      <c r="E1638" s="6"/>
      <c r="F1638" s="6"/>
      <c r="G1638" s="6"/>
      <c r="I1638" s="16"/>
      <c r="J1638" s="16"/>
      <c r="K1638"/>
      <c r="L1638"/>
      <c r="M1638"/>
      <c r="N1638"/>
      <c r="O1638"/>
      <c r="P1638"/>
      <c r="Q1638"/>
      <c r="R1638"/>
      <c r="S1638"/>
      <c r="T1638"/>
      <c r="U1638"/>
      <c r="V1638"/>
    </row>
    <row r="1639" spans="1:22" s="68" customFormat="1">
      <c r="A1639" s="6"/>
      <c r="B1639" s="19"/>
      <c r="C1639" s="6"/>
      <c r="D1639" s="6"/>
      <c r="E1639" s="6"/>
      <c r="F1639" s="6"/>
      <c r="G1639" s="6"/>
      <c r="I1639" s="16"/>
      <c r="J1639" s="16"/>
      <c r="K1639"/>
      <c r="L1639"/>
      <c r="M1639"/>
      <c r="N1639"/>
      <c r="O1639"/>
      <c r="P1639"/>
      <c r="Q1639"/>
      <c r="R1639"/>
      <c r="S1639"/>
      <c r="T1639"/>
      <c r="U1639"/>
      <c r="V1639"/>
    </row>
    <row r="1640" spans="1:22" s="68" customFormat="1">
      <c r="A1640" s="6"/>
      <c r="B1640" s="19"/>
      <c r="C1640" s="6"/>
      <c r="D1640" s="6"/>
      <c r="E1640" s="6"/>
      <c r="F1640" s="6"/>
      <c r="G1640" s="6"/>
      <c r="I1640" s="16"/>
      <c r="J1640" s="16"/>
      <c r="K1640"/>
      <c r="L1640"/>
      <c r="M1640"/>
      <c r="N1640"/>
      <c r="O1640"/>
      <c r="P1640"/>
      <c r="Q1640"/>
      <c r="R1640"/>
      <c r="S1640"/>
      <c r="T1640"/>
      <c r="U1640"/>
      <c r="V1640"/>
    </row>
    <row r="1641" spans="1:22" s="68" customFormat="1">
      <c r="A1641" s="6"/>
      <c r="B1641" s="19"/>
      <c r="C1641" s="6"/>
      <c r="D1641" s="6"/>
      <c r="E1641" s="6"/>
      <c r="F1641" s="6"/>
      <c r="G1641" s="6"/>
      <c r="I1641" s="16"/>
      <c r="J1641" s="16"/>
      <c r="K1641"/>
      <c r="L1641"/>
      <c r="M1641"/>
      <c r="N1641"/>
      <c r="O1641"/>
      <c r="P1641"/>
      <c r="Q1641"/>
      <c r="R1641"/>
      <c r="S1641"/>
      <c r="T1641"/>
      <c r="U1641"/>
      <c r="V1641"/>
    </row>
    <row r="1642" spans="1:22" s="68" customFormat="1">
      <c r="A1642" s="6"/>
      <c r="B1642" s="19"/>
      <c r="C1642" s="6"/>
      <c r="D1642" s="6"/>
      <c r="E1642" s="6"/>
      <c r="F1642" s="6"/>
      <c r="G1642" s="6"/>
      <c r="I1642" s="16"/>
      <c r="J1642" s="16"/>
      <c r="K1642"/>
      <c r="L1642"/>
      <c r="M1642"/>
      <c r="N1642"/>
      <c r="O1642"/>
      <c r="P1642"/>
      <c r="Q1642"/>
      <c r="R1642"/>
      <c r="S1642"/>
      <c r="T1642"/>
      <c r="U1642"/>
      <c r="V1642"/>
    </row>
    <row r="1643" spans="1:22" s="68" customFormat="1">
      <c r="A1643" s="6"/>
      <c r="B1643" s="19"/>
      <c r="C1643" s="6"/>
      <c r="D1643" s="6"/>
      <c r="E1643" s="6"/>
      <c r="F1643" s="6"/>
      <c r="G1643" s="6"/>
      <c r="I1643" s="16"/>
      <c r="J1643" s="16"/>
      <c r="K1643"/>
      <c r="L1643"/>
      <c r="M1643"/>
      <c r="N1643"/>
      <c r="O1643"/>
      <c r="P1643"/>
      <c r="Q1643"/>
      <c r="R1643"/>
      <c r="S1643"/>
      <c r="T1643"/>
      <c r="U1643"/>
      <c r="V1643"/>
    </row>
    <row r="1644" spans="1:22" s="68" customFormat="1">
      <c r="A1644" s="6"/>
      <c r="B1644" s="19"/>
      <c r="C1644" s="6"/>
      <c r="D1644" s="6"/>
      <c r="E1644" s="6"/>
      <c r="F1644" s="6"/>
      <c r="G1644" s="6"/>
      <c r="I1644" s="16"/>
      <c r="J1644" s="16"/>
      <c r="K1644"/>
      <c r="L1644"/>
      <c r="M1644"/>
      <c r="N1644"/>
      <c r="O1644"/>
      <c r="P1644"/>
      <c r="Q1644"/>
      <c r="R1644"/>
      <c r="S1644"/>
      <c r="T1644"/>
      <c r="U1644"/>
      <c r="V1644"/>
    </row>
    <row r="1645" spans="1:22" s="68" customFormat="1">
      <c r="A1645" s="6"/>
      <c r="B1645" s="19"/>
      <c r="C1645" s="6"/>
      <c r="D1645" s="6"/>
      <c r="E1645" s="6"/>
      <c r="F1645" s="6"/>
      <c r="G1645" s="6"/>
      <c r="I1645" s="16"/>
      <c r="J1645" s="16"/>
      <c r="K1645"/>
      <c r="L1645"/>
      <c r="M1645"/>
      <c r="N1645"/>
      <c r="O1645"/>
      <c r="P1645"/>
      <c r="Q1645"/>
      <c r="R1645"/>
      <c r="S1645"/>
      <c r="T1645"/>
      <c r="U1645"/>
      <c r="V1645"/>
    </row>
    <row r="1646" spans="1:22" s="68" customFormat="1">
      <c r="A1646" s="6"/>
      <c r="B1646" s="19"/>
      <c r="C1646" s="6"/>
      <c r="D1646" s="6"/>
      <c r="E1646" s="6"/>
      <c r="F1646" s="6"/>
      <c r="G1646" s="6"/>
      <c r="I1646" s="16"/>
      <c r="J1646" s="16"/>
      <c r="K1646"/>
      <c r="L1646"/>
      <c r="M1646"/>
      <c r="N1646"/>
      <c r="O1646"/>
      <c r="P1646"/>
      <c r="Q1646"/>
      <c r="R1646"/>
      <c r="S1646"/>
      <c r="T1646"/>
      <c r="U1646"/>
      <c r="V1646"/>
    </row>
    <row r="1647" spans="1:22" s="68" customFormat="1">
      <c r="A1647" s="6"/>
      <c r="B1647" s="19"/>
      <c r="C1647" s="6"/>
      <c r="D1647" s="6"/>
      <c r="E1647" s="6"/>
      <c r="F1647" s="6"/>
      <c r="G1647" s="6"/>
      <c r="I1647" s="16"/>
      <c r="J1647" s="16"/>
      <c r="K1647"/>
      <c r="L1647"/>
      <c r="M1647"/>
      <c r="N1647"/>
      <c r="O1647"/>
      <c r="P1647"/>
      <c r="Q1647"/>
      <c r="R1647"/>
      <c r="S1647"/>
      <c r="T1647"/>
      <c r="U1647"/>
      <c r="V1647"/>
    </row>
    <row r="1648" spans="1:22" s="68" customFormat="1">
      <c r="A1648" s="6"/>
      <c r="B1648" s="19"/>
      <c r="C1648" s="6"/>
      <c r="D1648" s="6"/>
      <c r="E1648" s="6"/>
      <c r="F1648" s="6"/>
      <c r="G1648" s="6"/>
      <c r="I1648" s="16"/>
      <c r="J1648" s="16"/>
      <c r="K1648"/>
      <c r="L1648"/>
      <c r="M1648"/>
      <c r="N1648"/>
      <c r="O1648"/>
      <c r="P1648"/>
      <c r="Q1648"/>
      <c r="R1648"/>
      <c r="S1648"/>
      <c r="T1648"/>
      <c r="U1648"/>
      <c r="V1648"/>
    </row>
    <row r="1649" spans="1:22" s="68" customFormat="1">
      <c r="A1649" s="6"/>
      <c r="B1649" s="19"/>
      <c r="C1649" s="6"/>
      <c r="D1649" s="6"/>
      <c r="E1649" s="6"/>
      <c r="F1649" s="6"/>
      <c r="G1649" s="6"/>
      <c r="I1649" s="16"/>
      <c r="J1649" s="16"/>
      <c r="K1649"/>
      <c r="L1649"/>
      <c r="M1649"/>
      <c r="N1649"/>
      <c r="O1649"/>
      <c r="P1649"/>
      <c r="Q1649"/>
      <c r="R1649"/>
      <c r="S1649"/>
      <c r="T1649"/>
      <c r="U1649"/>
      <c r="V1649"/>
    </row>
    <row r="1650" spans="1:22" s="68" customFormat="1">
      <c r="A1650" s="6"/>
      <c r="B1650" s="19"/>
      <c r="C1650" s="6"/>
      <c r="D1650" s="6"/>
      <c r="E1650" s="6"/>
      <c r="F1650" s="6"/>
      <c r="G1650" s="6"/>
      <c r="I1650" s="16"/>
      <c r="J1650" s="16"/>
      <c r="K1650"/>
      <c r="L1650"/>
      <c r="M1650"/>
      <c r="N1650"/>
      <c r="O1650"/>
      <c r="P1650"/>
      <c r="Q1650"/>
      <c r="R1650"/>
      <c r="S1650"/>
      <c r="T1650"/>
      <c r="U1650"/>
      <c r="V1650"/>
    </row>
    <row r="1651" spans="1:22" s="68" customFormat="1">
      <c r="A1651" s="6"/>
      <c r="B1651" s="19"/>
      <c r="C1651" s="6"/>
      <c r="D1651" s="6"/>
      <c r="E1651" s="6"/>
      <c r="F1651" s="6"/>
      <c r="G1651" s="6"/>
      <c r="I1651" s="16"/>
      <c r="J1651" s="16"/>
      <c r="K1651"/>
      <c r="L1651"/>
      <c r="M1651"/>
      <c r="N1651"/>
      <c r="O1651"/>
      <c r="P1651"/>
      <c r="Q1651"/>
      <c r="R1651"/>
      <c r="S1651"/>
      <c r="T1651"/>
      <c r="U1651"/>
      <c r="V1651"/>
    </row>
    <row r="1652" spans="1:22" s="68" customFormat="1">
      <c r="A1652" s="6"/>
      <c r="B1652" s="19"/>
      <c r="C1652" s="6"/>
      <c r="D1652" s="6"/>
      <c r="E1652" s="6"/>
      <c r="F1652" s="6"/>
      <c r="G1652" s="6"/>
      <c r="I1652" s="16"/>
      <c r="J1652" s="16"/>
      <c r="K1652"/>
      <c r="L1652"/>
      <c r="M1652"/>
      <c r="N1652"/>
      <c r="O1652"/>
      <c r="P1652"/>
      <c r="Q1652"/>
      <c r="R1652"/>
      <c r="S1652"/>
      <c r="T1652"/>
      <c r="U1652"/>
      <c r="V1652"/>
    </row>
    <row r="1653" spans="1:22" s="68" customFormat="1">
      <c r="A1653" s="6"/>
      <c r="B1653" s="19"/>
      <c r="C1653" s="6"/>
      <c r="D1653" s="6"/>
      <c r="E1653" s="6"/>
      <c r="F1653" s="6"/>
      <c r="G1653" s="6"/>
      <c r="I1653" s="16"/>
      <c r="J1653" s="16"/>
      <c r="K1653"/>
      <c r="L1653"/>
      <c r="M1653"/>
      <c r="N1653"/>
      <c r="O1653"/>
      <c r="P1653"/>
      <c r="Q1653"/>
      <c r="R1653"/>
      <c r="S1653"/>
      <c r="T1653"/>
      <c r="U1653"/>
      <c r="V1653"/>
    </row>
    <row r="1654" spans="1:22" s="68" customFormat="1">
      <c r="A1654" s="6"/>
      <c r="B1654" s="19"/>
      <c r="C1654" s="6"/>
      <c r="D1654" s="6"/>
      <c r="E1654" s="6"/>
      <c r="F1654" s="6"/>
      <c r="G1654" s="6"/>
      <c r="I1654" s="16"/>
      <c r="J1654" s="16"/>
      <c r="K1654"/>
      <c r="L1654"/>
      <c r="M1654"/>
      <c r="N1654"/>
      <c r="O1654"/>
      <c r="P1654"/>
      <c r="Q1654"/>
      <c r="R1654"/>
      <c r="S1654"/>
      <c r="T1654"/>
      <c r="U1654"/>
      <c r="V1654"/>
    </row>
    <row r="1655" spans="1:22" s="68" customFormat="1">
      <c r="A1655" s="6"/>
      <c r="B1655" s="19"/>
      <c r="C1655" s="6"/>
      <c r="D1655" s="6"/>
      <c r="E1655" s="6"/>
      <c r="F1655" s="6"/>
      <c r="G1655" s="6"/>
      <c r="I1655" s="16"/>
      <c r="J1655" s="16"/>
      <c r="K1655"/>
      <c r="L1655"/>
      <c r="M1655"/>
      <c r="N1655"/>
      <c r="O1655"/>
      <c r="P1655"/>
      <c r="Q1655"/>
      <c r="R1655"/>
      <c r="S1655"/>
      <c r="T1655"/>
      <c r="U1655"/>
      <c r="V1655"/>
    </row>
    <row r="1656" spans="1:22" s="68" customFormat="1">
      <c r="A1656" s="6"/>
      <c r="B1656" s="19"/>
      <c r="C1656" s="6"/>
      <c r="D1656" s="6"/>
      <c r="E1656" s="6"/>
      <c r="F1656" s="6"/>
      <c r="G1656" s="6"/>
      <c r="I1656" s="16"/>
      <c r="J1656" s="16"/>
      <c r="K1656"/>
      <c r="L1656"/>
      <c r="M1656"/>
      <c r="N1656"/>
      <c r="O1656"/>
      <c r="P1656"/>
      <c r="Q1656"/>
      <c r="R1656"/>
      <c r="S1656"/>
      <c r="T1656"/>
      <c r="U1656"/>
      <c r="V1656"/>
    </row>
    <row r="1657" spans="1:22" s="68" customFormat="1">
      <c r="A1657" s="6"/>
      <c r="B1657" s="19"/>
      <c r="C1657" s="6"/>
      <c r="D1657" s="6"/>
      <c r="E1657" s="6"/>
      <c r="F1657" s="6"/>
      <c r="G1657" s="6"/>
      <c r="I1657" s="16"/>
      <c r="J1657" s="16"/>
      <c r="K1657"/>
      <c r="L1657"/>
      <c r="M1657"/>
      <c r="N1657"/>
      <c r="O1657"/>
      <c r="P1657"/>
      <c r="Q1657"/>
      <c r="R1657"/>
      <c r="S1657"/>
      <c r="T1657"/>
      <c r="U1657"/>
      <c r="V1657"/>
    </row>
    <row r="1658" spans="1:22" s="68" customFormat="1">
      <c r="A1658" s="6"/>
      <c r="B1658" s="19"/>
      <c r="C1658" s="6"/>
      <c r="D1658" s="6"/>
      <c r="E1658" s="6"/>
      <c r="F1658" s="6"/>
      <c r="G1658" s="6"/>
      <c r="I1658" s="16"/>
      <c r="J1658" s="16"/>
      <c r="K1658"/>
      <c r="L1658"/>
      <c r="M1658"/>
      <c r="N1658"/>
      <c r="O1658"/>
      <c r="P1658"/>
      <c r="Q1658"/>
      <c r="R1658"/>
      <c r="S1658"/>
      <c r="T1658"/>
      <c r="U1658"/>
      <c r="V1658"/>
    </row>
    <row r="1659" spans="1:22" s="68" customFormat="1">
      <c r="A1659" s="6"/>
      <c r="B1659" s="19"/>
      <c r="C1659" s="6"/>
      <c r="D1659" s="6"/>
      <c r="E1659" s="6"/>
      <c r="F1659" s="6"/>
      <c r="G1659" s="6"/>
      <c r="I1659" s="16"/>
      <c r="J1659" s="16"/>
      <c r="K1659"/>
      <c r="L1659"/>
      <c r="M1659"/>
      <c r="N1659"/>
      <c r="O1659"/>
      <c r="P1659"/>
      <c r="Q1659"/>
      <c r="R1659"/>
      <c r="S1659"/>
      <c r="T1659"/>
      <c r="U1659"/>
      <c r="V1659"/>
    </row>
    <row r="1660" spans="1:22" s="68" customFormat="1">
      <c r="A1660" s="6"/>
      <c r="B1660" s="19"/>
      <c r="C1660" s="6"/>
      <c r="D1660" s="6"/>
      <c r="E1660" s="6"/>
      <c r="F1660" s="6"/>
      <c r="G1660" s="6"/>
      <c r="I1660" s="16"/>
      <c r="J1660" s="16"/>
      <c r="K1660"/>
      <c r="L1660"/>
      <c r="M1660"/>
      <c r="N1660"/>
      <c r="O1660"/>
      <c r="P1660"/>
      <c r="Q1660"/>
      <c r="R1660"/>
      <c r="S1660"/>
      <c r="T1660"/>
      <c r="U1660"/>
      <c r="V1660"/>
    </row>
    <row r="1661" spans="1:22" s="68" customFormat="1">
      <c r="A1661" s="6"/>
      <c r="B1661" s="19"/>
      <c r="C1661" s="6"/>
      <c r="D1661" s="6"/>
      <c r="E1661" s="6"/>
      <c r="F1661" s="6"/>
      <c r="G1661" s="6"/>
      <c r="I1661" s="16"/>
      <c r="J1661" s="16"/>
      <c r="K1661"/>
      <c r="L1661"/>
      <c r="M1661"/>
      <c r="N1661"/>
      <c r="O1661"/>
      <c r="P1661"/>
      <c r="Q1661"/>
      <c r="R1661"/>
      <c r="S1661"/>
      <c r="T1661"/>
      <c r="U1661"/>
      <c r="V1661"/>
    </row>
    <row r="1662" spans="1:22" s="68" customFormat="1">
      <c r="A1662" s="6"/>
      <c r="B1662" s="19"/>
      <c r="C1662" s="6"/>
      <c r="D1662" s="6"/>
      <c r="E1662" s="6"/>
      <c r="F1662" s="6"/>
      <c r="G1662" s="6"/>
      <c r="I1662" s="16"/>
      <c r="J1662" s="16"/>
      <c r="K1662"/>
      <c r="L1662"/>
      <c r="M1662"/>
      <c r="N1662"/>
      <c r="O1662"/>
      <c r="P1662"/>
      <c r="Q1662"/>
      <c r="R1662"/>
      <c r="S1662"/>
      <c r="T1662"/>
      <c r="U1662"/>
      <c r="V1662"/>
    </row>
    <row r="1663" spans="1:22" s="68" customFormat="1">
      <c r="A1663" s="6"/>
      <c r="B1663" s="19"/>
      <c r="C1663" s="6"/>
      <c r="D1663" s="6"/>
      <c r="E1663" s="6"/>
      <c r="F1663" s="6"/>
      <c r="G1663" s="6"/>
      <c r="I1663" s="16"/>
      <c r="J1663" s="16"/>
      <c r="K1663"/>
      <c r="L1663"/>
      <c r="M1663"/>
      <c r="N1663"/>
      <c r="O1663"/>
      <c r="P1663"/>
      <c r="Q1663"/>
      <c r="R1663"/>
      <c r="S1663"/>
      <c r="T1663"/>
      <c r="U1663"/>
      <c r="V1663"/>
    </row>
    <row r="1664" spans="1:22" s="68" customFormat="1">
      <c r="A1664" s="6"/>
      <c r="B1664" s="19"/>
      <c r="C1664" s="6"/>
      <c r="D1664" s="6"/>
      <c r="E1664" s="6"/>
      <c r="F1664" s="6"/>
      <c r="G1664" s="6"/>
      <c r="I1664" s="16"/>
      <c r="J1664" s="16"/>
      <c r="K1664"/>
      <c r="L1664"/>
      <c r="M1664"/>
      <c r="N1664"/>
      <c r="O1664"/>
      <c r="P1664"/>
      <c r="Q1664"/>
      <c r="R1664"/>
      <c r="S1664"/>
      <c r="T1664"/>
      <c r="U1664"/>
      <c r="V1664"/>
    </row>
    <row r="1665" spans="1:22" s="68" customFormat="1">
      <c r="A1665" s="6"/>
      <c r="B1665" s="19"/>
      <c r="C1665" s="6"/>
      <c r="D1665" s="6"/>
      <c r="E1665" s="6"/>
      <c r="F1665" s="6"/>
      <c r="G1665" s="6"/>
      <c r="I1665" s="16"/>
      <c r="J1665" s="16"/>
      <c r="K1665"/>
      <c r="L1665"/>
      <c r="M1665"/>
      <c r="N1665"/>
      <c r="O1665"/>
      <c r="P1665"/>
      <c r="Q1665"/>
      <c r="R1665"/>
      <c r="S1665"/>
      <c r="T1665"/>
      <c r="U1665"/>
      <c r="V1665"/>
    </row>
    <row r="1666" spans="1:22" s="68" customFormat="1">
      <c r="A1666" s="6"/>
      <c r="B1666" s="19"/>
      <c r="C1666" s="6"/>
      <c r="D1666" s="6"/>
      <c r="E1666" s="6"/>
      <c r="F1666" s="6"/>
      <c r="G1666" s="6"/>
      <c r="I1666" s="16"/>
      <c r="J1666" s="16"/>
      <c r="K1666"/>
      <c r="L1666"/>
      <c r="M1666"/>
      <c r="N1666"/>
      <c r="O1666"/>
      <c r="P1666"/>
      <c r="Q1666"/>
      <c r="R1666"/>
      <c r="S1666"/>
      <c r="T1666"/>
      <c r="U1666"/>
      <c r="V1666"/>
    </row>
    <row r="1667" spans="1:22" s="68" customFormat="1">
      <c r="A1667" s="6"/>
      <c r="B1667" s="19"/>
      <c r="C1667" s="6"/>
      <c r="D1667" s="6"/>
      <c r="E1667" s="6"/>
      <c r="F1667" s="6"/>
      <c r="G1667" s="6"/>
      <c r="I1667" s="16"/>
      <c r="J1667" s="16"/>
      <c r="K1667"/>
      <c r="L1667"/>
      <c r="M1667"/>
      <c r="N1667"/>
      <c r="O1667"/>
      <c r="P1667"/>
      <c r="Q1667"/>
      <c r="R1667"/>
      <c r="S1667"/>
      <c r="T1667"/>
      <c r="U1667"/>
      <c r="V1667"/>
    </row>
    <row r="1668" spans="1:22" s="68" customFormat="1">
      <c r="A1668" s="6"/>
      <c r="B1668" s="19"/>
      <c r="C1668" s="6"/>
      <c r="D1668" s="6"/>
      <c r="E1668" s="6"/>
      <c r="F1668" s="6"/>
      <c r="G1668" s="6"/>
      <c r="I1668" s="16"/>
      <c r="J1668" s="16"/>
      <c r="K1668"/>
      <c r="L1668"/>
      <c r="M1668"/>
      <c r="N1668"/>
      <c r="O1668"/>
      <c r="P1668"/>
      <c r="Q1668"/>
      <c r="R1668"/>
      <c r="S1668"/>
      <c r="T1668"/>
      <c r="U1668"/>
      <c r="V1668"/>
    </row>
    <row r="1669" spans="1:22" s="68" customFormat="1">
      <c r="A1669" s="6"/>
      <c r="B1669" s="19"/>
      <c r="C1669" s="6"/>
      <c r="D1669" s="6"/>
      <c r="E1669" s="6"/>
      <c r="F1669" s="6"/>
      <c r="G1669" s="6"/>
      <c r="I1669" s="16"/>
      <c r="J1669" s="16"/>
      <c r="K1669"/>
      <c r="L1669"/>
      <c r="M1669"/>
      <c r="N1669"/>
      <c r="O1669"/>
      <c r="P1669"/>
      <c r="Q1669"/>
      <c r="R1669"/>
      <c r="S1669"/>
      <c r="T1669"/>
      <c r="U1669"/>
      <c r="V1669"/>
    </row>
    <row r="1670" spans="1:22" s="68" customFormat="1">
      <c r="A1670" s="6"/>
      <c r="B1670" s="19"/>
      <c r="C1670" s="6"/>
      <c r="D1670" s="6"/>
      <c r="E1670" s="6"/>
      <c r="F1670" s="6"/>
      <c r="G1670" s="6"/>
      <c r="I1670" s="16"/>
      <c r="J1670" s="16"/>
      <c r="K1670"/>
      <c r="L1670"/>
      <c r="M1670"/>
      <c r="N1670"/>
      <c r="O1670"/>
      <c r="P1670"/>
      <c r="Q1670"/>
      <c r="R1670"/>
      <c r="S1670"/>
      <c r="T1670"/>
      <c r="U1670"/>
      <c r="V1670"/>
    </row>
    <row r="1671" spans="1:22" s="68" customFormat="1">
      <c r="A1671" s="6"/>
      <c r="B1671" s="19"/>
      <c r="C1671" s="6"/>
      <c r="D1671" s="6"/>
      <c r="E1671" s="6"/>
      <c r="F1671" s="6"/>
      <c r="G1671" s="6"/>
      <c r="I1671" s="16"/>
      <c r="J1671" s="16"/>
      <c r="K1671"/>
      <c r="L1671"/>
      <c r="M1671"/>
      <c r="N1671"/>
      <c r="O1671"/>
      <c r="P1671"/>
      <c r="Q1671"/>
      <c r="R1671"/>
      <c r="S1671"/>
      <c r="T1671"/>
      <c r="U1671"/>
      <c r="V1671"/>
    </row>
    <row r="1672" spans="1:22" s="68" customFormat="1">
      <c r="A1672" s="6"/>
      <c r="B1672" s="19"/>
      <c r="C1672" s="6"/>
      <c r="D1672" s="6"/>
      <c r="E1672" s="6"/>
      <c r="F1672" s="6"/>
      <c r="G1672" s="6"/>
      <c r="I1672" s="16"/>
      <c r="J1672" s="16"/>
      <c r="K1672"/>
      <c r="L1672"/>
      <c r="M1672"/>
      <c r="N1672"/>
      <c r="O1672"/>
      <c r="P1672"/>
      <c r="Q1672"/>
      <c r="R1672"/>
      <c r="S1672"/>
      <c r="T1672"/>
      <c r="U1672"/>
      <c r="V1672"/>
    </row>
    <row r="1673" spans="1:22" s="68" customFormat="1">
      <c r="A1673" s="6"/>
      <c r="B1673" s="19"/>
      <c r="C1673" s="6"/>
      <c r="D1673" s="6"/>
      <c r="E1673" s="6"/>
      <c r="F1673" s="6"/>
      <c r="G1673" s="6"/>
      <c r="I1673" s="16"/>
      <c r="J1673" s="16"/>
      <c r="K1673"/>
      <c r="L1673"/>
      <c r="M1673"/>
      <c r="N1673"/>
      <c r="O1673"/>
      <c r="P1673"/>
      <c r="Q1673"/>
      <c r="R1673"/>
      <c r="S1673"/>
      <c r="T1673"/>
      <c r="U1673"/>
      <c r="V1673"/>
    </row>
    <row r="1674" spans="1:22" s="68" customFormat="1">
      <c r="A1674" s="6"/>
      <c r="B1674" s="19"/>
      <c r="C1674" s="6"/>
      <c r="D1674" s="6"/>
      <c r="E1674" s="6"/>
      <c r="F1674" s="6"/>
      <c r="G1674" s="6"/>
      <c r="I1674" s="16"/>
      <c r="J1674" s="16"/>
      <c r="K1674"/>
      <c r="L1674"/>
      <c r="M1674"/>
      <c r="N1674"/>
      <c r="O1674"/>
      <c r="P1674"/>
      <c r="Q1674"/>
      <c r="R1674"/>
      <c r="S1674"/>
      <c r="T1674"/>
      <c r="U1674"/>
      <c r="V1674"/>
    </row>
    <row r="1675" spans="1:22" s="68" customFormat="1">
      <c r="A1675" s="6"/>
      <c r="B1675" s="19"/>
      <c r="C1675" s="6"/>
      <c r="D1675" s="6"/>
      <c r="E1675" s="6"/>
      <c r="F1675" s="6"/>
      <c r="G1675" s="6"/>
      <c r="I1675" s="16"/>
      <c r="J1675" s="16"/>
      <c r="K1675"/>
      <c r="L1675"/>
      <c r="M1675"/>
      <c r="N1675"/>
      <c r="O1675"/>
      <c r="P1675"/>
      <c r="Q1675"/>
      <c r="R1675"/>
      <c r="S1675"/>
      <c r="T1675"/>
      <c r="U1675"/>
      <c r="V1675"/>
    </row>
    <row r="1676" spans="1:22" s="68" customFormat="1">
      <c r="A1676" s="6"/>
      <c r="B1676" s="19"/>
      <c r="C1676" s="6"/>
      <c r="D1676" s="6"/>
      <c r="E1676" s="6"/>
      <c r="F1676" s="6"/>
      <c r="G1676" s="6"/>
      <c r="I1676" s="16"/>
      <c r="J1676" s="16"/>
      <c r="K1676"/>
      <c r="L1676"/>
      <c r="M1676"/>
      <c r="N1676"/>
      <c r="O1676"/>
      <c r="P1676"/>
      <c r="Q1676"/>
      <c r="R1676"/>
      <c r="S1676"/>
      <c r="T1676"/>
      <c r="U1676"/>
      <c r="V1676"/>
    </row>
    <row r="1677" spans="1:22" s="68" customFormat="1">
      <c r="A1677" s="6"/>
      <c r="B1677" s="19"/>
      <c r="C1677" s="6"/>
      <c r="D1677" s="6"/>
      <c r="E1677" s="6"/>
      <c r="F1677" s="6"/>
      <c r="G1677" s="6"/>
      <c r="I1677" s="16"/>
      <c r="J1677" s="16"/>
      <c r="K1677"/>
      <c r="L1677"/>
      <c r="M1677"/>
      <c r="N1677"/>
      <c r="O1677"/>
      <c r="P1677"/>
      <c r="Q1677"/>
      <c r="R1677"/>
      <c r="S1677"/>
      <c r="T1677"/>
      <c r="U1677"/>
      <c r="V1677"/>
    </row>
    <row r="1678" spans="1:22" s="68" customFormat="1">
      <c r="A1678" s="6"/>
      <c r="B1678" s="19"/>
      <c r="C1678" s="6"/>
      <c r="D1678" s="6"/>
      <c r="E1678" s="6"/>
      <c r="F1678" s="6"/>
      <c r="G1678" s="6"/>
      <c r="I1678" s="16"/>
      <c r="J1678" s="16"/>
      <c r="K1678"/>
      <c r="L1678"/>
      <c r="M1678"/>
      <c r="N1678"/>
      <c r="O1678"/>
      <c r="P1678"/>
      <c r="Q1678"/>
      <c r="R1678"/>
      <c r="S1678"/>
      <c r="T1678"/>
      <c r="U1678"/>
      <c r="V1678"/>
    </row>
    <row r="1679" spans="1:22" s="68" customFormat="1">
      <c r="A1679" s="6"/>
      <c r="B1679" s="19"/>
      <c r="C1679" s="6"/>
      <c r="D1679" s="6"/>
      <c r="E1679" s="6"/>
      <c r="F1679" s="6"/>
      <c r="G1679" s="6"/>
      <c r="I1679" s="16"/>
      <c r="J1679" s="16"/>
      <c r="K1679"/>
      <c r="L1679"/>
      <c r="M1679"/>
      <c r="N1679"/>
      <c r="O1679"/>
      <c r="P1679"/>
      <c r="Q1679"/>
      <c r="R1679"/>
      <c r="S1679"/>
      <c r="T1679"/>
      <c r="U1679"/>
      <c r="V1679"/>
    </row>
    <row r="1680" spans="1:22" s="68" customFormat="1">
      <c r="A1680" s="6"/>
      <c r="B1680" s="19"/>
      <c r="C1680" s="6"/>
      <c r="D1680" s="6"/>
      <c r="E1680" s="6"/>
      <c r="F1680" s="6"/>
      <c r="G1680" s="6"/>
      <c r="I1680" s="16"/>
      <c r="J1680" s="16"/>
      <c r="K1680"/>
      <c r="L1680"/>
      <c r="M1680"/>
      <c r="N1680"/>
      <c r="O1680"/>
      <c r="P1680"/>
      <c r="Q1680"/>
      <c r="R1680"/>
      <c r="S1680"/>
      <c r="T1680"/>
      <c r="U1680"/>
      <c r="V1680"/>
    </row>
    <row r="1681" spans="1:22" s="68" customFormat="1">
      <c r="A1681" s="6"/>
      <c r="B1681" s="19"/>
      <c r="C1681" s="6"/>
      <c r="D1681" s="6"/>
      <c r="E1681" s="6"/>
      <c r="F1681" s="6"/>
      <c r="G1681" s="6"/>
      <c r="I1681" s="16"/>
      <c r="J1681" s="16"/>
      <c r="K1681"/>
      <c r="L1681"/>
      <c r="M1681"/>
      <c r="N1681"/>
      <c r="O1681"/>
      <c r="P1681"/>
      <c r="Q1681"/>
      <c r="R1681"/>
      <c r="S1681"/>
      <c r="T1681"/>
      <c r="U1681"/>
      <c r="V1681"/>
    </row>
    <row r="1682" spans="1:22" s="68" customFormat="1">
      <c r="A1682" s="6"/>
      <c r="B1682" s="19"/>
      <c r="C1682" s="6"/>
      <c r="D1682" s="6"/>
      <c r="E1682" s="6"/>
      <c r="F1682" s="6"/>
      <c r="G1682" s="6"/>
      <c r="I1682" s="16"/>
      <c r="J1682" s="16"/>
      <c r="K1682"/>
      <c r="L1682"/>
      <c r="M1682"/>
      <c r="N1682"/>
      <c r="O1682"/>
      <c r="P1682"/>
      <c r="Q1682"/>
      <c r="R1682"/>
      <c r="S1682"/>
      <c r="T1682"/>
      <c r="U1682"/>
      <c r="V1682"/>
    </row>
    <row r="1683" spans="1:22" s="68" customFormat="1">
      <c r="A1683" s="6"/>
      <c r="B1683" s="19"/>
      <c r="C1683" s="6"/>
      <c r="D1683" s="6"/>
      <c r="E1683" s="6"/>
      <c r="F1683" s="6"/>
      <c r="G1683" s="6"/>
      <c r="I1683" s="16"/>
      <c r="J1683" s="16"/>
      <c r="K1683"/>
      <c r="L1683"/>
      <c r="M1683"/>
      <c r="N1683"/>
      <c r="O1683"/>
      <c r="P1683"/>
      <c r="Q1683"/>
      <c r="R1683"/>
      <c r="S1683"/>
      <c r="T1683"/>
      <c r="U1683"/>
      <c r="V1683"/>
    </row>
    <row r="1684" spans="1:22" s="68" customFormat="1">
      <c r="A1684" s="6"/>
      <c r="B1684" s="19"/>
      <c r="C1684" s="6"/>
      <c r="D1684" s="6"/>
      <c r="E1684" s="6"/>
      <c r="F1684" s="6"/>
      <c r="G1684" s="6"/>
      <c r="I1684" s="16"/>
      <c r="J1684" s="16"/>
      <c r="K1684"/>
      <c r="L1684"/>
      <c r="M1684"/>
      <c r="N1684"/>
      <c r="O1684"/>
      <c r="P1684"/>
      <c r="Q1684"/>
      <c r="R1684"/>
      <c r="S1684"/>
      <c r="T1684"/>
      <c r="U1684"/>
      <c r="V1684"/>
    </row>
    <row r="1685" spans="1:22" s="68" customFormat="1">
      <c r="A1685" s="6"/>
      <c r="B1685" s="19"/>
      <c r="C1685" s="6"/>
      <c r="D1685" s="6"/>
      <c r="E1685" s="6"/>
      <c r="F1685" s="6"/>
      <c r="G1685" s="6"/>
      <c r="I1685" s="16"/>
      <c r="J1685" s="16"/>
      <c r="K1685"/>
      <c r="L1685"/>
      <c r="M1685"/>
      <c r="N1685"/>
      <c r="O1685"/>
      <c r="P1685"/>
      <c r="Q1685"/>
      <c r="R1685"/>
      <c r="S1685"/>
      <c r="T1685"/>
      <c r="U1685"/>
      <c r="V1685"/>
    </row>
    <row r="1686" spans="1:22" s="68" customFormat="1">
      <c r="A1686" s="6"/>
      <c r="B1686" s="19"/>
      <c r="C1686" s="6"/>
      <c r="D1686" s="6"/>
      <c r="E1686" s="6"/>
      <c r="F1686" s="6"/>
      <c r="G1686" s="6"/>
      <c r="I1686" s="16"/>
      <c r="J1686" s="16"/>
      <c r="K1686"/>
      <c r="L1686"/>
      <c r="M1686"/>
      <c r="N1686"/>
      <c r="O1686"/>
      <c r="P1686"/>
      <c r="Q1686"/>
      <c r="R1686"/>
      <c r="S1686"/>
      <c r="T1686"/>
      <c r="U1686"/>
      <c r="V1686"/>
    </row>
    <row r="1687" spans="1:22" s="68" customFormat="1">
      <c r="A1687" s="6"/>
      <c r="B1687" s="19"/>
      <c r="C1687" s="6"/>
      <c r="D1687" s="6"/>
      <c r="E1687" s="6"/>
      <c r="F1687" s="6"/>
      <c r="G1687" s="6"/>
      <c r="I1687" s="16"/>
      <c r="J1687" s="16"/>
      <c r="K1687"/>
      <c r="L1687"/>
      <c r="M1687"/>
      <c r="N1687"/>
      <c r="O1687"/>
      <c r="P1687"/>
      <c r="Q1687"/>
      <c r="R1687"/>
      <c r="S1687"/>
      <c r="T1687"/>
      <c r="U1687"/>
      <c r="V1687"/>
    </row>
    <row r="1688" spans="1:22" s="68" customFormat="1">
      <c r="A1688" s="6"/>
      <c r="B1688" s="19"/>
      <c r="C1688" s="6"/>
      <c r="D1688" s="6"/>
      <c r="E1688" s="6"/>
      <c r="F1688" s="6"/>
      <c r="G1688" s="6"/>
      <c r="I1688" s="16"/>
      <c r="J1688" s="16"/>
      <c r="K1688"/>
      <c r="L1688"/>
      <c r="M1688"/>
      <c r="N1688"/>
      <c r="O1688"/>
      <c r="P1688"/>
      <c r="Q1688"/>
      <c r="R1688"/>
      <c r="S1688"/>
      <c r="T1688"/>
      <c r="U1688"/>
      <c r="V1688"/>
    </row>
    <row r="1689" spans="1:22" s="68" customFormat="1">
      <c r="A1689" s="6"/>
      <c r="B1689" s="19"/>
      <c r="C1689" s="6"/>
      <c r="D1689" s="6"/>
      <c r="E1689" s="6"/>
      <c r="F1689" s="6"/>
      <c r="G1689" s="6"/>
      <c r="I1689" s="16"/>
      <c r="J1689" s="16"/>
      <c r="K1689"/>
      <c r="L1689"/>
      <c r="M1689"/>
      <c r="N1689"/>
      <c r="O1689"/>
      <c r="P1689"/>
      <c r="Q1689"/>
      <c r="R1689"/>
      <c r="S1689"/>
      <c r="T1689"/>
      <c r="U1689"/>
      <c r="V1689"/>
    </row>
    <row r="1690" spans="1:22" s="68" customFormat="1">
      <c r="A1690" s="6"/>
      <c r="B1690" s="19"/>
      <c r="C1690" s="6"/>
      <c r="D1690" s="6"/>
      <c r="E1690" s="6"/>
      <c r="F1690" s="6"/>
      <c r="G1690" s="6"/>
      <c r="I1690" s="16"/>
      <c r="J1690" s="16"/>
      <c r="K1690"/>
      <c r="L1690"/>
      <c r="M1690"/>
      <c r="N1690"/>
      <c r="O1690"/>
      <c r="P1690"/>
      <c r="Q1690"/>
      <c r="R1690"/>
      <c r="S1690"/>
      <c r="T1690"/>
      <c r="U1690"/>
      <c r="V1690"/>
    </row>
    <row r="1691" spans="1:22" s="68" customFormat="1">
      <c r="A1691" s="6"/>
      <c r="B1691" s="19"/>
      <c r="C1691" s="6"/>
      <c r="D1691" s="6"/>
      <c r="E1691" s="6"/>
      <c r="F1691" s="6"/>
      <c r="G1691" s="6"/>
      <c r="I1691" s="16"/>
      <c r="J1691" s="16"/>
      <c r="K1691"/>
      <c r="L1691"/>
      <c r="M1691"/>
      <c r="N1691"/>
      <c r="O1691"/>
      <c r="P1691"/>
      <c r="Q1691"/>
      <c r="R1691"/>
      <c r="S1691"/>
      <c r="T1691"/>
      <c r="U1691"/>
      <c r="V1691"/>
    </row>
    <row r="1692" spans="1:22" s="68" customFormat="1">
      <c r="A1692" s="6"/>
      <c r="B1692" s="19"/>
      <c r="C1692" s="6"/>
      <c r="D1692" s="6"/>
      <c r="E1692" s="6"/>
      <c r="F1692" s="6"/>
      <c r="G1692" s="6"/>
      <c r="I1692" s="16"/>
      <c r="J1692" s="16"/>
      <c r="K1692"/>
      <c r="L1692"/>
      <c r="M1692"/>
      <c r="N1692"/>
      <c r="O1692"/>
      <c r="P1692"/>
      <c r="Q1692"/>
      <c r="R1692"/>
      <c r="S1692"/>
      <c r="T1692"/>
      <c r="U1692"/>
      <c r="V1692"/>
    </row>
    <row r="1693" spans="1:22" s="68" customFormat="1">
      <c r="A1693" s="6"/>
      <c r="B1693" s="19"/>
      <c r="C1693" s="6"/>
      <c r="D1693" s="6"/>
      <c r="E1693" s="6"/>
      <c r="F1693" s="6"/>
      <c r="G1693" s="6"/>
      <c r="I1693" s="16"/>
      <c r="J1693" s="16"/>
      <c r="K1693"/>
      <c r="L1693"/>
      <c r="M1693"/>
      <c r="N1693"/>
      <c r="O1693"/>
      <c r="P1693"/>
      <c r="Q1693"/>
      <c r="R1693"/>
      <c r="S1693"/>
      <c r="T1693"/>
      <c r="U1693"/>
      <c r="V1693"/>
    </row>
    <row r="1694" spans="1:22" s="68" customFormat="1">
      <c r="A1694" s="6"/>
      <c r="B1694" s="19"/>
      <c r="C1694" s="6"/>
      <c r="D1694" s="6"/>
      <c r="E1694" s="6"/>
      <c r="F1694" s="6"/>
      <c r="G1694" s="6"/>
      <c r="I1694" s="16"/>
      <c r="J1694" s="16"/>
      <c r="K1694"/>
      <c r="L1694"/>
      <c r="M1694"/>
      <c r="N1694"/>
      <c r="O1694"/>
      <c r="P1694"/>
      <c r="Q1694"/>
      <c r="R1694"/>
      <c r="S1694"/>
      <c r="T1694"/>
      <c r="U1694"/>
      <c r="V1694"/>
    </row>
    <row r="1695" spans="1:22" s="68" customFormat="1">
      <c r="A1695" s="6"/>
      <c r="B1695" s="19"/>
      <c r="C1695" s="6"/>
      <c r="D1695" s="6"/>
      <c r="E1695" s="6"/>
      <c r="F1695" s="6"/>
      <c r="G1695" s="6"/>
      <c r="I1695" s="16"/>
      <c r="J1695" s="16"/>
      <c r="K1695"/>
      <c r="L1695"/>
      <c r="M1695"/>
      <c r="N1695"/>
      <c r="O1695"/>
      <c r="P1695"/>
      <c r="Q1695"/>
      <c r="R1695"/>
      <c r="S1695"/>
      <c r="T1695"/>
      <c r="U1695"/>
      <c r="V1695"/>
    </row>
    <row r="1696" spans="1:22" s="68" customFormat="1">
      <c r="A1696" s="6"/>
      <c r="B1696" s="19"/>
      <c r="C1696" s="6"/>
      <c r="D1696" s="6"/>
      <c r="E1696" s="6"/>
      <c r="F1696" s="6"/>
      <c r="G1696" s="6"/>
      <c r="I1696" s="16"/>
      <c r="J1696" s="16"/>
      <c r="K1696"/>
      <c r="L1696"/>
      <c r="M1696"/>
      <c r="N1696"/>
      <c r="O1696"/>
      <c r="P1696"/>
      <c r="Q1696"/>
      <c r="R1696"/>
      <c r="S1696"/>
      <c r="T1696"/>
      <c r="U1696"/>
      <c r="V1696"/>
    </row>
    <row r="1697" spans="1:22" s="68" customFormat="1">
      <c r="A1697" s="6"/>
      <c r="B1697" s="19"/>
      <c r="C1697" s="6"/>
      <c r="D1697" s="6"/>
      <c r="E1697" s="6"/>
      <c r="F1697" s="6"/>
      <c r="G1697" s="6"/>
      <c r="I1697" s="16"/>
      <c r="J1697" s="16"/>
      <c r="K1697"/>
      <c r="L1697"/>
      <c r="M1697"/>
      <c r="N1697"/>
      <c r="O1697"/>
      <c r="P1697"/>
      <c r="Q1697"/>
      <c r="R1697"/>
      <c r="S1697"/>
      <c r="T1697"/>
      <c r="U1697"/>
      <c r="V1697"/>
    </row>
    <row r="1698" spans="1:22" s="68" customFormat="1">
      <c r="A1698" s="6"/>
      <c r="B1698" s="19"/>
      <c r="C1698" s="6"/>
      <c r="D1698" s="6"/>
      <c r="E1698" s="6"/>
      <c r="F1698" s="6"/>
      <c r="G1698" s="6"/>
      <c r="I1698" s="16"/>
      <c r="J1698" s="16"/>
      <c r="K1698"/>
      <c r="L1698"/>
      <c r="M1698"/>
      <c r="N1698"/>
      <c r="O1698"/>
      <c r="P1698"/>
      <c r="Q1698"/>
      <c r="R1698"/>
      <c r="S1698"/>
      <c r="T1698"/>
      <c r="U1698"/>
      <c r="V1698"/>
    </row>
    <row r="1699" spans="1:22" s="68" customFormat="1">
      <c r="A1699" s="6"/>
      <c r="B1699" s="19"/>
      <c r="C1699" s="6"/>
      <c r="D1699" s="6"/>
      <c r="E1699" s="6"/>
      <c r="F1699" s="6"/>
      <c r="G1699" s="6"/>
      <c r="I1699" s="16"/>
      <c r="J1699" s="16"/>
      <c r="K1699"/>
      <c r="L1699"/>
      <c r="M1699"/>
      <c r="N1699"/>
      <c r="O1699"/>
      <c r="P1699"/>
      <c r="Q1699"/>
      <c r="R1699"/>
      <c r="S1699"/>
      <c r="T1699"/>
      <c r="U1699"/>
      <c r="V1699"/>
    </row>
    <row r="1700" spans="1:22" s="68" customFormat="1">
      <c r="A1700" s="6"/>
      <c r="B1700" s="19"/>
      <c r="C1700" s="6"/>
      <c r="D1700" s="6"/>
      <c r="E1700" s="6"/>
      <c r="F1700" s="6"/>
      <c r="G1700" s="6"/>
      <c r="I1700" s="16"/>
      <c r="J1700" s="16"/>
      <c r="K1700"/>
      <c r="L1700"/>
      <c r="M1700"/>
      <c r="N1700"/>
      <c r="O1700"/>
      <c r="P1700"/>
      <c r="Q1700"/>
      <c r="R1700"/>
      <c r="S1700"/>
      <c r="T1700"/>
      <c r="U1700"/>
      <c r="V1700"/>
    </row>
    <row r="1701" spans="1:22" s="68" customFormat="1">
      <c r="A1701" s="6"/>
      <c r="B1701" s="19"/>
      <c r="C1701" s="6"/>
      <c r="D1701" s="6"/>
      <c r="E1701" s="6"/>
      <c r="F1701" s="6"/>
      <c r="G1701" s="6"/>
      <c r="I1701" s="16"/>
      <c r="J1701" s="16"/>
      <c r="K1701"/>
      <c r="L1701"/>
      <c r="M1701"/>
      <c r="N1701"/>
      <c r="O1701"/>
      <c r="P1701"/>
      <c r="Q1701"/>
      <c r="R1701"/>
      <c r="S1701"/>
      <c r="T1701"/>
      <c r="U1701"/>
      <c r="V1701"/>
    </row>
    <row r="1702" spans="1:22" s="68" customFormat="1">
      <c r="A1702" s="6"/>
      <c r="B1702" s="19"/>
      <c r="C1702" s="6"/>
      <c r="D1702" s="6"/>
      <c r="E1702" s="6"/>
      <c r="F1702" s="6"/>
      <c r="G1702" s="6"/>
      <c r="I1702" s="16"/>
      <c r="J1702" s="16"/>
      <c r="K1702"/>
      <c r="L1702"/>
      <c r="M1702"/>
      <c r="N1702"/>
      <c r="O1702"/>
      <c r="P1702"/>
      <c r="Q1702"/>
      <c r="R1702"/>
      <c r="S1702"/>
      <c r="T1702"/>
      <c r="U1702"/>
      <c r="V1702"/>
    </row>
    <row r="1703" spans="1:22" s="68" customFormat="1">
      <c r="A1703" s="6"/>
      <c r="B1703" s="19"/>
      <c r="C1703" s="6"/>
      <c r="D1703" s="6"/>
      <c r="E1703" s="6"/>
      <c r="F1703" s="6"/>
      <c r="G1703" s="6"/>
      <c r="I1703" s="16"/>
      <c r="J1703" s="16"/>
      <c r="K1703"/>
      <c r="L1703"/>
      <c r="M1703"/>
      <c r="N1703"/>
      <c r="O1703"/>
      <c r="P1703"/>
      <c r="Q1703"/>
      <c r="R1703"/>
      <c r="S1703"/>
      <c r="T1703"/>
      <c r="U1703"/>
      <c r="V1703"/>
    </row>
    <row r="1704" spans="1:22" s="68" customFormat="1">
      <c r="A1704" s="6"/>
      <c r="B1704" s="19"/>
      <c r="C1704" s="6"/>
      <c r="D1704" s="6"/>
      <c r="E1704" s="6"/>
      <c r="F1704" s="6"/>
      <c r="G1704" s="6"/>
      <c r="I1704" s="16"/>
      <c r="J1704" s="16"/>
      <c r="K1704"/>
      <c r="L1704"/>
      <c r="M1704"/>
      <c r="N1704"/>
      <c r="O1704"/>
      <c r="P1704"/>
      <c r="Q1704"/>
      <c r="R1704"/>
      <c r="S1704"/>
      <c r="T1704"/>
      <c r="U1704"/>
      <c r="V1704"/>
    </row>
    <row r="1705" spans="1:22" s="68" customFormat="1">
      <c r="A1705" s="6"/>
      <c r="B1705" s="19"/>
      <c r="C1705" s="6"/>
      <c r="D1705" s="6"/>
      <c r="E1705" s="6"/>
      <c r="F1705" s="6"/>
      <c r="G1705" s="6"/>
      <c r="I1705" s="16"/>
      <c r="J1705" s="16"/>
      <c r="K1705"/>
      <c r="L1705"/>
      <c r="M1705"/>
      <c r="N1705"/>
      <c r="O1705"/>
      <c r="P1705"/>
      <c r="Q1705"/>
      <c r="R1705"/>
      <c r="S1705"/>
      <c r="T1705"/>
      <c r="U1705"/>
      <c r="V1705"/>
    </row>
    <row r="1706" spans="1:22" s="68" customFormat="1">
      <c r="A1706" s="6"/>
      <c r="B1706" s="19"/>
      <c r="C1706" s="6"/>
      <c r="D1706" s="6"/>
      <c r="E1706" s="6"/>
      <c r="F1706" s="6"/>
      <c r="G1706" s="6"/>
      <c r="I1706" s="16"/>
      <c r="J1706" s="16"/>
      <c r="K1706"/>
      <c r="L1706"/>
      <c r="M1706"/>
      <c r="N1706"/>
      <c r="O1706"/>
      <c r="P1706"/>
      <c r="Q1706"/>
      <c r="R1706"/>
      <c r="S1706"/>
      <c r="T1706"/>
      <c r="U1706"/>
      <c r="V1706"/>
    </row>
    <row r="1707" spans="1:22" s="68" customFormat="1">
      <c r="A1707" s="6"/>
      <c r="B1707" s="19"/>
      <c r="C1707" s="6"/>
      <c r="D1707" s="6"/>
      <c r="E1707" s="6"/>
      <c r="F1707" s="6"/>
      <c r="G1707" s="6"/>
      <c r="I1707" s="16"/>
      <c r="J1707" s="16"/>
      <c r="K1707"/>
      <c r="L1707"/>
      <c r="M1707"/>
      <c r="N1707"/>
      <c r="O1707"/>
      <c r="P1707"/>
      <c r="Q1707"/>
      <c r="R1707"/>
      <c r="S1707"/>
      <c r="T1707"/>
      <c r="U1707"/>
      <c r="V1707"/>
    </row>
    <row r="1708" spans="1:22" s="68" customFormat="1">
      <c r="A1708" s="6"/>
      <c r="B1708" s="19"/>
      <c r="C1708" s="6"/>
      <c r="D1708" s="6"/>
      <c r="E1708" s="6"/>
      <c r="F1708" s="6"/>
      <c r="G1708" s="6"/>
      <c r="I1708" s="16"/>
      <c r="J1708" s="16"/>
      <c r="K1708"/>
      <c r="L1708"/>
      <c r="M1708"/>
      <c r="N1708"/>
      <c r="O1708"/>
      <c r="P1708"/>
      <c r="Q1708"/>
      <c r="R1708"/>
      <c r="S1708"/>
      <c r="T1708"/>
      <c r="U1708"/>
      <c r="V1708"/>
    </row>
    <row r="1709" spans="1:22" s="68" customFormat="1">
      <c r="A1709" s="6"/>
      <c r="B1709" s="19"/>
      <c r="C1709" s="6"/>
      <c r="D1709" s="6"/>
      <c r="E1709" s="6"/>
      <c r="F1709" s="6"/>
      <c r="G1709" s="6"/>
      <c r="I1709" s="16"/>
      <c r="J1709" s="16"/>
      <c r="K1709"/>
      <c r="L1709"/>
      <c r="M1709"/>
      <c r="N1709"/>
      <c r="O1709"/>
      <c r="P1709"/>
      <c r="Q1709"/>
      <c r="R1709"/>
      <c r="S1709"/>
      <c r="T1709"/>
      <c r="U1709"/>
      <c r="V1709"/>
    </row>
    <row r="1710" spans="1:22" s="68" customFormat="1">
      <c r="A1710" s="6"/>
      <c r="B1710" s="19"/>
      <c r="C1710" s="6"/>
      <c r="D1710" s="6"/>
      <c r="E1710" s="6"/>
      <c r="F1710" s="6"/>
      <c r="G1710" s="6"/>
      <c r="I1710" s="16"/>
      <c r="J1710" s="16"/>
      <c r="K1710"/>
      <c r="L1710"/>
      <c r="M1710"/>
      <c r="N1710"/>
      <c r="O1710"/>
      <c r="P1710"/>
      <c r="Q1710"/>
      <c r="R1710"/>
      <c r="S1710"/>
      <c r="T1710"/>
      <c r="U1710"/>
      <c r="V1710"/>
    </row>
    <row r="1711" spans="1:22" s="68" customFormat="1">
      <c r="A1711" s="6"/>
      <c r="B1711" s="19"/>
      <c r="C1711" s="6"/>
      <c r="D1711" s="6"/>
      <c r="E1711" s="6"/>
      <c r="F1711" s="6"/>
      <c r="G1711" s="6"/>
      <c r="I1711" s="16"/>
      <c r="J1711" s="16"/>
      <c r="K1711"/>
      <c r="L1711"/>
      <c r="M1711"/>
      <c r="N1711"/>
      <c r="O1711"/>
      <c r="P1711"/>
      <c r="Q1711"/>
      <c r="R1711"/>
      <c r="S1711"/>
      <c r="T1711"/>
      <c r="U1711"/>
      <c r="V1711"/>
    </row>
    <row r="1712" spans="1:22" s="68" customFormat="1">
      <c r="A1712" s="6"/>
      <c r="B1712" s="19"/>
      <c r="C1712" s="6"/>
      <c r="D1712" s="6"/>
      <c r="E1712" s="6"/>
      <c r="F1712" s="6"/>
      <c r="G1712" s="6"/>
      <c r="I1712" s="16"/>
      <c r="J1712" s="16"/>
      <c r="K1712"/>
      <c r="L1712"/>
      <c r="M1712"/>
      <c r="N1712"/>
      <c r="O1712"/>
      <c r="P1712"/>
      <c r="Q1712"/>
      <c r="R1712"/>
      <c r="S1712"/>
      <c r="T1712"/>
      <c r="U1712"/>
      <c r="V1712"/>
    </row>
    <row r="1713" spans="1:22" s="68" customFormat="1">
      <c r="A1713" s="6"/>
      <c r="B1713" s="19"/>
      <c r="C1713" s="6"/>
      <c r="D1713" s="6"/>
      <c r="E1713" s="6"/>
      <c r="F1713" s="6"/>
      <c r="G1713" s="6"/>
      <c r="I1713" s="16"/>
      <c r="J1713" s="16"/>
      <c r="K1713"/>
      <c r="L1713"/>
      <c r="M1713"/>
      <c r="N1713"/>
      <c r="O1713"/>
      <c r="P1713"/>
      <c r="Q1713"/>
      <c r="R1713"/>
      <c r="S1713"/>
      <c r="T1713"/>
      <c r="U1713"/>
      <c r="V1713"/>
    </row>
    <row r="1714" spans="1:22" s="68" customFormat="1">
      <c r="A1714" s="6"/>
      <c r="B1714" s="19"/>
      <c r="C1714" s="6"/>
      <c r="D1714" s="6"/>
      <c r="E1714" s="6"/>
      <c r="F1714" s="6"/>
      <c r="G1714" s="6"/>
      <c r="I1714" s="16"/>
      <c r="J1714" s="16"/>
      <c r="K1714"/>
      <c r="L1714"/>
      <c r="M1714"/>
      <c r="N1714"/>
      <c r="O1714"/>
      <c r="P1714"/>
      <c r="Q1714"/>
      <c r="R1714"/>
      <c r="S1714"/>
      <c r="T1714"/>
      <c r="U1714"/>
      <c r="V1714"/>
    </row>
    <row r="1715" spans="1:22" s="68" customFormat="1">
      <c r="A1715" s="6"/>
      <c r="B1715" s="19"/>
      <c r="C1715" s="6"/>
      <c r="D1715" s="6"/>
      <c r="E1715" s="6"/>
      <c r="F1715" s="6"/>
      <c r="G1715" s="6"/>
      <c r="I1715" s="16"/>
      <c r="J1715" s="16"/>
      <c r="K1715"/>
      <c r="L1715"/>
      <c r="M1715"/>
      <c r="N1715"/>
      <c r="O1715"/>
      <c r="P1715"/>
      <c r="Q1715"/>
      <c r="R1715"/>
      <c r="S1715"/>
      <c r="T1715"/>
      <c r="U1715"/>
      <c r="V1715"/>
    </row>
    <row r="1716" spans="1:22" s="68" customFormat="1">
      <c r="A1716" s="6"/>
      <c r="B1716" s="19"/>
      <c r="C1716" s="6"/>
      <c r="D1716" s="6"/>
      <c r="E1716" s="6"/>
      <c r="F1716" s="6"/>
      <c r="G1716" s="6"/>
      <c r="I1716" s="16"/>
      <c r="J1716" s="16"/>
      <c r="K1716"/>
      <c r="L1716"/>
      <c r="M1716"/>
      <c r="N1716"/>
      <c r="O1716"/>
      <c r="P1716"/>
      <c r="Q1716"/>
      <c r="R1716"/>
      <c r="S1716"/>
      <c r="T1716"/>
      <c r="U1716"/>
      <c r="V1716"/>
    </row>
    <row r="1717" spans="1:22" s="68" customFormat="1">
      <c r="A1717" s="6"/>
      <c r="B1717" s="19"/>
      <c r="C1717" s="6"/>
      <c r="D1717" s="6"/>
      <c r="E1717" s="6"/>
      <c r="F1717" s="6"/>
      <c r="G1717" s="6"/>
      <c r="I1717" s="16"/>
      <c r="J1717" s="16"/>
      <c r="K1717"/>
      <c r="L1717"/>
      <c r="M1717"/>
      <c r="N1717"/>
      <c r="O1717"/>
      <c r="P1717"/>
      <c r="Q1717"/>
      <c r="R1717"/>
      <c r="S1717"/>
      <c r="T1717"/>
      <c r="U1717"/>
      <c r="V1717"/>
    </row>
    <row r="1718" spans="1:22" s="68" customFormat="1">
      <c r="A1718" s="6"/>
      <c r="B1718" s="19"/>
      <c r="C1718" s="6"/>
      <c r="D1718" s="6"/>
      <c r="E1718" s="6"/>
      <c r="F1718" s="6"/>
      <c r="G1718" s="6"/>
      <c r="I1718" s="16"/>
      <c r="J1718" s="16"/>
      <c r="K1718"/>
      <c r="L1718"/>
      <c r="M1718"/>
      <c r="N1718"/>
      <c r="O1718"/>
      <c r="P1718"/>
      <c r="Q1718"/>
      <c r="R1718"/>
      <c r="S1718"/>
      <c r="T1718"/>
      <c r="U1718"/>
      <c r="V1718"/>
    </row>
    <row r="1719" spans="1:22" s="68" customFormat="1">
      <c r="A1719" s="6"/>
      <c r="B1719" s="19"/>
      <c r="C1719" s="6"/>
      <c r="D1719" s="6"/>
      <c r="E1719" s="6"/>
      <c r="F1719" s="6"/>
      <c r="G1719" s="6"/>
      <c r="I1719" s="16"/>
      <c r="J1719" s="16"/>
      <c r="K1719"/>
      <c r="L1719"/>
      <c r="M1719"/>
      <c r="N1719"/>
      <c r="O1719"/>
      <c r="P1719"/>
      <c r="Q1719"/>
      <c r="R1719"/>
      <c r="S1719"/>
      <c r="T1719"/>
      <c r="U1719"/>
      <c r="V1719"/>
    </row>
    <row r="1720" spans="1:22" s="68" customFormat="1">
      <c r="A1720" s="6"/>
      <c r="B1720" s="19"/>
      <c r="C1720" s="6"/>
      <c r="D1720" s="6"/>
      <c r="E1720" s="6"/>
      <c r="F1720" s="6"/>
      <c r="G1720" s="6"/>
      <c r="I1720" s="16"/>
      <c r="J1720" s="16"/>
      <c r="K1720"/>
      <c r="L1720"/>
      <c r="M1720"/>
      <c r="N1720"/>
      <c r="O1720"/>
      <c r="P1720"/>
      <c r="Q1720"/>
      <c r="R1720"/>
      <c r="S1720"/>
      <c r="T1720"/>
      <c r="U1720"/>
      <c r="V1720"/>
    </row>
    <row r="1721" spans="1:22" s="68" customFormat="1">
      <c r="A1721" s="6"/>
      <c r="B1721" s="19"/>
      <c r="C1721" s="6"/>
      <c r="D1721" s="6"/>
      <c r="E1721" s="6"/>
      <c r="F1721" s="6"/>
      <c r="G1721" s="6"/>
      <c r="I1721" s="16"/>
      <c r="J1721" s="16"/>
      <c r="K1721"/>
      <c r="L1721"/>
      <c r="M1721"/>
      <c r="N1721"/>
      <c r="O1721"/>
      <c r="P1721"/>
      <c r="Q1721"/>
      <c r="R1721"/>
      <c r="S1721"/>
      <c r="T1721"/>
      <c r="U1721"/>
      <c r="V1721"/>
    </row>
    <row r="1722" spans="1:22" s="68" customFormat="1">
      <c r="A1722" s="6"/>
      <c r="B1722" s="19"/>
      <c r="C1722" s="6"/>
      <c r="D1722" s="6"/>
      <c r="E1722" s="6"/>
      <c r="F1722" s="6"/>
      <c r="G1722" s="6"/>
      <c r="I1722" s="16"/>
      <c r="J1722" s="16"/>
      <c r="K1722"/>
      <c r="L1722"/>
      <c r="M1722"/>
      <c r="N1722"/>
      <c r="O1722"/>
      <c r="P1722"/>
      <c r="Q1722"/>
      <c r="R1722"/>
      <c r="S1722"/>
      <c r="T1722"/>
      <c r="U1722"/>
      <c r="V1722"/>
    </row>
    <row r="1723" spans="1:22" s="68" customFormat="1">
      <c r="A1723" s="6"/>
      <c r="B1723" s="19"/>
      <c r="C1723" s="6"/>
      <c r="D1723" s="6"/>
      <c r="E1723" s="6"/>
      <c r="F1723" s="6"/>
      <c r="G1723" s="6"/>
      <c r="I1723" s="16"/>
      <c r="J1723" s="16"/>
      <c r="K1723"/>
      <c r="L1723"/>
      <c r="M1723"/>
      <c r="N1723"/>
      <c r="O1723"/>
      <c r="P1723"/>
      <c r="Q1723"/>
      <c r="R1723"/>
      <c r="S1723"/>
      <c r="T1723"/>
      <c r="U1723"/>
      <c r="V1723"/>
    </row>
    <row r="1724" spans="1:22" s="68" customFormat="1">
      <c r="A1724" s="6"/>
      <c r="B1724" s="19"/>
      <c r="C1724" s="6"/>
      <c r="D1724" s="6"/>
      <c r="E1724" s="6"/>
      <c r="F1724" s="6"/>
      <c r="G1724" s="6"/>
      <c r="I1724" s="16"/>
      <c r="J1724" s="16"/>
      <c r="K1724"/>
      <c r="L1724"/>
      <c r="M1724"/>
      <c r="N1724"/>
      <c r="O1724"/>
      <c r="P1724"/>
      <c r="Q1724"/>
      <c r="R1724"/>
      <c r="S1724"/>
      <c r="T1724"/>
      <c r="U1724"/>
      <c r="V1724"/>
    </row>
    <row r="1725" spans="1:22" s="68" customFormat="1">
      <c r="A1725" s="6"/>
      <c r="B1725" s="19"/>
      <c r="C1725" s="6"/>
      <c r="D1725" s="6"/>
      <c r="E1725" s="6"/>
      <c r="F1725" s="6"/>
      <c r="G1725" s="6"/>
      <c r="I1725" s="16"/>
      <c r="J1725" s="16"/>
      <c r="K1725"/>
      <c r="L1725"/>
      <c r="M1725"/>
      <c r="N1725"/>
      <c r="O1725"/>
      <c r="P1725"/>
      <c r="Q1725"/>
      <c r="R1725"/>
      <c r="S1725"/>
      <c r="T1725"/>
      <c r="U1725"/>
      <c r="V1725"/>
    </row>
    <row r="1726" spans="1:22" s="68" customFormat="1">
      <c r="A1726" s="6"/>
      <c r="B1726" s="19"/>
      <c r="C1726" s="6"/>
      <c r="D1726" s="6"/>
      <c r="E1726" s="6"/>
      <c r="F1726" s="6"/>
      <c r="G1726" s="6"/>
      <c r="I1726" s="16"/>
      <c r="J1726" s="16"/>
      <c r="K1726"/>
      <c r="L1726"/>
      <c r="M1726"/>
      <c r="N1726"/>
      <c r="O1726"/>
      <c r="P1726"/>
      <c r="Q1726"/>
      <c r="R1726"/>
      <c r="S1726"/>
      <c r="T1726"/>
      <c r="U1726"/>
      <c r="V1726"/>
    </row>
    <row r="1727" spans="1:22" s="68" customFormat="1">
      <c r="A1727" s="6"/>
      <c r="B1727" s="19"/>
      <c r="C1727" s="6"/>
      <c r="D1727" s="6"/>
      <c r="E1727" s="6"/>
      <c r="F1727" s="6"/>
      <c r="G1727" s="6"/>
      <c r="I1727" s="16"/>
      <c r="J1727" s="16"/>
      <c r="K1727"/>
      <c r="L1727"/>
      <c r="M1727"/>
      <c r="N1727"/>
      <c r="O1727"/>
      <c r="P1727"/>
      <c r="Q1727"/>
      <c r="R1727"/>
      <c r="S1727"/>
      <c r="T1727"/>
      <c r="U1727"/>
      <c r="V1727"/>
    </row>
    <row r="1728" spans="1:22" s="68" customFormat="1">
      <c r="A1728" s="6"/>
      <c r="B1728" s="19"/>
      <c r="C1728" s="6"/>
      <c r="D1728" s="6"/>
      <c r="E1728" s="6"/>
      <c r="F1728" s="6"/>
      <c r="G1728" s="6"/>
      <c r="I1728" s="16"/>
      <c r="J1728" s="16"/>
      <c r="K1728"/>
      <c r="L1728"/>
      <c r="M1728"/>
      <c r="N1728"/>
      <c r="O1728"/>
      <c r="P1728"/>
      <c r="Q1728"/>
      <c r="R1728"/>
      <c r="S1728"/>
      <c r="T1728"/>
      <c r="U1728"/>
      <c r="V1728"/>
    </row>
    <row r="1729" spans="1:22" s="68" customFormat="1">
      <c r="A1729" s="6"/>
      <c r="B1729" s="19"/>
      <c r="C1729" s="6"/>
      <c r="D1729" s="6"/>
      <c r="E1729" s="6"/>
      <c r="F1729" s="6"/>
      <c r="G1729" s="6"/>
      <c r="I1729" s="16"/>
      <c r="J1729" s="16"/>
      <c r="K1729"/>
      <c r="L1729"/>
      <c r="M1729"/>
      <c r="N1729"/>
      <c r="O1729"/>
      <c r="P1729"/>
      <c r="Q1729"/>
      <c r="R1729"/>
      <c r="S1729"/>
      <c r="T1729"/>
      <c r="U1729"/>
      <c r="V1729"/>
    </row>
    <row r="1730" spans="1:22" s="68" customFormat="1">
      <c r="A1730" s="6"/>
      <c r="B1730" s="19"/>
      <c r="C1730" s="6"/>
      <c r="D1730" s="6"/>
      <c r="E1730" s="6"/>
      <c r="F1730" s="6"/>
      <c r="G1730" s="6"/>
      <c r="I1730" s="16"/>
      <c r="J1730" s="16"/>
      <c r="K1730"/>
      <c r="L1730"/>
      <c r="M1730"/>
      <c r="N1730"/>
      <c r="O1730"/>
      <c r="P1730"/>
      <c r="Q1730"/>
      <c r="R1730"/>
      <c r="S1730"/>
      <c r="T1730"/>
      <c r="U1730"/>
      <c r="V1730"/>
    </row>
    <row r="1731" spans="1:22" s="68" customFormat="1">
      <c r="A1731" s="6"/>
      <c r="B1731" s="19"/>
      <c r="C1731" s="6"/>
      <c r="D1731" s="6"/>
      <c r="E1731" s="6"/>
      <c r="F1731" s="6"/>
      <c r="G1731" s="6"/>
      <c r="I1731" s="16"/>
      <c r="J1731" s="16"/>
      <c r="K1731"/>
      <c r="L1731"/>
      <c r="M1731"/>
      <c r="N1731"/>
      <c r="O1731"/>
      <c r="P1731"/>
      <c r="Q1731"/>
      <c r="R1731"/>
      <c r="S1731"/>
      <c r="T1731"/>
      <c r="U1731"/>
      <c r="V1731"/>
    </row>
    <row r="1732" spans="1:22" s="68" customFormat="1">
      <c r="A1732" s="6"/>
      <c r="B1732" s="19"/>
      <c r="C1732" s="6"/>
      <c r="D1732" s="6"/>
      <c r="E1732" s="6"/>
      <c r="F1732" s="6"/>
      <c r="G1732" s="6"/>
      <c r="I1732" s="16"/>
      <c r="J1732" s="16"/>
      <c r="K1732"/>
      <c r="L1732"/>
      <c r="M1732"/>
      <c r="N1732"/>
      <c r="O1732"/>
      <c r="P1732"/>
      <c r="Q1732"/>
      <c r="R1732"/>
      <c r="S1732"/>
      <c r="T1732"/>
      <c r="U1732"/>
      <c r="V1732"/>
    </row>
    <row r="1733" spans="1:22" s="68" customFormat="1">
      <c r="A1733" s="6"/>
      <c r="B1733" s="19"/>
      <c r="C1733" s="6"/>
      <c r="D1733" s="6"/>
      <c r="E1733" s="6"/>
      <c r="F1733" s="6"/>
      <c r="G1733" s="6"/>
      <c r="I1733" s="16"/>
      <c r="J1733" s="16"/>
      <c r="K1733"/>
      <c r="L1733"/>
      <c r="M1733"/>
      <c r="N1733"/>
      <c r="O1733"/>
      <c r="P1733"/>
      <c r="Q1733"/>
      <c r="R1733"/>
      <c r="S1733"/>
      <c r="T1733"/>
      <c r="U1733"/>
      <c r="V1733"/>
    </row>
    <row r="1734" spans="1:22" s="68" customFormat="1">
      <c r="A1734" s="6"/>
      <c r="B1734" s="19"/>
      <c r="C1734" s="6"/>
      <c r="D1734" s="6"/>
      <c r="E1734" s="6"/>
      <c r="F1734" s="6"/>
      <c r="G1734" s="6"/>
      <c r="I1734" s="16"/>
      <c r="J1734" s="16"/>
      <c r="K1734"/>
      <c r="L1734"/>
      <c r="M1734"/>
      <c r="N1734"/>
      <c r="O1734"/>
      <c r="P1734"/>
      <c r="Q1734"/>
      <c r="R1734"/>
      <c r="S1734"/>
      <c r="T1734"/>
      <c r="U1734"/>
      <c r="V1734"/>
    </row>
    <row r="1735" spans="1:22" s="68" customFormat="1">
      <c r="A1735" s="6"/>
      <c r="B1735" s="19"/>
      <c r="C1735" s="6"/>
      <c r="D1735" s="6"/>
      <c r="E1735" s="6"/>
      <c r="F1735" s="6"/>
      <c r="G1735" s="6"/>
      <c r="I1735" s="16"/>
      <c r="J1735" s="16"/>
      <c r="K1735"/>
      <c r="L1735"/>
      <c r="M1735"/>
      <c r="N1735"/>
      <c r="O1735"/>
      <c r="P1735"/>
      <c r="Q1735"/>
      <c r="R1735"/>
      <c r="S1735"/>
      <c r="T1735"/>
      <c r="U1735"/>
      <c r="V1735"/>
    </row>
    <row r="1736" spans="1:22" s="68" customFormat="1">
      <c r="A1736" s="6"/>
      <c r="B1736" s="19"/>
      <c r="C1736" s="6"/>
      <c r="D1736" s="6"/>
      <c r="E1736" s="6"/>
      <c r="F1736" s="6"/>
      <c r="G1736" s="6"/>
      <c r="I1736" s="16"/>
      <c r="J1736" s="16"/>
      <c r="K1736"/>
      <c r="L1736"/>
      <c r="M1736"/>
      <c r="N1736"/>
      <c r="O1736"/>
      <c r="P1736"/>
      <c r="Q1736"/>
      <c r="R1736"/>
      <c r="S1736"/>
      <c r="T1736"/>
      <c r="U1736"/>
      <c r="V1736"/>
    </row>
    <row r="1737" spans="1:22" s="68" customFormat="1">
      <c r="A1737" s="6"/>
      <c r="B1737" s="19"/>
      <c r="C1737" s="6"/>
      <c r="D1737" s="6"/>
      <c r="E1737" s="6"/>
      <c r="F1737" s="6"/>
      <c r="G1737" s="6"/>
      <c r="I1737" s="16"/>
      <c r="J1737" s="16"/>
      <c r="K1737"/>
      <c r="L1737"/>
      <c r="M1737"/>
      <c r="N1737"/>
      <c r="O1737"/>
      <c r="P1737"/>
      <c r="Q1737"/>
      <c r="R1737"/>
      <c r="S1737"/>
      <c r="T1737"/>
      <c r="U1737"/>
      <c r="V1737"/>
    </row>
    <row r="1738" spans="1:22" s="68" customFormat="1">
      <c r="A1738" s="6"/>
      <c r="B1738" s="19"/>
      <c r="C1738" s="6"/>
      <c r="D1738" s="6"/>
      <c r="E1738" s="6"/>
      <c r="F1738" s="6"/>
      <c r="G1738" s="6"/>
      <c r="I1738" s="16"/>
      <c r="J1738" s="16"/>
      <c r="K1738"/>
      <c r="L1738"/>
      <c r="M1738"/>
      <c r="N1738"/>
      <c r="O1738"/>
      <c r="P1738"/>
      <c r="Q1738"/>
      <c r="R1738"/>
      <c r="S1738"/>
      <c r="T1738"/>
      <c r="U1738"/>
      <c r="V1738"/>
    </row>
    <row r="1739" spans="1:22" s="68" customFormat="1">
      <c r="A1739" s="6"/>
      <c r="B1739" s="19"/>
      <c r="C1739" s="6"/>
      <c r="D1739" s="6"/>
      <c r="E1739" s="6"/>
      <c r="F1739" s="6"/>
      <c r="G1739" s="6"/>
      <c r="I1739" s="16"/>
      <c r="J1739" s="16"/>
      <c r="K1739"/>
      <c r="L1739"/>
      <c r="M1739"/>
      <c r="N1739"/>
      <c r="O1739"/>
      <c r="P1739"/>
      <c r="Q1739"/>
      <c r="R1739"/>
      <c r="S1739"/>
      <c r="T1739"/>
      <c r="U1739"/>
      <c r="V1739"/>
    </row>
    <row r="1740" spans="1:22" s="68" customFormat="1">
      <c r="A1740" s="6"/>
      <c r="B1740" s="19"/>
      <c r="C1740" s="6"/>
      <c r="D1740" s="6"/>
      <c r="E1740" s="6"/>
      <c r="F1740" s="6"/>
      <c r="G1740" s="6"/>
      <c r="I1740" s="16"/>
      <c r="J1740" s="16"/>
      <c r="K1740"/>
      <c r="L1740"/>
      <c r="M1740"/>
      <c r="N1740"/>
      <c r="O1740"/>
      <c r="P1740"/>
      <c r="Q1740"/>
      <c r="R1740"/>
      <c r="S1740"/>
      <c r="T1740"/>
      <c r="U1740"/>
      <c r="V1740"/>
    </row>
    <row r="1741" spans="1:22" s="68" customFormat="1">
      <c r="A1741" s="6"/>
      <c r="B1741" s="19"/>
      <c r="C1741" s="6"/>
      <c r="D1741" s="6"/>
      <c r="E1741" s="6"/>
      <c r="F1741" s="6"/>
      <c r="G1741" s="6"/>
      <c r="I1741" s="16"/>
      <c r="J1741" s="16"/>
      <c r="K1741"/>
      <c r="L1741"/>
      <c r="M1741"/>
      <c r="N1741"/>
      <c r="O1741"/>
      <c r="P1741"/>
      <c r="Q1741"/>
      <c r="R1741"/>
      <c r="S1741"/>
      <c r="T1741"/>
      <c r="U1741"/>
      <c r="V1741"/>
    </row>
    <row r="1742" spans="1:22" s="68" customFormat="1">
      <c r="A1742" s="6"/>
      <c r="B1742" s="19"/>
      <c r="C1742" s="6"/>
      <c r="D1742" s="6"/>
      <c r="E1742" s="6"/>
      <c r="F1742" s="6"/>
      <c r="G1742" s="6"/>
      <c r="I1742" s="16"/>
      <c r="J1742" s="16"/>
      <c r="K1742"/>
      <c r="L1742"/>
      <c r="M1742"/>
      <c r="N1742"/>
      <c r="O1742"/>
      <c r="P1742"/>
      <c r="Q1742"/>
      <c r="R1742"/>
      <c r="S1742"/>
      <c r="T1742"/>
      <c r="U1742"/>
      <c r="V1742"/>
    </row>
    <row r="1743" spans="1:22" s="68" customFormat="1">
      <c r="A1743" s="6"/>
      <c r="B1743" s="19"/>
      <c r="C1743" s="6"/>
      <c r="D1743" s="6"/>
      <c r="E1743" s="6"/>
      <c r="F1743" s="6"/>
      <c r="G1743" s="6"/>
      <c r="I1743" s="16"/>
      <c r="J1743" s="16"/>
      <c r="K1743"/>
      <c r="L1743"/>
      <c r="M1743"/>
      <c r="N1743"/>
      <c r="O1743"/>
      <c r="P1743"/>
      <c r="Q1743"/>
      <c r="R1743"/>
      <c r="S1743"/>
      <c r="T1743"/>
      <c r="U1743"/>
      <c r="V1743"/>
    </row>
    <row r="1744" spans="1:22" s="68" customFormat="1">
      <c r="A1744" s="6"/>
      <c r="B1744" s="19"/>
      <c r="C1744" s="6"/>
      <c r="D1744" s="6"/>
      <c r="E1744" s="6"/>
      <c r="F1744" s="6"/>
      <c r="G1744" s="6"/>
      <c r="I1744" s="16"/>
      <c r="J1744" s="16"/>
      <c r="K1744"/>
      <c r="L1744"/>
      <c r="M1744"/>
      <c r="N1744"/>
      <c r="O1744"/>
      <c r="P1744"/>
      <c r="Q1744"/>
      <c r="R1744"/>
      <c r="S1744"/>
      <c r="T1744"/>
      <c r="U1744"/>
      <c r="V1744"/>
    </row>
    <row r="1745" spans="1:22" s="68" customFormat="1">
      <c r="A1745" s="6"/>
      <c r="B1745" s="19"/>
      <c r="C1745" s="6"/>
      <c r="D1745" s="6"/>
      <c r="E1745" s="6"/>
      <c r="F1745" s="6"/>
      <c r="G1745" s="6"/>
      <c r="I1745" s="16"/>
      <c r="J1745" s="16"/>
      <c r="K1745"/>
      <c r="L1745"/>
      <c r="M1745"/>
      <c r="N1745"/>
      <c r="O1745"/>
      <c r="P1745"/>
      <c r="Q1745"/>
      <c r="R1745"/>
      <c r="S1745"/>
      <c r="T1745"/>
      <c r="U1745"/>
      <c r="V1745"/>
    </row>
    <row r="1746" spans="1:22" s="68" customFormat="1">
      <c r="A1746" s="6"/>
      <c r="B1746" s="19"/>
      <c r="C1746" s="6"/>
      <c r="D1746" s="6"/>
      <c r="E1746" s="6"/>
      <c r="F1746" s="6"/>
      <c r="G1746" s="6"/>
      <c r="I1746" s="16"/>
      <c r="J1746" s="16"/>
      <c r="K1746"/>
      <c r="L1746"/>
      <c r="M1746"/>
      <c r="N1746"/>
      <c r="O1746"/>
      <c r="P1746"/>
      <c r="Q1746"/>
      <c r="R1746"/>
      <c r="S1746"/>
      <c r="T1746"/>
      <c r="U1746"/>
      <c r="V1746"/>
    </row>
    <row r="1747" spans="1:22" s="68" customFormat="1">
      <c r="A1747" s="6"/>
      <c r="B1747" s="19"/>
      <c r="C1747" s="6"/>
      <c r="D1747" s="6"/>
      <c r="E1747" s="6"/>
      <c r="F1747" s="6"/>
      <c r="G1747" s="6"/>
      <c r="I1747" s="16"/>
      <c r="J1747" s="16"/>
      <c r="K1747"/>
      <c r="L1747"/>
      <c r="M1747"/>
      <c r="N1747"/>
      <c r="O1747"/>
      <c r="P1747"/>
      <c r="Q1747"/>
      <c r="R1747"/>
      <c r="S1747"/>
      <c r="T1747"/>
      <c r="U1747"/>
      <c r="V1747"/>
    </row>
    <row r="1748" spans="1:22" s="68" customFormat="1">
      <c r="A1748" s="6"/>
      <c r="B1748" s="19"/>
      <c r="C1748" s="6"/>
      <c r="D1748" s="6"/>
      <c r="E1748" s="6"/>
      <c r="F1748" s="6"/>
      <c r="G1748" s="6"/>
      <c r="I1748" s="16"/>
      <c r="J1748" s="16"/>
      <c r="K1748"/>
      <c r="L1748"/>
      <c r="M1748"/>
      <c r="N1748"/>
      <c r="O1748"/>
      <c r="P1748"/>
      <c r="Q1748"/>
      <c r="R1748"/>
      <c r="S1748"/>
      <c r="T1748"/>
      <c r="U1748"/>
      <c r="V1748"/>
    </row>
    <row r="1749" spans="1:22" s="68" customFormat="1">
      <c r="A1749" s="6"/>
      <c r="B1749" s="19"/>
      <c r="C1749" s="6"/>
      <c r="D1749" s="6"/>
      <c r="E1749" s="6"/>
      <c r="F1749" s="6"/>
      <c r="G1749" s="6"/>
      <c r="I1749" s="16"/>
      <c r="J1749" s="16"/>
      <c r="K1749"/>
      <c r="L1749"/>
      <c r="M1749"/>
      <c r="N1749"/>
      <c r="O1749"/>
      <c r="P1749"/>
      <c r="Q1749"/>
      <c r="R1749"/>
      <c r="S1749"/>
      <c r="T1749"/>
      <c r="U1749"/>
      <c r="V1749"/>
    </row>
    <row r="1750" spans="1:22" s="68" customFormat="1">
      <c r="A1750" s="6"/>
      <c r="B1750" s="19"/>
      <c r="C1750" s="6"/>
      <c r="D1750" s="6"/>
      <c r="E1750" s="6"/>
      <c r="F1750" s="6"/>
      <c r="G1750" s="6"/>
      <c r="I1750" s="16"/>
      <c r="J1750" s="16"/>
      <c r="K1750"/>
      <c r="L1750"/>
      <c r="M1750"/>
      <c r="N1750"/>
      <c r="O1750"/>
      <c r="P1750"/>
      <c r="Q1750"/>
      <c r="R1750"/>
      <c r="S1750"/>
      <c r="T1750"/>
      <c r="U1750"/>
      <c r="V1750"/>
    </row>
    <row r="1751" spans="1:22" s="68" customFormat="1">
      <c r="A1751" s="6"/>
      <c r="B1751" s="19"/>
      <c r="C1751" s="6"/>
      <c r="D1751" s="6"/>
      <c r="E1751" s="6"/>
      <c r="F1751" s="6"/>
      <c r="G1751" s="6"/>
      <c r="I1751" s="16"/>
      <c r="J1751" s="16"/>
      <c r="K1751"/>
      <c r="L1751"/>
      <c r="M1751"/>
      <c r="N1751"/>
      <c r="O1751"/>
      <c r="P1751"/>
      <c r="Q1751"/>
      <c r="R1751"/>
      <c r="S1751"/>
      <c r="T1751"/>
      <c r="U1751"/>
      <c r="V1751"/>
    </row>
    <row r="1752" spans="1:22" s="68" customFormat="1">
      <c r="A1752" s="6"/>
      <c r="B1752" s="19"/>
      <c r="C1752" s="6"/>
      <c r="D1752" s="6"/>
      <c r="E1752" s="6"/>
      <c r="F1752" s="6"/>
      <c r="G1752" s="6"/>
      <c r="I1752" s="16"/>
      <c r="J1752" s="16"/>
      <c r="K1752"/>
      <c r="L1752"/>
      <c r="M1752"/>
      <c r="N1752"/>
      <c r="O1752"/>
      <c r="P1752"/>
      <c r="Q1752"/>
      <c r="R1752"/>
      <c r="S1752"/>
      <c r="T1752"/>
      <c r="U1752"/>
      <c r="V1752"/>
    </row>
    <row r="1753" spans="1:22" s="68" customFormat="1">
      <c r="A1753" s="6"/>
      <c r="B1753" s="19"/>
      <c r="C1753" s="6"/>
      <c r="D1753" s="6"/>
      <c r="E1753" s="6"/>
      <c r="F1753" s="6"/>
      <c r="G1753" s="6"/>
      <c r="I1753" s="16"/>
      <c r="J1753" s="16"/>
      <c r="K1753"/>
      <c r="L1753"/>
      <c r="M1753"/>
      <c r="N1753"/>
      <c r="O1753"/>
      <c r="P1753"/>
      <c r="Q1753"/>
      <c r="R1753"/>
      <c r="S1753"/>
      <c r="T1753"/>
      <c r="U1753"/>
      <c r="V1753"/>
    </row>
    <row r="1754" spans="1:22" s="68" customFormat="1">
      <c r="A1754" s="6"/>
      <c r="B1754" s="19"/>
      <c r="C1754" s="6"/>
      <c r="D1754" s="6"/>
      <c r="E1754" s="6"/>
      <c r="F1754" s="6"/>
      <c r="G1754" s="6"/>
      <c r="I1754" s="16"/>
      <c r="J1754" s="16"/>
      <c r="K1754"/>
      <c r="L1754"/>
      <c r="M1754"/>
      <c r="N1754"/>
      <c r="O1754"/>
      <c r="P1754"/>
      <c r="Q1754"/>
      <c r="R1754"/>
      <c r="S1754"/>
      <c r="T1754"/>
      <c r="U1754"/>
      <c r="V1754"/>
    </row>
    <row r="1755" spans="1:22" s="68" customFormat="1">
      <c r="A1755" s="6"/>
      <c r="B1755" s="19"/>
      <c r="C1755" s="6"/>
      <c r="D1755" s="6"/>
      <c r="E1755" s="6"/>
      <c r="F1755" s="6"/>
      <c r="G1755" s="6"/>
      <c r="I1755" s="16"/>
      <c r="J1755" s="16"/>
      <c r="K1755"/>
      <c r="L1755"/>
      <c r="M1755"/>
      <c r="N1755"/>
      <c r="O1755"/>
      <c r="P1755"/>
      <c r="Q1755"/>
      <c r="R1755"/>
      <c r="S1755"/>
      <c r="T1755"/>
      <c r="U1755"/>
      <c r="V1755"/>
    </row>
    <row r="1756" spans="1:22" s="68" customFormat="1">
      <c r="A1756" s="6"/>
      <c r="B1756" s="19"/>
      <c r="C1756" s="6"/>
      <c r="D1756" s="6"/>
      <c r="E1756" s="6"/>
      <c r="F1756" s="6"/>
      <c r="G1756" s="6"/>
      <c r="I1756" s="16"/>
      <c r="J1756" s="16"/>
      <c r="K1756"/>
      <c r="L1756"/>
      <c r="M1756"/>
      <c r="N1756"/>
      <c r="O1756"/>
      <c r="P1756"/>
      <c r="Q1756"/>
      <c r="R1756"/>
      <c r="S1756"/>
      <c r="T1756"/>
      <c r="U1756"/>
      <c r="V1756"/>
    </row>
    <row r="1757" spans="1:22" s="68" customFormat="1">
      <c r="A1757" s="6"/>
      <c r="B1757" s="19"/>
      <c r="C1757" s="6"/>
      <c r="D1757" s="6"/>
      <c r="E1757" s="6"/>
      <c r="F1757" s="6"/>
      <c r="G1757" s="6"/>
      <c r="I1757" s="16"/>
      <c r="J1757" s="16"/>
      <c r="K1757"/>
      <c r="L1757"/>
      <c r="M1757"/>
      <c r="N1757"/>
      <c r="O1757"/>
      <c r="P1757"/>
      <c r="Q1757"/>
      <c r="R1757"/>
      <c r="S1757"/>
      <c r="T1757"/>
      <c r="U1757"/>
      <c r="V1757"/>
    </row>
    <row r="1758" spans="1:22" s="68" customFormat="1">
      <c r="A1758" s="6"/>
      <c r="B1758" s="19"/>
      <c r="C1758" s="6"/>
      <c r="D1758" s="6"/>
      <c r="E1758" s="6"/>
      <c r="F1758" s="6"/>
      <c r="G1758" s="6"/>
      <c r="I1758" s="16"/>
      <c r="J1758" s="16"/>
      <c r="K1758"/>
      <c r="L1758"/>
      <c r="M1758"/>
      <c r="N1758"/>
      <c r="O1758"/>
      <c r="P1758"/>
      <c r="Q1758"/>
      <c r="R1758"/>
      <c r="S1758"/>
      <c r="T1758"/>
      <c r="U1758"/>
      <c r="V1758"/>
    </row>
    <row r="1759" spans="1:22" s="68" customFormat="1">
      <c r="A1759" s="6"/>
      <c r="B1759" s="19"/>
      <c r="C1759" s="6"/>
      <c r="D1759" s="6"/>
      <c r="E1759" s="6"/>
      <c r="F1759" s="6"/>
      <c r="G1759" s="6"/>
      <c r="I1759" s="16"/>
      <c r="J1759" s="16"/>
      <c r="K1759"/>
      <c r="L1759"/>
      <c r="M1759"/>
      <c r="N1759"/>
      <c r="O1759"/>
      <c r="P1759"/>
      <c r="Q1759"/>
      <c r="R1759"/>
      <c r="S1759"/>
      <c r="T1759"/>
      <c r="U1759"/>
      <c r="V1759"/>
    </row>
    <row r="1760" spans="1:22" s="68" customFormat="1">
      <c r="A1760" s="6"/>
      <c r="B1760" s="19"/>
      <c r="C1760" s="6"/>
      <c r="D1760" s="6"/>
      <c r="E1760" s="6"/>
      <c r="F1760" s="6"/>
      <c r="G1760" s="6"/>
      <c r="I1760" s="16"/>
      <c r="J1760" s="16"/>
      <c r="K1760"/>
      <c r="L1760"/>
      <c r="M1760"/>
      <c r="N1760"/>
      <c r="O1760"/>
      <c r="P1760"/>
      <c r="Q1760"/>
      <c r="R1760"/>
      <c r="S1760"/>
      <c r="T1760"/>
      <c r="U1760"/>
      <c r="V1760"/>
    </row>
    <row r="1761" spans="1:22" s="68" customFormat="1">
      <c r="A1761" s="6"/>
      <c r="B1761" s="19"/>
      <c r="C1761" s="6"/>
      <c r="D1761" s="6"/>
      <c r="E1761" s="6"/>
      <c r="F1761" s="6"/>
      <c r="G1761" s="6"/>
      <c r="I1761" s="16"/>
      <c r="J1761" s="16"/>
      <c r="K1761"/>
      <c r="L1761"/>
      <c r="M1761"/>
      <c r="N1761"/>
      <c r="O1761"/>
      <c r="P1761"/>
      <c r="Q1761"/>
      <c r="R1761"/>
      <c r="S1761"/>
      <c r="T1761"/>
      <c r="U1761"/>
      <c r="V1761"/>
    </row>
    <row r="1762" spans="1:22" s="68" customFormat="1">
      <c r="A1762" s="6"/>
      <c r="B1762" s="19"/>
      <c r="C1762" s="6"/>
      <c r="D1762" s="6"/>
      <c r="E1762" s="6"/>
      <c r="F1762" s="6"/>
      <c r="G1762" s="6"/>
      <c r="I1762" s="16"/>
      <c r="J1762" s="16"/>
      <c r="K1762"/>
      <c r="L1762"/>
      <c r="M1762"/>
      <c r="N1762"/>
      <c r="O1762"/>
      <c r="P1762"/>
      <c r="Q1762"/>
      <c r="R1762"/>
      <c r="S1762"/>
      <c r="T1762"/>
      <c r="U1762"/>
      <c r="V1762"/>
    </row>
    <row r="1763" spans="1:22" s="68" customFormat="1">
      <c r="A1763" s="6"/>
      <c r="B1763" s="19"/>
      <c r="C1763" s="6"/>
      <c r="D1763" s="6"/>
      <c r="E1763" s="6"/>
      <c r="F1763" s="6"/>
      <c r="G1763" s="6"/>
      <c r="I1763" s="16"/>
      <c r="J1763" s="16"/>
      <c r="K1763"/>
      <c r="L1763"/>
      <c r="M1763"/>
      <c r="N1763"/>
      <c r="O1763"/>
      <c r="P1763"/>
      <c r="Q1763"/>
      <c r="R1763"/>
      <c r="S1763"/>
      <c r="T1763"/>
      <c r="U1763"/>
      <c r="V1763"/>
    </row>
    <row r="1764" spans="1:22" s="68" customFormat="1">
      <c r="A1764" s="6"/>
      <c r="B1764" s="19"/>
      <c r="C1764" s="6"/>
      <c r="D1764" s="6"/>
      <c r="E1764" s="6"/>
      <c r="F1764" s="6"/>
      <c r="G1764" s="6"/>
      <c r="I1764" s="16"/>
      <c r="J1764" s="16"/>
      <c r="K1764"/>
      <c r="L1764"/>
      <c r="M1764"/>
      <c r="N1764"/>
      <c r="O1764"/>
      <c r="P1764"/>
      <c r="Q1764"/>
      <c r="R1764"/>
      <c r="S1764"/>
      <c r="T1764"/>
      <c r="U1764"/>
      <c r="V1764"/>
    </row>
    <row r="1765" spans="1:22" s="68" customFormat="1">
      <c r="A1765" s="6"/>
      <c r="B1765" s="19"/>
      <c r="C1765" s="6"/>
      <c r="D1765" s="6"/>
      <c r="E1765" s="6"/>
      <c r="F1765" s="6"/>
      <c r="G1765" s="6"/>
      <c r="I1765" s="16"/>
      <c r="J1765" s="16"/>
      <c r="K1765"/>
      <c r="L1765"/>
      <c r="M1765"/>
      <c r="N1765"/>
      <c r="O1765"/>
      <c r="P1765"/>
      <c r="Q1765"/>
      <c r="R1765"/>
      <c r="S1765"/>
      <c r="T1765"/>
      <c r="U1765"/>
      <c r="V1765"/>
    </row>
    <row r="1766" spans="1:22" s="68" customFormat="1">
      <c r="A1766" s="6"/>
      <c r="B1766" s="19"/>
      <c r="C1766" s="6"/>
      <c r="D1766" s="6"/>
      <c r="E1766" s="6"/>
      <c r="F1766" s="6"/>
      <c r="G1766" s="6"/>
      <c r="I1766" s="16"/>
      <c r="J1766" s="16"/>
      <c r="K1766"/>
      <c r="L1766"/>
      <c r="M1766"/>
      <c r="N1766"/>
      <c r="O1766"/>
      <c r="P1766"/>
      <c r="Q1766"/>
      <c r="R1766"/>
      <c r="S1766"/>
      <c r="T1766"/>
      <c r="U1766"/>
      <c r="V1766"/>
    </row>
    <row r="1767" spans="1:22" s="68" customFormat="1">
      <c r="A1767" s="6"/>
      <c r="B1767" s="19"/>
      <c r="C1767" s="6"/>
      <c r="D1767" s="6"/>
      <c r="E1767" s="6"/>
      <c r="F1767" s="6"/>
      <c r="G1767" s="6"/>
      <c r="I1767" s="16"/>
      <c r="J1767" s="16"/>
      <c r="K1767"/>
      <c r="L1767"/>
      <c r="M1767"/>
      <c r="N1767"/>
      <c r="O1767"/>
      <c r="P1767"/>
      <c r="Q1767"/>
      <c r="R1767"/>
      <c r="S1767"/>
      <c r="T1767"/>
      <c r="U1767"/>
      <c r="V1767"/>
    </row>
    <row r="1768" spans="1:22" s="68" customFormat="1">
      <c r="A1768" s="6"/>
      <c r="B1768" s="19"/>
      <c r="C1768" s="6"/>
      <c r="D1768" s="6"/>
      <c r="E1768" s="6"/>
      <c r="F1768" s="6"/>
      <c r="G1768" s="6"/>
      <c r="I1768" s="16"/>
      <c r="J1768" s="16"/>
      <c r="K1768"/>
      <c r="L1768"/>
      <c r="M1768"/>
      <c r="N1768"/>
      <c r="O1768"/>
      <c r="P1768"/>
      <c r="Q1768"/>
      <c r="R1768"/>
      <c r="S1768"/>
      <c r="T1768"/>
      <c r="U1768"/>
      <c r="V1768"/>
    </row>
    <row r="1769" spans="1:22" s="68" customFormat="1">
      <c r="A1769" s="6"/>
      <c r="B1769" s="19"/>
      <c r="C1769" s="6"/>
      <c r="D1769" s="6"/>
      <c r="E1769" s="6"/>
      <c r="F1769" s="6"/>
      <c r="G1769" s="6"/>
      <c r="I1769" s="16"/>
      <c r="J1769" s="16"/>
      <c r="K1769"/>
      <c r="L1769"/>
      <c r="M1769"/>
      <c r="N1769"/>
      <c r="O1769"/>
      <c r="P1769"/>
      <c r="Q1769"/>
      <c r="R1769"/>
      <c r="S1769"/>
      <c r="T1769"/>
      <c r="U1769"/>
      <c r="V1769"/>
    </row>
    <row r="1770" spans="1:22" s="68" customFormat="1">
      <c r="A1770" s="6"/>
      <c r="B1770" s="19"/>
      <c r="C1770" s="6"/>
      <c r="D1770" s="6"/>
      <c r="E1770" s="6"/>
      <c r="F1770" s="6"/>
      <c r="G1770" s="6"/>
      <c r="I1770" s="16"/>
      <c r="J1770" s="16"/>
      <c r="K1770"/>
      <c r="L1770"/>
      <c r="M1770"/>
      <c r="N1770"/>
      <c r="O1770"/>
      <c r="P1770"/>
      <c r="Q1770"/>
      <c r="R1770"/>
      <c r="S1770"/>
      <c r="T1770"/>
      <c r="U1770"/>
      <c r="V1770"/>
    </row>
    <row r="1771" spans="1:22" s="68" customFormat="1">
      <c r="A1771" s="6"/>
      <c r="B1771" s="19"/>
      <c r="C1771" s="6"/>
      <c r="D1771" s="6"/>
      <c r="E1771" s="6"/>
      <c r="F1771" s="6"/>
      <c r="G1771" s="6"/>
      <c r="I1771" s="16"/>
      <c r="J1771" s="16"/>
      <c r="K1771"/>
      <c r="L1771"/>
      <c r="M1771"/>
      <c r="N1771"/>
      <c r="O1771"/>
      <c r="P1771"/>
      <c r="Q1771"/>
      <c r="R1771"/>
      <c r="S1771"/>
      <c r="T1771"/>
      <c r="U1771"/>
      <c r="V1771"/>
    </row>
    <row r="1772" spans="1:22" s="68" customFormat="1">
      <c r="A1772" s="6"/>
      <c r="B1772" s="19"/>
      <c r="C1772" s="6"/>
      <c r="D1772" s="6"/>
      <c r="E1772" s="6"/>
      <c r="F1772" s="6"/>
      <c r="G1772" s="6"/>
      <c r="I1772" s="16"/>
      <c r="J1772" s="16"/>
      <c r="K1772"/>
      <c r="L1772"/>
      <c r="M1772"/>
      <c r="N1772"/>
      <c r="O1772"/>
      <c r="P1772"/>
      <c r="Q1772"/>
      <c r="R1772"/>
      <c r="S1772"/>
      <c r="T1772"/>
      <c r="U1772"/>
      <c r="V1772"/>
    </row>
    <row r="1773" spans="1:22" s="68" customFormat="1">
      <c r="A1773" s="6"/>
      <c r="B1773" s="19"/>
      <c r="C1773" s="6"/>
      <c r="D1773" s="6"/>
      <c r="E1773" s="6"/>
      <c r="F1773" s="6"/>
      <c r="G1773" s="6"/>
      <c r="I1773" s="16"/>
      <c r="J1773" s="16"/>
      <c r="K1773"/>
      <c r="L1773"/>
      <c r="M1773"/>
      <c r="N1773"/>
      <c r="O1773"/>
      <c r="P1773"/>
      <c r="Q1773"/>
      <c r="R1773"/>
      <c r="S1773"/>
      <c r="T1773"/>
      <c r="U1773"/>
      <c r="V1773"/>
    </row>
    <row r="1774" spans="1:22" s="68" customFormat="1">
      <c r="A1774" s="6"/>
      <c r="B1774" s="19"/>
      <c r="C1774" s="6"/>
      <c r="D1774" s="6"/>
      <c r="E1774" s="6"/>
      <c r="F1774" s="6"/>
      <c r="G1774" s="6"/>
      <c r="I1774" s="16"/>
      <c r="J1774" s="16"/>
      <c r="K1774"/>
      <c r="L1774"/>
      <c r="M1774"/>
      <c r="N1774"/>
      <c r="O1774"/>
      <c r="P1774"/>
      <c r="Q1774"/>
      <c r="R1774"/>
      <c r="S1774"/>
      <c r="T1774"/>
      <c r="U1774"/>
      <c r="V1774"/>
    </row>
    <row r="1775" spans="1:22" s="68" customFormat="1">
      <c r="A1775" s="6"/>
      <c r="B1775" s="19"/>
      <c r="C1775" s="6"/>
      <c r="D1775" s="6"/>
      <c r="E1775" s="6"/>
      <c r="F1775" s="6"/>
      <c r="G1775" s="6"/>
      <c r="I1775" s="16"/>
      <c r="J1775" s="16"/>
      <c r="K1775"/>
      <c r="L1775"/>
      <c r="M1775"/>
      <c r="N1775"/>
      <c r="O1775"/>
      <c r="P1775"/>
      <c r="Q1775"/>
      <c r="R1775"/>
      <c r="S1775"/>
      <c r="T1775"/>
      <c r="U1775"/>
      <c r="V1775"/>
    </row>
    <row r="1776" spans="1:22" s="68" customFormat="1">
      <c r="A1776" s="6"/>
      <c r="B1776" s="19"/>
      <c r="C1776" s="6"/>
      <c r="D1776" s="6"/>
      <c r="E1776" s="6"/>
      <c r="F1776" s="6"/>
      <c r="G1776" s="6"/>
      <c r="I1776" s="16"/>
      <c r="J1776" s="16"/>
      <c r="K1776"/>
      <c r="L1776"/>
      <c r="M1776"/>
      <c r="N1776"/>
      <c r="O1776"/>
      <c r="P1776"/>
      <c r="Q1776"/>
      <c r="R1776"/>
      <c r="S1776"/>
      <c r="T1776"/>
      <c r="U1776"/>
      <c r="V1776"/>
    </row>
    <row r="1777" spans="1:22" s="68" customFormat="1">
      <c r="A1777" s="6"/>
      <c r="B1777" s="19"/>
      <c r="C1777" s="6"/>
      <c r="D1777" s="6"/>
      <c r="E1777" s="6"/>
      <c r="F1777" s="6"/>
      <c r="G1777" s="6"/>
      <c r="I1777" s="16"/>
      <c r="J1777" s="16"/>
      <c r="K1777"/>
      <c r="L1777"/>
      <c r="M1777"/>
      <c r="N1777"/>
      <c r="O1777"/>
      <c r="P1777"/>
      <c r="Q1777"/>
      <c r="R1777"/>
      <c r="S1777"/>
      <c r="T1777"/>
      <c r="U1777"/>
      <c r="V1777"/>
    </row>
    <row r="1778" spans="1:22" s="68" customFormat="1">
      <c r="A1778" s="6"/>
      <c r="B1778" s="19"/>
      <c r="C1778" s="6"/>
      <c r="D1778" s="6"/>
      <c r="E1778" s="6"/>
      <c r="F1778" s="6"/>
      <c r="G1778" s="6"/>
      <c r="I1778" s="16"/>
      <c r="J1778" s="16"/>
      <c r="K1778"/>
      <c r="L1778"/>
      <c r="M1778"/>
      <c r="N1778"/>
      <c r="O1778"/>
      <c r="P1778"/>
      <c r="Q1778"/>
      <c r="R1778"/>
      <c r="S1778"/>
      <c r="T1778"/>
      <c r="U1778"/>
      <c r="V1778"/>
    </row>
    <row r="1779" spans="1:22" s="68" customFormat="1">
      <c r="A1779" s="6"/>
      <c r="B1779" s="19"/>
      <c r="C1779" s="6"/>
      <c r="D1779" s="6"/>
      <c r="E1779" s="6"/>
      <c r="F1779" s="6"/>
      <c r="G1779" s="6"/>
      <c r="I1779" s="16"/>
      <c r="J1779" s="16"/>
      <c r="K1779"/>
      <c r="L1779"/>
      <c r="M1779"/>
      <c r="N1779"/>
      <c r="O1779"/>
      <c r="P1779"/>
      <c r="Q1779"/>
      <c r="R1779"/>
      <c r="S1779"/>
      <c r="T1779"/>
      <c r="U1779"/>
      <c r="V1779"/>
    </row>
    <row r="1780" spans="1:22" s="68" customFormat="1">
      <c r="A1780" s="6"/>
      <c r="B1780" s="19"/>
      <c r="C1780" s="6"/>
      <c r="D1780" s="6"/>
      <c r="E1780" s="6"/>
      <c r="F1780" s="6"/>
      <c r="G1780" s="6"/>
      <c r="I1780" s="16"/>
      <c r="J1780" s="16"/>
      <c r="K1780"/>
      <c r="L1780"/>
      <c r="M1780"/>
      <c r="N1780"/>
      <c r="O1780"/>
      <c r="P1780"/>
      <c r="Q1780"/>
      <c r="R1780"/>
      <c r="S1780"/>
      <c r="T1780"/>
      <c r="U1780"/>
      <c r="V1780"/>
    </row>
    <row r="1781" spans="1:22" s="68" customFormat="1">
      <c r="A1781" s="6"/>
      <c r="B1781" s="19"/>
      <c r="C1781" s="6"/>
      <c r="D1781" s="6"/>
      <c r="E1781" s="6"/>
      <c r="F1781" s="6"/>
      <c r="G1781" s="6"/>
      <c r="I1781" s="16"/>
      <c r="J1781" s="16"/>
      <c r="K1781"/>
      <c r="L1781"/>
      <c r="M1781"/>
      <c r="N1781"/>
      <c r="O1781"/>
      <c r="P1781"/>
      <c r="Q1781"/>
      <c r="R1781"/>
      <c r="S1781"/>
      <c r="T1781"/>
      <c r="U1781"/>
      <c r="V1781"/>
    </row>
    <row r="1782" spans="1:22" s="68" customFormat="1">
      <c r="A1782" s="6"/>
      <c r="B1782" s="19"/>
      <c r="C1782" s="6"/>
      <c r="D1782" s="6"/>
      <c r="E1782" s="6"/>
      <c r="F1782" s="6"/>
      <c r="G1782" s="6"/>
      <c r="I1782" s="16"/>
      <c r="J1782" s="16"/>
      <c r="K1782"/>
      <c r="L1782"/>
      <c r="M1782"/>
      <c r="N1782"/>
      <c r="O1782"/>
      <c r="P1782"/>
      <c r="Q1782"/>
      <c r="R1782"/>
      <c r="S1782"/>
      <c r="T1782"/>
      <c r="U1782"/>
      <c r="V1782"/>
    </row>
    <row r="1783" spans="1:22" s="68" customFormat="1">
      <c r="A1783" s="6"/>
      <c r="B1783" s="19"/>
      <c r="C1783" s="6"/>
      <c r="D1783" s="6"/>
      <c r="E1783" s="6"/>
      <c r="F1783" s="6"/>
      <c r="G1783" s="6"/>
      <c r="I1783" s="16"/>
      <c r="J1783" s="16"/>
      <c r="K1783"/>
      <c r="L1783"/>
      <c r="M1783"/>
      <c r="N1783"/>
      <c r="O1783"/>
      <c r="P1783"/>
      <c r="Q1783"/>
      <c r="R1783"/>
      <c r="S1783"/>
      <c r="T1783"/>
      <c r="U1783"/>
      <c r="V1783"/>
    </row>
    <row r="1784" spans="1:22" s="68" customFormat="1">
      <c r="A1784" s="6"/>
      <c r="B1784" s="19"/>
      <c r="C1784" s="6"/>
      <c r="D1784" s="6"/>
      <c r="E1784" s="6"/>
      <c r="F1784" s="6"/>
      <c r="G1784" s="6"/>
      <c r="I1784" s="16"/>
      <c r="J1784" s="16"/>
      <c r="K1784"/>
      <c r="L1784"/>
      <c r="M1784"/>
      <c r="N1784"/>
      <c r="O1784"/>
      <c r="P1784"/>
      <c r="Q1784"/>
      <c r="R1784"/>
      <c r="S1784"/>
      <c r="T1784"/>
      <c r="U1784"/>
      <c r="V1784"/>
    </row>
    <row r="1785" spans="1:22" s="68" customFormat="1">
      <c r="A1785" s="6"/>
      <c r="B1785" s="19"/>
      <c r="C1785" s="6"/>
      <c r="D1785" s="6"/>
      <c r="E1785" s="6"/>
      <c r="F1785" s="6"/>
      <c r="G1785" s="6"/>
      <c r="I1785" s="16"/>
      <c r="J1785" s="16"/>
      <c r="K1785"/>
      <c r="L1785"/>
      <c r="M1785"/>
      <c r="N1785"/>
      <c r="O1785"/>
      <c r="P1785"/>
      <c r="Q1785"/>
      <c r="R1785"/>
      <c r="S1785"/>
      <c r="T1785"/>
      <c r="U1785"/>
      <c r="V1785"/>
    </row>
    <row r="1786" spans="1:22" s="68" customFormat="1">
      <c r="A1786" s="6"/>
      <c r="B1786" s="19"/>
      <c r="C1786" s="6"/>
      <c r="D1786" s="6"/>
      <c r="E1786" s="6"/>
      <c r="F1786" s="6"/>
      <c r="G1786" s="6"/>
      <c r="I1786" s="16"/>
      <c r="J1786" s="16"/>
      <c r="K1786"/>
      <c r="L1786"/>
      <c r="M1786"/>
      <c r="N1786"/>
      <c r="O1786"/>
      <c r="P1786"/>
      <c r="Q1786"/>
      <c r="R1786"/>
      <c r="S1786"/>
      <c r="T1786"/>
      <c r="U1786"/>
      <c r="V1786"/>
    </row>
    <row r="1787" spans="1:22" s="68" customFormat="1">
      <c r="A1787" s="6"/>
      <c r="B1787" s="19"/>
      <c r="C1787" s="6"/>
      <c r="D1787" s="6"/>
      <c r="E1787" s="6"/>
      <c r="F1787" s="6"/>
      <c r="G1787" s="6"/>
      <c r="I1787" s="16"/>
      <c r="J1787" s="16"/>
      <c r="K1787"/>
      <c r="L1787"/>
      <c r="M1787"/>
      <c r="N1787"/>
      <c r="O1787"/>
      <c r="P1787"/>
      <c r="Q1787"/>
      <c r="R1787"/>
      <c r="S1787"/>
      <c r="T1787"/>
      <c r="U1787"/>
      <c r="V1787"/>
    </row>
    <row r="1788" spans="1:22" s="68" customFormat="1">
      <c r="A1788" s="6"/>
      <c r="B1788" s="19"/>
      <c r="C1788" s="6"/>
      <c r="D1788" s="6"/>
      <c r="E1788" s="6"/>
      <c r="F1788" s="6"/>
      <c r="G1788" s="6"/>
      <c r="I1788" s="16"/>
      <c r="J1788" s="16"/>
      <c r="K1788"/>
      <c r="L1788"/>
      <c r="M1788"/>
      <c r="N1788"/>
      <c r="O1788"/>
      <c r="P1788"/>
      <c r="Q1788"/>
      <c r="R1788"/>
      <c r="S1788"/>
      <c r="T1788"/>
      <c r="U1788"/>
      <c r="V1788"/>
    </row>
    <row r="1789" spans="1:22" s="68" customFormat="1">
      <c r="A1789" s="6"/>
      <c r="B1789" s="19"/>
      <c r="C1789" s="6"/>
      <c r="D1789" s="6"/>
      <c r="E1789" s="6"/>
      <c r="F1789" s="6"/>
      <c r="G1789" s="6"/>
      <c r="I1789" s="16"/>
      <c r="J1789" s="16"/>
      <c r="K1789"/>
      <c r="L1789"/>
      <c r="M1789"/>
      <c r="N1789"/>
      <c r="O1789"/>
      <c r="P1789"/>
      <c r="Q1789"/>
      <c r="R1789"/>
      <c r="S1789"/>
      <c r="T1789"/>
      <c r="U1789"/>
      <c r="V1789"/>
    </row>
    <row r="1790" spans="1:22" s="68" customFormat="1">
      <c r="A1790" s="6"/>
      <c r="B1790" s="19"/>
      <c r="C1790" s="6"/>
      <c r="D1790" s="6"/>
      <c r="E1790" s="6"/>
      <c r="F1790" s="6"/>
      <c r="G1790" s="6"/>
      <c r="I1790" s="16"/>
      <c r="J1790" s="16"/>
      <c r="K1790"/>
      <c r="L1790"/>
      <c r="M1790"/>
      <c r="N1790"/>
      <c r="O1790"/>
      <c r="P1790"/>
      <c r="Q1790"/>
      <c r="R1790"/>
      <c r="S1790"/>
      <c r="T1790"/>
      <c r="U1790"/>
      <c r="V1790"/>
    </row>
    <row r="1791" spans="1:22" s="68" customFormat="1">
      <c r="A1791" s="6"/>
      <c r="B1791" s="19"/>
      <c r="C1791" s="6"/>
      <c r="D1791" s="6"/>
      <c r="E1791" s="6"/>
      <c r="F1791" s="6"/>
      <c r="G1791" s="6"/>
      <c r="I1791" s="16"/>
      <c r="J1791" s="16"/>
      <c r="K1791"/>
      <c r="L1791"/>
      <c r="M1791"/>
      <c r="N1791"/>
      <c r="O1791"/>
      <c r="P1791"/>
      <c r="Q1791"/>
      <c r="R1791"/>
      <c r="S1791"/>
      <c r="T1791"/>
      <c r="U1791"/>
      <c r="V1791"/>
    </row>
    <row r="1792" spans="1:22" s="68" customFormat="1">
      <c r="A1792" s="6"/>
      <c r="B1792" s="19"/>
      <c r="C1792" s="6"/>
      <c r="D1792" s="6"/>
      <c r="E1792" s="6"/>
      <c r="F1792" s="6"/>
      <c r="G1792" s="6"/>
      <c r="I1792" s="16"/>
      <c r="J1792" s="16"/>
      <c r="K1792"/>
      <c r="L1792"/>
      <c r="M1792"/>
      <c r="N1792"/>
      <c r="O1792"/>
      <c r="P1792"/>
      <c r="Q1792"/>
      <c r="R1792"/>
      <c r="S1792"/>
      <c r="T1792"/>
      <c r="U1792"/>
      <c r="V1792"/>
    </row>
    <row r="1793" spans="1:22" s="68" customFormat="1">
      <c r="A1793" s="6"/>
      <c r="B1793" s="19"/>
      <c r="C1793" s="6"/>
      <c r="D1793" s="6"/>
      <c r="E1793" s="6"/>
      <c r="F1793" s="6"/>
      <c r="G1793" s="6"/>
      <c r="I1793" s="16"/>
      <c r="J1793" s="16"/>
      <c r="K1793"/>
      <c r="L1793"/>
      <c r="M1793"/>
      <c r="N1793"/>
      <c r="O1793"/>
      <c r="P1793"/>
      <c r="Q1793"/>
      <c r="R1793"/>
      <c r="S1793"/>
      <c r="T1793"/>
      <c r="U1793"/>
      <c r="V1793"/>
    </row>
    <row r="1794" spans="1:22" s="68" customFormat="1">
      <c r="A1794" s="6"/>
      <c r="B1794" s="19"/>
      <c r="C1794" s="6"/>
      <c r="D1794" s="6"/>
      <c r="E1794" s="6"/>
      <c r="F1794" s="6"/>
      <c r="G1794" s="6"/>
      <c r="I1794" s="16"/>
      <c r="J1794" s="16"/>
      <c r="K1794"/>
      <c r="L1794"/>
      <c r="M1794"/>
      <c r="N1794"/>
      <c r="O1794"/>
      <c r="P1794"/>
      <c r="Q1794"/>
      <c r="R1794"/>
      <c r="S1794"/>
      <c r="T1794"/>
      <c r="U1794"/>
      <c r="V1794"/>
    </row>
    <row r="1795" spans="1:22" s="68" customFormat="1">
      <c r="A1795" s="6"/>
      <c r="B1795" s="19"/>
      <c r="C1795" s="6"/>
      <c r="D1795" s="6"/>
      <c r="E1795" s="6"/>
      <c r="F1795" s="6"/>
      <c r="G1795" s="6"/>
      <c r="I1795" s="16"/>
      <c r="J1795" s="16"/>
      <c r="K1795"/>
      <c r="L1795"/>
      <c r="M1795"/>
      <c r="N1795"/>
      <c r="O1795"/>
      <c r="P1795"/>
      <c r="Q1795"/>
      <c r="R1795"/>
      <c r="S1795"/>
      <c r="T1795"/>
      <c r="U1795"/>
      <c r="V1795"/>
    </row>
    <row r="1796" spans="1:22" s="68" customFormat="1">
      <c r="A1796" s="6"/>
      <c r="B1796" s="19"/>
      <c r="C1796" s="6"/>
      <c r="D1796" s="6"/>
      <c r="E1796" s="6"/>
      <c r="F1796" s="6"/>
      <c r="G1796" s="6"/>
      <c r="I1796" s="16"/>
      <c r="J1796" s="16"/>
      <c r="K1796"/>
      <c r="L1796"/>
      <c r="M1796"/>
      <c r="N1796"/>
      <c r="O1796"/>
      <c r="P1796"/>
      <c r="Q1796"/>
      <c r="R1796"/>
      <c r="S1796"/>
      <c r="T1796"/>
      <c r="U1796"/>
      <c r="V1796"/>
    </row>
    <row r="1797" spans="1:22" s="68" customFormat="1">
      <c r="A1797" s="6"/>
      <c r="B1797" s="19"/>
      <c r="C1797" s="6"/>
      <c r="D1797" s="6"/>
      <c r="E1797" s="6"/>
      <c r="F1797" s="6"/>
      <c r="G1797" s="6"/>
      <c r="I1797" s="16"/>
      <c r="J1797" s="16"/>
      <c r="K1797"/>
      <c r="L1797"/>
      <c r="M1797"/>
      <c r="N1797"/>
      <c r="O1797"/>
      <c r="P1797"/>
      <c r="Q1797"/>
      <c r="R1797"/>
      <c r="S1797"/>
      <c r="T1797"/>
      <c r="U1797"/>
      <c r="V1797"/>
    </row>
    <row r="1798" spans="1:22" s="68" customFormat="1">
      <c r="A1798" s="6"/>
      <c r="B1798" s="19"/>
      <c r="C1798" s="6"/>
      <c r="D1798" s="6"/>
      <c r="E1798" s="6"/>
      <c r="F1798" s="6"/>
      <c r="G1798" s="6"/>
      <c r="I1798" s="16"/>
      <c r="J1798" s="16"/>
      <c r="K1798"/>
      <c r="L1798"/>
      <c r="M1798"/>
      <c r="N1798"/>
      <c r="O1798"/>
      <c r="P1798"/>
      <c r="Q1798"/>
      <c r="R1798"/>
      <c r="S1798"/>
      <c r="T1798"/>
      <c r="U1798"/>
      <c r="V1798"/>
    </row>
    <row r="1799" spans="1:22" s="68" customFormat="1">
      <c r="A1799" s="6"/>
      <c r="B1799" s="19"/>
      <c r="C1799" s="6"/>
      <c r="D1799" s="6"/>
      <c r="E1799" s="6"/>
      <c r="F1799" s="6"/>
      <c r="G1799" s="6"/>
      <c r="I1799" s="16"/>
      <c r="J1799" s="16"/>
      <c r="K1799"/>
      <c r="L1799"/>
      <c r="M1799"/>
      <c r="N1799"/>
      <c r="O1799"/>
      <c r="P1799"/>
      <c r="Q1799"/>
      <c r="R1799"/>
      <c r="S1799"/>
      <c r="T1799"/>
      <c r="U1799"/>
      <c r="V1799"/>
    </row>
    <row r="1800" spans="1:22" s="68" customFormat="1">
      <c r="A1800" s="6"/>
      <c r="B1800" s="19"/>
      <c r="C1800" s="6"/>
      <c r="D1800" s="6"/>
      <c r="E1800" s="6"/>
      <c r="F1800" s="6"/>
      <c r="G1800" s="6"/>
      <c r="I1800" s="16"/>
      <c r="J1800" s="16"/>
      <c r="K1800"/>
      <c r="L1800"/>
      <c r="M1800"/>
      <c r="N1800"/>
      <c r="O1800"/>
      <c r="P1800"/>
      <c r="Q1800"/>
      <c r="R1800"/>
      <c r="S1800"/>
      <c r="T1800"/>
      <c r="U1800"/>
      <c r="V1800"/>
    </row>
    <row r="1801" spans="1:22" s="68" customFormat="1">
      <c r="A1801" s="6"/>
      <c r="B1801" s="19"/>
      <c r="C1801" s="6"/>
      <c r="D1801" s="6"/>
      <c r="E1801" s="6"/>
      <c r="F1801" s="6"/>
      <c r="G1801" s="6"/>
      <c r="I1801" s="16"/>
      <c r="J1801" s="16"/>
      <c r="K1801"/>
      <c r="L1801"/>
      <c r="M1801"/>
      <c r="N1801"/>
      <c r="O1801"/>
      <c r="P1801"/>
      <c r="Q1801"/>
      <c r="R1801"/>
      <c r="S1801"/>
      <c r="T1801"/>
      <c r="U1801"/>
      <c r="V1801"/>
    </row>
    <row r="1802" spans="1:22" s="68" customFormat="1">
      <c r="A1802" s="6"/>
      <c r="B1802" s="19"/>
      <c r="C1802" s="6"/>
      <c r="D1802" s="6"/>
      <c r="E1802" s="6"/>
      <c r="F1802" s="6"/>
      <c r="G1802" s="6"/>
      <c r="I1802" s="16"/>
      <c r="J1802" s="16"/>
      <c r="K1802"/>
      <c r="L1802"/>
      <c r="M1802"/>
      <c r="N1802"/>
      <c r="O1802"/>
      <c r="P1802"/>
      <c r="Q1802"/>
      <c r="R1802"/>
      <c r="S1802"/>
      <c r="T1802"/>
      <c r="U1802"/>
      <c r="V1802"/>
    </row>
    <row r="1803" spans="1:22" s="68" customFormat="1">
      <c r="A1803" s="6"/>
      <c r="B1803" s="19"/>
      <c r="C1803" s="6"/>
      <c r="D1803" s="6"/>
      <c r="E1803" s="6"/>
      <c r="F1803" s="6"/>
      <c r="G1803" s="6"/>
      <c r="I1803" s="16"/>
      <c r="J1803" s="16"/>
      <c r="K1803"/>
      <c r="L1803"/>
      <c r="M1803"/>
      <c r="N1803"/>
      <c r="O1803"/>
      <c r="P1803"/>
      <c r="Q1803"/>
      <c r="R1803"/>
      <c r="S1803"/>
      <c r="T1803"/>
      <c r="U1803"/>
      <c r="V1803"/>
    </row>
    <row r="1804" spans="1:22" s="68" customFormat="1">
      <c r="A1804" s="6"/>
      <c r="B1804" s="19"/>
      <c r="C1804" s="6"/>
      <c r="D1804" s="6"/>
      <c r="E1804" s="6"/>
      <c r="F1804" s="6"/>
      <c r="G1804" s="6"/>
      <c r="I1804" s="16"/>
      <c r="J1804" s="16"/>
      <c r="K1804"/>
      <c r="L1804"/>
      <c r="M1804"/>
      <c r="N1804"/>
      <c r="O1804"/>
      <c r="P1804"/>
      <c r="Q1804"/>
      <c r="R1804"/>
      <c r="S1804"/>
      <c r="T1804"/>
      <c r="U1804"/>
      <c r="V1804"/>
    </row>
    <row r="1805" spans="1:22" s="68" customFormat="1">
      <c r="A1805" s="6"/>
      <c r="B1805" s="19"/>
      <c r="C1805" s="6"/>
      <c r="D1805" s="6"/>
      <c r="E1805" s="6"/>
      <c r="F1805" s="6"/>
      <c r="G1805" s="6"/>
      <c r="I1805" s="16"/>
      <c r="J1805" s="16"/>
      <c r="K1805"/>
      <c r="L1805"/>
      <c r="M1805"/>
      <c r="N1805"/>
      <c r="O1805"/>
      <c r="P1805"/>
      <c r="Q1805"/>
      <c r="R1805"/>
      <c r="S1805"/>
      <c r="T1805"/>
      <c r="U1805"/>
      <c r="V1805"/>
    </row>
    <row r="1806" spans="1:22" s="68" customFormat="1">
      <c r="A1806" s="6"/>
      <c r="B1806" s="19"/>
      <c r="C1806" s="6"/>
      <c r="D1806" s="6"/>
      <c r="E1806" s="6"/>
      <c r="F1806" s="6"/>
      <c r="G1806" s="6"/>
      <c r="I1806" s="16"/>
      <c r="J1806" s="16"/>
      <c r="K1806"/>
      <c r="L1806"/>
      <c r="M1806"/>
      <c r="N1806"/>
      <c r="O1806"/>
      <c r="P1806"/>
      <c r="Q1806"/>
      <c r="R1806"/>
      <c r="S1806"/>
      <c r="T1806"/>
      <c r="U1806"/>
      <c r="V1806"/>
    </row>
    <row r="1807" spans="1:22" s="68" customFormat="1">
      <c r="A1807" s="6"/>
      <c r="B1807" s="19"/>
      <c r="C1807" s="6"/>
      <c r="D1807" s="6"/>
      <c r="E1807" s="6"/>
      <c r="F1807" s="6"/>
      <c r="G1807" s="6"/>
      <c r="I1807" s="16"/>
      <c r="J1807" s="16"/>
      <c r="K1807"/>
      <c r="L1807"/>
      <c r="M1807"/>
      <c r="N1807"/>
      <c r="O1807"/>
      <c r="P1807"/>
      <c r="Q1807"/>
      <c r="R1807"/>
      <c r="S1807"/>
      <c r="T1807"/>
      <c r="U1807"/>
      <c r="V1807"/>
    </row>
    <row r="1808" spans="1:22" s="68" customFormat="1">
      <c r="A1808" s="6"/>
      <c r="B1808" s="19"/>
      <c r="C1808" s="6"/>
      <c r="D1808" s="6"/>
      <c r="E1808" s="6"/>
      <c r="F1808" s="6"/>
      <c r="G1808" s="6"/>
      <c r="I1808" s="16"/>
      <c r="J1808" s="16"/>
      <c r="K1808"/>
      <c r="L1808"/>
      <c r="M1808"/>
      <c r="N1808"/>
      <c r="O1808"/>
      <c r="P1808"/>
      <c r="Q1808"/>
      <c r="R1808"/>
      <c r="S1808"/>
      <c r="T1808"/>
      <c r="U1808"/>
      <c r="V1808"/>
    </row>
    <row r="1809" spans="1:22" s="68" customFormat="1">
      <c r="A1809" s="6"/>
      <c r="B1809" s="19"/>
      <c r="C1809" s="6"/>
      <c r="D1809" s="6"/>
      <c r="E1809" s="6"/>
      <c r="F1809" s="6"/>
      <c r="G1809" s="6"/>
      <c r="I1809" s="16"/>
      <c r="J1809" s="16"/>
      <c r="K1809"/>
      <c r="L1809"/>
      <c r="M1809"/>
      <c r="N1809"/>
      <c r="O1809"/>
      <c r="P1809"/>
      <c r="Q1809"/>
      <c r="R1809"/>
      <c r="S1809"/>
      <c r="T1809"/>
      <c r="U1809"/>
      <c r="V1809"/>
    </row>
    <row r="1810" spans="1:22" s="68" customFormat="1">
      <c r="A1810" s="6"/>
      <c r="B1810" s="19"/>
      <c r="C1810" s="6"/>
      <c r="D1810" s="6"/>
      <c r="E1810" s="6"/>
      <c r="F1810" s="6"/>
      <c r="G1810" s="6"/>
      <c r="I1810" s="16"/>
      <c r="J1810" s="16"/>
      <c r="K1810"/>
      <c r="L1810"/>
      <c r="M1810"/>
      <c r="N1810"/>
      <c r="O1810"/>
      <c r="P1810"/>
      <c r="Q1810"/>
      <c r="R1810"/>
      <c r="S1810"/>
      <c r="T1810"/>
      <c r="U1810"/>
      <c r="V1810"/>
    </row>
    <row r="1811" spans="1:22" s="68" customFormat="1">
      <c r="A1811" s="6"/>
      <c r="B1811" s="19"/>
      <c r="C1811" s="6"/>
      <c r="D1811" s="6"/>
      <c r="E1811" s="6"/>
      <c r="F1811" s="6"/>
      <c r="G1811" s="6"/>
      <c r="I1811" s="16"/>
      <c r="J1811" s="16"/>
      <c r="K1811"/>
      <c r="L1811"/>
      <c r="M1811"/>
      <c r="N1811"/>
      <c r="O1811"/>
      <c r="P1811"/>
      <c r="Q1811"/>
      <c r="R1811"/>
      <c r="S1811"/>
      <c r="T1811"/>
      <c r="U1811"/>
      <c r="V1811"/>
    </row>
    <row r="1812" spans="1:22" s="68" customFormat="1">
      <c r="A1812" s="6"/>
      <c r="B1812" s="19"/>
      <c r="C1812" s="6"/>
      <c r="D1812" s="6"/>
      <c r="E1812" s="6"/>
      <c r="F1812" s="6"/>
      <c r="G1812" s="6"/>
      <c r="I1812" s="16"/>
      <c r="J1812" s="16"/>
      <c r="K1812"/>
      <c r="L1812"/>
      <c r="M1812"/>
      <c r="N1812"/>
      <c r="O1812"/>
      <c r="P1812"/>
      <c r="Q1812"/>
      <c r="R1812"/>
      <c r="S1812"/>
      <c r="T1812"/>
      <c r="U1812"/>
      <c r="V1812"/>
    </row>
    <row r="1813" spans="1:22" s="68" customFormat="1">
      <c r="A1813" s="6"/>
      <c r="B1813" s="19"/>
      <c r="C1813" s="6"/>
      <c r="D1813" s="6"/>
      <c r="E1813" s="6"/>
      <c r="F1813" s="6"/>
      <c r="G1813" s="6"/>
      <c r="I1813" s="16"/>
      <c r="J1813" s="16"/>
      <c r="K1813"/>
      <c r="L1813"/>
      <c r="M1813"/>
      <c r="N1813"/>
      <c r="O1813"/>
      <c r="P1813"/>
      <c r="Q1813"/>
      <c r="R1813"/>
      <c r="S1813"/>
      <c r="T1813"/>
      <c r="U1813"/>
      <c r="V1813"/>
    </row>
    <row r="1814" spans="1:22" s="68" customFormat="1">
      <c r="A1814" s="6"/>
      <c r="B1814" s="19"/>
      <c r="C1814" s="6"/>
      <c r="D1814" s="6"/>
      <c r="E1814" s="6"/>
      <c r="F1814" s="6"/>
      <c r="G1814" s="6"/>
      <c r="I1814" s="16"/>
      <c r="J1814" s="16"/>
      <c r="K1814"/>
      <c r="L1814"/>
      <c r="M1814"/>
      <c r="N1814"/>
      <c r="O1814"/>
      <c r="P1814"/>
      <c r="Q1814"/>
      <c r="R1814"/>
      <c r="S1814"/>
      <c r="T1814"/>
      <c r="U1814"/>
      <c r="V1814"/>
    </row>
    <row r="1815" spans="1:22" s="68" customFormat="1">
      <c r="A1815" s="6"/>
      <c r="B1815" s="19"/>
      <c r="C1815" s="6"/>
      <c r="D1815" s="6"/>
      <c r="E1815" s="6"/>
      <c r="F1815" s="6"/>
      <c r="G1815" s="6"/>
      <c r="I1815" s="16"/>
      <c r="J1815" s="16"/>
      <c r="K1815"/>
      <c r="L1815"/>
      <c r="M1815"/>
      <c r="N1815"/>
      <c r="O1815"/>
      <c r="P1815"/>
      <c r="Q1815"/>
      <c r="R1815"/>
      <c r="S1815"/>
      <c r="T1815"/>
      <c r="U1815"/>
      <c r="V1815"/>
    </row>
    <row r="1816" spans="1:22" s="68" customFormat="1">
      <c r="A1816" s="6"/>
      <c r="B1816" s="19"/>
      <c r="C1816" s="6"/>
      <c r="D1816" s="6"/>
      <c r="E1816" s="6"/>
      <c r="F1816" s="6"/>
      <c r="G1816" s="6"/>
      <c r="I1816" s="16"/>
      <c r="J1816" s="16"/>
      <c r="K1816"/>
      <c r="L1816"/>
      <c r="M1816"/>
      <c r="N1816"/>
      <c r="O1816"/>
      <c r="P1816"/>
      <c r="Q1816"/>
      <c r="R1816"/>
      <c r="S1816"/>
      <c r="T1816"/>
      <c r="U1816"/>
      <c r="V1816"/>
    </row>
    <row r="1817" spans="1:22" s="68" customFormat="1">
      <c r="A1817" s="6"/>
      <c r="B1817" s="19"/>
      <c r="C1817" s="6"/>
      <c r="D1817" s="6"/>
      <c r="E1817" s="6"/>
      <c r="F1817" s="6"/>
      <c r="G1817" s="6"/>
      <c r="I1817" s="16"/>
      <c r="J1817" s="16"/>
      <c r="K1817"/>
      <c r="L1817"/>
      <c r="M1817"/>
      <c r="N1817"/>
      <c r="O1817"/>
      <c r="P1817"/>
      <c r="Q1817"/>
      <c r="R1817"/>
      <c r="S1817"/>
      <c r="T1817"/>
      <c r="U1817"/>
      <c r="V1817"/>
    </row>
    <row r="1818" spans="1:22" s="68" customFormat="1">
      <c r="A1818" s="6"/>
      <c r="B1818" s="19"/>
      <c r="C1818" s="6"/>
      <c r="D1818" s="6"/>
      <c r="E1818" s="6"/>
      <c r="F1818" s="6"/>
      <c r="G1818" s="6"/>
      <c r="I1818" s="16"/>
      <c r="J1818" s="16"/>
      <c r="K1818"/>
      <c r="L1818"/>
      <c r="M1818"/>
      <c r="N1818"/>
      <c r="O1818"/>
      <c r="P1818"/>
      <c r="Q1818"/>
      <c r="R1818"/>
      <c r="S1818"/>
      <c r="T1818"/>
      <c r="U1818"/>
      <c r="V1818"/>
    </row>
    <row r="1819" spans="1:22" s="68" customFormat="1">
      <c r="A1819" s="6"/>
      <c r="B1819" s="19"/>
      <c r="C1819" s="6"/>
      <c r="D1819" s="6"/>
      <c r="E1819" s="6"/>
      <c r="F1819" s="6"/>
      <c r="G1819" s="6"/>
      <c r="I1819" s="16"/>
      <c r="J1819" s="16"/>
      <c r="K1819"/>
      <c r="L1819"/>
      <c r="M1819"/>
      <c r="N1819"/>
      <c r="O1819"/>
      <c r="P1819"/>
      <c r="Q1819"/>
      <c r="R1819"/>
      <c r="S1819"/>
      <c r="T1819"/>
      <c r="U1819"/>
      <c r="V1819"/>
    </row>
    <row r="1820" spans="1:22" s="68" customFormat="1">
      <c r="A1820" s="6"/>
      <c r="B1820" s="19"/>
      <c r="C1820" s="6"/>
      <c r="D1820" s="6"/>
      <c r="E1820" s="6"/>
      <c r="F1820" s="6"/>
      <c r="G1820" s="6"/>
      <c r="I1820" s="16"/>
      <c r="J1820" s="16"/>
      <c r="K1820"/>
      <c r="L1820"/>
      <c r="M1820"/>
      <c r="N1820"/>
      <c r="O1820"/>
      <c r="P1820"/>
      <c r="Q1820"/>
      <c r="R1820"/>
      <c r="S1820"/>
      <c r="T1820"/>
      <c r="U1820"/>
      <c r="V1820"/>
    </row>
    <row r="1821" spans="1:22" s="68" customFormat="1">
      <c r="A1821" s="6"/>
      <c r="B1821" s="19"/>
      <c r="C1821" s="6"/>
      <c r="D1821" s="6"/>
      <c r="E1821" s="6"/>
      <c r="F1821" s="6"/>
      <c r="G1821" s="6"/>
      <c r="I1821" s="16"/>
      <c r="J1821" s="16"/>
      <c r="K1821"/>
      <c r="L1821"/>
      <c r="M1821"/>
      <c r="N1821"/>
      <c r="O1821"/>
      <c r="P1821"/>
      <c r="Q1821"/>
      <c r="R1821"/>
      <c r="S1821"/>
      <c r="T1821"/>
      <c r="U1821"/>
      <c r="V1821"/>
    </row>
    <row r="1822" spans="1:22" s="68" customFormat="1">
      <c r="A1822" s="6"/>
      <c r="B1822" s="19"/>
      <c r="C1822" s="6"/>
      <c r="D1822" s="6"/>
      <c r="E1822" s="6"/>
      <c r="F1822" s="6"/>
      <c r="G1822" s="6"/>
      <c r="I1822" s="16"/>
      <c r="J1822" s="16"/>
      <c r="K1822"/>
      <c r="L1822"/>
      <c r="M1822"/>
      <c r="N1822"/>
      <c r="O1822"/>
      <c r="P1822"/>
      <c r="Q1822"/>
      <c r="R1822"/>
      <c r="S1822"/>
      <c r="T1822"/>
      <c r="U1822"/>
      <c r="V1822"/>
    </row>
    <row r="1823" spans="1:22" s="68" customFormat="1">
      <c r="A1823" s="6"/>
      <c r="B1823" s="19"/>
      <c r="C1823" s="6"/>
      <c r="D1823" s="6"/>
      <c r="E1823" s="6"/>
      <c r="F1823" s="6"/>
      <c r="G1823" s="6"/>
      <c r="I1823" s="16"/>
      <c r="J1823" s="16"/>
      <c r="K1823"/>
      <c r="L1823"/>
      <c r="M1823"/>
      <c r="N1823"/>
      <c r="O1823"/>
      <c r="P1823"/>
      <c r="Q1823"/>
      <c r="R1823"/>
      <c r="S1823"/>
      <c r="T1823"/>
      <c r="U1823"/>
      <c r="V1823"/>
    </row>
    <row r="1824" spans="1:22" s="68" customFormat="1">
      <c r="A1824" s="6"/>
      <c r="B1824" s="19"/>
      <c r="C1824" s="6"/>
      <c r="D1824" s="6"/>
      <c r="E1824" s="6"/>
      <c r="F1824" s="6"/>
      <c r="G1824" s="6"/>
      <c r="I1824" s="16"/>
      <c r="J1824" s="16"/>
      <c r="K1824"/>
      <c r="L1824"/>
      <c r="M1824"/>
      <c r="N1824"/>
      <c r="O1824"/>
      <c r="P1824"/>
      <c r="Q1824"/>
      <c r="R1824"/>
      <c r="S1824"/>
      <c r="T1824"/>
      <c r="U1824"/>
      <c r="V1824"/>
    </row>
    <row r="1825" spans="1:22" s="68" customFormat="1">
      <c r="A1825" s="6"/>
      <c r="B1825" s="19"/>
      <c r="C1825" s="6"/>
      <c r="D1825" s="6"/>
      <c r="E1825" s="6"/>
      <c r="F1825" s="6"/>
      <c r="G1825" s="6"/>
      <c r="I1825" s="16"/>
      <c r="J1825" s="16"/>
      <c r="K1825"/>
      <c r="L1825"/>
      <c r="M1825"/>
      <c r="N1825"/>
      <c r="O1825"/>
      <c r="P1825"/>
      <c r="Q1825"/>
      <c r="R1825"/>
      <c r="S1825"/>
      <c r="T1825"/>
      <c r="U1825"/>
      <c r="V1825"/>
    </row>
    <row r="1826" spans="1:22" s="68" customFormat="1">
      <c r="A1826" s="6"/>
      <c r="B1826" s="19"/>
      <c r="C1826" s="6"/>
      <c r="D1826" s="6"/>
      <c r="E1826" s="6"/>
      <c r="F1826" s="6"/>
      <c r="G1826" s="6"/>
      <c r="I1826" s="16"/>
      <c r="J1826" s="16"/>
      <c r="K1826"/>
      <c r="L1826"/>
      <c r="M1826"/>
      <c r="N1826"/>
      <c r="O1826"/>
      <c r="P1826"/>
      <c r="Q1826"/>
      <c r="R1826"/>
      <c r="S1826"/>
      <c r="T1826"/>
      <c r="U1826"/>
      <c r="V1826"/>
    </row>
    <row r="1827" spans="1:22" s="68" customFormat="1">
      <c r="A1827" s="6"/>
      <c r="B1827" s="19"/>
      <c r="C1827" s="6"/>
      <c r="D1827" s="6"/>
      <c r="E1827" s="6"/>
      <c r="F1827" s="6"/>
      <c r="G1827" s="6"/>
      <c r="I1827" s="16"/>
      <c r="J1827" s="16"/>
      <c r="K1827"/>
      <c r="L1827"/>
      <c r="M1827"/>
      <c r="N1827"/>
      <c r="O1827"/>
      <c r="P1827"/>
      <c r="Q1827"/>
      <c r="R1827"/>
      <c r="S1827"/>
      <c r="T1827"/>
      <c r="U1827"/>
      <c r="V1827"/>
    </row>
    <row r="1828" spans="1:22" s="68" customFormat="1">
      <c r="A1828" s="6"/>
      <c r="B1828" s="19"/>
      <c r="C1828" s="6"/>
      <c r="D1828" s="6"/>
      <c r="E1828" s="6"/>
      <c r="F1828" s="6"/>
      <c r="G1828" s="6"/>
      <c r="I1828" s="16"/>
      <c r="J1828" s="16"/>
      <c r="K1828"/>
      <c r="L1828"/>
      <c r="M1828"/>
      <c r="N1828"/>
      <c r="O1828"/>
      <c r="P1828"/>
      <c r="Q1828"/>
      <c r="R1828"/>
      <c r="S1828"/>
      <c r="T1828"/>
      <c r="U1828"/>
      <c r="V1828"/>
    </row>
    <row r="1829" spans="1:22" s="68" customFormat="1">
      <c r="A1829" s="6"/>
      <c r="B1829" s="19"/>
      <c r="C1829" s="6"/>
      <c r="D1829" s="6"/>
      <c r="E1829" s="6"/>
      <c r="F1829" s="6"/>
      <c r="G1829" s="6"/>
      <c r="I1829" s="16"/>
      <c r="J1829" s="16"/>
      <c r="K1829"/>
      <c r="L1829"/>
      <c r="M1829"/>
      <c r="N1829"/>
      <c r="O1829"/>
      <c r="P1829"/>
      <c r="Q1829"/>
      <c r="R1829"/>
      <c r="S1829"/>
      <c r="T1829"/>
      <c r="U1829"/>
      <c r="V1829"/>
    </row>
    <row r="1830" spans="1:22" s="68" customFormat="1">
      <c r="A1830" s="6"/>
      <c r="B1830" s="19"/>
      <c r="C1830" s="6"/>
      <c r="D1830" s="6"/>
      <c r="E1830" s="6"/>
      <c r="F1830" s="6"/>
      <c r="G1830" s="6"/>
      <c r="I1830" s="16"/>
      <c r="J1830" s="16"/>
      <c r="K1830"/>
      <c r="L1830"/>
      <c r="M1830"/>
      <c r="N1830"/>
      <c r="O1830"/>
      <c r="P1830"/>
      <c r="Q1830"/>
      <c r="R1830"/>
      <c r="S1830"/>
      <c r="T1830"/>
      <c r="U1830"/>
      <c r="V1830"/>
    </row>
    <row r="1831" spans="1:22" s="68" customFormat="1">
      <c r="A1831" s="6"/>
      <c r="B1831" s="19"/>
      <c r="C1831" s="6"/>
      <c r="D1831" s="6"/>
      <c r="E1831" s="6"/>
      <c r="F1831" s="6"/>
      <c r="G1831" s="6"/>
      <c r="I1831" s="16"/>
      <c r="J1831" s="16"/>
      <c r="K1831"/>
      <c r="L1831"/>
      <c r="M1831"/>
      <c r="N1831"/>
      <c r="O1831"/>
      <c r="P1831"/>
      <c r="Q1831"/>
      <c r="R1831"/>
      <c r="S1831"/>
      <c r="T1831"/>
      <c r="U1831"/>
      <c r="V1831"/>
    </row>
    <row r="1832" spans="1:22" s="68" customFormat="1">
      <c r="A1832" s="6"/>
      <c r="B1832" s="19"/>
      <c r="C1832" s="6"/>
      <c r="D1832" s="6"/>
      <c r="E1832" s="6"/>
      <c r="F1832" s="6"/>
      <c r="G1832" s="6"/>
      <c r="I1832" s="16"/>
      <c r="J1832" s="16"/>
      <c r="K1832"/>
      <c r="L1832"/>
      <c r="M1832"/>
      <c r="N1832"/>
      <c r="O1832"/>
      <c r="P1832"/>
      <c r="Q1832"/>
      <c r="R1832"/>
      <c r="S1832"/>
      <c r="T1832"/>
      <c r="U1832"/>
      <c r="V1832"/>
    </row>
    <row r="1833" spans="1:22" s="68" customFormat="1">
      <c r="A1833" s="6"/>
      <c r="B1833" s="19"/>
      <c r="C1833" s="6"/>
      <c r="D1833" s="6"/>
      <c r="E1833" s="6"/>
      <c r="F1833" s="6"/>
      <c r="G1833" s="6"/>
      <c r="I1833" s="16"/>
      <c r="J1833" s="16"/>
      <c r="K1833"/>
      <c r="L1833"/>
      <c r="M1833"/>
      <c r="N1833"/>
      <c r="O1833"/>
      <c r="P1833"/>
      <c r="Q1833"/>
      <c r="R1833"/>
      <c r="S1833"/>
      <c r="T1833"/>
      <c r="U1833"/>
      <c r="V1833"/>
    </row>
    <row r="1834" spans="1:22" s="68" customFormat="1">
      <c r="A1834" s="6"/>
      <c r="B1834" s="19"/>
      <c r="C1834" s="6"/>
      <c r="D1834" s="6"/>
      <c r="E1834" s="6"/>
      <c r="F1834" s="6"/>
      <c r="G1834" s="6"/>
      <c r="I1834" s="16"/>
      <c r="J1834" s="16"/>
      <c r="K1834"/>
      <c r="L1834"/>
      <c r="M1834"/>
      <c r="N1834"/>
      <c r="O1834"/>
      <c r="P1834"/>
      <c r="Q1834"/>
      <c r="R1834"/>
      <c r="S1834"/>
      <c r="T1834"/>
      <c r="U1834"/>
      <c r="V1834"/>
    </row>
    <row r="1835" spans="1:22" s="68" customFormat="1">
      <c r="A1835" s="6"/>
      <c r="B1835" s="19"/>
      <c r="C1835" s="6"/>
      <c r="D1835" s="6"/>
      <c r="E1835" s="6"/>
      <c r="F1835" s="6"/>
      <c r="G1835" s="6"/>
      <c r="I1835" s="16"/>
      <c r="J1835" s="16"/>
      <c r="K1835"/>
      <c r="L1835"/>
      <c r="M1835"/>
      <c r="N1835"/>
      <c r="O1835"/>
      <c r="P1835"/>
      <c r="Q1835"/>
      <c r="R1835"/>
      <c r="S1835"/>
      <c r="T1835"/>
      <c r="U1835"/>
      <c r="V1835"/>
    </row>
    <row r="1836" spans="1:22" s="68" customFormat="1">
      <c r="A1836" s="6"/>
      <c r="B1836" s="19"/>
      <c r="C1836" s="6"/>
      <c r="D1836" s="6"/>
      <c r="E1836" s="6"/>
      <c r="F1836" s="6"/>
      <c r="G1836" s="6"/>
      <c r="I1836" s="16"/>
      <c r="J1836" s="16"/>
      <c r="K1836"/>
      <c r="L1836"/>
      <c r="M1836"/>
      <c r="N1836"/>
      <c r="O1836"/>
      <c r="P1836"/>
      <c r="Q1836"/>
      <c r="R1836"/>
      <c r="S1836"/>
      <c r="T1836"/>
      <c r="U1836"/>
      <c r="V1836"/>
    </row>
    <row r="1837" spans="1:22" s="68" customFormat="1">
      <c r="A1837" s="6"/>
      <c r="B1837" s="19"/>
      <c r="C1837" s="6"/>
      <c r="D1837" s="6"/>
      <c r="E1837" s="6"/>
      <c r="F1837" s="6"/>
      <c r="G1837" s="6"/>
      <c r="I1837" s="16"/>
      <c r="J1837" s="16"/>
      <c r="K1837"/>
      <c r="L1837"/>
      <c r="M1837"/>
      <c r="N1837"/>
      <c r="O1837"/>
      <c r="P1837"/>
      <c r="Q1837"/>
      <c r="R1837"/>
      <c r="S1837"/>
      <c r="T1837"/>
      <c r="U1837"/>
      <c r="V1837"/>
    </row>
    <row r="1838" spans="1:22" s="68" customFormat="1">
      <c r="A1838" s="6"/>
      <c r="B1838" s="19"/>
      <c r="C1838" s="6"/>
      <c r="D1838" s="6"/>
      <c r="E1838" s="6"/>
      <c r="F1838" s="6"/>
      <c r="G1838" s="6"/>
      <c r="I1838" s="16"/>
      <c r="J1838" s="16"/>
      <c r="K1838"/>
      <c r="L1838"/>
      <c r="M1838"/>
      <c r="N1838"/>
      <c r="O1838"/>
      <c r="P1838"/>
      <c r="Q1838"/>
      <c r="R1838"/>
      <c r="S1838"/>
      <c r="T1838"/>
      <c r="U1838"/>
      <c r="V1838"/>
    </row>
    <row r="1839" spans="1:22" s="68" customFormat="1">
      <c r="A1839" s="6"/>
      <c r="B1839" s="19"/>
      <c r="C1839" s="6"/>
      <c r="D1839" s="6"/>
      <c r="E1839" s="6"/>
      <c r="F1839" s="6"/>
      <c r="G1839" s="6"/>
      <c r="I1839" s="16"/>
      <c r="J1839" s="16"/>
      <c r="K1839"/>
      <c r="L1839"/>
      <c r="M1839"/>
      <c r="N1839"/>
      <c r="O1839"/>
      <c r="P1839"/>
      <c r="Q1839"/>
      <c r="R1839"/>
      <c r="S1839"/>
      <c r="T1839"/>
      <c r="U1839"/>
      <c r="V1839"/>
    </row>
    <row r="1840" spans="1:22" s="68" customFormat="1">
      <c r="A1840" s="6"/>
      <c r="B1840" s="19"/>
      <c r="C1840" s="6"/>
      <c r="D1840" s="6"/>
      <c r="E1840" s="6"/>
      <c r="F1840" s="6"/>
      <c r="G1840" s="6"/>
      <c r="I1840" s="16"/>
      <c r="J1840" s="16"/>
      <c r="K1840"/>
      <c r="L1840"/>
      <c r="M1840"/>
      <c r="N1840"/>
      <c r="O1840"/>
      <c r="P1840"/>
      <c r="Q1840"/>
      <c r="R1840"/>
      <c r="S1840"/>
      <c r="T1840"/>
      <c r="U1840"/>
      <c r="V1840"/>
    </row>
    <row r="1841" spans="1:22" s="68" customFormat="1">
      <c r="A1841" s="6"/>
      <c r="B1841" s="19"/>
      <c r="C1841" s="6"/>
      <c r="D1841" s="6"/>
      <c r="E1841" s="6"/>
      <c r="F1841" s="6"/>
      <c r="G1841" s="6"/>
      <c r="I1841" s="16"/>
      <c r="J1841" s="16"/>
      <c r="K1841"/>
      <c r="L1841"/>
      <c r="M1841"/>
      <c r="N1841"/>
      <c r="O1841"/>
      <c r="P1841"/>
      <c r="Q1841"/>
      <c r="R1841"/>
      <c r="S1841"/>
      <c r="T1841"/>
      <c r="U1841"/>
      <c r="V1841"/>
    </row>
    <row r="1842" spans="1:22" s="68" customFormat="1">
      <c r="A1842" s="6"/>
      <c r="B1842" s="19"/>
      <c r="C1842" s="6"/>
      <c r="D1842" s="6"/>
      <c r="E1842" s="6"/>
      <c r="F1842" s="6"/>
      <c r="G1842" s="6"/>
      <c r="I1842" s="16"/>
      <c r="J1842" s="16"/>
      <c r="K1842"/>
      <c r="L1842"/>
      <c r="M1842"/>
      <c r="N1842"/>
      <c r="O1842"/>
      <c r="P1842"/>
      <c r="Q1842"/>
      <c r="R1842"/>
      <c r="S1842"/>
      <c r="T1842"/>
      <c r="U1842"/>
      <c r="V1842"/>
    </row>
    <row r="1843" spans="1:22" s="68" customFormat="1">
      <c r="A1843" s="6"/>
      <c r="B1843" s="19"/>
      <c r="C1843" s="6"/>
      <c r="D1843" s="6"/>
      <c r="E1843" s="6"/>
      <c r="F1843" s="6"/>
      <c r="G1843" s="6"/>
      <c r="I1843" s="16"/>
      <c r="J1843" s="16"/>
      <c r="K1843"/>
      <c r="L1843"/>
      <c r="M1843"/>
      <c r="N1843"/>
      <c r="O1843"/>
      <c r="P1843"/>
      <c r="Q1843"/>
      <c r="R1843"/>
      <c r="S1843"/>
      <c r="T1843"/>
      <c r="U1843"/>
      <c r="V1843"/>
    </row>
    <row r="1844" spans="1:22" s="68" customFormat="1">
      <c r="A1844" s="6"/>
      <c r="B1844" s="19"/>
      <c r="C1844" s="6"/>
      <c r="D1844" s="6"/>
      <c r="E1844" s="6"/>
      <c r="F1844" s="6"/>
      <c r="G1844" s="6"/>
      <c r="I1844" s="16"/>
      <c r="J1844" s="16"/>
      <c r="K1844"/>
      <c r="L1844"/>
      <c r="M1844"/>
      <c r="N1844"/>
      <c r="O1844"/>
      <c r="P1844"/>
      <c r="Q1844"/>
      <c r="R1844"/>
      <c r="S1844"/>
      <c r="T1844"/>
      <c r="U1844"/>
      <c r="V1844"/>
    </row>
    <row r="1845" spans="1:22" s="68" customFormat="1">
      <c r="A1845" s="6"/>
      <c r="B1845" s="19"/>
      <c r="C1845" s="6"/>
      <c r="D1845" s="6"/>
      <c r="E1845" s="6"/>
      <c r="F1845" s="6"/>
      <c r="G1845" s="6"/>
      <c r="I1845" s="16"/>
      <c r="J1845" s="16"/>
      <c r="K1845"/>
      <c r="L1845"/>
      <c r="M1845"/>
      <c r="N1845"/>
      <c r="O1845"/>
      <c r="P1845"/>
      <c r="Q1845"/>
      <c r="R1845"/>
      <c r="S1845"/>
      <c r="T1845"/>
      <c r="U1845"/>
      <c r="V1845"/>
    </row>
    <row r="1846" spans="1:22" s="68" customFormat="1">
      <c r="A1846" s="6"/>
      <c r="B1846" s="19"/>
      <c r="C1846" s="6"/>
      <c r="D1846" s="6"/>
      <c r="E1846" s="6"/>
      <c r="F1846" s="6"/>
      <c r="G1846" s="6"/>
      <c r="I1846" s="16"/>
      <c r="J1846" s="16"/>
      <c r="K1846"/>
      <c r="L1846"/>
      <c r="M1846"/>
      <c r="N1846"/>
      <c r="O1846"/>
      <c r="P1846"/>
      <c r="Q1846"/>
      <c r="R1846"/>
      <c r="S1846"/>
      <c r="T1846"/>
      <c r="U1846"/>
      <c r="V1846"/>
    </row>
    <row r="1847" spans="1:22" s="68" customFormat="1">
      <c r="A1847" s="6"/>
      <c r="B1847" s="19"/>
      <c r="C1847" s="6"/>
      <c r="D1847" s="6"/>
      <c r="E1847" s="6"/>
      <c r="F1847" s="6"/>
      <c r="G1847" s="6"/>
      <c r="I1847" s="16"/>
      <c r="J1847" s="16"/>
      <c r="K1847"/>
      <c r="L1847"/>
      <c r="M1847"/>
      <c r="N1847"/>
      <c r="O1847"/>
      <c r="P1847"/>
      <c r="Q1847"/>
      <c r="R1847"/>
      <c r="S1847"/>
      <c r="T1847"/>
      <c r="U1847"/>
      <c r="V1847"/>
    </row>
    <row r="1848" spans="1:22" s="68" customFormat="1">
      <c r="A1848" s="6"/>
      <c r="B1848" s="19"/>
      <c r="C1848" s="6"/>
      <c r="D1848" s="6"/>
      <c r="E1848" s="6"/>
      <c r="F1848" s="6"/>
      <c r="G1848" s="6"/>
      <c r="I1848" s="16"/>
      <c r="J1848" s="16"/>
      <c r="K1848"/>
      <c r="L1848"/>
      <c r="M1848"/>
      <c r="N1848"/>
      <c r="O1848"/>
      <c r="P1848"/>
      <c r="Q1848"/>
      <c r="R1848"/>
      <c r="S1848"/>
      <c r="T1848"/>
      <c r="U1848"/>
      <c r="V1848"/>
    </row>
    <row r="1849" spans="1:22" s="68" customFormat="1">
      <c r="A1849" s="6"/>
      <c r="B1849" s="19"/>
      <c r="C1849" s="6"/>
      <c r="D1849" s="6"/>
      <c r="E1849" s="6"/>
      <c r="F1849" s="6"/>
      <c r="G1849" s="6"/>
      <c r="I1849" s="16"/>
      <c r="J1849" s="16"/>
      <c r="K1849"/>
      <c r="L1849"/>
      <c r="M1849"/>
      <c r="N1849"/>
      <c r="O1849"/>
      <c r="P1849"/>
      <c r="Q1849"/>
      <c r="R1849"/>
      <c r="S1849"/>
      <c r="T1849"/>
      <c r="U1849"/>
      <c r="V1849"/>
    </row>
    <row r="1850" spans="1:22" s="68" customFormat="1">
      <c r="A1850" s="6"/>
      <c r="B1850" s="19"/>
      <c r="C1850" s="6"/>
      <c r="D1850" s="6"/>
      <c r="E1850" s="6"/>
      <c r="F1850" s="6"/>
      <c r="G1850" s="6"/>
      <c r="I1850" s="16"/>
      <c r="J1850" s="16"/>
      <c r="K1850"/>
      <c r="L1850"/>
      <c r="M1850"/>
      <c r="N1850"/>
      <c r="O1850"/>
      <c r="P1850"/>
      <c r="Q1850"/>
      <c r="R1850"/>
      <c r="S1850"/>
      <c r="T1850"/>
      <c r="U1850"/>
      <c r="V1850"/>
    </row>
    <row r="1851" spans="1:22" s="68" customFormat="1">
      <c r="A1851" s="6"/>
      <c r="B1851" s="19"/>
      <c r="C1851" s="6"/>
      <c r="D1851" s="6"/>
      <c r="E1851" s="6"/>
      <c r="F1851" s="6"/>
      <c r="G1851" s="6"/>
      <c r="I1851" s="16"/>
      <c r="J1851" s="16"/>
      <c r="K1851"/>
      <c r="L1851"/>
      <c r="M1851"/>
      <c r="N1851"/>
      <c r="O1851"/>
      <c r="P1851"/>
      <c r="Q1851"/>
      <c r="R1851"/>
      <c r="S1851"/>
      <c r="T1851"/>
      <c r="U1851"/>
      <c r="V1851"/>
    </row>
    <row r="1852" spans="1:22" s="68" customFormat="1">
      <c r="A1852" s="6"/>
      <c r="B1852" s="19"/>
      <c r="C1852" s="6"/>
      <c r="D1852" s="6"/>
      <c r="E1852" s="6"/>
      <c r="F1852" s="6"/>
      <c r="G1852" s="6"/>
      <c r="I1852" s="16"/>
      <c r="J1852" s="16"/>
      <c r="K1852"/>
      <c r="L1852"/>
      <c r="M1852"/>
      <c r="N1852"/>
      <c r="O1852"/>
      <c r="P1852"/>
      <c r="Q1852"/>
      <c r="R1852"/>
      <c r="S1852"/>
      <c r="T1852"/>
      <c r="U1852"/>
      <c r="V1852"/>
    </row>
    <row r="1853" spans="1:22" s="68" customFormat="1">
      <c r="A1853" s="6"/>
      <c r="B1853" s="19"/>
      <c r="C1853" s="6"/>
      <c r="D1853" s="6"/>
      <c r="E1853" s="6"/>
      <c r="F1853" s="6"/>
      <c r="G1853" s="6"/>
      <c r="I1853" s="16"/>
      <c r="J1853" s="16"/>
      <c r="K1853"/>
      <c r="L1853"/>
      <c r="M1853"/>
      <c r="N1853"/>
      <c r="O1853"/>
      <c r="P1853"/>
      <c r="Q1853"/>
      <c r="R1853"/>
      <c r="S1853"/>
      <c r="T1853"/>
      <c r="U1853"/>
      <c r="V1853"/>
    </row>
    <row r="1854" spans="1:22" s="68" customFormat="1">
      <c r="A1854" s="6"/>
      <c r="B1854" s="19"/>
      <c r="C1854" s="6"/>
      <c r="D1854" s="6"/>
      <c r="E1854" s="6"/>
      <c r="F1854" s="6"/>
      <c r="G1854" s="6"/>
      <c r="I1854" s="16"/>
      <c r="J1854" s="16"/>
      <c r="K1854"/>
      <c r="L1854"/>
      <c r="M1854"/>
      <c r="N1854"/>
      <c r="O1854"/>
      <c r="P1854"/>
      <c r="Q1854"/>
      <c r="R1854"/>
      <c r="S1854"/>
      <c r="T1854"/>
      <c r="U1854"/>
      <c r="V1854"/>
    </row>
    <row r="1855" spans="1:22" s="68" customFormat="1">
      <c r="A1855" s="6"/>
      <c r="B1855" s="19"/>
      <c r="C1855" s="6"/>
      <c r="D1855" s="6"/>
      <c r="E1855" s="6"/>
      <c r="F1855" s="6"/>
      <c r="G1855" s="6"/>
      <c r="I1855" s="16"/>
      <c r="J1855" s="16"/>
      <c r="K1855"/>
      <c r="L1855"/>
      <c r="M1855"/>
      <c r="N1855"/>
      <c r="O1855"/>
      <c r="P1855"/>
      <c r="Q1855"/>
      <c r="R1855"/>
      <c r="S1855"/>
      <c r="T1855"/>
      <c r="U1855"/>
      <c r="V1855"/>
    </row>
    <row r="1856" spans="1:22" s="68" customFormat="1">
      <c r="A1856" s="6"/>
      <c r="B1856" s="19"/>
      <c r="C1856" s="6"/>
      <c r="D1856" s="6"/>
      <c r="E1856" s="6"/>
      <c r="F1856" s="6"/>
      <c r="G1856" s="6"/>
      <c r="I1856" s="16"/>
      <c r="J1856" s="16"/>
      <c r="K1856"/>
      <c r="L1856"/>
      <c r="M1856"/>
      <c r="N1856"/>
      <c r="O1856"/>
      <c r="P1856"/>
      <c r="Q1856"/>
      <c r="R1856"/>
      <c r="S1856"/>
      <c r="T1856"/>
      <c r="U1856"/>
      <c r="V1856"/>
    </row>
    <row r="1857" spans="1:22" s="68" customFormat="1">
      <c r="A1857" s="6"/>
      <c r="B1857" s="19"/>
      <c r="C1857" s="6"/>
      <c r="D1857" s="6"/>
      <c r="E1857" s="6"/>
      <c r="F1857" s="6"/>
      <c r="G1857" s="6"/>
      <c r="I1857" s="16"/>
      <c r="J1857" s="16"/>
      <c r="K1857"/>
      <c r="L1857"/>
      <c r="M1857"/>
      <c r="N1857"/>
      <c r="O1857"/>
      <c r="P1857"/>
      <c r="Q1857"/>
      <c r="R1857"/>
      <c r="S1857"/>
      <c r="T1857"/>
      <c r="U1857"/>
      <c r="V1857"/>
    </row>
    <row r="1858" spans="1:22" s="68" customFormat="1">
      <c r="A1858" s="6"/>
      <c r="B1858" s="19"/>
      <c r="C1858" s="6"/>
      <c r="D1858" s="6"/>
      <c r="E1858" s="6"/>
      <c r="F1858" s="6"/>
      <c r="G1858" s="6"/>
      <c r="I1858" s="16"/>
      <c r="J1858" s="16"/>
      <c r="K1858"/>
      <c r="L1858"/>
      <c r="M1858"/>
      <c r="N1858"/>
      <c r="O1858"/>
      <c r="P1858"/>
      <c r="Q1858"/>
      <c r="R1858"/>
      <c r="S1858"/>
      <c r="T1858"/>
      <c r="U1858"/>
      <c r="V1858"/>
    </row>
    <row r="1859" spans="1:22" s="68" customFormat="1">
      <c r="A1859" s="6"/>
      <c r="B1859" s="19"/>
      <c r="C1859" s="6"/>
      <c r="D1859" s="6"/>
      <c r="E1859" s="6"/>
      <c r="F1859" s="6"/>
      <c r="G1859" s="6"/>
      <c r="I1859" s="16"/>
      <c r="J1859" s="16"/>
      <c r="K1859"/>
      <c r="L1859"/>
      <c r="M1859"/>
      <c r="N1859"/>
      <c r="O1859"/>
      <c r="P1859"/>
      <c r="Q1859"/>
      <c r="R1859"/>
      <c r="S1859"/>
      <c r="T1859"/>
      <c r="U1859"/>
      <c r="V1859"/>
    </row>
    <row r="1860" spans="1:22" s="68" customFormat="1">
      <c r="A1860" s="6"/>
      <c r="B1860" s="19"/>
      <c r="C1860" s="6"/>
      <c r="D1860" s="6"/>
      <c r="E1860" s="6"/>
      <c r="F1860" s="6"/>
      <c r="G1860" s="6"/>
      <c r="I1860" s="16"/>
      <c r="J1860" s="16"/>
      <c r="K1860"/>
      <c r="L1860"/>
      <c r="M1860"/>
      <c r="N1860"/>
      <c r="O1860"/>
      <c r="P1860"/>
      <c r="Q1860"/>
      <c r="R1860"/>
      <c r="S1860"/>
      <c r="T1860"/>
      <c r="U1860"/>
      <c r="V1860"/>
    </row>
    <row r="1861" spans="1:22" s="68" customFormat="1">
      <c r="A1861" s="6"/>
      <c r="B1861" s="19"/>
      <c r="C1861" s="6"/>
      <c r="D1861" s="6"/>
      <c r="E1861" s="6"/>
      <c r="F1861" s="6"/>
      <c r="G1861" s="6"/>
      <c r="I1861" s="16"/>
      <c r="J1861" s="16"/>
      <c r="K1861"/>
      <c r="L1861"/>
      <c r="M1861"/>
      <c r="N1861"/>
      <c r="O1861"/>
      <c r="P1861"/>
      <c r="Q1861"/>
      <c r="R1861"/>
      <c r="S1861"/>
      <c r="T1861"/>
      <c r="U1861"/>
      <c r="V1861"/>
    </row>
    <row r="1862" spans="1:22" s="68" customFormat="1">
      <c r="A1862" s="6"/>
      <c r="B1862" s="19"/>
      <c r="C1862" s="6"/>
      <c r="D1862" s="6"/>
      <c r="E1862" s="6"/>
      <c r="F1862" s="6"/>
      <c r="G1862" s="6"/>
      <c r="I1862" s="16"/>
      <c r="J1862" s="16"/>
      <c r="K1862"/>
      <c r="L1862"/>
      <c r="M1862"/>
      <c r="N1862"/>
      <c r="O1862"/>
      <c r="P1862"/>
      <c r="Q1862"/>
      <c r="R1862"/>
      <c r="S1862"/>
      <c r="T1862"/>
      <c r="U1862"/>
      <c r="V1862"/>
    </row>
    <row r="1863" spans="1:22" s="68" customFormat="1">
      <c r="A1863" s="6"/>
      <c r="B1863" s="19"/>
      <c r="C1863" s="6"/>
      <c r="D1863" s="6"/>
      <c r="E1863" s="6"/>
      <c r="F1863" s="6"/>
      <c r="G1863" s="6"/>
      <c r="I1863" s="16"/>
      <c r="J1863" s="16"/>
      <c r="K1863"/>
      <c r="L1863"/>
      <c r="M1863"/>
      <c r="N1863"/>
      <c r="O1863"/>
      <c r="P1863"/>
      <c r="Q1863"/>
      <c r="R1863"/>
      <c r="S1863"/>
      <c r="T1863"/>
      <c r="U1863"/>
      <c r="V1863"/>
    </row>
    <row r="1864" spans="1:22" s="68" customFormat="1">
      <c r="A1864" s="6"/>
      <c r="B1864" s="19"/>
      <c r="C1864" s="6"/>
      <c r="D1864" s="6"/>
      <c r="E1864" s="6"/>
      <c r="F1864" s="6"/>
      <c r="G1864" s="6"/>
      <c r="I1864" s="16"/>
      <c r="J1864" s="16"/>
      <c r="K1864"/>
      <c r="L1864"/>
      <c r="M1864"/>
      <c r="N1864"/>
      <c r="O1864"/>
      <c r="P1864"/>
      <c r="Q1864"/>
      <c r="R1864"/>
      <c r="S1864"/>
      <c r="T1864"/>
      <c r="U1864"/>
      <c r="V1864"/>
    </row>
    <row r="1865" spans="1:22" s="68" customFormat="1">
      <c r="A1865" s="6"/>
      <c r="B1865" s="19"/>
      <c r="C1865" s="6"/>
      <c r="D1865" s="6"/>
      <c r="E1865" s="6"/>
      <c r="F1865" s="6"/>
      <c r="G1865" s="6"/>
      <c r="I1865" s="16"/>
      <c r="J1865" s="16"/>
      <c r="K1865"/>
      <c r="L1865"/>
      <c r="M1865"/>
      <c r="N1865"/>
      <c r="O1865"/>
      <c r="P1865"/>
      <c r="Q1865"/>
      <c r="R1865"/>
      <c r="S1865"/>
      <c r="T1865"/>
      <c r="U1865"/>
      <c r="V1865"/>
    </row>
    <row r="1866" spans="1:22" s="68" customFormat="1">
      <c r="A1866" s="6"/>
      <c r="B1866" s="19"/>
      <c r="C1866" s="6"/>
      <c r="D1866" s="6"/>
      <c r="E1866" s="6"/>
      <c r="F1866" s="6"/>
      <c r="G1866" s="6"/>
      <c r="I1866" s="16"/>
      <c r="J1866" s="16"/>
      <c r="K1866"/>
      <c r="L1866"/>
      <c r="M1866"/>
      <c r="N1866"/>
      <c r="O1866"/>
      <c r="P1866"/>
      <c r="Q1866"/>
      <c r="R1866"/>
      <c r="S1866"/>
      <c r="T1866"/>
      <c r="U1866"/>
      <c r="V1866"/>
    </row>
    <row r="1867" spans="1:22" s="68" customFormat="1">
      <c r="A1867" s="6"/>
      <c r="B1867" s="19"/>
      <c r="C1867" s="6"/>
      <c r="D1867" s="6"/>
      <c r="E1867" s="6"/>
      <c r="F1867" s="6"/>
      <c r="G1867" s="6"/>
      <c r="I1867" s="16"/>
      <c r="J1867" s="16"/>
      <c r="K1867"/>
      <c r="L1867"/>
      <c r="M1867"/>
      <c r="N1867"/>
      <c r="O1867"/>
      <c r="P1867"/>
      <c r="Q1867"/>
      <c r="R1867"/>
      <c r="S1867"/>
      <c r="T1867"/>
      <c r="U1867"/>
      <c r="V1867"/>
    </row>
    <row r="1868" spans="1:22" s="68" customFormat="1">
      <c r="A1868" s="6"/>
      <c r="B1868" s="19"/>
      <c r="C1868" s="6"/>
      <c r="D1868" s="6"/>
      <c r="E1868" s="6"/>
      <c r="F1868" s="6"/>
      <c r="G1868" s="6"/>
      <c r="I1868" s="16"/>
      <c r="J1868" s="16"/>
      <c r="K1868"/>
      <c r="L1868"/>
      <c r="M1868"/>
      <c r="N1868"/>
      <c r="O1868"/>
      <c r="P1868"/>
      <c r="Q1868"/>
      <c r="R1868"/>
      <c r="S1868"/>
      <c r="T1868"/>
      <c r="U1868"/>
      <c r="V1868"/>
    </row>
    <row r="1869" spans="1:22" s="68" customFormat="1">
      <c r="A1869" s="6"/>
      <c r="B1869" s="19"/>
      <c r="C1869" s="6"/>
      <c r="D1869" s="6"/>
      <c r="E1869" s="6"/>
      <c r="F1869" s="6"/>
      <c r="G1869" s="6"/>
      <c r="I1869" s="16"/>
      <c r="J1869" s="16"/>
      <c r="K1869"/>
      <c r="L1869"/>
      <c r="M1869"/>
      <c r="N1869"/>
      <c r="O1869"/>
      <c r="P1869"/>
      <c r="Q1869"/>
      <c r="R1869"/>
      <c r="S1869"/>
      <c r="T1869"/>
      <c r="U1869"/>
      <c r="V1869"/>
    </row>
    <row r="1870" spans="1:22" s="68" customFormat="1">
      <c r="A1870" s="6"/>
      <c r="B1870" s="19"/>
      <c r="C1870" s="6"/>
      <c r="D1870" s="6"/>
      <c r="E1870" s="6"/>
      <c r="F1870" s="6"/>
      <c r="G1870" s="6"/>
      <c r="I1870" s="16"/>
      <c r="J1870" s="16"/>
      <c r="K1870"/>
      <c r="L1870"/>
      <c r="M1870"/>
      <c r="N1870"/>
      <c r="O1870"/>
      <c r="P1870"/>
      <c r="Q1870"/>
      <c r="R1870"/>
      <c r="S1870"/>
      <c r="T1870"/>
      <c r="U1870"/>
      <c r="V1870"/>
    </row>
    <row r="1871" spans="1:22" s="68" customFormat="1">
      <c r="A1871" s="6"/>
      <c r="B1871" s="19"/>
      <c r="C1871" s="6"/>
      <c r="D1871" s="6"/>
      <c r="E1871" s="6"/>
      <c r="F1871" s="6"/>
      <c r="G1871" s="6"/>
      <c r="I1871" s="16"/>
      <c r="J1871" s="16"/>
      <c r="K1871"/>
      <c r="L1871"/>
      <c r="M1871"/>
      <c r="N1871"/>
      <c r="O1871"/>
      <c r="P1871"/>
      <c r="Q1871"/>
      <c r="R1871"/>
      <c r="S1871"/>
      <c r="T1871"/>
      <c r="U1871"/>
      <c r="V1871"/>
    </row>
    <row r="1872" spans="1:22" s="68" customFormat="1">
      <c r="A1872" s="6"/>
      <c r="B1872" s="19"/>
      <c r="C1872" s="6"/>
      <c r="D1872" s="6"/>
      <c r="E1872" s="6"/>
      <c r="F1872" s="6"/>
      <c r="G1872" s="6"/>
      <c r="I1872" s="16"/>
      <c r="J1872" s="16"/>
      <c r="K1872"/>
      <c r="L1872"/>
      <c r="M1872"/>
      <c r="N1872"/>
      <c r="O1872"/>
      <c r="P1872"/>
      <c r="Q1872"/>
      <c r="R1872"/>
      <c r="S1872"/>
      <c r="T1872"/>
      <c r="U1872"/>
      <c r="V1872"/>
    </row>
    <row r="1873" spans="1:22" s="68" customFormat="1">
      <c r="A1873" s="6"/>
      <c r="B1873" s="19"/>
      <c r="C1873" s="6"/>
      <c r="D1873" s="6"/>
      <c r="E1873" s="6"/>
      <c r="F1873" s="6"/>
      <c r="G1873" s="6"/>
      <c r="I1873" s="16"/>
      <c r="J1873" s="16"/>
      <c r="K1873"/>
      <c r="L1873"/>
      <c r="M1873"/>
      <c r="N1873"/>
      <c r="O1873"/>
      <c r="P1873"/>
      <c r="Q1873"/>
      <c r="R1873"/>
      <c r="S1873"/>
      <c r="T1873"/>
      <c r="U1873"/>
      <c r="V1873"/>
    </row>
    <row r="1874" spans="1:22" s="68" customFormat="1">
      <c r="A1874" s="6"/>
      <c r="B1874" s="19"/>
      <c r="C1874" s="6"/>
      <c r="D1874" s="6"/>
      <c r="E1874" s="6"/>
      <c r="F1874" s="6"/>
      <c r="G1874" s="6"/>
      <c r="I1874" s="16"/>
      <c r="J1874" s="16"/>
      <c r="K1874"/>
      <c r="L1874"/>
      <c r="M1874"/>
      <c r="N1874"/>
      <c r="O1874"/>
      <c r="P1874"/>
      <c r="Q1874"/>
      <c r="R1874"/>
      <c r="S1874"/>
      <c r="T1874"/>
      <c r="U1874"/>
      <c r="V1874"/>
    </row>
    <row r="1875" spans="1:22" s="68" customFormat="1">
      <c r="A1875" s="6"/>
      <c r="B1875" s="19"/>
      <c r="C1875" s="6"/>
      <c r="D1875" s="6"/>
      <c r="E1875" s="6"/>
      <c r="F1875" s="6"/>
      <c r="G1875" s="6"/>
      <c r="I1875" s="16"/>
      <c r="J1875" s="16"/>
      <c r="K1875"/>
      <c r="L1875"/>
      <c r="M1875"/>
      <c r="N1875"/>
      <c r="O1875"/>
      <c r="P1875"/>
      <c r="Q1875"/>
      <c r="R1875"/>
      <c r="S1875"/>
      <c r="T1875"/>
      <c r="U1875"/>
      <c r="V1875"/>
    </row>
    <row r="1876" spans="1:22" s="68" customFormat="1">
      <c r="A1876" s="6"/>
      <c r="B1876" s="19"/>
      <c r="C1876" s="6"/>
      <c r="D1876" s="6"/>
      <c r="E1876" s="6"/>
      <c r="F1876" s="6"/>
      <c r="G1876" s="6"/>
      <c r="I1876" s="16"/>
      <c r="J1876" s="16"/>
      <c r="K1876"/>
      <c r="L1876"/>
      <c r="M1876"/>
      <c r="N1876"/>
      <c r="O1876"/>
      <c r="P1876"/>
      <c r="Q1876"/>
      <c r="R1876"/>
      <c r="S1876"/>
      <c r="T1876"/>
      <c r="U1876"/>
      <c r="V1876"/>
    </row>
    <row r="1877" spans="1:22" s="68" customFormat="1">
      <c r="A1877" s="6"/>
      <c r="B1877" s="19"/>
      <c r="C1877" s="6"/>
      <c r="D1877" s="6"/>
      <c r="E1877" s="6"/>
      <c r="F1877" s="6"/>
      <c r="G1877" s="6"/>
      <c r="I1877" s="16"/>
      <c r="J1877" s="16"/>
      <c r="K1877"/>
      <c r="L1877"/>
      <c r="M1877"/>
      <c r="N1877"/>
      <c r="O1877"/>
      <c r="P1877"/>
      <c r="Q1877"/>
      <c r="R1877"/>
      <c r="S1877"/>
      <c r="T1877"/>
      <c r="U1877"/>
      <c r="V1877"/>
    </row>
    <row r="1878" spans="1:22" s="68" customFormat="1">
      <c r="A1878" s="6"/>
      <c r="B1878" s="19"/>
      <c r="C1878" s="6"/>
      <c r="D1878" s="6"/>
      <c r="E1878" s="6"/>
      <c r="F1878" s="6"/>
      <c r="G1878" s="6"/>
      <c r="I1878" s="16"/>
      <c r="J1878" s="16"/>
      <c r="K1878"/>
      <c r="L1878"/>
      <c r="M1878"/>
      <c r="N1878"/>
      <c r="O1878"/>
      <c r="P1878"/>
      <c r="Q1878"/>
      <c r="R1878"/>
      <c r="S1878"/>
      <c r="T1878"/>
      <c r="U1878"/>
      <c r="V1878"/>
    </row>
    <row r="1879" spans="1:22" s="68" customFormat="1">
      <c r="A1879" s="6"/>
      <c r="B1879" s="19"/>
      <c r="C1879" s="6"/>
      <c r="D1879" s="6"/>
      <c r="E1879" s="6"/>
      <c r="F1879" s="6"/>
      <c r="G1879" s="6"/>
      <c r="I1879" s="16"/>
      <c r="J1879" s="16"/>
      <c r="K1879"/>
      <c r="L1879"/>
      <c r="M1879"/>
      <c r="N1879"/>
      <c r="O1879"/>
      <c r="P1879"/>
      <c r="Q1879"/>
      <c r="R1879"/>
      <c r="S1879"/>
      <c r="T1879"/>
      <c r="U1879"/>
      <c r="V1879"/>
    </row>
    <row r="1880" spans="1:22" s="68" customFormat="1">
      <c r="A1880" s="6"/>
      <c r="B1880" s="19"/>
      <c r="C1880" s="6"/>
      <c r="D1880" s="6"/>
      <c r="E1880" s="6"/>
      <c r="F1880" s="6"/>
      <c r="G1880" s="6"/>
      <c r="I1880" s="16"/>
      <c r="J1880" s="16"/>
      <c r="K1880"/>
      <c r="L1880"/>
      <c r="M1880"/>
      <c r="N1880"/>
      <c r="O1880"/>
      <c r="P1880"/>
      <c r="Q1880"/>
      <c r="R1880"/>
      <c r="S1880"/>
      <c r="T1880"/>
      <c r="U1880"/>
      <c r="V1880"/>
    </row>
    <row r="1881" spans="1:22" s="68" customFormat="1">
      <c r="A1881" s="6"/>
      <c r="B1881" s="19"/>
      <c r="C1881" s="6"/>
      <c r="D1881" s="6"/>
      <c r="E1881" s="6"/>
      <c r="F1881" s="6"/>
      <c r="G1881" s="6"/>
      <c r="I1881" s="16"/>
      <c r="J1881" s="16"/>
      <c r="K1881"/>
      <c r="L1881"/>
      <c r="M1881"/>
      <c r="N1881"/>
      <c r="O1881"/>
      <c r="P1881"/>
      <c r="Q1881"/>
      <c r="R1881"/>
      <c r="S1881"/>
      <c r="T1881"/>
      <c r="U1881"/>
      <c r="V1881"/>
    </row>
    <row r="1882" spans="1:22" s="68" customFormat="1">
      <c r="A1882" s="6"/>
      <c r="B1882" s="19"/>
      <c r="C1882" s="6"/>
      <c r="D1882" s="6"/>
      <c r="E1882" s="6"/>
      <c r="F1882" s="6"/>
      <c r="G1882" s="6"/>
      <c r="I1882" s="16"/>
      <c r="J1882" s="16"/>
      <c r="K1882"/>
      <c r="L1882"/>
      <c r="M1882"/>
      <c r="N1882"/>
      <c r="O1882"/>
      <c r="P1882"/>
      <c r="Q1882"/>
      <c r="R1882"/>
      <c r="S1882"/>
      <c r="T1882"/>
      <c r="U1882"/>
      <c r="V1882"/>
    </row>
    <row r="1883" spans="1:22" s="68" customFormat="1">
      <c r="A1883" s="6"/>
      <c r="B1883" s="19"/>
      <c r="C1883" s="6"/>
      <c r="D1883" s="6"/>
      <c r="E1883" s="6"/>
      <c r="F1883" s="6"/>
      <c r="G1883" s="6"/>
      <c r="I1883" s="16"/>
      <c r="J1883" s="16"/>
      <c r="K1883"/>
      <c r="L1883"/>
      <c r="M1883"/>
      <c r="N1883"/>
      <c r="O1883"/>
      <c r="P1883"/>
      <c r="Q1883"/>
      <c r="R1883"/>
      <c r="S1883"/>
      <c r="T1883"/>
      <c r="U1883"/>
      <c r="V1883"/>
    </row>
    <row r="1884" spans="1:22" s="68" customFormat="1">
      <c r="A1884" s="6"/>
      <c r="B1884" s="19"/>
      <c r="C1884" s="6"/>
      <c r="D1884" s="6"/>
      <c r="E1884" s="6"/>
      <c r="F1884" s="6"/>
      <c r="G1884" s="6"/>
      <c r="I1884" s="16"/>
      <c r="J1884" s="16"/>
      <c r="K1884"/>
      <c r="L1884"/>
      <c r="M1884"/>
      <c r="N1884"/>
      <c r="O1884"/>
      <c r="P1884"/>
      <c r="Q1884"/>
      <c r="R1884"/>
      <c r="S1884"/>
      <c r="T1884"/>
      <c r="U1884"/>
      <c r="V1884"/>
    </row>
    <row r="1885" spans="1:22" s="68" customFormat="1">
      <c r="A1885" s="6"/>
      <c r="B1885" s="19"/>
      <c r="C1885" s="6"/>
      <c r="D1885" s="6"/>
      <c r="E1885" s="6"/>
      <c r="F1885" s="6"/>
      <c r="G1885" s="6"/>
      <c r="I1885" s="16"/>
      <c r="J1885" s="16"/>
      <c r="K1885"/>
      <c r="L1885"/>
      <c r="M1885"/>
      <c r="N1885"/>
      <c r="O1885"/>
      <c r="P1885"/>
      <c r="Q1885"/>
      <c r="R1885"/>
      <c r="S1885"/>
      <c r="T1885"/>
      <c r="U1885"/>
      <c r="V1885"/>
    </row>
    <row r="1886" spans="1:22" s="68" customFormat="1">
      <c r="A1886" s="6"/>
      <c r="B1886" s="19"/>
      <c r="C1886" s="6"/>
      <c r="D1886" s="6"/>
      <c r="E1886" s="6"/>
      <c r="F1886" s="6"/>
      <c r="G1886" s="6"/>
      <c r="I1886" s="16"/>
      <c r="J1886" s="16"/>
      <c r="K1886"/>
      <c r="L1886"/>
      <c r="M1886"/>
      <c r="N1886"/>
      <c r="O1886"/>
      <c r="P1886"/>
      <c r="Q1886"/>
      <c r="R1886"/>
      <c r="S1886"/>
      <c r="T1886"/>
      <c r="U1886"/>
      <c r="V1886"/>
    </row>
    <row r="1887" spans="1:22" s="68" customFormat="1">
      <c r="A1887" s="6"/>
      <c r="B1887" s="19"/>
      <c r="C1887" s="6"/>
      <c r="D1887" s="6"/>
      <c r="E1887" s="6"/>
      <c r="F1887" s="6"/>
      <c r="G1887" s="6"/>
      <c r="I1887" s="16"/>
      <c r="J1887" s="16"/>
      <c r="K1887"/>
      <c r="L1887"/>
      <c r="M1887"/>
      <c r="N1887"/>
      <c r="O1887"/>
      <c r="P1887"/>
      <c r="Q1887"/>
      <c r="R1887"/>
      <c r="S1887"/>
      <c r="T1887"/>
      <c r="U1887"/>
      <c r="V1887"/>
    </row>
    <row r="1888" spans="1:22" s="68" customFormat="1">
      <c r="A1888" s="6"/>
      <c r="B1888" s="19"/>
      <c r="C1888" s="6"/>
      <c r="D1888" s="6"/>
      <c r="E1888" s="6"/>
      <c r="F1888" s="6"/>
      <c r="G1888" s="6"/>
      <c r="I1888" s="16"/>
      <c r="J1888" s="16"/>
      <c r="K1888"/>
      <c r="L1888"/>
      <c r="M1888"/>
      <c r="N1888"/>
      <c r="O1888"/>
      <c r="P1888"/>
      <c r="Q1888"/>
      <c r="R1888"/>
      <c r="S1888"/>
      <c r="T1888"/>
      <c r="U1888"/>
      <c r="V1888"/>
    </row>
    <row r="1889" spans="1:22" s="68" customFormat="1">
      <c r="A1889" s="6"/>
      <c r="B1889" s="19"/>
      <c r="C1889" s="6"/>
      <c r="D1889" s="6"/>
      <c r="E1889" s="6"/>
      <c r="F1889" s="6"/>
      <c r="G1889" s="6"/>
      <c r="I1889" s="16"/>
      <c r="J1889" s="16"/>
      <c r="K1889"/>
      <c r="L1889"/>
      <c r="M1889"/>
      <c r="N1889"/>
      <c r="O1889"/>
      <c r="P1889"/>
      <c r="Q1889"/>
      <c r="R1889"/>
      <c r="S1889"/>
      <c r="T1889"/>
      <c r="U1889"/>
      <c r="V1889"/>
    </row>
    <row r="1890" spans="1:22" s="68" customFormat="1">
      <c r="A1890" s="6"/>
      <c r="B1890" s="19"/>
      <c r="C1890" s="6"/>
      <c r="D1890" s="6"/>
      <c r="E1890" s="6"/>
      <c r="F1890" s="6"/>
      <c r="G1890" s="6"/>
      <c r="I1890" s="16"/>
      <c r="J1890" s="16"/>
      <c r="K1890"/>
      <c r="L1890"/>
      <c r="M1890"/>
      <c r="N1890"/>
      <c r="O1890"/>
      <c r="P1890"/>
      <c r="Q1890"/>
      <c r="R1890"/>
      <c r="S1890"/>
      <c r="T1890"/>
      <c r="U1890"/>
      <c r="V1890"/>
    </row>
    <row r="1891" spans="1:22" s="68" customFormat="1">
      <c r="A1891" s="6"/>
      <c r="B1891" s="19"/>
      <c r="C1891" s="6"/>
      <c r="D1891" s="6"/>
      <c r="E1891" s="6"/>
      <c r="F1891" s="6"/>
      <c r="G1891" s="6"/>
      <c r="I1891" s="16"/>
      <c r="J1891" s="16"/>
      <c r="K1891"/>
      <c r="L1891"/>
      <c r="M1891"/>
      <c r="N1891"/>
      <c r="O1891"/>
      <c r="P1891"/>
      <c r="Q1891"/>
      <c r="R1891"/>
      <c r="S1891"/>
      <c r="T1891"/>
      <c r="U1891"/>
      <c r="V1891"/>
    </row>
    <row r="1892" spans="1:22" s="68" customFormat="1">
      <c r="A1892" s="6"/>
      <c r="B1892" s="19"/>
      <c r="C1892" s="6"/>
      <c r="D1892" s="6"/>
      <c r="E1892" s="6"/>
      <c r="F1892" s="6"/>
      <c r="G1892" s="6"/>
      <c r="I1892" s="16"/>
      <c r="J1892" s="16"/>
      <c r="K1892"/>
      <c r="L1892"/>
      <c r="M1892"/>
      <c r="N1892"/>
      <c r="O1892"/>
      <c r="P1892"/>
      <c r="Q1892"/>
      <c r="R1892"/>
      <c r="S1892"/>
      <c r="T1892"/>
      <c r="U1892"/>
      <c r="V1892"/>
    </row>
    <row r="1893" spans="1:22" s="68" customFormat="1">
      <c r="A1893" s="6"/>
      <c r="B1893" s="19"/>
      <c r="C1893" s="6"/>
      <c r="D1893" s="6"/>
      <c r="E1893" s="6"/>
      <c r="F1893" s="6"/>
      <c r="G1893" s="6"/>
      <c r="I1893" s="16"/>
      <c r="J1893" s="16"/>
      <c r="K1893"/>
      <c r="L1893"/>
      <c r="M1893"/>
      <c r="N1893"/>
      <c r="O1893"/>
      <c r="P1893"/>
      <c r="Q1893"/>
      <c r="R1893"/>
      <c r="S1893"/>
      <c r="T1893"/>
      <c r="U1893"/>
      <c r="V1893"/>
    </row>
    <row r="1894" spans="1:22" s="68" customFormat="1">
      <c r="A1894" s="6"/>
      <c r="B1894" s="19"/>
      <c r="C1894" s="6"/>
      <c r="D1894" s="6"/>
      <c r="E1894" s="6"/>
      <c r="F1894" s="6"/>
      <c r="G1894" s="6"/>
      <c r="I1894" s="16"/>
      <c r="J1894" s="16"/>
      <c r="K1894"/>
      <c r="L1894"/>
      <c r="M1894"/>
      <c r="N1894"/>
      <c r="O1894"/>
      <c r="P1894"/>
      <c r="Q1894"/>
      <c r="R1894"/>
      <c r="S1894"/>
      <c r="T1894"/>
      <c r="U1894"/>
      <c r="V1894"/>
    </row>
    <row r="1895" spans="1:22" s="68" customFormat="1">
      <c r="A1895" s="6"/>
      <c r="B1895" s="19"/>
      <c r="C1895" s="6"/>
      <c r="D1895" s="6"/>
      <c r="E1895" s="6"/>
      <c r="F1895" s="6"/>
      <c r="G1895" s="6"/>
      <c r="I1895" s="16"/>
      <c r="J1895" s="16"/>
      <c r="K1895"/>
      <c r="L1895"/>
      <c r="M1895"/>
      <c r="N1895"/>
      <c r="O1895"/>
      <c r="P1895"/>
      <c r="Q1895"/>
      <c r="R1895"/>
      <c r="S1895"/>
      <c r="T1895"/>
      <c r="U1895"/>
      <c r="V1895"/>
    </row>
    <row r="1896" spans="1:22" s="68" customFormat="1">
      <c r="A1896" s="6"/>
      <c r="B1896" s="19"/>
      <c r="C1896" s="6"/>
      <c r="D1896" s="6"/>
      <c r="E1896" s="6"/>
      <c r="F1896" s="6"/>
      <c r="G1896" s="6"/>
      <c r="I1896" s="16"/>
      <c r="J1896" s="16"/>
      <c r="K1896"/>
      <c r="L1896"/>
      <c r="M1896"/>
      <c r="N1896"/>
      <c r="O1896"/>
      <c r="P1896"/>
      <c r="Q1896"/>
      <c r="R1896"/>
      <c r="S1896"/>
      <c r="T1896"/>
      <c r="U1896"/>
      <c r="V1896"/>
    </row>
    <row r="1897" spans="1:22" s="68" customFormat="1">
      <c r="A1897" s="6"/>
      <c r="B1897" s="19"/>
      <c r="C1897" s="6"/>
      <c r="D1897" s="6"/>
      <c r="E1897" s="6"/>
      <c r="F1897" s="6"/>
      <c r="G1897" s="6"/>
      <c r="I1897" s="16"/>
      <c r="J1897" s="16"/>
      <c r="K1897"/>
      <c r="L1897"/>
      <c r="M1897"/>
      <c r="N1897"/>
      <c r="O1897"/>
      <c r="P1897"/>
      <c r="Q1897"/>
      <c r="R1897"/>
      <c r="S1897"/>
      <c r="T1897"/>
      <c r="U1897"/>
      <c r="V1897"/>
    </row>
    <row r="1898" spans="1:22" s="68" customFormat="1">
      <c r="A1898" s="6"/>
      <c r="B1898" s="19"/>
      <c r="C1898" s="6"/>
      <c r="D1898" s="6"/>
      <c r="E1898" s="6"/>
      <c r="F1898" s="6"/>
      <c r="G1898" s="6"/>
      <c r="I1898" s="16"/>
      <c r="J1898" s="16"/>
      <c r="K1898"/>
      <c r="L1898"/>
      <c r="M1898"/>
      <c r="N1898"/>
      <c r="O1898"/>
      <c r="P1898"/>
      <c r="Q1898"/>
      <c r="R1898"/>
      <c r="S1898"/>
      <c r="T1898"/>
      <c r="U1898"/>
      <c r="V1898"/>
    </row>
    <row r="1899" spans="1:22" s="68" customFormat="1">
      <c r="A1899" s="6"/>
      <c r="B1899" s="19"/>
      <c r="C1899" s="6"/>
      <c r="D1899" s="6"/>
      <c r="E1899" s="6"/>
      <c r="F1899" s="6"/>
      <c r="G1899" s="6"/>
      <c r="I1899" s="16"/>
      <c r="J1899" s="16"/>
      <c r="K1899"/>
      <c r="L1899"/>
      <c r="M1899"/>
      <c r="N1899"/>
      <c r="O1899"/>
      <c r="P1899"/>
      <c r="Q1899"/>
      <c r="R1899"/>
      <c r="S1899"/>
      <c r="T1899"/>
      <c r="U1899"/>
      <c r="V1899"/>
    </row>
    <row r="1900" spans="1:22" s="68" customFormat="1">
      <c r="A1900" s="6"/>
      <c r="B1900" s="19"/>
      <c r="C1900" s="6"/>
      <c r="D1900" s="6"/>
      <c r="E1900" s="6"/>
      <c r="F1900" s="6"/>
      <c r="G1900" s="6"/>
      <c r="I1900" s="16"/>
      <c r="J1900" s="16"/>
      <c r="K1900"/>
      <c r="L1900"/>
      <c r="M1900"/>
      <c r="N1900"/>
      <c r="O1900"/>
      <c r="P1900"/>
      <c r="Q1900"/>
      <c r="R1900"/>
      <c r="S1900"/>
      <c r="T1900"/>
      <c r="U1900"/>
      <c r="V1900"/>
    </row>
    <row r="1901" spans="1:22" s="68" customFormat="1">
      <c r="A1901" s="6"/>
      <c r="B1901" s="19"/>
      <c r="C1901" s="6"/>
      <c r="D1901" s="6"/>
      <c r="E1901" s="6"/>
      <c r="F1901" s="6"/>
      <c r="G1901" s="6"/>
      <c r="I1901" s="16"/>
      <c r="J1901" s="16"/>
      <c r="K1901"/>
      <c r="L1901"/>
      <c r="M1901"/>
      <c r="N1901"/>
      <c r="O1901"/>
      <c r="P1901"/>
      <c r="Q1901"/>
      <c r="R1901"/>
      <c r="S1901"/>
      <c r="T1901"/>
      <c r="U1901"/>
      <c r="V1901"/>
    </row>
    <row r="1902" spans="1:22" s="68" customFormat="1">
      <c r="A1902" s="6"/>
      <c r="B1902" s="19"/>
      <c r="C1902" s="6"/>
      <c r="D1902" s="6"/>
      <c r="E1902" s="6"/>
      <c r="F1902" s="6"/>
      <c r="G1902" s="6"/>
      <c r="I1902" s="16"/>
      <c r="J1902" s="16"/>
      <c r="K1902"/>
      <c r="L1902"/>
      <c r="M1902"/>
      <c r="N1902"/>
      <c r="O1902"/>
      <c r="P1902"/>
      <c r="Q1902"/>
      <c r="R1902"/>
      <c r="S1902"/>
      <c r="T1902"/>
      <c r="U1902"/>
      <c r="V1902"/>
    </row>
    <row r="1903" spans="1:22" s="68" customFormat="1">
      <c r="A1903" s="6"/>
      <c r="B1903" s="19"/>
      <c r="C1903" s="6"/>
      <c r="D1903" s="6"/>
      <c r="E1903" s="6"/>
      <c r="F1903" s="6"/>
      <c r="G1903" s="6"/>
      <c r="I1903" s="16"/>
      <c r="J1903" s="16"/>
      <c r="K1903"/>
      <c r="L1903"/>
      <c r="M1903"/>
      <c r="N1903"/>
      <c r="O1903"/>
      <c r="P1903"/>
      <c r="Q1903"/>
      <c r="R1903"/>
      <c r="S1903"/>
      <c r="T1903"/>
      <c r="U1903"/>
      <c r="V1903"/>
    </row>
    <row r="1904" spans="1:22" s="68" customFormat="1">
      <c r="A1904" s="6"/>
      <c r="B1904" s="19"/>
      <c r="C1904" s="6"/>
      <c r="D1904" s="6"/>
      <c r="E1904" s="6"/>
      <c r="F1904" s="6"/>
      <c r="G1904" s="6"/>
      <c r="I1904" s="16"/>
      <c r="J1904" s="16"/>
      <c r="K1904"/>
      <c r="L1904"/>
      <c r="M1904"/>
      <c r="N1904"/>
      <c r="O1904"/>
      <c r="P1904"/>
      <c r="Q1904"/>
      <c r="R1904"/>
      <c r="S1904"/>
      <c r="T1904"/>
      <c r="U1904"/>
      <c r="V1904"/>
    </row>
    <row r="1905" spans="1:22" s="68" customFormat="1">
      <c r="A1905" s="6"/>
      <c r="B1905" s="19"/>
      <c r="C1905" s="6"/>
      <c r="D1905" s="6"/>
      <c r="E1905" s="6"/>
      <c r="F1905" s="6"/>
      <c r="G1905" s="6"/>
      <c r="I1905" s="16"/>
      <c r="J1905" s="16"/>
      <c r="K1905"/>
      <c r="L1905"/>
      <c r="M1905"/>
      <c r="N1905"/>
      <c r="O1905"/>
      <c r="P1905"/>
      <c r="Q1905"/>
      <c r="R1905"/>
      <c r="S1905"/>
      <c r="T1905"/>
      <c r="U1905"/>
      <c r="V1905"/>
    </row>
    <row r="1906" spans="1:22" s="68" customFormat="1">
      <c r="A1906" s="6"/>
      <c r="B1906" s="19"/>
      <c r="C1906" s="6"/>
      <c r="D1906" s="6"/>
      <c r="E1906" s="6"/>
      <c r="F1906" s="6"/>
      <c r="G1906" s="6"/>
      <c r="I1906" s="16"/>
      <c r="J1906" s="16"/>
      <c r="K1906"/>
      <c r="L1906"/>
      <c r="M1906"/>
      <c r="N1906"/>
      <c r="O1906"/>
      <c r="P1906"/>
      <c r="Q1906"/>
      <c r="R1906"/>
      <c r="S1906"/>
      <c r="T1906"/>
      <c r="U1906"/>
      <c r="V1906"/>
    </row>
    <row r="1907" spans="1:22" s="68" customFormat="1">
      <c r="A1907" s="6"/>
      <c r="B1907" s="19"/>
      <c r="C1907" s="6"/>
      <c r="D1907" s="6"/>
      <c r="E1907" s="6"/>
      <c r="F1907" s="6"/>
      <c r="G1907" s="6"/>
      <c r="I1907" s="16"/>
      <c r="J1907" s="16"/>
      <c r="K1907"/>
      <c r="L1907"/>
      <c r="M1907"/>
      <c r="N1907"/>
      <c r="O1907"/>
      <c r="P1907"/>
      <c r="Q1907"/>
      <c r="R1907"/>
      <c r="S1907"/>
      <c r="T1907"/>
      <c r="U1907"/>
      <c r="V1907"/>
    </row>
    <row r="1908" spans="1:22" s="68" customFormat="1">
      <c r="A1908" s="6"/>
      <c r="B1908" s="19"/>
      <c r="C1908" s="6"/>
      <c r="D1908" s="6"/>
      <c r="E1908" s="6"/>
      <c r="F1908" s="6"/>
      <c r="G1908" s="6"/>
      <c r="I1908" s="16"/>
      <c r="J1908" s="16"/>
      <c r="K1908"/>
      <c r="L1908"/>
      <c r="M1908"/>
      <c r="N1908"/>
      <c r="O1908"/>
      <c r="P1908"/>
      <c r="Q1908"/>
      <c r="R1908"/>
      <c r="S1908"/>
      <c r="T1908"/>
      <c r="U1908"/>
      <c r="V1908"/>
    </row>
    <row r="1909" spans="1:22" s="68" customFormat="1">
      <c r="A1909" s="6"/>
      <c r="B1909" s="19"/>
      <c r="C1909" s="6"/>
      <c r="D1909" s="6"/>
      <c r="E1909" s="6"/>
      <c r="F1909" s="6"/>
      <c r="G1909" s="6"/>
      <c r="I1909" s="16"/>
      <c r="J1909" s="16"/>
      <c r="K1909"/>
      <c r="L1909"/>
      <c r="M1909"/>
      <c r="N1909"/>
      <c r="O1909"/>
      <c r="P1909"/>
      <c r="Q1909"/>
      <c r="R1909"/>
      <c r="S1909"/>
      <c r="T1909"/>
      <c r="U1909"/>
      <c r="V1909"/>
    </row>
    <row r="1910" spans="1:22" s="68" customFormat="1">
      <c r="A1910" s="6"/>
      <c r="B1910" s="19"/>
      <c r="C1910" s="6"/>
      <c r="D1910" s="6"/>
      <c r="E1910" s="6"/>
      <c r="F1910" s="6"/>
      <c r="G1910" s="6"/>
      <c r="I1910" s="16"/>
      <c r="J1910" s="16"/>
      <c r="K1910"/>
      <c r="L1910"/>
      <c r="M1910"/>
      <c r="N1910"/>
      <c r="O1910"/>
      <c r="P1910"/>
      <c r="Q1910"/>
      <c r="R1910"/>
      <c r="S1910"/>
      <c r="T1910"/>
      <c r="U1910"/>
      <c r="V1910"/>
    </row>
    <row r="1911" spans="1:22" s="68" customFormat="1">
      <c r="A1911" s="6"/>
      <c r="B1911" s="19"/>
      <c r="C1911" s="6"/>
      <c r="D1911" s="6"/>
      <c r="E1911" s="6"/>
      <c r="F1911" s="6"/>
      <c r="G1911" s="6"/>
      <c r="I1911" s="16"/>
      <c r="J1911" s="16"/>
      <c r="K1911"/>
      <c r="L1911"/>
      <c r="M1911"/>
      <c r="N1911"/>
      <c r="O1911"/>
      <c r="P1911"/>
      <c r="Q1911"/>
      <c r="R1911"/>
      <c r="S1911"/>
      <c r="T1911"/>
      <c r="U1911"/>
      <c r="V1911"/>
    </row>
    <row r="1912" spans="1:22" s="68" customFormat="1">
      <c r="A1912" s="6"/>
      <c r="B1912" s="19"/>
      <c r="C1912" s="6"/>
      <c r="D1912" s="6"/>
      <c r="E1912" s="6"/>
      <c r="F1912" s="6"/>
      <c r="G1912" s="6"/>
      <c r="I1912" s="16"/>
      <c r="J1912" s="16"/>
      <c r="K1912"/>
      <c r="L1912"/>
      <c r="M1912"/>
      <c r="N1912"/>
      <c r="O1912"/>
      <c r="P1912"/>
      <c r="Q1912"/>
      <c r="R1912"/>
      <c r="S1912"/>
      <c r="T1912"/>
      <c r="U1912"/>
      <c r="V1912"/>
    </row>
    <row r="1913" spans="1:22" s="68" customFormat="1">
      <c r="A1913" s="6"/>
      <c r="B1913" s="19"/>
      <c r="C1913" s="6"/>
      <c r="D1913" s="6"/>
      <c r="E1913" s="6"/>
      <c r="F1913" s="6"/>
      <c r="G1913" s="6"/>
      <c r="I1913" s="16"/>
      <c r="J1913" s="16"/>
      <c r="K1913"/>
      <c r="L1913"/>
      <c r="M1913"/>
      <c r="N1913"/>
      <c r="O1913"/>
      <c r="P1913"/>
      <c r="Q1913"/>
      <c r="R1913"/>
      <c r="S1913"/>
      <c r="T1913"/>
      <c r="U1913"/>
      <c r="V1913"/>
    </row>
    <row r="1914" spans="1:22" s="68" customFormat="1">
      <c r="A1914" s="6"/>
      <c r="B1914" s="19"/>
      <c r="C1914" s="6"/>
      <c r="D1914" s="6"/>
      <c r="E1914" s="6"/>
      <c r="F1914" s="6"/>
      <c r="G1914" s="6"/>
      <c r="I1914" s="16"/>
      <c r="J1914" s="16"/>
      <c r="K1914"/>
      <c r="L1914"/>
      <c r="M1914"/>
      <c r="N1914"/>
      <c r="O1914"/>
      <c r="P1914"/>
      <c r="Q1914"/>
      <c r="R1914"/>
      <c r="S1914"/>
      <c r="T1914"/>
      <c r="U1914"/>
      <c r="V1914"/>
    </row>
    <row r="1915" spans="1:22" s="68" customFormat="1">
      <c r="A1915" s="6"/>
      <c r="B1915" s="19"/>
      <c r="C1915" s="6"/>
      <c r="D1915" s="6"/>
      <c r="E1915" s="6"/>
      <c r="F1915" s="6"/>
      <c r="G1915" s="6"/>
      <c r="I1915" s="16"/>
      <c r="J1915" s="16"/>
      <c r="K1915"/>
      <c r="L1915"/>
      <c r="M1915"/>
      <c r="N1915"/>
      <c r="O1915"/>
      <c r="P1915"/>
      <c r="Q1915"/>
      <c r="R1915"/>
      <c r="S1915"/>
      <c r="T1915"/>
      <c r="U1915"/>
      <c r="V1915"/>
    </row>
    <row r="1916" spans="1:22" s="68" customFormat="1">
      <c r="A1916" s="6"/>
      <c r="B1916" s="19"/>
      <c r="C1916" s="6"/>
      <c r="D1916" s="6"/>
      <c r="E1916" s="6"/>
      <c r="F1916" s="6"/>
      <c r="G1916" s="6"/>
      <c r="I1916" s="16"/>
      <c r="J1916" s="16"/>
      <c r="K1916"/>
      <c r="L1916"/>
      <c r="M1916"/>
      <c r="N1916"/>
      <c r="O1916"/>
      <c r="P1916"/>
      <c r="Q1916"/>
      <c r="R1916"/>
      <c r="S1916"/>
      <c r="T1916"/>
      <c r="U1916"/>
      <c r="V1916"/>
    </row>
    <row r="1917" spans="1:22" s="68" customFormat="1">
      <c r="A1917" s="6"/>
      <c r="B1917" s="19"/>
      <c r="C1917" s="6"/>
      <c r="D1917" s="6"/>
      <c r="E1917" s="6"/>
      <c r="F1917" s="6"/>
      <c r="G1917" s="6"/>
      <c r="I1917" s="16"/>
      <c r="J1917" s="16"/>
      <c r="K1917"/>
      <c r="L1917"/>
      <c r="M1917"/>
      <c r="N1917"/>
      <c r="O1917"/>
      <c r="P1917"/>
      <c r="Q1917"/>
      <c r="R1917"/>
      <c r="S1917"/>
      <c r="T1917"/>
      <c r="U1917"/>
      <c r="V1917"/>
    </row>
    <row r="1918" spans="1:22" s="68" customFormat="1">
      <c r="A1918" s="6"/>
      <c r="B1918" s="19"/>
      <c r="C1918" s="6"/>
      <c r="D1918" s="6"/>
      <c r="E1918" s="6"/>
      <c r="F1918" s="6"/>
      <c r="G1918" s="6"/>
      <c r="I1918" s="16"/>
      <c r="J1918" s="16"/>
      <c r="K1918"/>
      <c r="L1918"/>
      <c r="M1918"/>
      <c r="N1918"/>
      <c r="O1918"/>
      <c r="P1918"/>
      <c r="Q1918"/>
      <c r="R1918"/>
      <c r="S1918"/>
      <c r="T1918"/>
      <c r="U1918"/>
      <c r="V1918"/>
    </row>
    <row r="1919" spans="1:22" s="68" customFormat="1">
      <c r="A1919" s="6"/>
      <c r="B1919" s="19"/>
      <c r="C1919" s="6"/>
      <c r="D1919" s="6"/>
      <c r="E1919" s="6"/>
      <c r="F1919" s="6"/>
      <c r="G1919" s="6"/>
      <c r="I1919" s="16"/>
      <c r="J1919" s="16"/>
      <c r="K1919"/>
      <c r="L1919"/>
      <c r="M1919"/>
      <c r="N1919"/>
      <c r="O1919"/>
      <c r="P1919"/>
      <c r="Q1919"/>
      <c r="R1919"/>
      <c r="S1919"/>
      <c r="T1919"/>
      <c r="U1919"/>
      <c r="V1919"/>
    </row>
    <row r="1920" spans="1:22" s="68" customFormat="1">
      <c r="A1920" s="6"/>
      <c r="B1920" s="19"/>
      <c r="C1920" s="6"/>
      <c r="D1920" s="6"/>
      <c r="E1920" s="6"/>
      <c r="F1920" s="6"/>
      <c r="G1920" s="6"/>
      <c r="I1920" s="16"/>
      <c r="J1920" s="16"/>
      <c r="K1920"/>
      <c r="L1920"/>
      <c r="M1920"/>
      <c r="N1920"/>
      <c r="O1920"/>
      <c r="P1920"/>
      <c r="Q1920"/>
      <c r="R1920"/>
      <c r="S1920"/>
      <c r="T1920"/>
      <c r="U1920"/>
      <c r="V1920"/>
    </row>
    <row r="1921" spans="1:22" s="68" customFormat="1">
      <c r="A1921" s="6"/>
      <c r="B1921" s="19"/>
      <c r="C1921" s="6"/>
      <c r="D1921" s="6"/>
      <c r="E1921" s="6"/>
      <c r="F1921" s="6"/>
      <c r="G1921" s="6"/>
      <c r="I1921" s="16"/>
      <c r="J1921" s="16"/>
      <c r="K1921"/>
      <c r="L1921"/>
      <c r="M1921"/>
      <c r="N1921"/>
      <c r="O1921"/>
      <c r="P1921"/>
      <c r="Q1921"/>
      <c r="R1921"/>
      <c r="S1921"/>
      <c r="T1921"/>
      <c r="U1921"/>
      <c r="V1921"/>
    </row>
    <row r="1922" spans="1:22" s="68" customFormat="1">
      <c r="A1922" s="6"/>
      <c r="B1922" s="19"/>
      <c r="C1922" s="6"/>
      <c r="D1922" s="6"/>
      <c r="E1922" s="6"/>
      <c r="F1922" s="6"/>
      <c r="G1922" s="6"/>
      <c r="I1922" s="16"/>
      <c r="J1922" s="16"/>
      <c r="K1922"/>
      <c r="L1922"/>
      <c r="M1922"/>
      <c r="N1922"/>
      <c r="O1922"/>
      <c r="P1922"/>
      <c r="Q1922"/>
      <c r="R1922"/>
      <c r="S1922"/>
      <c r="T1922"/>
      <c r="U1922"/>
      <c r="V1922"/>
    </row>
    <row r="1923" spans="1:22" s="68" customFormat="1">
      <c r="A1923" s="6"/>
      <c r="B1923" s="19"/>
      <c r="C1923" s="6"/>
      <c r="D1923" s="6"/>
      <c r="E1923" s="6"/>
      <c r="F1923" s="6"/>
      <c r="G1923" s="6"/>
      <c r="I1923" s="16"/>
      <c r="J1923" s="16"/>
      <c r="K1923"/>
      <c r="L1923"/>
      <c r="M1923"/>
      <c r="N1923"/>
      <c r="O1923"/>
      <c r="P1923"/>
      <c r="Q1923"/>
      <c r="R1923"/>
      <c r="S1923"/>
      <c r="T1923"/>
      <c r="U1923"/>
      <c r="V1923"/>
    </row>
    <row r="1924" spans="1:22" s="68" customFormat="1">
      <c r="A1924" s="6"/>
      <c r="B1924" s="19"/>
      <c r="C1924" s="6"/>
      <c r="D1924" s="6"/>
      <c r="E1924" s="6"/>
      <c r="F1924" s="6"/>
      <c r="G1924" s="6"/>
      <c r="I1924" s="16"/>
      <c r="J1924" s="16"/>
      <c r="K1924"/>
      <c r="L1924"/>
      <c r="M1924"/>
      <c r="N1924"/>
      <c r="O1924"/>
      <c r="P1924"/>
      <c r="Q1924"/>
      <c r="R1924"/>
      <c r="S1924"/>
      <c r="T1924"/>
      <c r="U1924"/>
      <c r="V1924"/>
    </row>
    <row r="1925" spans="1:22" s="68" customFormat="1">
      <c r="A1925" s="6"/>
      <c r="B1925" s="19"/>
      <c r="C1925" s="6"/>
      <c r="D1925" s="6"/>
      <c r="E1925" s="6"/>
      <c r="F1925" s="6"/>
      <c r="G1925" s="6"/>
      <c r="I1925" s="16"/>
      <c r="J1925" s="16"/>
      <c r="K1925"/>
      <c r="L1925"/>
      <c r="M1925"/>
      <c r="N1925"/>
      <c r="O1925"/>
      <c r="P1925"/>
      <c r="Q1925"/>
      <c r="R1925"/>
      <c r="S1925"/>
      <c r="T1925"/>
      <c r="U1925"/>
      <c r="V1925"/>
    </row>
    <row r="1926" spans="1:22" s="68" customFormat="1">
      <c r="A1926" s="6"/>
      <c r="B1926" s="19"/>
      <c r="C1926" s="6"/>
      <c r="D1926" s="6"/>
      <c r="E1926" s="6"/>
      <c r="F1926" s="6"/>
      <c r="G1926" s="6"/>
      <c r="I1926" s="16"/>
      <c r="J1926" s="16"/>
      <c r="K1926"/>
      <c r="L1926"/>
      <c r="M1926"/>
      <c r="N1926"/>
      <c r="O1926"/>
      <c r="P1926"/>
      <c r="Q1926"/>
      <c r="R1926"/>
      <c r="S1926"/>
      <c r="T1926"/>
      <c r="U1926"/>
      <c r="V1926"/>
    </row>
    <row r="1927" spans="1:22" s="68" customFormat="1">
      <c r="A1927" s="6"/>
      <c r="B1927" s="19"/>
      <c r="C1927" s="6"/>
      <c r="D1927" s="6"/>
      <c r="E1927" s="6"/>
      <c r="F1927" s="6"/>
      <c r="G1927" s="6"/>
      <c r="I1927" s="16"/>
      <c r="J1927" s="16"/>
      <c r="K1927"/>
      <c r="L1927"/>
      <c r="M1927"/>
      <c r="N1927"/>
      <c r="O1927"/>
      <c r="P1927"/>
      <c r="Q1927"/>
      <c r="R1927"/>
      <c r="S1927"/>
      <c r="T1927"/>
      <c r="U1927"/>
      <c r="V1927"/>
    </row>
    <row r="1928" spans="1:22" s="68" customFormat="1">
      <c r="A1928" s="6"/>
      <c r="B1928" s="19"/>
      <c r="C1928" s="6"/>
      <c r="D1928" s="6"/>
      <c r="E1928" s="6"/>
      <c r="F1928" s="6"/>
      <c r="G1928" s="6"/>
      <c r="I1928" s="16"/>
      <c r="J1928" s="16"/>
      <c r="K1928"/>
      <c r="L1928"/>
      <c r="M1928"/>
      <c r="N1928"/>
      <c r="O1928"/>
      <c r="P1928"/>
      <c r="Q1928"/>
      <c r="R1928"/>
      <c r="S1928"/>
      <c r="T1928"/>
      <c r="U1928"/>
      <c r="V1928"/>
    </row>
    <row r="1929" spans="1:22" s="68" customFormat="1">
      <c r="A1929" s="6"/>
      <c r="B1929" s="19"/>
      <c r="C1929" s="6"/>
      <c r="D1929" s="6"/>
      <c r="E1929" s="6"/>
      <c r="F1929" s="6"/>
      <c r="G1929" s="6"/>
      <c r="I1929" s="16"/>
      <c r="J1929" s="16"/>
      <c r="K1929"/>
      <c r="L1929"/>
      <c r="M1929"/>
      <c r="N1929"/>
      <c r="O1929"/>
      <c r="P1929"/>
      <c r="Q1929"/>
      <c r="R1929"/>
      <c r="S1929"/>
      <c r="T1929"/>
      <c r="U1929"/>
      <c r="V1929"/>
    </row>
    <row r="1930" spans="1:22" s="68" customFormat="1">
      <c r="A1930" s="6"/>
      <c r="B1930" s="19"/>
      <c r="C1930" s="6"/>
      <c r="D1930" s="6"/>
      <c r="E1930" s="6"/>
      <c r="F1930" s="6"/>
      <c r="G1930" s="6"/>
      <c r="I1930" s="16"/>
      <c r="J1930" s="16"/>
      <c r="K1930"/>
      <c r="L1930"/>
      <c r="M1930"/>
      <c r="N1930"/>
      <c r="O1930"/>
      <c r="P1930"/>
      <c r="Q1930"/>
      <c r="R1930"/>
      <c r="S1930"/>
      <c r="T1930"/>
      <c r="U1930"/>
      <c r="V1930"/>
    </row>
    <row r="1931" spans="1:22" s="68" customFormat="1">
      <c r="A1931" s="6"/>
      <c r="B1931" s="19"/>
      <c r="C1931" s="6"/>
      <c r="D1931" s="6"/>
      <c r="E1931" s="6"/>
      <c r="F1931" s="6"/>
      <c r="G1931" s="6"/>
      <c r="I1931" s="16"/>
      <c r="J1931" s="16"/>
      <c r="K1931"/>
      <c r="L1931"/>
      <c r="M1931"/>
      <c r="N1931"/>
      <c r="O1931"/>
      <c r="P1931"/>
      <c r="Q1931"/>
      <c r="R1931"/>
      <c r="S1931"/>
      <c r="T1931"/>
      <c r="U1931"/>
      <c r="V1931"/>
    </row>
    <row r="1932" spans="1:22" s="68" customFormat="1">
      <c r="A1932" s="6"/>
      <c r="B1932" s="19"/>
      <c r="C1932" s="6"/>
      <c r="D1932" s="6"/>
      <c r="E1932" s="6"/>
      <c r="F1932" s="6"/>
      <c r="G1932" s="6"/>
      <c r="I1932" s="16"/>
      <c r="J1932" s="16"/>
      <c r="K1932"/>
      <c r="L1932"/>
      <c r="M1932"/>
      <c r="N1932"/>
      <c r="O1932"/>
      <c r="P1932"/>
      <c r="Q1932"/>
      <c r="R1932"/>
      <c r="S1932"/>
      <c r="T1932"/>
      <c r="U1932"/>
      <c r="V1932"/>
    </row>
    <row r="1933" spans="1:22" s="68" customFormat="1">
      <c r="A1933" s="6"/>
      <c r="B1933" s="19"/>
      <c r="C1933" s="6"/>
      <c r="D1933" s="6"/>
      <c r="E1933" s="6"/>
      <c r="F1933" s="6"/>
      <c r="G1933" s="6"/>
      <c r="I1933" s="16"/>
      <c r="J1933" s="16"/>
      <c r="K1933"/>
      <c r="L1933"/>
      <c r="M1933"/>
      <c r="N1933"/>
      <c r="O1933"/>
      <c r="P1933"/>
      <c r="Q1933"/>
      <c r="R1933"/>
      <c r="S1933"/>
      <c r="T1933"/>
      <c r="U1933"/>
      <c r="V1933"/>
    </row>
    <row r="1934" spans="1:22" s="68" customFormat="1">
      <c r="A1934" s="6"/>
      <c r="B1934" s="19"/>
      <c r="C1934" s="6"/>
      <c r="D1934" s="6"/>
      <c r="E1934" s="6"/>
      <c r="F1934" s="6"/>
      <c r="G1934" s="6"/>
      <c r="I1934" s="16"/>
      <c r="J1934" s="16"/>
      <c r="K1934"/>
      <c r="L1934"/>
      <c r="M1934"/>
      <c r="N1934"/>
      <c r="O1934"/>
      <c r="P1934"/>
      <c r="Q1934"/>
      <c r="R1934"/>
      <c r="S1934"/>
      <c r="T1934"/>
      <c r="U1934"/>
      <c r="V1934"/>
    </row>
    <row r="1935" spans="1:22" s="68" customFormat="1">
      <c r="A1935" s="6"/>
      <c r="B1935" s="19"/>
      <c r="C1935" s="6"/>
      <c r="D1935" s="6"/>
      <c r="E1935" s="6"/>
      <c r="F1935" s="6"/>
      <c r="G1935" s="6"/>
      <c r="I1935" s="16"/>
      <c r="J1935" s="16"/>
      <c r="K1935"/>
      <c r="L1935"/>
      <c r="M1935"/>
      <c r="N1935"/>
      <c r="O1935"/>
      <c r="P1935"/>
      <c r="Q1935"/>
      <c r="R1935"/>
      <c r="S1935"/>
      <c r="T1935"/>
      <c r="U1935"/>
      <c r="V1935"/>
    </row>
    <row r="1936" spans="1:22" s="68" customFormat="1">
      <c r="A1936" s="6"/>
      <c r="B1936" s="19"/>
      <c r="C1936" s="6"/>
      <c r="D1936" s="6"/>
      <c r="E1936" s="6"/>
      <c r="F1936" s="6"/>
      <c r="G1936" s="6"/>
      <c r="I1936" s="16"/>
      <c r="J1936" s="16"/>
      <c r="K1936"/>
      <c r="L1936"/>
      <c r="M1936"/>
      <c r="N1936"/>
      <c r="O1936"/>
      <c r="P1936"/>
      <c r="Q1936"/>
      <c r="R1936"/>
      <c r="S1936"/>
      <c r="T1936"/>
      <c r="U1936"/>
      <c r="V1936"/>
    </row>
    <row r="1937" spans="1:22" s="68" customFormat="1">
      <c r="A1937" s="6"/>
      <c r="B1937" s="19"/>
      <c r="C1937" s="6"/>
      <c r="D1937" s="6"/>
      <c r="E1937" s="6"/>
      <c r="F1937" s="6"/>
      <c r="G1937" s="6"/>
      <c r="I1937" s="16"/>
      <c r="J1937" s="16"/>
      <c r="K1937"/>
      <c r="L1937"/>
      <c r="M1937"/>
      <c r="N1937"/>
      <c r="O1937"/>
      <c r="P1937"/>
      <c r="Q1937"/>
      <c r="R1937"/>
      <c r="S1937"/>
      <c r="T1937"/>
      <c r="U1937"/>
      <c r="V1937"/>
    </row>
    <row r="1938" spans="1:22" s="68" customFormat="1">
      <c r="A1938" s="6"/>
      <c r="B1938" s="19"/>
      <c r="C1938" s="6"/>
      <c r="D1938" s="6"/>
      <c r="E1938" s="6"/>
      <c r="F1938" s="6"/>
      <c r="G1938" s="6"/>
      <c r="I1938" s="16"/>
      <c r="J1938" s="16"/>
      <c r="K1938"/>
      <c r="L1938"/>
      <c r="M1938"/>
      <c r="N1938"/>
      <c r="O1938"/>
      <c r="P1938"/>
      <c r="Q1938"/>
      <c r="R1938"/>
      <c r="S1938"/>
      <c r="T1938"/>
      <c r="U1938"/>
      <c r="V1938"/>
    </row>
    <row r="1939" spans="1:22" s="68" customFormat="1">
      <c r="A1939" s="6"/>
      <c r="B1939" s="19"/>
      <c r="C1939" s="6"/>
      <c r="D1939" s="6"/>
      <c r="E1939" s="6"/>
      <c r="F1939" s="6"/>
      <c r="G1939" s="6"/>
      <c r="I1939" s="16"/>
      <c r="J1939" s="16"/>
      <c r="K1939"/>
      <c r="L1939"/>
      <c r="M1939"/>
      <c r="N1939"/>
      <c r="O1939"/>
      <c r="P1939"/>
      <c r="Q1939"/>
      <c r="R1939"/>
      <c r="S1939"/>
      <c r="T1939"/>
      <c r="U1939"/>
      <c r="V1939"/>
    </row>
    <row r="1940" spans="1:22" s="68" customFormat="1">
      <c r="A1940" s="6"/>
      <c r="B1940" s="19"/>
      <c r="C1940" s="6"/>
      <c r="D1940" s="6"/>
      <c r="E1940" s="6"/>
      <c r="F1940" s="6"/>
      <c r="G1940" s="6"/>
      <c r="I1940" s="16"/>
      <c r="J1940" s="16"/>
      <c r="K1940"/>
      <c r="L1940"/>
      <c r="M1940"/>
      <c r="N1940"/>
      <c r="O1940"/>
      <c r="P1940"/>
      <c r="Q1940"/>
      <c r="R1940"/>
      <c r="S1940"/>
      <c r="T1940"/>
      <c r="U1940"/>
      <c r="V1940"/>
    </row>
    <row r="1941" spans="1:22" s="68" customFormat="1">
      <c r="A1941" s="6"/>
      <c r="B1941" s="19"/>
      <c r="C1941" s="6"/>
      <c r="D1941" s="6"/>
      <c r="E1941" s="6"/>
      <c r="F1941" s="6"/>
      <c r="G1941" s="6"/>
      <c r="I1941" s="16"/>
      <c r="J1941" s="16"/>
      <c r="K1941"/>
      <c r="L1941"/>
      <c r="M1941"/>
      <c r="N1941"/>
      <c r="O1941"/>
      <c r="P1941"/>
      <c r="Q1941"/>
      <c r="R1941"/>
      <c r="S1941"/>
      <c r="T1941"/>
      <c r="U1941"/>
      <c r="V1941"/>
    </row>
    <row r="1942" spans="1:22" s="68" customFormat="1">
      <c r="A1942" s="6"/>
      <c r="B1942" s="19"/>
      <c r="C1942" s="6"/>
      <c r="D1942" s="6"/>
      <c r="E1942" s="6"/>
      <c r="F1942" s="6"/>
      <c r="G1942" s="6"/>
      <c r="I1942" s="16"/>
      <c r="J1942" s="16"/>
      <c r="K1942"/>
      <c r="L1942"/>
      <c r="M1942"/>
      <c r="N1942"/>
      <c r="O1942"/>
      <c r="P1942"/>
      <c r="Q1942"/>
      <c r="R1942"/>
      <c r="S1942"/>
      <c r="T1942"/>
      <c r="U1942"/>
      <c r="V1942"/>
    </row>
    <row r="1943" spans="1:22" s="68" customFormat="1">
      <c r="A1943" s="6"/>
      <c r="B1943" s="19"/>
      <c r="C1943" s="6"/>
      <c r="D1943" s="6"/>
      <c r="E1943" s="6"/>
      <c r="F1943" s="6"/>
      <c r="G1943" s="6"/>
      <c r="I1943" s="16"/>
      <c r="J1943" s="16"/>
      <c r="K1943"/>
      <c r="L1943"/>
      <c r="M1943"/>
      <c r="N1943"/>
      <c r="O1943"/>
      <c r="P1943"/>
      <c r="Q1943"/>
      <c r="R1943"/>
      <c r="S1943"/>
      <c r="T1943"/>
      <c r="U1943"/>
      <c r="V1943"/>
    </row>
    <row r="1944" spans="1:22" s="68" customFormat="1">
      <c r="A1944" s="6"/>
      <c r="B1944" s="19"/>
      <c r="C1944" s="6"/>
      <c r="D1944" s="6"/>
      <c r="E1944" s="6"/>
      <c r="F1944" s="6"/>
      <c r="G1944" s="6"/>
      <c r="I1944" s="16"/>
      <c r="J1944" s="16"/>
      <c r="K1944"/>
      <c r="L1944"/>
      <c r="M1944"/>
      <c r="N1944"/>
      <c r="O1944"/>
      <c r="P1944"/>
      <c r="Q1944"/>
      <c r="R1944"/>
      <c r="S1944"/>
      <c r="T1944"/>
      <c r="U1944"/>
      <c r="V1944"/>
    </row>
    <row r="1945" spans="1:22" s="68" customFormat="1">
      <c r="A1945" s="6"/>
      <c r="B1945" s="19"/>
      <c r="C1945" s="6"/>
      <c r="D1945" s="6"/>
      <c r="E1945" s="6"/>
      <c r="F1945" s="6"/>
      <c r="G1945" s="6"/>
      <c r="I1945" s="16"/>
      <c r="J1945" s="16"/>
      <c r="K1945"/>
      <c r="L1945"/>
      <c r="M1945"/>
      <c r="N1945"/>
      <c r="O1945"/>
      <c r="P1945"/>
      <c r="Q1945"/>
      <c r="R1945"/>
      <c r="S1945"/>
      <c r="T1945"/>
      <c r="U1945"/>
      <c r="V1945"/>
    </row>
    <row r="1946" spans="1:22" s="68" customFormat="1">
      <c r="A1946" s="6"/>
      <c r="B1946" s="19"/>
      <c r="C1946" s="6"/>
      <c r="D1946" s="6"/>
      <c r="E1946" s="6"/>
      <c r="F1946" s="6"/>
      <c r="G1946" s="6"/>
      <c r="I1946" s="16"/>
      <c r="J1946" s="16"/>
      <c r="K1946"/>
      <c r="L1946"/>
      <c r="M1946"/>
      <c r="N1946"/>
      <c r="O1946"/>
      <c r="P1946"/>
      <c r="Q1946"/>
      <c r="R1946"/>
      <c r="S1946"/>
      <c r="T1946"/>
      <c r="U1946"/>
      <c r="V1946"/>
    </row>
    <row r="1947" spans="1:22" s="68" customFormat="1">
      <c r="A1947" s="6"/>
      <c r="B1947" s="19"/>
      <c r="C1947" s="6"/>
      <c r="D1947" s="6"/>
      <c r="E1947" s="6"/>
      <c r="F1947" s="6"/>
      <c r="G1947" s="6"/>
      <c r="I1947" s="16"/>
      <c r="J1947" s="16"/>
      <c r="K1947"/>
      <c r="L1947"/>
      <c r="M1947"/>
      <c r="N1947"/>
      <c r="O1947"/>
      <c r="P1947"/>
      <c r="Q1947"/>
      <c r="R1947"/>
      <c r="S1947"/>
      <c r="T1947"/>
      <c r="U1947"/>
      <c r="V1947"/>
    </row>
    <row r="1948" spans="1:22" s="68" customFormat="1">
      <c r="A1948" s="6"/>
      <c r="B1948" s="19"/>
      <c r="C1948" s="6"/>
      <c r="D1948" s="6"/>
      <c r="E1948" s="6"/>
      <c r="F1948" s="6"/>
      <c r="G1948" s="6"/>
      <c r="I1948" s="16"/>
      <c r="J1948" s="16"/>
      <c r="K1948"/>
      <c r="L1948"/>
      <c r="M1948"/>
      <c r="N1948"/>
      <c r="O1948"/>
      <c r="P1948"/>
      <c r="Q1948"/>
      <c r="R1948"/>
      <c r="S1948"/>
      <c r="T1948"/>
      <c r="U1948"/>
      <c r="V1948"/>
    </row>
    <row r="1949" spans="1:22" s="68" customFormat="1">
      <c r="A1949" s="6"/>
      <c r="B1949" s="19"/>
      <c r="C1949" s="6"/>
      <c r="D1949" s="6"/>
      <c r="E1949" s="6"/>
      <c r="F1949" s="6"/>
      <c r="G1949" s="6"/>
      <c r="I1949" s="16"/>
      <c r="J1949" s="16"/>
      <c r="K1949"/>
      <c r="L1949"/>
      <c r="M1949"/>
      <c r="N1949"/>
      <c r="O1949"/>
      <c r="P1949"/>
      <c r="Q1949"/>
      <c r="R1949"/>
      <c r="S1949"/>
      <c r="T1949"/>
      <c r="U1949"/>
      <c r="V1949"/>
    </row>
    <row r="1950" spans="1:22" s="68" customFormat="1">
      <c r="A1950" s="6"/>
      <c r="B1950" s="19"/>
      <c r="C1950" s="6"/>
      <c r="D1950" s="6"/>
      <c r="E1950" s="6"/>
      <c r="F1950" s="6"/>
      <c r="G1950" s="6"/>
      <c r="I1950" s="16"/>
      <c r="J1950" s="16"/>
      <c r="K1950"/>
      <c r="L1950"/>
      <c r="M1950"/>
      <c r="N1950"/>
      <c r="O1950"/>
      <c r="P1950"/>
      <c r="Q1950"/>
      <c r="R1950"/>
      <c r="S1950"/>
      <c r="T1950"/>
      <c r="U1950"/>
      <c r="V1950"/>
    </row>
    <row r="1951" spans="1:22" s="68" customFormat="1">
      <c r="A1951" s="6"/>
      <c r="B1951" s="19"/>
      <c r="C1951" s="6"/>
      <c r="D1951" s="6"/>
      <c r="E1951" s="6"/>
      <c r="F1951" s="6"/>
      <c r="G1951" s="6"/>
      <c r="I1951" s="16"/>
      <c r="J1951" s="16"/>
      <c r="K1951"/>
      <c r="L1951"/>
      <c r="M1951"/>
      <c r="N1951"/>
      <c r="O1951"/>
      <c r="P1951"/>
      <c r="Q1951"/>
      <c r="R1951"/>
      <c r="S1951"/>
      <c r="T1951"/>
      <c r="U1951"/>
      <c r="V1951"/>
    </row>
    <row r="1952" spans="1:22" s="68" customFormat="1">
      <c r="A1952" s="6"/>
      <c r="B1952" s="19"/>
      <c r="C1952" s="6"/>
      <c r="D1952" s="6"/>
      <c r="E1952" s="6"/>
      <c r="F1952" s="6"/>
      <c r="G1952" s="6"/>
      <c r="I1952" s="16"/>
      <c r="J1952" s="16"/>
      <c r="K1952"/>
      <c r="L1952"/>
      <c r="M1952"/>
      <c r="N1952"/>
      <c r="O1952"/>
      <c r="P1952"/>
      <c r="Q1952"/>
      <c r="R1952"/>
      <c r="S1952"/>
      <c r="T1952"/>
      <c r="U1952"/>
      <c r="V1952"/>
    </row>
    <row r="1953" spans="1:22" s="68" customFormat="1">
      <c r="A1953" s="6"/>
      <c r="B1953" s="19"/>
      <c r="C1953" s="6"/>
      <c r="D1953" s="6"/>
      <c r="E1953" s="6"/>
      <c r="F1953" s="6"/>
      <c r="G1953" s="6"/>
      <c r="I1953" s="16"/>
      <c r="J1953" s="16"/>
      <c r="K1953"/>
      <c r="L1953"/>
      <c r="M1953"/>
      <c r="N1953"/>
      <c r="O1953"/>
      <c r="P1953"/>
      <c r="Q1953"/>
      <c r="R1953"/>
      <c r="S1953"/>
      <c r="T1953"/>
      <c r="U1953"/>
      <c r="V1953"/>
    </row>
    <row r="1954" spans="1:22" s="68" customFormat="1">
      <c r="A1954" s="6"/>
      <c r="B1954" s="19"/>
      <c r="C1954" s="6"/>
      <c r="D1954" s="6"/>
      <c r="E1954" s="6"/>
      <c r="F1954" s="6"/>
      <c r="G1954" s="6"/>
      <c r="I1954" s="16"/>
      <c r="J1954" s="16"/>
      <c r="K1954"/>
      <c r="L1954"/>
      <c r="M1954"/>
      <c r="N1954"/>
      <c r="O1954"/>
      <c r="P1954"/>
      <c r="Q1954"/>
      <c r="R1954"/>
      <c r="S1954"/>
      <c r="T1954"/>
      <c r="U1954"/>
      <c r="V1954"/>
    </row>
    <row r="1955" spans="1:22" s="68" customFormat="1">
      <c r="A1955" s="6"/>
      <c r="B1955" s="19"/>
      <c r="C1955" s="6"/>
      <c r="D1955" s="6"/>
      <c r="E1955" s="6"/>
      <c r="F1955" s="6"/>
      <c r="G1955" s="6"/>
      <c r="I1955" s="16"/>
      <c r="J1955" s="16"/>
      <c r="K1955"/>
      <c r="L1955"/>
      <c r="M1955"/>
      <c r="N1955"/>
      <c r="O1955"/>
      <c r="P1955"/>
      <c r="Q1955"/>
      <c r="R1955"/>
      <c r="S1955"/>
      <c r="T1955"/>
      <c r="U1955"/>
      <c r="V1955"/>
    </row>
    <row r="1956" spans="1:22" s="68" customFormat="1">
      <c r="A1956" s="6"/>
      <c r="B1956" s="19"/>
      <c r="C1956" s="6"/>
      <c r="D1956" s="6"/>
      <c r="E1956" s="6"/>
      <c r="F1956" s="6"/>
      <c r="G1956" s="6"/>
      <c r="I1956" s="16"/>
      <c r="J1956" s="16"/>
      <c r="K1956"/>
      <c r="L1956"/>
      <c r="M1956"/>
      <c r="N1956"/>
      <c r="O1956"/>
      <c r="P1956"/>
      <c r="Q1956"/>
      <c r="R1956"/>
      <c r="S1956"/>
      <c r="T1956"/>
      <c r="U1956"/>
      <c r="V1956"/>
    </row>
    <row r="1957" spans="1:22" s="68" customFormat="1">
      <c r="A1957" s="6"/>
      <c r="B1957" s="19"/>
      <c r="C1957" s="6"/>
      <c r="D1957" s="6"/>
      <c r="E1957" s="6"/>
      <c r="F1957" s="6"/>
      <c r="G1957" s="6"/>
      <c r="I1957" s="16"/>
      <c r="J1957" s="16"/>
      <c r="K1957"/>
      <c r="L1957"/>
      <c r="M1957"/>
      <c r="N1957"/>
      <c r="O1957"/>
      <c r="P1957"/>
      <c r="Q1957"/>
      <c r="R1957"/>
      <c r="S1957"/>
      <c r="T1957"/>
      <c r="U1957"/>
      <c r="V1957"/>
    </row>
    <row r="1958" spans="1:22" s="68" customFormat="1">
      <c r="A1958" s="6"/>
      <c r="B1958" s="19"/>
      <c r="C1958" s="6"/>
      <c r="D1958" s="6"/>
      <c r="E1958" s="6"/>
      <c r="F1958" s="6"/>
      <c r="G1958" s="6"/>
      <c r="I1958" s="16"/>
      <c r="J1958" s="16"/>
      <c r="K1958"/>
      <c r="L1958"/>
      <c r="M1958"/>
      <c r="N1958"/>
      <c r="O1958"/>
      <c r="P1958"/>
      <c r="Q1958"/>
      <c r="R1958"/>
      <c r="S1958"/>
      <c r="T1958"/>
      <c r="U1958"/>
      <c r="V1958"/>
    </row>
    <row r="1959" spans="1:22" s="68" customFormat="1">
      <c r="A1959" s="6"/>
      <c r="B1959" s="19"/>
      <c r="C1959" s="6"/>
      <c r="D1959" s="6"/>
      <c r="E1959" s="6"/>
      <c r="F1959" s="6"/>
      <c r="G1959" s="6"/>
      <c r="I1959" s="16"/>
      <c r="J1959" s="16"/>
      <c r="K1959"/>
      <c r="L1959"/>
      <c r="M1959"/>
      <c r="N1959"/>
      <c r="O1959"/>
      <c r="P1959"/>
      <c r="Q1959"/>
      <c r="R1959"/>
      <c r="S1959"/>
      <c r="T1959"/>
      <c r="U1959"/>
      <c r="V1959"/>
    </row>
    <row r="1960" spans="1:22" s="68" customFormat="1">
      <c r="A1960" s="6"/>
      <c r="B1960" s="19"/>
      <c r="C1960" s="6"/>
      <c r="D1960" s="6"/>
      <c r="E1960" s="6"/>
      <c r="F1960" s="6"/>
      <c r="G1960" s="6"/>
      <c r="I1960" s="16"/>
      <c r="J1960" s="16"/>
      <c r="K1960"/>
      <c r="L1960"/>
      <c r="M1960"/>
      <c r="N1960"/>
      <c r="O1960"/>
      <c r="P1960"/>
      <c r="Q1960"/>
      <c r="R1960"/>
      <c r="S1960"/>
      <c r="T1960"/>
      <c r="U1960"/>
      <c r="V1960"/>
    </row>
    <row r="1961" spans="1:22" s="68" customFormat="1">
      <c r="A1961" s="6"/>
      <c r="B1961" s="19"/>
      <c r="C1961" s="6"/>
      <c r="D1961" s="6"/>
      <c r="E1961" s="6"/>
      <c r="F1961" s="6"/>
      <c r="G1961" s="6"/>
      <c r="I1961" s="16"/>
      <c r="J1961" s="16"/>
      <c r="K1961"/>
      <c r="L1961"/>
      <c r="M1961"/>
      <c r="N1961"/>
      <c r="O1961"/>
      <c r="P1961"/>
      <c r="Q1961"/>
      <c r="R1961"/>
      <c r="S1961"/>
      <c r="T1961"/>
      <c r="U1961"/>
      <c r="V1961"/>
    </row>
    <row r="1962" spans="1:22" s="68" customFormat="1">
      <c r="A1962" s="6"/>
      <c r="B1962" s="19"/>
      <c r="C1962" s="6"/>
      <c r="D1962" s="6"/>
      <c r="E1962" s="6"/>
      <c r="F1962" s="6"/>
      <c r="G1962" s="6"/>
      <c r="I1962" s="16"/>
      <c r="J1962" s="16"/>
      <c r="K1962"/>
      <c r="L1962"/>
      <c r="M1962"/>
      <c r="N1962"/>
      <c r="O1962"/>
      <c r="P1962"/>
      <c r="Q1962"/>
      <c r="R1962"/>
      <c r="S1962"/>
      <c r="T1962"/>
      <c r="U1962"/>
      <c r="V1962"/>
    </row>
    <row r="1963" spans="1:22" s="68" customFormat="1">
      <c r="A1963" s="6"/>
      <c r="B1963" s="19"/>
      <c r="C1963" s="6"/>
      <c r="D1963" s="6"/>
      <c r="E1963" s="6"/>
      <c r="F1963" s="6"/>
      <c r="G1963" s="6"/>
      <c r="I1963" s="16"/>
      <c r="J1963" s="16"/>
      <c r="K1963"/>
      <c r="L1963"/>
      <c r="M1963"/>
      <c r="N1963"/>
      <c r="O1963"/>
      <c r="P1963"/>
      <c r="Q1963"/>
      <c r="R1963"/>
      <c r="S1963"/>
      <c r="T1963"/>
      <c r="U1963"/>
      <c r="V1963"/>
    </row>
    <row r="1964" spans="1:22" s="68" customFormat="1">
      <c r="A1964" s="6"/>
      <c r="B1964" s="19"/>
      <c r="C1964" s="6"/>
      <c r="D1964" s="6"/>
      <c r="E1964" s="6"/>
      <c r="F1964" s="6"/>
      <c r="G1964" s="6"/>
      <c r="I1964" s="16"/>
      <c r="J1964" s="16"/>
      <c r="K1964"/>
      <c r="L1964"/>
      <c r="M1964"/>
      <c r="N1964"/>
      <c r="O1964"/>
      <c r="P1964"/>
      <c r="Q1964"/>
      <c r="R1964"/>
      <c r="S1964"/>
      <c r="T1964"/>
      <c r="U1964"/>
      <c r="V1964"/>
    </row>
    <row r="1965" spans="1:22" s="68" customFormat="1">
      <c r="A1965" s="6"/>
      <c r="B1965" s="19"/>
      <c r="C1965" s="6"/>
      <c r="D1965" s="6"/>
      <c r="E1965" s="6"/>
      <c r="F1965" s="6"/>
      <c r="G1965" s="6"/>
      <c r="I1965" s="16"/>
      <c r="J1965" s="16"/>
      <c r="K1965"/>
      <c r="L1965"/>
      <c r="M1965"/>
      <c r="N1965"/>
      <c r="O1965"/>
      <c r="P1965"/>
      <c r="Q1965"/>
      <c r="R1965"/>
      <c r="S1965"/>
      <c r="T1965"/>
      <c r="U1965"/>
      <c r="V1965"/>
    </row>
    <row r="1966" spans="1:22" s="68" customFormat="1">
      <c r="A1966" s="6"/>
      <c r="B1966" s="19"/>
      <c r="C1966" s="6"/>
      <c r="D1966" s="6"/>
      <c r="E1966" s="6"/>
      <c r="F1966" s="6"/>
      <c r="G1966" s="6"/>
      <c r="I1966" s="16"/>
      <c r="J1966" s="16"/>
      <c r="K1966"/>
      <c r="L1966"/>
      <c r="M1966"/>
      <c r="N1966"/>
      <c r="O1966"/>
      <c r="P1966"/>
      <c r="Q1966"/>
      <c r="R1966"/>
      <c r="S1966"/>
      <c r="T1966"/>
      <c r="U1966"/>
      <c r="V1966"/>
    </row>
    <row r="1967" spans="1:22" s="68" customFormat="1">
      <c r="A1967" s="6"/>
      <c r="B1967" s="19"/>
      <c r="C1967" s="6"/>
      <c r="D1967" s="6"/>
      <c r="E1967" s="6"/>
      <c r="F1967" s="6"/>
      <c r="G1967" s="6"/>
      <c r="I1967" s="16"/>
      <c r="J1967" s="16"/>
      <c r="K1967"/>
      <c r="L1967"/>
      <c r="M1967"/>
      <c r="N1967"/>
      <c r="O1967"/>
      <c r="P1967"/>
      <c r="Q1967"/>
      <c r="R1967"/>
      <c r="S1967"/>
      <c r="T1967"/>
      <c r="U1967"/>
      <c r="V1967"/>
    </row>
    <row r="1968" spans="1:22" s="68" customFormat="1">
      <c r="A1968" s="6"/>
      <c r="B1968" s="19"/>
      <c r="C1968" s="6"/>
      <c r="D1968" s="6"/>
      <c r="E1968" s="6"/>
      <c r="F1968" s="6"/>
      <c r="G1968" s="6"/>
      <c r="I1968" s="16"/>
      <c r="J1968" s="16"/>
      <c r="K1968"/>
      <c r="L1968"/>
      <c r="M1968"/>
      <c r="N1968"/>
      <c r="O1968"/>
      <c r="P1968"/>
      <c r="Q1968"/>
      <c r="R1968"/>
      <c r="S1968"/>
      <c r="T1968"/>
      <c r="U1968"/>
      <c r="V1968"/>
    </row>
    <row r="1969" spans="1:22" s="68" customFormat="1">
      <c r="A1969" s="6"/>
      <c r="B1969" s="19"/>
      <c r="C1969" s="6"/>
      <c r="D1969" s="6"/>
      <c r="E1969" s="6"/>
      <c r="F1969" s="6"/>
      <c r="G1969" s="6"/>
      <c r="I1969" s="16"/>
      <c r="J1969" s="16"/>
      <c r="K1969"/>
      <c r="L1969"/>
      <c r="M1969"/>
      <c r="N1969"/>
      <c r="O1969"/>
      <c r="P1969"/>
      <c r="Q1969"/>
      <c r="R1969"/>
      <c r="S1969"/>
      <c r="T1969"/>
      <c r="U1969"/>
      <c r="V1969"/>
    </row>
    <row r="1970" spans="1:22" s="68" customFormat="1">
      <c r="A1970" s="6"/>
      <c r="B1970" s="19"/>
      <c r="C1970" s="6"/>
      <c r="D1970" s="6"/>
      <c r="E1970" s="6"/>
      <c r="F1970" s="6"/>
      <c r="G1970" s="6"/>
      <c r="I1970" s="16"/>
      <c r="J1970" s="16"/>
      <c r="K1970"/>
      <c r="L1970"/>
      <c r="M1970"/>
      <c r="N1970"/>
      <c r="O1970"/>
      <c r="P1970"/>
      <c r="Q1970"/>
      <c r="R1970"/>
      <c r="S1970"/>
      <c r="T1970"/>
      <c r="U1970"/>
      <c r="V1970"/>
    </row>
    <row r="1971" spans="1:22" s="68" customFormat="1">
      <c r="A1971" s="6"/>
      <c r="B1971" s="19"/>
      <c r="C1971" s="6"/>
      <c r="D1971" s="6"/>
      <c r="E1971" s="6"/>
      <c r="F1971" s="6"/>
      <c r="G1971" s="6"/>
      <c r="I1971" s="16"/>
      <c r="J1971" s="16"/>
      <c r="K1971"/>
      <c r="L1971"/>
      <c r="M1971"/>
      <c r="N1971"/>
      <c r="O1971"/>
      <c r="P1971"/>
      <c r="Q1971"/>
      <c r="R1971"/>
      <c r="S1971"/>
      <c r="T1971"/>
      <c r="U1971"/>
      <c r="V1971"/>
    </row>
    <row r="1972" spans="1:22" s="68" customFormat="1">
      <c r="A1972" s="6"/>
      <c r="B1972" s="19"/>
      <c r="C1972" s="6"/>
      <c r="D1972" s="6"/>
      <c r="E1972" s="6"/>
      <c r="F1972" s="6"/>
      <c r="G1972" s="6"/>
      <c r="I1972" s="16"/>
      <c r="J1972" s="16"/>
      <c r="K1972"/>
      <c r="L1972"/>
      <c r="M1972"/>
      <c r="N1972"/>
      <c r="O1972"/>
      <c r="P1972"/>
      <c r="Q1972"/>
      <c r="R1972"/>
      <c r="S1972"/>
      <c r="T1972"/>
      <c r="U1972"/>
      <c r="V1972"/>
    </row>
    <row r="1973" spans="1:22" s="68" customFormat="1">
      <c r="A1973" s="6"/>
      <c r="B1973" s="19"/>
      <c r="C1973" s="6"/>
      <c r="D1973" s="6"/>
      <c r="E1973" s="6"/>
      <c r="F1973" s="6"/>
      <c r="G1973" s="6"/>
      <c r="I1973" s="16"/>
      <c r="J1973" s="16"/>
      <c r="K1973"/>
      <c r="L1973"/>
      <c r="M1973"/>
      <c r="N1973"/>
      <c r="O1973"/>
      <c r="P1973"/>
      <c r="Q1973"/>
      <c r="R1973"/>
      <c r="S1973"/>
      <c r="T1973"/>
      <c r="U1973"/>
      <c r="V1973"/>
    </row>
    <row r="1974" spans="1:22" s="68" customFormat="1">
      <c r="A1974" s="6"/>
      <c r="B1974" s="19"/>
      <c r="C1974" s="6"/>
      <c r="D1974" s="6"/>
      <c r="E1974" s="6"/>
      <c r="F1974" s="6"/>
      <c r="G1974" s="6"/>
      <c r="I1974" s="16"/>
      <c r="J1974" s="16"/>
      <c r="K1974"/>
      <c r="L1974"/>
      <c r="M1974"/>
      <c r="N1974"/>
      <c r="O1974"/>
      <c r="P1974"/>
      <c r="Q1974"/>
      <c r="R1974"/>
      <c r="S1974"/>
      <c r="T1974"/>
      <c r="U1974"/>
      <c r="V1974"/>
    </row>
    <row r="1975" spans="1:22" s="68" customFormat="1">
      <c r="A1975" s="6"/>
      <c r="B1975" s="19"/>
      <c r="C1975" s="6"/>
      <c r="D1975" s="6"/>
      <c r="E1975" s="6"/>
      <c r="F1975" s="6"/>
      <c r="G1975" s="6"/>
      <c r="I1975" s="16"/>
      <c r="J1975" s="16"/>
      <c r="K1975"/>
      <c r="L1975"/>
      <c r="M1975"/>
      <c r="N1975"/>
      <c r="O1975"/>
      <c r="P1975"/>
      <c r="Q1975"/>
      <c r="R1975"/>
      <c r="S1975"/>
      <c r="T1975"/>
      <c r="U1975"/>
      <c r="V1975"/>
    </row>
    <row r="1976" spans="1:22" s="68" customFormat="1">
      <c r="A1976" s="6"/>
      <c r="B1976" s="19"/>
      <c r="C1976" s="6"/>
      <c r="D1976" s="6"/>
      <c r="E1976" s="6"/>
      <c r="F1976" s="6"/>
      <c r="G1976" s="6"/>
      <c r="I1976" s="16"/>
      <c r="J1976" s="16"/>
      <c r="K1976"/>
      <c r="L1976"/>
      <c r="M1976"/>
      <c r="N1976"/>
      <c r="O1976"/>
      <c r="P1976"/>
      <c r="Q1976"/>
      <c r="R1976"/>
      <c r="S1976"/>
      <c r="T1976"/>
      <c r="U1976"/>
      <c r="V1976"/>
    </row>
    <row r="1977" spans="1:22" s="68" customFormat="1">
      <c r="A1977" s="6"/>
      <c r="B1977" s="19"/>
      <c r="C1977" s="6"/>
      <c r="D1977" s="6"/>
      <c r="E1977" s="6"/>
      <c r="F1977" s="6"/>
      <c r="G1977" s="6"/>
      <c r="I1977" s="16"/>
      <c r="J1977" s="16"/>
      <c r="K1977"/>
      <c r="L1977"/>
      <c r="M1977"/>
      <c r="N1977"/>
      <c r="O1977"/>
      <c r="P1977"/>
      <c r="Q1977"/>
      <c r="R1977"/>
      <c r="S1977"/>
      <c r="T1977"/>
      <c r="U1977"/>
      <c r="V1977"/>
    </row>
    <row r="1978" spans="1:22" s="68" customFormat="1">
      <c r="A1978" s="6"/>
      <c r="B1978" s="19"/>
      <c r="C1978" s="6"/>
      <c r="D1978" s="6"/>
      <c r="E1978" s="6"/>
      <c r="F1978" s="6"/>
      <c r="G1978" s="6"/>
      <c r="I1978" s="16"/>
      <c r="J1978" s="16"/>
      <c r="K1978"/>
      <c r="L1978"/>
      <c r="M1978"/>
      <c r="N1978"/>
      <c r="O1978"/>
      <c r="P1978"/>
      <c r="Q1978"/>
      <c r="R1978"/>
      <c r="S1978"/>
      <c r="T1978"/>
      <c r="U1978"/>
      <c r="V1978"/>
    </row>
    <row r="1979" spans="1:22" s="68" customFormat="1">
      <c r="A1979" s="6"/>
      <c r="B1979" s="19"/>
      <c r="C1979" s="6"/>
      <c r="D1979" s="6"/>
      <c r="E1979" s="6"/>
      <c r="F1979" s="6"/>
      <c r="G1979" s="6"/>
      <c r="I1979" s="16"/>
      <c r="J1979" s="16"/>
      <c r="K1979"/>
      <c r="L1979"/>
      <c r="M1979"/>
      <c r="N1979"/>
      <c r="O1979"/>
      <c r="P1979"/>
      <c r="Q1979"/>
      <c r="R1979"/>
      <c r="S1979"/>
      <c r="T1979"/>
      <c r="U1979"/>
      <c r="V1979"/>
    </row>
    <row r="1980" spans="1:22" s="68" customFormat="1">
      <c r="A1980" s="6"/>
      <c r="B1980" s="19"/>
      <c r="C1980" s="6"/>
      <c r="D1980" s="6"/>
      <c r="E1980" s="6"/>
      <c r="F1980" s="6"/>
      <c r="G1980" s="6"/>
      <c r="I1980" s="16"/>
      <c r="J1980" s="16"/>
      <c r="K1980"/>
      <c r="L1980"/>
      <c r="M1980"/>
      <c r="N1980"/>
      <c r="O1980"/>
      <c r="P1980"/>
      <c r="Q1980"/>
      <c r="R1980"/>
      <c r="S1980"/>
      <c r="T1980"/>
      <c r="U1980"/>
      <c r="V1980"/>
    </row>
    <row r="1981" spans="1:22" s="68" customFormat="1">
      <c r="A1981" s="6"/>
      <c r="B1981" s="19"/>
      <c r="C1981" s="6"/>
      <c r="D1981" s="6"/>
      <c r="E1981" s="6"/>
      <c r="F1981" s="6"/>
      <c r="G1981" s="6"/>
      <c r="I1981" s="16"/>
      <c r="J1981" s="16"/>
      <c r="K1981"/>
      <c r="L1981"/>
      <c r="M1981"/>
      <c r="N1981"/>
      <c r="O1981"/>
      <c r="P1981"/>
      <c r="Q1981"/>
      <c r="R1981"/>
      <c r="S1981"/>
      <c r="T1981"/>
      <c r="U1981"/>
      <c r="V1981"/>
    </row>
    <row r="1982" spans="1:22" s="68" customFormat="1">
      <c r="A1982" s="6"/>
      <c r="B1982" s="19"/>
      <c r="C1982" s="6"/>
      <c r="D1982" s="6"/>
      <c r="E1982" s="6"/>
      <c r="F1982" s="6"/>
      <c r="G1982" s="6"/>
      <c r="I1982" s="16"/>
      <c r="J1982" s="16"/>
      <c r="K1982"/>
      <c r="L1982"/>
      <c r="M1982"/>
      <c r="N1982"/>
      <c r="O1982"/>
      <c r="P1982"/>
      <c r="Q1982"/>
      <c r="R1982"/>
      <c r="S1982"/>
      <c r="T1982"/>
      <c r="U1982"/>
      <c r="V1982"/>
    </row>
    <row r="1983" spans="1:22" s="68" customFormat="1">
      <c r="A1983" s="6"/>
      <c r="B1983" s="19"/>
      <c r="C1983" s="6"/>
      <c r="D1983" s="6"/>
      <c r="E1983" s="6"/>
      <c r="F1983" s="6"/>
      <c r="G1983" s="6"/>
      <c r="I1983" s="16"/>
      <c r="J1983" s="16"/>
      <c r="K1983"/>
      <c r="L1983"/>
      <c r="M1983"/>
      <c r="N1983"/>
      <c r="O1983"/>
      <c r="P1983"/>
      <c r="Q1983"/>
      <c r="R1983"/>
      <c r="S1983"/>
      <c r="T1983"/>
      <c r="U1983"/>
      <c r="V1983"/>
    </row>
    <row r="1984" spans="1:22" s="68" customFormat="1">
      <c r="A1984" s="6"/>
      <c r="B1984" s="19"/>
      <c r="C1984" s="6"/>
      <c r="D1984" s="6"/>
      <c r="E1984" s="6"/>
      <c r="F1984" s="6"/>
      <c r="G1984" s="6"/>
      <c r="I1984" s="16"/>
      <c r="J1984" s="16"/>
      <c r="K1984"/>
      <c r="L1984"/>
      <c r="M1984"/>
      <c r="N1984"/>
      <c r="O1984"/>
      <c r="P1984"/>
      <c r="Q1984"/>
      <c r="R1984"/>
      <c r="S1984"/>
      <c r="T1984"/>
      <c r="U1984"/>
      <c r="V1984"/>
    </row>
    <row r="1985" spans="1:22" s="68" customFormat="1">
      <c r="A1985" s="6"/>
      <c r="B1985" s="19"/>
      <c r="C1985" s="6"/>
      <c r="D1985" s="6"/>
      <c r="E1985" s="6"/>
      <c r="F1985" s="6"/>
      <c r="G1985" s="6"/>
      <c r="I1985" s="16"/>
      <c r="J1985" s="16"/>
      <c r="K1985"/>
      <c r="L1985"/>
      <c r="M1985"/>
      <c r="N1985"/>
      <c r="O1985"/>
      <c r="P1985"/>
      <c r="Q1985"/>
      <c r="R1985"/>
      <c r="S1985"/>
      <c r="T1985"/>
      <c r="U1985"/>
      <c r="V1985"/>
    </row>
    <row r="1986" spans="1:22" s="68" customFormat="1">
      <c r="A1986" s="6"/>
      <c r="B1986" s="19"/>
      <c r="C1986" s="6"/>
      <c r="D1986" s="6"/>
      <c r="E1986" s="6"/>
      <c r="F1986" s="6"/>
      <c r="G1986" s="6"/>
      <c r="I1986" s="16"/>
      <c r="J1986" s="16"/>
      <c r="K1986"/>
      <c r="L1986"/>
      <c r="M1986"/>
      <c r="N1986"/>
      <c r="O1986"/>
      <c r="P1986"/>
      <c r="Q1986"/>
      <c r="R1986"/>
      <c r="S1986"/>
      <c r="T1986"/>
      <c r="U1986"/>
      <c r="V1986"/>
    </row>
    <row r="1987" spans="1:22" s="68" customFormat="1">
      <c r="A1987" s="6"/>
      <c r="B1987" s="19"/>
      <c r="C1987" s="6"/>
      <c r="D1987" s="6"/>
      <c r="E1987" s="6"/>
      <c r="F1987" s="6"/>
      <c r="G1987" s="6"/>
      <c r="I1987" s="16"/>
      <c r="J1987" s="16"/>
      <c r="K1987"/>
      <c r="L1987"/>
      <c r="M1987"/>
      <c r="N1987"/>
      <c r="O1987"/>
      <c r="P1987"/>
      <c r="Q1987"/>
      <c r="R1987"/>
      <c r="S1987"/>
      <c r="T1987"/>
      <c r="U1987"/>
      <c r="V1987"/>
    </row>
    <row r="1988" spans="1:22" s="68" customFormat="1">
      <c r="A1988" s="6"/>
      <c r="B1988" s="19"/>
      <c r="C1988" s="6"/>
      <c r="D1988" s="6"/>
      <c r="E1988" s="6"/>
      <c r="F1988" s="6"/>
      <c r="G1988" s="6"/>
      <c r="I1988" s="16"/>
      <c r="J1988" s="16"/>
      <c r="K1988"/>
      <c r="L1988"/>
      <c r="M1988"/>
      <c r="N1988"/>
      <c r="O1988"/>
      <c r="P1988"/>
      <c r="Q1988"/>
      <c r="R1988"/>
      <c r="S1988"/>
      <c r="T1988"/>
      <c r="U1988"/>
      <c r="V1988"/>
    </row>
    <row r="1989" spans="1:22" s="68" customFormat="1">
      <c r="A1989" s="6"/>
      <c r="B1989" s="19"/>
      <c r="C1989" s="6"/>
      <c r="D1989" s="6"/>
      <c r="E1989" s="6"/>
      <c r="F1989" s="6"/>
      <c r="G1989" s="6"/>
      <c r="I1989" s="16"/>
      <c r="J1989" s="16"/>
      <c r="K1989"/>
      <c r="L1989"/>
      <c r="M1989"/>
      <c r="N1989"/>
      <c r="O1989"/>
      <c r="P1989"/>
      <c r="Q1989"/>
      <c r="R1989"/>
      <c r="S1989"/>
      <c r="T1989"/>
      <c r="U1989"/>
      <c r="V1989"/>
    </row>
    <row r="1990" spans="1:22" s="68" customFormat="1">
      <c r="A1990" s="6"/>
      <c r="B1990" s="19"/>
      <c r="C1990" s="6"/>
      <c r="D1990" s="6"/>
      <c r="E1990" s="6"/>
      <c r="F1990" s="6"/>
      <c r="G1990" s="6"/>
      <c r="I1990" s="16"/>
      <c r="J1990" s="16"/>
      <c r="K1990"/>
      <c r="L1990"/>
      <c r="M1990"/>
      <c r="N1990"/>
      <c r="O1990"/>
      <c r="P1990"/>
      <c r="Q1990"/>
      <c r="R1990"/>
      <c r="S1990"/>
      <c r="T1990"/>
      <c r="U1990"/>
      <c r="V1990"/>
    </row>
    <row r="1991" spans="1:22" s="68" customFormat="1">
      <c r="A1991" s="6"/>
      <c r="B1991" s="19"/>
      <c r="C1991" s="6"/>
      <c r="D1991" s="6"/>
      <c r="E1991" s="6"/>
      <c r="F1991" s="6"/>
      <c r="G1991" s="6"/>
      <c r="I1991" s="16"/>
      <c r="J1991" s="16"/>
      <c r="K1991"/>
      <c r="L1991"/>
      <c r="M1991"/>
      <c r="N1991"/>
      <c r="O1991"/>
      <c r="P1991"/>
      <c r="Q1991"/>
      <c r="R1991"/>
      <c r="S1991"/>
      <c r="T1991"/>
      <c r="U1991"/>
      <c r="V1991"/>
    </row>
    <row r="1992" spans="1:22" s="68" customFormat="1">
      <c r="A1992" s="6"/>
      <c r="B1992" s="19"/>
      <c r="C1992" s="6"/>
      <c r="D1992" s="6"/>
      <c r="E1992" s="6"/>
      <c r="F1992" s="6"/>
      <c r="G1992" s="6"/>
      <c r="I1992" s="16"/>
      <c r="J1992" s="16"/>
      <c r="K1992"/>
      <c r="L1992"/>
      <c r="M1992"/>
      <c r="N1992"/>
      <c r="O1992"/>
      <c r="P1992"/>
      <c r="Q1992"/>
      <c r="R1992"/>
      <c r="S1992"/>
      <c r="T1992"/>
      <c r="U1992"/>
      <c r="V1992"/>
    </row>
    <row r="1993" spans="1:22" s="68" customFormat="1">
      <c r="A1993" s="6"/>
      <c r="B1993" s="19"/>
      <c r="C1993" s="6"/>
      <c r="D1993" s="6"/>
      <c r="E1993" s="6"/>
      <c r="F1993" s="6"/>
      <c r="G1993" s="6"/>
      <c r="I1993" s="16"/>
      <c r="J1993" s="16"/>
      <c r="K1993"/>
      <c r="L1993"/>
      <c r="M1993"/>
      <c r="N1993"/>
      <c r="O1993"/>
      <c r="P1993"/>
      <c r="Q1993"/>
      <c r="R1993"/>
      <c r="S1993"/>
      <c r="T1993"/>
      <c r="U1993"/>
      <c r="V1993"/>
    </row>
    <row r="1994" spans="1:22" s="68" customFormat="1">
      <c r="A1994" s="6"/>
      <c r="B1994" s="19"/>
      <c r="C1994" s="6"/>
      <c r="D1994" s="6"/>
      <c r="E1994" s="6"/>
      <c r="F1994" s="6"/>
      <c r="G1994" s="6"/>
      <c r="I1994" s="16"/>
      <c r="J1994" s="16"/>
      <c r="K1994"/>
      <c r="L1994"/>
      <c r="M1994"/>
      <c r="N1994"/>
      <c r="O1994"/>
      <c r="P1994"/>
      <c r="Q1994"/>
      <c r="R1994"/>
      <c r="S1994"/>
      <c r="T1994"/>
      <c r="U1994"/>
      <c r="V1994"/>
    </row>
    <row r="1995" spans="1:22" s="68" customFormat="1">
      <c r="A1995" s="6"/>
      <c r="B1995" s="19"/>
      <c r="C1995" s="6"/>
      <c r="D1995" s="6"/>
      <c r="E1995" s="6"/>
      <c r="F1995" s="6"/>
      <c r="G1995" s="6"/>
      <c r="I1995" s="16"/>
      <c r="J1995" s="16"/>
      <c r="K1995"/>
      <c r="L1995"/>
      <c r="M1995"/>
      <c r="N1995"/>
      <c r="O1995"/>
      <c r="P1995"/>
      <c r="Q1995"/>
      <c r="R1995"/>
      <c r="S1995"/>
      <c r="T1995"/>
      <c r="U1995"/>
      <c r="V1995"/>
    </row>
    <row r="1996" spans="1:22" s="68" customFormat="1">
      <c r="A1996" s="6"/>
      <c r="B1996" s="19"/>
      <c r="C1996" s="6"/>
      <c r="D1996" s="6"/>
      <c r="E1996" s="6"/>
      <c r="F1996" s="6"/>
      <c r="G1996" s="6"/>
      <c r="I1996" s="16"/>
      <c r="J1996" s="16"/>
      <c r="K1996"/>
      <c r="L1996"/>
      <c r="M1996"/>
      <c r="N1996"/>
      <c r="O1996"/>
      <c r="P1996"/>
      <c r="Q1996"/>
      <c r="R1996"/>
      <c r="S1996"/>
      <c r="T1996"/>
      <c r="U1996"/>
      <c r="V1996"/>
    </row>
    <row r="1997" spans="1:22" s="68" customFormat="1">
      <c r="A1997" s="6"/>
      <c r="B1997" s="19"/>
      <c r="C1997" s="6"/>
      <c r="D1997" s="6"/>
      <c r="E1997" s="6"/>
      <c r="F1997" s="6"/>
      <c r="G1997" s="6"/>
      <c r="I1997" s="16"/>
      <c r="J1997" s="16"/>
      <c r="K1997"/>
      <c r="L1997"/>
      <c r="M1997"/>
      <c r="N1997"/>
      <c r="O1997"/>
      <c r="P1997"/>
      <c r="Q1997"/>
      <c r="R1997"/>
      <c r="S1997"/>
      <c r="T1997"/>
      <c r="U1997"/>
      <c r="V1997"/>
    </row>
    <row r="1998" spans="1:22" s="68" customFormat="1">
      <c r="A1998" s="6"/>
      <c r="B1998" s="19"/>
      <c r="C1998" s="6"/>
      <c r="D1998" s="6"/>
      <c r="E1998" s="6"/>
      <c r="F1998" s="6"/>
      <c r="G1998" s="6"/>
      <c r="I1998" s="16"/>
      <c r="J1998" s="16"/>
      <c r="K1998"/>
      <c r="L1998"/>
      <c r="M1998"/>
      <c r="N1998"/>
      <c r="O1998"/>
      <c r="P1998"/>
      <c r="Q1998"/>
      <c r="R1998"/>
      <c r="S1998"/>
      <c r="T1998"/>
      <c r="U1998"/>
      <c r="V1998"/>
    </row>
    <row r="1999" spans="1:22" s="68" customFormat="1">
      <c r="A1999" s="6"/>
      <c r="B1999" s="19"/>
      <c r="C1999" s="6"/>
      <c r="D1999" s="6"/>
      <c r="E1999" s="6"/>
      <c r="F1999" s="6"/>
      <c r="G1999" s="6"/>
      <c r="I1999" s="16"/>
      <c r="J1999" s="16"/>
      <c r="K1999"/>
      <c r="L1999"/>
      <c r="M1999"/>
      <c r="N1999"/>
      <c r="O1999"/>
      <c r="P1999"/>
      <c r="Q1999"/>
      <c r="R1999"/>
      <c r="S1999"/>
      <c r="T1999"/>
      <c r="U1999"/>
      <c r="V1999"/>
    </row>
    <row r="2000" spans="1:22" s="68" customFormat="1">
      <c r="A2000" s="6"/>
      <c r="B2000" s="19"/>
      <c r="C2000" s="6"/>
      <c r="D2000" s="6"/>
      <c r="E2000" s="6"/>
      <c r="F2000" s="6"/>
      <c r="G2000" s="6"/>
      <c r="I2000" s="16"/>
      <c r="J2000" s="16"/>
      <c r="K2000"/>
      <c r="L2000"/>
      <c r="M2000"/>
      <c r="N2000"/>
      <c r="O2000"/>
      <c r="P2000"/>
      <c r="Q2000"/>
      <c r="R2000"/>
      <c r="S2000"/>
      <c r="T2000"/>
      <c r="U2000"/>
      <c r="V2000"/>
    </row>
    <row r="2001" spans="1:22" s="68" customFormat="1">
      <c r="A2001" s="6"/>
      <c r="B2001" s="19"/>
      <c r="C2001" s="6"/>
      <c r="D2001" s="6"/>
      <c r="E2001" s="6"/>
      <c r="F2001" s="6"/>
      <c r="G2001" s="6"/>
      <c r="I2001" s="16"/>
      <c r="J2001" s="16"/>
      <c r="K2001"/>
      <c r="L2001"/>
      <c r="M2001"/>
      <c r="N2001"/>
      <c r="O2001"/>
      <c r="P2001"/>
      <c r="Q2001"/>
      <c r="R2001"/>
      <c r="S2001"/>
      <c r="T2001"/>
      <c r="U2001"/>
      <c r="V2001"/>
    </row>
    <row r="2002" spans="1:22" s="68" customFormat="1">
      <c r="A2002" s="6"/>
      <c r="B2002" s="19"/>
      <c r="C2002" s="6"/>
      <c r="D2002" s="6"/>
      <c r="E2002" s="6"/>
      <c r="F2002" s="6"/>
      <c r="G2002" s="6"/>
      <c r="I2002" s="16"/>
      <c r="J2002" s="16"/>
      <c r="K2002"/>
      <c r="L2002"/>
      <c r="M2002"/>
      <c r="N2002"/>
      <c r="O2002"/>
      <c r="P2002"/>
      <c r="Q2002"/>
      <c r="R2002"/>
      <c r="S2002"/>
      <c r="T2002"/>
      <c r="U2002"/>
      <c r="V2002"/>
    </row>
    <row r="2003" spans="1:22" s="68" customFormat="1">
      <c r="A2003" s="6"/>
      <c r="B2003" s="19"/>
      <c r="C2003" s="6"/>
      <c r="D2003" s="6"/>
      <c r="E2003" s="6"/>
      <c r="F2003" s="6"/>
      <c r="G2003" s="6"/>
      <c r="I2003" s="16"/>
      <c r="J2003" s="16"/>
      <c r="K2003"/>
      <c r="L2003"/>
      <c r="M2003"/>
      <c r="N2003"/>
      <c r="O2003"/>
      <c r="P2003"/>
      <c r="Q2003"/>
      <c r="R2003"/>
      <c r="S2003"/>
      <c r="T2003"/>
      <c r="U2003"/>
      <c r="V2003"/>
    </row>
    <row r="2004" spans="1:22" s="68" customFormat="1">
      <c r="A2004" s="6"/>
      <c r="B2004" s="19"/>
      <c r="C2004" s="6"/>
      <c r="D2004" s="6"/>
      <c r="E2004" s="6"/>
      <c r="F2004" s="6"/>
      <c r="G2004" s="6"/>
      <c r="I2004" s="16"/>
      <c r="J2004" s="16"/>
      <c r="K2004"/>
      <c r="L2004"/>
      <c r="M2004"/>
      <c r="N2004"/>
      <c r="O2004"/>
      <c r="P2004"/>
      <c r="Q2004"/>
      <c r="R2004"/>
      <c r="S2004"/>
      <c r="T2004"/>
      <c r="U2004"/>
      <c r="V2004"/>
    </row>
    <row r="2005" spans="1:22" s="68" customFormat="1">
      <c r="A2005" s="6"/>
      <c r="B2005" s="19"/>
      <c r="C2005" s="6"/>
      <c r="D2005" s="6"/>
      <c r="E2005" s="6"/>
      <c r="F2005" s="6"/>
      <c r="G2005" s="6"/>
      <c r="I2005" s="16"/>
      <c r="J2005" s="16"/>
      <c r="K2005"/>
      <c r="L2005"/>
      <c r="M2005"/>
      <c r="N2005"/>
      <c r="O2005"/>
      <c r="P2005"/>
      <c r="Q2005"/>
      <c r="R2005"/>
      <c r="S2005"/>
      <c r="T2005"/>
      <c r="U2005"/>
      <c r="V2005"/>
    </row>
    <row r="2006" spans="1:22" s="68" customFormat="1">
      <c r="A2006" s="6"/>
      <c r="B2006" s="19"/>
      <c r="C2006" s="6"/>
      <c r="D2006" s="6"/>
      <c r="E2006" s="6"/>
      <c r="F2006" s="6"/>
      <c r="G2006" s="6"/>
      <c r="I2006" s="16"/>
      <c r="J2006" s="16"/>
      <c r="K2006"/>
      <c r="L2006"/>
      <c r="M2006"/>
      <c r="N2006"/>
      <c r="O2006"/>
      <c r="P2006"/>
      <c r="Q2006"/>
      <c r="R2006"/>
      <c r="S2006"/>
      <c r="T2006"/>
      <c r="U2006"/>
      <c r="V2006"/>
    </row>
    <row r="2007" spans="1:22" s="68" customFormat="1">
      <c r="A2007" s="6"/>
      <c r="B2007" s="19"/>
      <c r="C2007" s="6"/>
      <c r="D2007" s="6"/>
      <c r="E2007" s="6"/>
      <c r="F2007" s="6"/>
      <c r="G2007" s="6"/>
      <c r="I2007" s="16"/>
      <c r="J2007" s="16"/>
      <c r="K2007"/>
      <c r="L2007"/>
      <c r="M2007"/>
      <c r="N2007"/>
      <c r="O2007"/>
      <c r="P2007"/>
      <c r="Q2007"/>
      <c r="R2007"/>
      <c r="S2007"/>
      <c r="T2007"/>
      <c r="U2007"/>
      <c r="V2007"/>
    </row>
    <row r="2008" spans="1:22" s="68" customFormat="1">
      <c r="A2008" s="6"/>
      <c r="B2008" s="19"/>
      <c r="C2008" s="6"/>
      <c r="D2008" s="6"/>
      <c r="E2008" s="6"/>
      <c r="F2008" s="6"/>
      <c r="G2008" s="6"/>
      <c r="I2008" s="16"/>
      <c r="J2008" s="16"/>
      <c r="K2008"/>
      <c r="L2008"/>
      <c r="M2008"/>
      <c r="N2008"/>
      <c r="O2008"/>
      <c r="P2008"/>
      <c r="Q2008"/>
      <c r="R2008"/>
      <c r="S2008"/>
      <c r="T2008"/>
      <c r="U2008"/>
      <c r="V2008"/>
    </row>
    <row r="2009" spans="1:22" s="68" customFormat="1">
      <c r="A2009" s="6"/>
      <c r="B2009" s="19"/>
      <c r="C2009" s="6"/>
      <c r="D2009" s="6"/>
      <c r="E2009" s="6"/>
      <c r="F2009" s="6"/>
      <c r="G2009" s="6"/>
      <c r="I2009" s="16"/>
      <c r="J2009" s="16"/>
      <c r="K2009"/>
      <c r="L2009"/>
      <c r="M2009"/>
      <c r="N2009"/>
      <c r="O2009"/>
      <c r="P2009"/>
      <c r="Q2009"/>
      <c r="R2009"/>
      <c r="S2009"/>
      <c r="T2009"/>
      <c r="U2009"/>
      <c r="V2009"/>
    </row>
    <row r="2010" spans="1:22" s="68" customFormat="1">
      <c r="A2010" s="6"/>
      <c r="B2010" s="19"/>
      <c r="C2010" s="6"/>
      <c r="D2010" s="6"/>
      <c r="E2010" s="6"/>
      <c r="F2010" s="6"/>
      <c r="G2010" s="6"/>
      <c r="I2010" s="16"/>
      <c r="J2010" s="16"/>
      <c r="K2010"/>
      <c r="L2010"/>
      <c r="M2010"/>
      <c r="N2010"/>
      <c r="O2010"/>
      <c r="P2010"/>
      <c r="Q2010"/>
      <c r="R2010"/>
      <c r="S2010"/>
      <c r="T2010"/>
      <c r="U2010"/>
      <c r="V2010"/>
    </row>
    <row r="2011" spans="1:22" s="68" customFormat="1">
      <c r="A2011" s="6"/>
      <c r="B2011" s="19"/>
      <c r="C2011" s="6"/>
      <c r="D2011" s="6"/>
      <c r="E2011" s="6"/>
      <c r="F2011" s="6"/>
      <c r="G2011" s="6"/>
      <c r="I2011" s="16"/>
      <c r="J2011" s="16"/>
      <c r="K2011"/>
      <c r="L2011"/>
      <c r="M2011"/>
      <c r="N2011"/>
      <c r="O2011"/>
      <c r="P2011"/>
      <c r="Q2011"/>
      <c r="R2011"/>
      <c r="S2011"/>
      <c r="T2011"/>
      <c r="U2011"/>
      <c r="V2011"/>
    </row>
    <row r="2012" spans="1:22" s="68" customFormat="1">
      <c r="A2012" s="6"/>
      <c r="B2012" s="19"/>
      <c r="C2012" s="6"/>
      <c r="D2012" s="6"/>
      <c r="E2012" s="6"/>
      <c r="F2012" s="6"/>
      <c r="G2012" s="6"/>
      <c r="I2012" s="16"/>
      <c r="J2012" s="16"/>
      <c r="K2012"/>
      <c r="L2012"/>
      <c r="M2012"/>
      <c r="N2012"/>
      <c r="O2012"/>
      <c r="P2012"/>
      <c r="Q2012"/>
      <c r="R2012"/>
      <c r="S2012"/>
      <c r="T2012"/>
      <c r="U2012"/>
      <c r="V2012"/>
    </row>
    <row r="2013" spans="1:22" s="68" customFormat="1">
      <c r="A2013" s="6"/>
      <c r="B2013" s="19"/>
      <c r="C2013" s="6"/>
      <c r="D2013" s="6"/>
      <c r="E2013" s="6"/>
      <c r="F2013" s="6"/>
      <c r="G2013" s="6"/>
      <c r="I2013" s="16"/>
      <c r="J2013" s="16"/>
      <c r="K2013"/>
      <c r="L2013"/>
      <c r="M2013"/>
      <c r="N2013"/>
      <c r="O2013"/>
      <c r="P2013"/>
      <c r="Q2013"/>
      <c r="R2013"/>
      <c r="S2013"/>
      <c r="T2013"/>
      <c r="U2013"/>
      <c r="V2013"/>
    </row>
    <row r="2014" spans="1:22" s="68" customFormat="1">
      <c r="A2014" s="6"/>
      <c r="B2014" s="19"/>
      <c r="C2014" s="6"/>
      <c r="D2014" s="6"/>
      <c r="E2014" s="6"/>
      <c r="F2014" s="6"/>
      <c r="G2014" s="6"/>
      <c r="I2014" s="16"/>
      <c r="J2014" s="16"/>
      <c r="K2014"/>
      <c r="L2014"/>
      <c r="M2014"/>
      <c r="N2014"/>
      <c r="O2014"/>
      <c r="P2014"/>
      <c r="Q2014"/>
      <c r="R2014"/>
      <c r="S2014"/>
      <c r="T2014"/>
      <c r="U2014"/>
      <c r="V2014"/>
    </row>
    <row r="2015" spans="1:22" s="68" customFormat="1">
      <c r="A2015" s="6"/>
      <c r="B2015" s="19"/>
      <c r="C2015" s="6"/>
      <c r="D2015" s="6"/>
      <c r="E2015" s="6"/>
      <c r="F2015" s="6"/>
      <c r="G2015" s="6"/>
      <c r="I2015" s="16"/>
      <c r="J2015" s="16"/>
      <c r="K2015"/>
      <c r="L2015"/>
      <c r="M2015"/>
      <c r="N2015"/>
      <c r="O2015"/>
      <c r="P2015"/>
      <c r="Q2015"/>
      <c r="R2015"/>
      <c r="S2015"/>
      <c r="T2015"/>
      <c r="U2015"/>
      <c r="V2015"/>
    </row>
    <row r="2016" spans="1:22" s="68" customFormat="1">
      <c r="A2016" s="6"/>
      <c r="B2016" s="19"/>
      <c r="C2016" s="6"/>
      <c r="D2016" s="6"/>
      <c r="E2016" s="6"/>
      <c r="F2016" s="6"/>
      <c r="G2016" s="6"/>
      <c r="I2016" s="16"/>
      <c r="J2016" s="16"/>
      <c r="K2016"/>
      <c r="L2016"/>
      <c r="M2016"/>
      <c r="N2016"/>
      <c r="O2016"/>
      <c r="P2016"/>
      <c r="Q2016"/>
      <c r="R2016"/>
      <c r="S2016"/>
      <c r="T2016"/>
      <c r="U2016"/>
      <c r="V2016"/>
    </row>
    <row r="2017" spans="1:22" s="68" customFormat="1">
      <c r="A2017" s="6"/>
      <c r="B2017" s="19"/>
      <c r="C2017" s="6"/>
      <c r="D2017" s="6"/>
      <c r="E2017" s="6"/>
      <c r="F2017" s="6"/>
      <c r="G2017" s="6"/>
      <c r="I2017" s="16"/>
      <c r="J2017" s="16"/>
      <c r="K2017"/>
      <c r="L2017"/>
      <c r="M2017"/>
      <c r="N2017"/>
      <c r="O2017"/>
      <c r="P2017"/>
      <c r="Q2017"/>
      <c r="R2017"/>
      <c r="S2017"/>
      <c r="T2017"/>
      <c r="U2017"/>
      <c r="V2017"/>
    </row>
    <row r="2018" spans="1:22" s="68" customFormat="1">
      <c r="A2018" s="6"/>
      <c r="B2018" s="19"/>
      <c r="C2018" s="6"/>
      <c r="D2018" s="6"/>
      <c r="E2018" s="6"/>
      <c r="F2018" s="6"/>
      <c r="G2018" s="6"/>
      <c r="I2018" s="16"/>
      <c r="J2018" s="16"/>
      <c r="K2018"/>
      <c r="L2018"/>
      <c r="M2018"/>
      <c r="N2018"/>
      <c r="O2018"/>
      <c r="P2018"/>
      <c r="Q2018"/>
      <c r="R2018"/>
      <c r="S2018"/>
      <c r="T2018"/>
      <c r="U2018"/>
      <c r="V2018"/>
    </row>
    <row r="2019" spans="1:22" s="68" customFormat="1">
      <c r="A2019" s="6"/>
      <c r="B2019" s="19"/>
      <c r="C2019" s="6"/>
      <c r="D2019" s="6"/>
      <c r="E2019" s="6"/>
      <c r="F2019" s="6"/>
      <c r="G2019" s="6"/>
      <c r="I2019" s="16"/>
      <c r="J2019" s="16"/>
      <c r="K2019"/>
      <c r="L2019"/>
      <c r="M2019"/>
      <c r="N2019"/>
      <c r="O2019"/>
      <c r="P2019"/>
      <c r="Q2019"/>
      <c r="R2019"/>
      <c r="S2019"/>
      <c r="T2019"/>
      <c r="U2019"/>
      <c r="V2019"/>
    </row>
    <row r="2020" spans="1:22" s="68" customFormat="1">
      <c r="A2020" s="6"/>
      <c r="B2020" s="19"/>
      <c r="C2020" s="6"/>
      <c r="D2020" s="6"/>
      <c r="E2020" s="6"/>
      <c r="F2020" s="6"/>
      <c r="G2020" s="6"/>
      <c r="I2020" s="16"/>
      <c r="J2020" s="16"/>
      <c r="K2020"/>
      <c r="L2020"/>
      <c r="M2020"/>
      <c r="N2020"/>
      <c r="O2020"/>
      <c r="P2020"/>
      <c r="Q2020"/>
      <c r="R2020"/>
      <c r="S2020"/>
      <c r="T2020"/>
      <c r="U2020"/>
      <c r="V2020"/>
    </row>
    <row r="2021" spans="1:22" s="68" customFormat="1">
      <c r="A2021" s="6"/>
      <c r="B2021" s="19"/>
      <c r="C2021" s="6"/>
      <c r="D2021" s="6"/>
      <c r="E2021" s="6"/>
      <c r="F2021" s="6"/>
      <c r="G2021" s="6"/>
      <c r="I2021" s="16"/>
      <c r="J2021" s="16"/>
      <c r="K2021"/>
      <c r="L2021"/>
      <c r="M2021"/>
      <c r="N2021"/>
      <c r="O2021"/>
      <c r="P2021"/>
      <c r="Q2021"/>
      <c r="R2021"/>
      <c r="S2021"/>
      <c r="T2021"/>
      <c r="U2021"/>
      <c r="V2021"/>
    </row>
    <row r="2022" spans="1:22" s="68" customFormat="1">
      <c r="A2022" s="6"/>
      <c r="B2022" s="19"/>
      <c r="C2022" s="6"/>
      <c r="D2022" s="6"/>
      <c r="E2022" s="6"/>
      <c r="F2022" s="6"/>
      <c r="G2022" s="6"/>
      <c r="I2022" s="16"/>
      <c r="J2022" s="16"/>
      <c r="K2022"/>
      <c r="L2022"/>
      <c r="M2022"/>
      <c r="N2022"/>
      <c r="O2022"/>
      <c r="P2022"/>
      <c r="Q2022"/>
      <c r="R2022"/>
      <c r="S2022"/>
      <c r="T2022"/>
      <c r="U2022"/>
      <c r="V2022"/>
    </row>
    <row r="2023" spans="1:22" s="68" customFormat="1">
      <c r="A2023" s="6"/>
      <c r="B2023" s="19"/>
      <c r="C2023" s="6"/>
      <c r="D2023" s="6"/>
      <c r="E2023" s="6"/>
      <c r="F2023" s="6"/>
      <c r="G2023" s="6"/>
      <c r="I2023" s="16"/>
      <c r="J2023" s="16"/>
      <c r="K2023"/>
      <c r="L2023"/>
      <c r="M2023"/>
      <c r="N2023"/>
      <c r="O2023"/>
      <c r="P2023"/>
      <c r="Q2023"/>
      <c r="R2023"/>
      <c r="S2023"/>
      <c r="T2023"/>
      <c r="U2023"/>
      <c r="V2023"/>
    </row>
    <row r="2024" spans="1:22" s="68" customFormat="1">
      <c r="A2024" s="6"/>
      <c r="B2024" s="19"/>
      <c r="C2024" s="6"/>
      <c r="D2024" s="6"/>
      <c r="E2024" s="6"/>
      <c r="F2024" s="6"/>
      <c r="G2024" s="6"/>
      <c r="I2024" s="16"/>
      <c r="J2024" s="16"/>
      <c r="K2024"/>
      <c r="L2024"/>
      <c r="M2024"/>
      <c r="N2024"/>
      <c r="O2024"/>
      <c r="P2024"/>
      <c r="Q2024"/>
      <c r="R2024"/>
      <c r="S2024"/>
      <c r="T2024"/>
      <c r="U2024"/>
      <c r="V2024"/>
    </row>
    <row r="2025" spans="1:22" s="68" customFormat="1">
      <c r="A2025" s="6"/>
      <c r="B2025" s="19"/>
      <c r="C2025" s="6"/>
      <c r="D2025" s="6"/>
      <c r="E2025" s="6"/>
      <c r="F2025" s="6"/>
      <c r="G2025" s="6"/>
      <c r="I2025" s="16"/>
      <c r="J2025" s="16"/>
      <c r="K2025"/>
      <c r="L2025"/>
      <c r="M2025"/>
      <c r="N2025"/>
      <c r="O2025"/>
      <c r="P2025"/>
      <c r="Q2025"/>
      <c r="R2025"/>
      <c r="S2025"/>
      <c r="T2025"/>
      <c r="U2025"/>
      <c r="V2025"/>
    </row>
    <row r="2026" spans="1:22" s="68" customFormat="1">
      <c r="A2026" s="6"/>
      <c r="B2026" s="19"/>
      <c r="C2026" s="6"/>
      <c r="D2026" s="6"/>
      <c r="E2026" s="6"/>
      <c r="F2026" s="6"/>
      <c r="G2026" s="6"/>
      <c r="I2026" s="16"/>
      <c r="J2026" s="16"/>
      <c r="K2026"/>
      <c r="L2026"/>
      <c r="M2026"/>
      <c r="N2026"/>
      <c r="O2026"/>
      <c r="P2026"/>
      <c r="Q2026"/>
      <c r="R2026"/>
      <c r="S2026"/>
      <c r="T2026"/>
      <c r="U2026"/>
      <c r="V2026"/>
    </row>
    <row r="2027" spans="1:22" s="68" customFormat="1">
      <c r="A2027" s="6"/>
      <c r="B2027" s="19"/>
      <c r="C2027" s="6"/>
      <c r="D2027" s="6"/>
      <c r="E2027" s="6"/>
      <c r="F2027" s="6"/>
      <c r="G2027" s="6"/>
      <c r="I2027" s="16"/>
      <c r="J2027" s="16"/>
      <c r="K2027"/>
      <c r="L2027"/>
      <c r="M2027"/>
      <c r="N2027"/>
      <c r="O2027"/>
      <c r="P2027"/>
      <c r="Q2027"/>
      <c r="R2027"/>
      <c r="S2027"/>
      <c r="T2027"/>
      <c r="U2027"/>
      <c r="V2027"/>
    </row>
    <row r="2028" spans="1:22" s="68" customFormat="1">
      <c r="A2028" s="6"/>
      <c r="B2028" s="19"/>
      <c r="C2028" s="6"/>
      <c r="D2028" s="6"/>
      <c r="E2028" s="6"/>
      <c r="F2028" s="6"/>
      <c r="G2028" s="6"/>
      <c r="I2028" s="16"/>
      <c r="J2028" s="16"/>
      <c r="K2028"/>
      <c r="L2028"/>
      <c r="M2028"/>
      <c r="N2028"/>
      <c r="O2028"/>
      <c r="P2028"/>
      <c r="Q2028"/>
      <c r="R2028"/>
      <c r="S2028"/>
      <c r="T2028"/>
      <c r="U2028"/>
      <c r="V2028"/>
    </row>
    <row r="2029" spans="1:22" s="68" customFormat="1">
      <c r="A2029" s="6"/>
      <c r="B2029" s="19"/>
      <c r="C2029" s="6"/>
      <c r="D2029" s="6"/>
      <c r="E2029" s="6"/>
      <c r="F2029" s="6"/>
      <c r="G2029" s="6"/>
      <c r="I2029" s="16"/>
      <c r="J2029" s="16"/>
      <c r="K2029"/>
      <c r="L2029"/>
      <c r="M2029"/>
      <c r="N2029"/>
      <c r="O2029"/>
      <c r="P2029"/>
      <c r="Q2029"/>
      <c r="R2029"/>
      <c r="S2029"/>
      <c r="T2029"/>
      <c r="U2029"/>
      <c r="V2029"/>
    </row>
    <row r="2030" spans="1:22" s="68" customFormat="1">
      <c r="A2030" s="6"/>
      <c r="B2030" s="19"/>
      <c r="C2030" s="6"/>
      <c r="D2030" s="6"/>
      <c r="E2030" s="6"/>
      <c r="F2030" s="6"/>
      <c r="G2030" s="6"/>
      <c r="I2030" s="16"/>
      <c r="J2030" s="16"/>
      <c r="K2030"/>
      <c r="L2030"/>
      <c r="M2030"/>
      <c r="N2030"/>
      <c r="O2030"/>
      <c r="P2030"/>
      <c r="Q2030"/>
      <c r="R2030"/>
      <c r="S2030"/>
      <c r="T2030"/>
      <c r="U2030"/>
      <c r="V2030"/>
    </row>
    <row r="2031" spans="1:22" s="68" customFormat="1">
      <c r="A2031" s="6"/>
      <c r="B2031" s="19"/>
      <c r="C2031" s="6"/>
      <c r="D2031" s="6"/>
      <c r="E2031" s="6"/>
      <c r="F2031" s="6"/>
      <c r="G2031" s="6"/>
      <c r="I2031" s="16"/>
      <c r="J2031" s="16"/>
      <c r="K2031"/>
      <c r="L2031"/>
      <c r="M2031"/>
      <c r="N2031"/>
      <c r="O2031"/>
      <c r="P2031"/>
      <c r="Q2031"/>
      <c r="R2031"/>
      <c r="S2031"/>
      <c r="T2031"/>
      <c r="U2031"/>
      <c r="V2031"/>
    </row>
    <row r="2032" spans="1:22" s="68" customFormat="1">
      <c r="A2032" s="6"/>
      <c r="B2032" s="19"/>
      <c r="C2032" s="6"/>
      <c r="D2032" s="6"/>
      <c r="E2032" s="6"/>
      <c r="F2032" s="6"/>
      <c r="G2032" s="6"/>
      <c r="I2032" s="16"/>
      <c r="J2032" s="16"/>
      <c r="K2032"/>
      <c r="L2032"/>
      <c r="M2032"/>
      <c r="N2032"/>
      <c r="O2032"/>
      <c r="P2032"/>
      <c r="Q2032"/>
      <c r="R2032"/>
      <c r="S2032"/>
      <c r="T2032"/>
      <c r="U2032"/>
      <c r="V2032"/>
    </row>
    <row r="2033" spans="1:22" s="68" customFormat="1">
      <c r="A2033" s="6"/>
      <c r="B2033" s="19"/>
      <c r="C2033" s="6"/>
      <c r="D2033" s="6"/>
      <c r="E2033" s="6"/>
      <c r="F2033" s="6"/>
      <c r="G2033" s="6"/>
      <c r="I2033" s="16"/>
      <c r="J2033" s="16"/>
      <c r="K2033"/>
      <c r="L2033"/>
      <c r="M2033"/>
      <c r="N2033"/>
      <c r="O2033"/>
      <c r="P2033"/>
      <c r="Q2033"/>
      <c r="R2033"/>
      <c r="S2033"/>
      <c r="T2033"/>
      <c r="U2033"/>
      <c r="V2033"/>
    </row>
    <row r="2034" spans="1:22" s="68" customFormat="1">
      <c r="A2034" s="6"/>
      <c r="B2034" s="19"/>
      <c r="C2034" s="6"/>
      <c r="D2034" s="6"/>
      <c r="E2034" s="6"/>
      <c r="F2034" s="6"/>
      <c r="G2034" s="6"/>
      <c r="I2034" s="16"/>
      <c r="J2034" s="16"/>
      <c r="K2034"/>
      <c r="L2034"/>
      <c r="M2034"/>
      <c r="N2034"/>
      <c r="O2034"/>
      <c r="P2034"/>
      <c r="Q2034"/>
      <c r="R2034"/>
      <c r="S2034"/>
      <c r="T2034"/>
      <c r="U2034"/>
      <c r="V2034"/>
    </row>
    <row r="2035" spans="1:22" s="68" customFormat="1">
      <c r="A2035" s="6"/>
      <c r="B2035" s="19"/>
      <c r="C2035" s="6"/>
      <c r="D2035" s="6"/>
      <c r="E2035" s="6"/>
      <c r="F2035" s="6"/>
      <c r="G2035" s="6"/>
      <c r="I2035" s="16"/>
      <c r="J2035" s="16"/>
      <c r="K2035"/>
      <c r="L2035"/>
      <c r="M2035"/>
      <c r="N2035"/>
      <c r="O2035"/>
      <c r="P2035"/>
      <c r="Q2035"/>
      <c r="R2035"/>
      <c r="S2035"/>
      <c r="T2035"/>
      <c r="U2035"/>
      <c r="V2035"/>
    </row>
    <row r="2036" spans="1:22" s="68" customFormat="1">
      <c r="A2036" s="6"/>
      <c r="B2036" s="19"/>
      <c r="C2036" s="6"/>
      <c r="D2036" s="6"/>
      <c r="E2036" s="6"/>
      <c r="F2036" s="6"/>
      <c r="G2036" s="6"/>
      <c r="I2036" s="16"/>
      <c r="J2036" s="16"/>
      <c r="K2036"/>
      <c r="L2036"/>
      <c r="M2036"/>
      <c r="N2036"/>
      <c r="O2036"/>
      <c r="P2036"/>
      <c r="Q2036"/>
      <c r="R2036"/>
      <c r="S2036"/>
      <c r="T2036"/>
      <c r="U2036"/>
      <c r="V2036"/>
    </row>
    <row r="2037" spans="1:22" s="68" customFormat="1">
      <c r="A2037" s="6"/>
      <c r="B2037" s="19"/>
      <c r="C2037" s="6"/>
      <c r="D2037" s="6"/>
      <c r="E2037" s="6"/>
      <c r="F2037" s="6"/>
      <c r="G2037" s="6"/>
      <c r="I2037" s="16"/>
      <c r="J2037" s="16"/>
      <c r="K2037"/>
      <c r="L2037"/>
      <c r="M2037"/>
      <c r="N2037"/>
      <c r="O2037"/>
      <c r="P2037"/>
      <c r="Q2037"/>
      <c r="R2037"/>
      <c r="S2037"/>
      <c r="T2037"/>
      <c r="U2037"/>
      <c r="V2037"/>
    </row>
    <row r="2038" spans="1:22" s="68" customFormat="1">
      <c r="A2038" s="6"/>
      <c r="B2038" s="19"/>
      <c r="C2038" s="6"/>
      <c r="D2038" s="6"/>
      <c r="E2038" s="6"/>
      <c r="F2038" s="6"/>
      <c r="G2038" s="6"/>
      <c r="I2038" s="16"/>
      <c r="J2038" s="16"/>
      <c r="K2038"/>
      <c r="L2038"/>
      <c r="M2038"/>
      <c r="N2038"/>
      <c r="O2038"/>
      <c r="P2038"/>
      <c r="Q2038"/>
      <c r="R2038"/>
      <c r="S2038"/>
      <c r="T2038"/>
      <c r="U2038"/>
      <c r="V2038"/>
    </row>
    <row r="2039" spans="1:22" s="68" customFormat="1">
      <c r="A2039" s="6"/>
      <c r="B2039" s="19"/>
      <c r="C2039" s="6"/>
      <c r="D2039" s="6"/>
      <c r="E2039" s="6"/>
      <c r="F2039" s="6"/>
      <c r="G2039" s="6"/>
      <c r="I2039" s="16"/>
      <c r="J2039" s="16"/>
      <c r="K2039"/>
      <c r="L2039"/>
      <c r="M2039"/>
      <c r="N2039"/>
      <c r="O2039"/>
      <c r="P2039"/>
      <c r="Q2039"/>
      <c r="R2039"/>
      <c r="S2039"/>
      <c r="T2039"/>
      <c r="U2039"/>
      <c r="V2039"/>
    </row>
    <row r="2040" spans="1:22" s="68" customFormat="1">
      <c r="A2040" s="6"/>
      <c r="B2040" s="19"/>
      <c r="C2040" s="6"/>
      <c r="D2040" s="6"/>
      <c r="E2040" s="6"/>
      <c r="F2040" s="6"/>
      <c r="G2040" s="6"/>
      <c r="I2040" s="16"/>
      <c r="J2040" s="16"/>
      <c r="K2040"/>
      <c r="L2040"/>
      <c r="M2040"/>
      <c r="N2040"/>
      <c r="O2040"/>
      <c r="P2040"/>
      <c r="Q2040"/>
      <c r="R2040"/>
      <c r="S2040"/>
      <c r="T2040"/>
      <c r="U2040"/>
      <c r="V2040"/>
    </row>
    <row r="2041" spans="1:22" s="68" customFormat="1">
      <c r="A2041" s="6"/>
      <c r="B2041" s="19"/>
      <c r="C2041" s="6"/>
      <c r="D2041" s="6"/>
      <c r="E2041" s="6"/>
      <c r="F2041" s="6"/>
      <c r="G2041" s="6"/>
      <c r="I2041" s="16"/>
      <c r="J2041" s="16"/>
      <c r="K2041"/>
      <c r="L2041"/>
      <c r="M2041"/>
      <c r="N2041"/>
      <c r="O2041"/>
      <c r="P2041"/>
      <c r="Q2041"/>
      <c r="R2041"/>
      <c r="S2041"/>
      <c r="T2041"/>
      <c r="U2041"/>
      <c r="V2041"/>
    </row>
    <row r="2042" spans="1:22" s="68" customFormat="1">
      <c r="A2042" s="6"/>
      <c r="B2042" s="19"/>
      <c r="C2042" s="6"/>
      <c r="D2042" s="6"/>
      <c r="E2042" s="6"/>
      <c r="F2042" s="6"/>
      <c r="G2042" s="6"/>
      <c r="I2042" s="16"/>
      <c r="J2042" s="16"/>
      <c r="K2042"/>
      <c r="L2042"/>
      <c r="M2042"/>
      <c r="N2042"/>
      <c r="O2042"/>
      <c r="P2042"/>
      <c r="Q2042"/>
      <c r="R2042"/>
      <c r="S2042"/>
      <c r="T2042"/>
      <c r="U2042"/>
      <c r="V2042"/>
    </row>
    <row r="2043" spans="1:22" s="68" customFormat="1">
      <c r="A2043" s="6"/>
      <c r="B2043" s="19"/>
      <c r="C2043" s="6"/>
      <c r="D2043" s="6"/>
      <c r="E2043" s="6"/>
      <c r="F2043" s="6"/>
      <c r="G2043" s="6"/>
      <c r="I2043" s="16"/>
      <c r="J2043" s="16"/>
      <c r="K2043"/>
      <c r="L2043"/>
      <c r="M2043"/>
      <c r="N2043"/>
      <c r="O2043"/>
      <c r="P2043"/>
      <c r="Q2043"/>
      <c r="R2043"/>
      <c r="S2043"/>
      <c r="T2043"/>
      <c r="U2043"/>
      <c r="V2043"/>
    </row>
    <row r="2044" spans="1:22" s="68" customFormat="1">
      <c r="A2044" s="6"/>
      <c r="B2044" s="19"/>
      <c r="C2044" s="6"/>
      <c r="D2044" s="6"/>
      <c r="E2044" s="6"/>
      <c r="F2044" s="6"/>
      <c r="G2044" s="6"/>
      <c r="I2044" s="16"/>
      <c r="J2044" s="16"/>
      <c r="K2044"/>
      <c r="L2044"/>
      <c r="M2044"/>
      <c r="N2044"/>
      <c r="O2044"/>
      <c r="P2044"/>
      <c r="Q2044"/>
      <c r="R2044"/>
      <c r="S2044"/>
      <c r="T2044"/>
      <c r="U2044"/>
      <c r="V2044"/>
    </row>
    <row r="2045" spans="1:22" s="68" customFormat="1">
      <c r="A2045" s="6"/>
      <c r="B2045" s="19"/>
      <c r="C2045" s="6"/>
      <c r="D2045" s="6"/>
      <c r="E2045" s="6"/>
      <c r="F2045" s="6"/>
      <c r="G2045" s="6"/>
      <c r="I2045" s="16"/>
      <c r="J2045" s="16"/>
      <c r="K2045"/>
      <c r="L2045"/>
      <c r="M2045"/>
      <c r="N2045"/>
      <c r="O2045"/>
      <c r="P2045"/>
      <c r="Q2045"/>
      <c r="R2045"/>
      <c r="S2045"/>
      <c r="T2045"/>
      <c r="U2045"/>
      <c r="V2045"/>
    </row>
    <row r="2046" spans="1:22" s="68" customFormat="1">
      <c r="A2046" s="6"/>
      <c r="B2046" s="19"/>
      <c r="C2046" s="6"/>
      <c r="D2046" s="6"/>
      <c r="E2046" s="6"/>
      <c r="F2046" s="6"/>
      <c r="G2046" s="6"/>
      <c r="I2046" s="16"/>
      <c r="J2046" s="16"/>
      <c r="K2046"/>
      <c r="L2046"/>
      <c r="M2046"/>
      <c r="N2046"/>
      <c r="O2046"/>
      <c r="P2046"/>
      <c r="Q2046"/>
      <c r="R2046"/>
      <c r="S2046"/>
      <c r="T2046"/>
      <c r="U2046"/>
      <c r="V2046"/>
    </row>
    <row r="2047" spans="1:22" s="68" customFormat="1">
      <c r="A2047" s="6"/>
      <c r="B2047" s="19"/>
      <c r="C2047" s="6"/>
      <c r="D2047" s="6"/>
      <c r="E2047" s="6"/>
      <c r="F2047" s="6"/>
      <c r="G2047" s="6"/>
      <c r="I2047" s="16"/>
      <c r="J2047" s="16"/>
      <c r="K2047"/>
      <c r="L2047"/>
      <c r="M2047"/>
      <c r="N2047"/>
      <c r="O2047"/>
      <c r="P2047"/>
      <c r="Q2047"/>
      <c r="R2047"/>
      <c r="S2047"/>
      <c r="T2047"/>
      <c r="U2047"/>
      <c r="V2047"/>
    </row>
    <row r="2048" spans="1:22" s="68" customFormat="1">
      <c r="A2048" s="6"/>
      <c r="B2048" s="19"/>
      <c r="C2048" s="6"/>
      <c r="D2048" s="6"/>
      <c r="E2048" s="6"/>
      <c r="F2048" s="6"/>
      <c r="G2048" s="6"/>
      <c r="I2048" s="16"/>
      <c r="J2048" s="16"/>
      <c r="K2048"/>
      <c r="L2048"/>
      <c r="M2048"/>
      <c r="N2048"/>
      <c r="O2048"/>
      <c r="P2048"/>
      <c r="Q2048"/>
      <c r="R2048"/>
      <c r="S2048"/>
      <c r="T2048"/>
      <c r="U2048"/>
      <c r="V2048"/>
    </row>
    <row r="2049" spans="1:22" s="68" customFormat="1">
      <c r="A2049" s="6"/>
      <c r="B2049" s="19"/>
      <c r="C2049" s="6"/>
      <c r="D2049" s="6"/>
      <c r="E2049" s="6"/>
      <c r="F2049" s="6"/>
      <c r="G2049" s="6"/>
      <c r="I2049" s="16"/>
      <c r="J2049" s="16"/>
      <c r="K2049"/>
      <c r="L2049"/>
      <c r="M2049"/>
      <c r="N2049"/>
      <c r="O2049"/>
      <c r="P2049"/>
      <c r="Q2049"/>
      <c r="R2049"/>
      <c r="S2049"/>
      <c r="T2049"/>
      <c r="U2049"/>
      <c r="V2049"/>
    </row>
    <row r="2050" spans="1:22" s="68" customFormat="1">
      <c r="A2050" s="6"/>
      <c r="B2050" s="19"/>
      <c r="C2050" s="6"/>
      <c r="D2050" s="6"/>
      <c r="E2050" s="6"/>
      <c r="F2050" s="6"/>
      <c r="G2050" s="6"/>
      <c r="I2050" s="16"/>
      <c r="J2050" s="16"/>
      <c r="K2050"/>
      <c r="L2050"/>
      <c r="M2050"/>
      <c r="N2050"/>
      <c r="O2050"/>
      <c r="P2050"/>
      <c r="Q2050"/>
      <c r="R2050"/>
      <c r="S2050"/>
      <c r="T2050"/>
      <c r="U2050"/>
      <c r="V2050"/>
    </row>
    <row r="2051" spans="1:22" s="68" customFormat="1">
      <c r="A2051" s="6"/>
      <c r="B2051" s="19"/>
      <c r="C2051" s="6"/>
      <c r="D2051" s="6"/>
      <c r="E2051" s="6"/>
      <c r="F2051" s="6"/>
      <c r="G2051" s="6"/>
      <c r="I2051" s="16"/>
      <c r="J2051" s="16"/>
      <c r="K2051"/>
      <c r="L2051"/>
      <c r="M2051"/>
      <c r="N2051"/>
      <c r="O2051"/>
      <c r="P2051"/>
      <c r="Q2051"/>
      <c r="R2051"/>
      <c r="S2051"/>
      <c r="T2051"/>
      <c r="U2051"/>
      <c r="V2051"/>
    </row>
    <row r="2052" spans="1:22" s="68" customFormat="1">
      <c r="A2052" s="6"/>
      <c r="B2052" s="19"/>
      <c r="C2052" s="6"/>
      <c r="D2052" s="6"/>
      <c r="E2052" s="6"/>
      <c r="F2052" s="6"/>
      <c r="G2052" s="6"/>
      <c r="I2052" s="16"/>
      <c r="J2052" s="16"/>
      <c r="K2052"/>
      <c r="L2052"/>
      <c r="M2052"/>
      <c r="N2052"/>
      <c r="O2052"/>
      <c r="P2052"/>
      <c r="Q2052"/>
      <c r="R2052"/>
      <c r="S2052"/>
      <c r="T2052"/>
      <c r="U2052"/>
      <c r="V2052"/>
    </row>
    <row r="2053" spans="1:22" s="68" customFormat="1">
      <c r="A2053" s="6"/>
      <c r="B2053" s="19"/>
      <c r="C2053" s="6"/>
      <c r="D2053" s="6"/>
      <c r="E2053" s="6"/>
      <c r="F2053" s="6"/>
      <c r="G2053" s="6"/>
      <c r="I2053" s="16"/>
      <c r="J2053" s="16"/>
      <c r="K2053"/>
      <c r="L2053"/>
      <c r="M2053"/>
      <c r="N2053"/>
      <c r="O2053"/>
      <c r="P2053"/>
      <c r="Q2053"/>
      <c r="R2053"/>
      <c r="S2053"/>
      <c r="T2053"/>
      <c r="U2053"/>
      <c r="V2053"/>
    </row>
    <row r="2054" spans="1:22" s="68" customFormat="1">
      <c r="A2054" s="6"/>
      <c r="B2054" s="19"/>
      <c r="C2054" s="6"/>
      <c r="D2054" s="6"/>
      <c r="E2054" s="6"/>
      <c r="F2054" s="6"/>
      <c r="G2054" s="6"/>
      <c r="I2054" s="16"/>
      <c r="J2054" s="16"/>
      <c r="K2054"/>
      <c r="L2054"/>
      <c r="M2054"/>
      <c r="N2054"/>
      <c r="O2054"/>
      <c r="P2054"/>
      <c r="Q2054"/>
      <c r="R2054"/>
      <c r="S2054"/>
      <c r="T2054"/>
      <c r="U2054"/>
      <c r="V2054"/>
    </row>
    <row r="2055" spans="1:22" s="68" customFormat="1">
      <c r="A2055" s="6"/>
      <c r="B2055" s="19"/>
      <c r="C2055" s="6"/>
      <c r="D2055" s="6"/>
      <c r="E2055" s="6"/>
      <c r="F2055" s="6"/>
      <c r="G2055" s="6"/>
      <c r="I2055" s="16"/>
      <c r="J2055" s="16"/>
      <c r="K2055"/>
      <c r="L2055"/>
      <c r="M2055"/>
      <c r="N2055"/>
      <c r="O2055"/>
      <c r="P2055"/>
      <c r="Q2055"/>
      <c r="R2055"/>
      <c r="S2055"/>
      <c r="T2055"/>
      <c r="U2055"/>
      <c r="V2055"/>
    </row>
    <row r="2056" spans="1:22" s="68" customFormat="1">
      <c r="A2056" s="6"/>
      <c r="B2056" s="19"/>
      <c r="C2056" s="6"/>
      <c r="D2056" s="6"/>
      <c r="E2056" s="6"/>
      <c r="F2056" s="6"/>
      <c r="G2056" s="6"/>
      <c r="I2056" s="16"/>
      <c r="J2056" s="16"/>
      <c r="K2056"/>
      <c r="L2056"/>
      <c r="M2056"/>
      <c r="N2056"/>
      <c r="O2056"/>
      <c r="P2056"/>
      <c r="Q2056"/>
      <c r="R2056"/>
      <c r="S2056"/>
      <c r="T2056"/>
      <c r="U2056"/>
      <c r="V2056"/>
    </row>
    <row r="2057" spans="1:22" s="68" customFormat="1">
      <c r="A2057" s="6"/>
      <c r="B2057" s="19"/>
      <c r="C2057" s="6"/>
      <c r="D2057" s="6"/>
      <c r="E2057" s="6"/>
      <c r="F2057" s="6"/>
      <c r="G2057" s="6"/>
      <c r="I2057" s="16"/>
      <c r="J2057" s="16"/>
      <c r="K2057"/>
      <c r="L2057"/>
      <c r="M2057"/>
      <c r="N2057"/>
      <c r="O2057"/>
      <c r="P2057"/>
      <c r="Q2057"/>
      <c r="R2057"/>
      <c r="S2057"/>
      <c r="T2057"/>
      <c r="U2057"/>
      <c r="V2057"/>
    </row>
    <row r="2058" spans="1:22" s="68" customFormat="1">
      <c r="A2058" s="6"/>
      <c r="B2058" s="19"/>
      <c r="C2058" s="6"/>
      <c r="D2058" s="6"/>
      <c r="E2058" s="6"/>
      <c r="F2058" s="6"/>
      <c r="G2058" s="6"/>
      <c r="I2058" s="16"/>
      <c r="J2058" s="16"/>
      <c r="K2058"/>
      <c r="L2058"/>
      <c r="M2058"/>
      <c r="N2058"/>
      <c r="O2058"/>
      <c r="P2058"/>
      <c r="Q2058"/>
      <c r="R2058"/>
      <c r="S2058"/>
      <c r="T2058"/>
      <c r="U2058"/>
      <c r="V2058"/>
    </row>
    <row r="2059" spans="1:22" s="68" customFormat="1">
      <c r="A2059" s="6"/>
      <c r="B2059" s="19"/>
      <c r="C2059" s="6"/>
      <c r="D2059" s="6"/>
      <c r="E2059" s="6"/>
      <c r="F2059" s="6"/>
      <c r="G2059" s="6"/>
      <c r="I2059" s="16"/>
      <c r="J2059" s="16"/>
      <c r="K2059"/>
      <c r="L2059"/>
      <c r="M2059"/>
      <c r="N2059"/>
      <c r="O2059"/>
      <c r="P2059"/>
      <c r="Q2059"/>
      <c r="R2059"/>
      <c r="S2059"/>
      <c r="T2059"/>
      <c r="U2059"/>
      <c r="V2059"/>
    </row>
    <row r="2060" spans="1:22" s="68" customFormat="1">
      <c r="A2060" s="6"/>
      <c r="B2060" s="19"/>
      <c r="C2060" s="6"/>
      <c r="D2060" s="6"/>
      <c r="E2060" s="6"/>
      <c r="F2060" s="6"/>
      <c r="G2060" s="6"/>
      <c r="I2060" s="16"/>
      <c r="J2060" s="16"/>
      <c r="K2060"/>
      <c r="L2060"/>
      <c r="M2060"/>
      <c r="N2060"/>
      <c r="O2060"/>
      <c r="P2060"/>
      <c r="Q2060"/>
      <c r="R2060"/>
      <c r="S2060"/>
      <c r="T2060"/>
      <c r="U2060"/>
      <c r="V2060"/>
    </row>
    <row r="2061" spans="1:22" s="68" customFormat="1">
      <c r="A2061" s="6"/>
      <c r="B2061" s="19"/>
      <c r="C2061" s="6"/>
      <c r="D2061" s="6"/>
      <c r="E2061" s="6"/>
      <c r="F2061" s="6"/>
      <c r="G2061" s="6"/>
      <c r="I2061" s="16"/>
      <c r="J2061" s="16"/>
      <c r="K2061"/>
      <c r="L2061"/>
      <c r="M2061"/>
      <c r="N2061"/>
      <c r="O2061"/>
      <c r="P2061"/>
      <c r="Q2061"/>
      <c r="R2061"/>
      <c r="S2061"/>
      <c r="T2061"/>
      <c r="U2061"/>
      <c r="V2061"/>
    </row>
    <row r="2062" spans="1:22" s="68" customFormat="1">
      <c r="A2062" s="6"/>
      <c r="B2062" s="19"/>
      <c r="C2062" s="6"/>
      <c r="D2062" s="6"/>
      <c r="E2062" s="6"/>
      <c r="F2062" s="6"/>
      <c r="G2062" s="6"/>
      <c r="I2062" s="16"/>
      <c r="J2062" s="16"/>
      <c r="K2062"/>
      <c r="L2062"/>
      <c r="M2062"/>
      <c r="N2062"/>
      <c r="O2062"/>
      <c r="P2062"/>
      <c r="Q2062"/>
      <c r="R2062"/>
      <c r="S2062"/>
      <c r="T2062"/>
      <c r="U2062"/>
      <c r="V2062"/>
    </row>
    <row r="2063" spans="1:22" s="68" customFormat="1">
      <c r="A2063" s="6"/>
      <c r="B2063" s="19"/>
      <c r="C2063" s="6"/>
      <c r="D2063" s="6"/>
      <c r="E2063" s="6"/>
      <c r="F2063" s="6"/>
      <c r="G2063" s="6"/>
      <c r="I2063" s="16"/>
      <c r="J2063" s="16"/>
      <c r="K2063"/>
      <c r="L2063"/>
      <c r="M2063"/>
      <c r="N2063"/>
      <c r="O2063"/>
      <c r="P2063"/>
      <c r="Q2063"/>
      <c r="R2063"/>
      <c r="S2063"/>
      <c r="T2063"/>
      <c r="U2063"/>
      <c r="V2063"/>
    </row>
    <row r="2064" spans="1:22" s="68" customFormat="1">
      <c r="A2064" s="6"/>
      <c r="B2064" s="19"/>
      <c r="C2064" s="6"/>
      <c r="D2064" s="6"/>
      <c r="E2064" s="6"/>
      <c r="F2064" s="6"/>
      <c r="G2064" s="6"/>
      <c r="I2064" s="16"/>
      <c r="J2064" s="16"/>
      <c r="K2064"/>
      <c r="L2064"/>
      <c r="M2064"/>
      <c r="N2064"/>
      <c r="O2064"/>
      <c r="P2064"/>
      <c r="Q2064"/>
      <c r="R2064"/>
      <c r="S2064"/>
      <c r="T2064"/>
      <c r="U2064"/>
      <c r="V2064"/>
    </row>
    <row r="2065" spans="1:22" s="68" customFormat="1">
      <c r="A2065" s="6"/>
      <c r="B2065" s="19"/>
      <c r="C2065" s="6"/>
      <c r="D2065" s="6"/>
      <c r="E2065" s="6"/>
      <c r="F2065" s="6"/>
      <c r="G2065" s="6"/>
      <c r="I2065" s="16"/>
      <c r="J2065" s="16"/>
      <c r="K2065"/>
      <c r="L2065"/>
      <c r="M2065"/>
      <c r="N2065"/>
      <c r="O2065"/>
      <c r="P2065"/>
      <c r="Q2065"/>
      <c r="R2065"/>
      <c r="S2065"/>
      <c r="T2065"/>
      <c r="U2065"/>
      <c r="V2065"/>
    </row>
    <row r="2066" spans="1:22" s="68" customFormat="1">
      <c r="A2066" s="6"/>
      <c r="B2066" s="19"/>
      <c r="C2066" s="6"/>
      <c r="D2066" s="6"/>
      <c r="E2066" s="6"/>
      <c r="F2066" s="6"/>
      <c r="G2066" s="6"/>
      <c r="I2066" s="16"/>
      <c r="J2066" s="16"/>
      <c r="K2066"/>
      <c r="L2066"/>
      <c r="M2066"/>
      <c r="N2066"/>
      <c r="O2066"/>
      <c r="P2066"/>
      <c r="Q2066"/>
      <c r="R2066"/>
      <c r="S2066"/>
      <c r="T2066"/>
      <c r="U2066"/>
      <c r="V2066"/>
    </row>
    <row r="2067" spans="1:22" s="68" customFormat="1">
      <c r="A2067" s="6"/>
      <c r="B2067" s="19"/>
      <c r="C2067" s="6"/>
      <c r="D2067" s="6"/>
      <c r="E2067" s="6"/>
      <c r="F2067" s="6"/>
      <c r="G2067" s="6"/>
      <c r="I2067" s="16"/>
      <c r="J2067" s="16"/>
      <c r="K2067"/>
      <c r="L2067"/>
      <c r="M2067"/>
      <c r="N2067"/>
      <c r="O2067"/>
      <c r="P2067"/>
      <c r="Q2067"/>
      <c r="R2067"/>
      <c r="S2067"/>
      <c r="T2067"/>
      <c r="U2067"/>
      <c r="V2067"/>
    </row>
    <row r="2068" spans="1:22" s="68" customFormat="1">
      <c r="A2068" s="6"/>
      <c r="B2068" s="19"/>
      <c r="C2068" s="6"/>
      <c r="D2068" s="6"/>
      <c r="E2068" s="6"/>
      <c r="F2068" s="6"/>
      <c r="G2068" s="6"/>
      <c r="I2068" s="16"/>
      <c r="J2068" s="16"/>
      <c r="K2068"/>
      <c r="L2068"/>
      <c r="M2068"/>
      <c r="N2068"/>
      <c r="O2068"/>
      <c r="P2068"/>
      <c r="Q2068"/>
      <c r="R2068"/>
      <c r="S2068"/>
      <c r="T2068"/>
      <c r="U2068"/>
      <c r="V2068"/>
    </row>
    <row r="2069" spans="1:22" s="68" customFormat="1">
      <c r="A2069" s="6"/>
      <c r="B2069" s="19"/>
      <c r="C2069" s="6"/>
      <c r="D2069" s="6"/>
      <c r="E2069" s="6"/>
      <c r="F2069" s="6"/>
      <c r="G2069" s="6"/>
      <c r="I2069" s="16"/>
      <c r="J2069" s="16"/>
      <c r="K2069"/>
      <c r="L2069"/>
      <c r="M2069"/>
      <c r="N2069"/>
      <c r="O2069"/>
      <c r="P2069"/>
      <c r="Q2069"/>
      <c r="R2069"/>
      <c r="S2069"/>
      <c r="T2069"/>
      <c r="U2069"/>
      <c r="V2069"/>
    </row>
    <row r="2070" spans="1:22" s="68" customFormat="1">
      <c r="A2070" s="6"/>
      <c r="B2070" s="19"/>
      <c r="C2070" s="6"/>
      <c r="D2070" s="6"/>
      <c r="E2070" s="6"/>
      <c r="F2070" s="6"/>
      <c r="G2070" s="6"/>
      <c r="I2070" s="16"/>
      <c r="J2070" s="16"/>
      <c r="K2070"/>
      <c r="L2070"/>
      <c r="M2070"/>
      <c r="N2070"/>
      <c r="O2070"/>
      <c r="P2070"/>
      <c r="Q2070"/>
      <c r="R2070"/>
      <c r="S2070"/>
      <c r="T2070"/>
      <c r="U2070"/>
      <c r="V2070"/>
    </row>
    <row r="2071" spans="1:22" s="68" customFormat="1">
      <c r="A2071" s="6"/>
      <c r="B2071" s="19"/>
      <c r="C2071" s="6"/>
      <c r="D2071" s="6"/>
      <c r="E2071" s="6"/>
      <c r="F2071" s="6"/>
      <c r="G2071" s="6"/>
      <c r="I2071" s="16"/>
      <c r="J2071" s="16"/>
      <c r="K2071"/>
      <c r="L2071"/>
      <c r="M2071"/>
      <c r="N2071"/>
      <c r="O2071"/>
      <c r="P2071"/>
      <c r="Q2071"/>
      <c r="R2071"/>
      <c r="S2071"/>
      <c r="T2071"/>
      <c r="U2071"/>
      <c r="V2071"/>
    </row>
    <row r="2072" spans="1:22" s="68" customFormat="1">
      <c r="A2072" s="6"/>
      <c r="B2072" s="19"/>
      <c r="C2072" s="6"/>
      <c r="D2072" s="6"/>
      <c r="E2072" s="6"/>
      <c r="F2072" s="6"/>
      <c r="G2072" s="6"/>
      <c r="I2072" s="16"/>
      <c r="J2072" s="16"/>
      <c r="K2072"/>
      <c r="L2072"/>
      <c r="M2072"/>
      <c r="N2072"/>
      <c r="O2072"/>
      <c r="P2072"/>
      <c r="Q2072"/>
      <c r="R2072"/>
      <c r="S2072"/>
      <c r="T2072"/>
      <c r="U2072"/>
      <c r="V2072"/>
    </row>
    <row r="2073" spans="1:22" s="68" customFormat="1">
      <c r="A2073" s="6"/>
      <c r="B2073" s="19"/>
      <c r="C2073" s="6"/>
      <c r="D2073" s="6"/>
      <c r="E2073" s="6"/>
      <c r="F2073" s="6"/>
      <c r="G2073" s="6"/>
      <c r="I2073" s="16"/>
      <c r="J2073" s="16"/>
      <c r="K2073"/>
      <c r="L2073"/>
      <c r="M2073"/>
      <c r="N2073"/>
      <c r="O2073"/>
      <c r="P2073"/>
      <c r="Q2073"/>
      <c r="R2073"/>
      <c r="S2073"/>
      <c r="T2073"/>
      <c r="U2073"/>
      <c r="V2073"/>
    </row>
    <row r="2074" spans="1:22" s="68" customFormat="1">
      <c r="A2074" s="6"/>
      <c r="B2074" s="19"/>
      <c r="C2074" s="6"/>
      <c r="D2074" s="6"/>
      <c r="E2074" s="6"/>
      <c r="F2074" s="6"/>
      <c r="G2074" s="6"/>
      <c r="I2074" s="16"/>
      <c r="J2074" s="16"/>
      <c r="K2074"/>
      <c r="L2074"/>
      <c r="M2074"/>
      <c r="N2074"/>
      <c r="O2074"/>
      <c r="P2074"/>
      <c r="Q2074"/>
      <c r="R2074"/>
      <c r="S2074"/>
      <c r="T2074"/>
      <c r="U2074"/>
      <c r="V2074"/>
    </row>
    <row r="2075" spans="1:22" s="68" customFormat="1">
      <c r="A2075" s="6"/>
      <c r="B2075" s="19"/>
      <c r="C2075" s="6"/>
      <c r="D2075" s="6"/>
      <c r="E2075" s="6"/>
      <c r="F2075" s="6"/>
      <c r="G2075" s="6"/>
      <c r="I2075" s="16"/>
      <c r="J2075" s="16"/>
      <c r="K2075"/>
      <c r="L2075"/>
      <c r="M2075"/>
      <c r="N2075"/>
      <c r="O2075"/>
      <c r="P2075"/>
      <c r="Q2075"/>
      <c r="R2075"/>
      <c r="S2075"/>
      <c r="T2075"/>
      <c r="U2075"/>
      <c r="V2075"/>
    </row>
    <row r="2076" spans="1:22" s="68" customFormat="1">
      <c r="A2076" s="6"/>
      <c r="B2076" s="19"/>
      <c r="C2076" s="6"/>
      <c r="D2076" s="6"/>
      <c r="E2076" s="6"/>
      <c r="F2076" s="6"/>
      <c r="G2076" s="6"/>
      <c r="I2076" s="16"/>
      <c r="J2076" s="16"/>
      <c r="K2076"/>
      <c r="L2076"/>
      <c r="M2076"/>
      <c r="N2076"/>
      <c r="O2076"/>
      <c r="P2076"/>
      <c r="Q2076"/>
      <c r="R2076"/>
      <c r="S2076"/>
      <c r="T2076"/>
      <c r="U2076"/>
      <c r="V2076"/>
    </row>
    <row r="2077" spans="1:22" s="68" customFormat="1">
      <c r="A2077" s="6"/>
      <c r="B2077" s="19"/>
      <c r="C2077" s="6"/>
      <c r="D2077" s="6"/>
      <c r="E2077" s="6"/>
      <c r="F2077" s="6"/>
      <c r="G2077" s="6"/>
      <c r="I2077" s="16"/>
      <c r="J2077" s="16"/>
      <c r="K2077"/>
      <c r="L2077"/>
      <c r="M2077"/>
      <c r="N2077"/>
      <c r="O2077"/>
      <c r="P2077"/>
      <c r="Q2077"/>
      <c r="R2077"/>
      <c r="S2077"/>
      <c r="T2077"/>
      <c r="U2077"/>
      <c r="V2077"/>
    </row>
    <row r="2078" spans="1:22" s="68" customFormat="1">
      <c r="A2078" s="6"/>
      <c r="B2078" s="19"/>
      <c r="C2078" s="6"/>
      <c r="D2078" s="6"/>
      <c r="E2078" s="6"/>
      <c r="F2078" s="6"/>
      <c r="G2078" s="6"/>
      <c r="I2078" s="16"/>
      <c r="J2078" s="16"/>
      <c r="K2078"/>
      <c r="L2078"/>
      <c r="M2078"/>
      <c r="N2078"/>
      <c r="O2078"/>
      <c r="P2078"/>
      <c r="Q2078"/>
      <c r="R2078"/>
      <c r="S2078"/>
      <c r="T2078"/>
      <c r="U2078"/>
      <c r="V2078"/>
    </row>
    <row r="2079" spans="1:22" s="68" customFormat="1">
      <c r="A2079" s="6"/>
      <c r="B2079" s="19"/>
      <c r="C2079" s="6"/>
      <c r="D2079" s="6"/>
      <c r="E2079" s="6"/>
      <c r="F2079" s="6"/>
      <c r="G2079" s="6"/>
      <c r="I2079" s="16"/>
      <c r="J2079" s="16"/>
      <c r="K2079"/>
      <c r="L2079"/>
      <c r="M2079"/>
      <c r="N2079"/>
      <c r="O2079"/>
      <c r="P2079"/>
      <c r="Q2079"/>
      <c r="R2079"/>
      <c r="S2079"/>
      <c r="T2079"/>
      <c r="U2079"/>
      <c r="V2079"/>
    </row>
    <row r="2080" spans="1:22" s="68" customFormat="1">
      <c r="A2080" s="6"/>
      <c r="B2080" s="19"/>
      <c r="C2080" s="6"/>
      <c r="D2080" s="6"/>
      <c r="E2080" s="6"/>
      <c r="F2080" s="6"/>
      <c r="G2080" s="6"/>
      <c r="I2080" s="16"/>
      <c r="J2080" s="16"/>
      <c r="K2080"/>
      <c r="L2080"/>
      <c r="M2080"/>
      <c r="N2080"/>
      <c r="O2080"/>
      <c r="P2080"/>
      <c r="Q2080"/>
      <c r="R2080"/>
      <c r="S2080"/>
      <c r="T2080"/>
      <c r="U2080"/>
      <c r="V2080"/>
    </row>
    <row r="2081" spans="1:22" s="68" customFormat="1">
      <c r="A2081" s="6"/>
      <c r="B2081" s="19"/>
      <c r="C2081" s="6"/>
      <c r="D2081" s="6"/>
      <c r="E2081" s="6"/>
      <c r="F2081" s="6"/>
      <c r="G2081" s="6"/>
      <c r="I2081" s="16"/>
      <c r="J2081" s="16"/>
      <c r="K2081"/>
      <c r="L2081"/>
      <c r="M2081"/>
      <c r="N2081"/>
      <c r="O2081"/>
      <c r="P2081"/>
      <c r="Q2081"/>
      <c r="R2081"/>
      <c r="S2081"/>
      <c r="T2081"/>
      <c r="U2081"/>
      <c r="V2081"/>
    </row>
    <row r="2082" spans="1:22" s="68" customFormat="1">
      <c r="A2082" s="6"/>
      <c r="B2082" s="19"/>
      <c r="C2082" s="6"/>
      <c r="D2082" s="6"/>
      <c r="E2082" s="6"/>
      <c r="F2082" s="6"/>
      <c r="G2082" s="6"/>
      <c r="I2082" s="16"/>
      <c r="J2082" s="16"/>
      <c r="K2082"/>
      <c r="L2082"/>
      <c r="M2082"/>
      <c r="N2082"/>
      <c r="O2082"/>
      <c r="P2082"/>
      <c r="Q2082"/>
      <c r="R2082"/>
      <c r="S2082"/>
      <c r="T2082"/>
      <c r="U2082"/>
      <c r="V2082"/>
    </row>
    <row r="2083" spans="1:22" s="68" customFormat="1">
      <c r="A2083" s="6"/>
      <c r="B2083" s="19"/>
      <c r="C2083" s="6"/>
      <c r="D2083" s="6"/>
      <c r="E2083" s="6"/>
      <c r="F2083" s="6"/>
      <c r="G2083" s="6"/>
      <c r="I2083" s="16"/>
      <c r="J2083" s="16"/>
      <c r="K2083"/>
      <c r="L2083"/>
      <c r="M2083"/>
      <c r="N2083"/>
      <c r="O2083"/>
      <c r="P2083"/>
      <c r="Q2083"/>
      <c r="R2083"/>
      <c r="S2083"/>
      <c r="T2083"/>
      <c r="U2083"/>
      <c r="V2083"/>
    </row>
    <row r="2084" spans="1:22" s="68" customFormat="1">
      <c r="A2084" s="6"/>
      <c r="B2084" s="19"/>
      <c r="C2084" s="6"/>
      <c r="D2084" s="6"/>
      <c r="E2084" s="6"/>
      <c r="F2084" s="6"/>
      <c r="G2084" s="6"/>
      <c r="I2084" s="16"/>
      <c r="J2084" s="16"/>
      <c r="K2084"/>
      <c r="L2084"/>
      <c r="M2084"/>
      <c r="N2084"/>
      <c r="O2084"/>
      <c r="P2084"/>
      <c r="Q2084"/>
      <c r="R2084"/>
      <c r="S2084"/>
      <c r="T2084"/>
      <c r="U2084"/>
      <c r="V2084"/>
    </row>
    <row r="2085" spans="1:22" s="68" customFormat="1">
      <c r="A2085" s="6"/>
      <c r="B2085" s="19"/>
      <c r="C2085" s="6"/>
      <c r="D2085" s="6"/>
      <c r="E2085" s="6"/>
      <c r="F2085" s="6"/>
      <c r="G2085" s="6"/>
      <c r="I2085" s="16"/>
      <c r="J2085" s="16"/>
      <c r="K2085"/>
      <c r="L2085"/>
      <c r="M2085"/>
      <c r="N2085"/>
      <c r="O2085"/>
      <c r="P2085"/>
      <c r="Q2085"/>
      <c r="R2085"/>
      <c r="S2085"/>
      <c r="T2085"/>
      <c r="U2085"/>
      <c r="V2085"/>
    </row>
    <row r="2086" spans="1:22" s="68" customFormat="1">
      <c r="A2086" s="6"/>
      <c r="B2086" s="19"/>
      <c r="C2086" s="6"/>
      <c r="D2086" s="6"/>
      <c r="E2086" s="6"/>
      <c r="F2086" s="6"/>
      <c r="G2086" s="6"/>
      <c r="I2086" s="16"/>
      <c r="J2086" s="16"/>
      <c r="K2086"/>
      <c r="L2086"/>
      <c r="M2086"/>
      <c r="N2086"/>
      <c r="O2086"/>
      <c r="P2086"/>
      <c r="Q2086"/>
      <c r="R2086"/>
      <c r="S2086"/>
      <c r="T2086"/>
      <c r="U2086"/>
      <c r="V2086"/>
    </row>
    <row r="2087" spans="1:22" s="68" customFormat="1">
      <c r="A2087" s="6"/>
      <c r="B2087" s="19"/>
      <c r="C2087" s="6"/>
      <c r="D2087" s="6"/>
      <c r="E2087" s="6"/>
      <c r="F2087" s="6"/>
      <c r="G2087" s="6"/>
      <c r="I2087" s="16"/>
      <c r="J2087" s="16"/>
      <c r="K2087"/>
      <c r="L2087"/>
      <c r="M2087"/>
      <c r="N2087"/>
      <c r="O2087"/>
      <c r="P2087"/>
      <c r="Q2087"/>
      <c r="R2087"/>
      <c r="S2087"/>
      <c r="T2087"/>
      <c r="U2087"/>
      <c r="V2087"/>
    </row>
    <row r="2088" spans="1:22" s="68" customFormat="1">
      <c r="A2088" s="6"/>
      <c r="B2088" s="19"/>
      <c r="C2088" s="6"/>
      <c r="D2088" s="6"/>
      <c r="E2088" s="6"/>
      <c r="F2088" s="6"/>
      <c r="G2088" s="6"/>
      <c r="I2088" s="16"/>
      <c r="J2088" s="16"/>
      <c r="K2088"/>
      <c r="L2088"/>
      <c r="M2088"/>
      <c r="N2088"/>
      <c r="O2088"/>
      <c r="P2088"/>
      <c r="Q2088"/>
      <c r="R2088"/>
      <c r="S2088"/>
      <c r="T2088"/>
      <c r="U2088"/>
      <c r="V2088"/>
    </row>
    <row r="2089" spans="1:22" s="68" customFormat="1">
      <c r="A2089" s="6"/>
      <c r="B2089" s="19"/>
      <c r="C2089" s="6"/>
      <c r="D2089" s="6"/>
      <c r="E2089" s="6"/>
      <c r="F2089" s="6"/>
      <c r="G2089" s="6"/>
      <c r="I2089" s="16"/>
      <c r="J2089" s="16"/>
      <c r="K2089"/>
      <c r="L2089"/>
      <c r="M2089"/>
      <c r="N2089"/>
      <c r="O2089"/>
      <c r="P2089"/>
      <c r="Q2089"/>
      <c r="R2089"/>
      <c r="S2089"/>
      <c r="T2089"/>
      <c r="U2089"/>
      <c r="V2089"/>
    </row>
    <row r="2090" spans="1:22" s="68" customFormat="1">
      <c r="A2090" s="6"/>
      <c r="B2090" s="19"/>
      <c r="C2090" s="6"/>
      <c r="D2090" s="6"/>
      <c r="E2090" s="6"/>
      <c r="F2090" s="6"/>
      <c r="G2090" s="6"/>
      <c r="I2090" s="16"/>
      <c r="J2090" s="16"/>
      <c r="K2090"/>
      <c r="L2090"/>
      <c r="M2090"/>
      <c r="N2090"/>
      <c r="O2090"/>
      <c r="P2090"/>
      <c r="Q2090"/>
      <c r="R2090"/>
      <c r="S2090"/>
      <c r="T2090"/>
      <c r="U2090"/>
      <c r="V2090"/>
    </row>
    <row r="2091" spans="1:22" s="68" customFormat="1">
      <c r="A2091" s="6"/>
      <c r="B2091" s="19"/>
      <c r="C2091" s="6"/>
      <c r="D2091" s="6"/>
      <c r="E2091" s="6"/>
      <c r="F2091" s="6"/>
      <c r="G2091" s="6"/>
      <c r="I2091" s="16"/>
      <c r="J2091" s="16"/>
      <c r="K2091"/>
      <c r="L2091"/>
      <c r="M2091"/>
      <c r="N2091"/>
      <c r="O2091"/>
      <c r="P2091"/>
      <c r="Q2091"/>
      <c r="R2091"/>
      <c r="S2091"/>
      <c r="T2091"/>
      <c r="U2091"/>
      <c r="V2091"/>
    </row>
    <row r="2092" spans="1:22" s="68" customFormat="1">
      <c r="A2092" s="6"/>
      <c r="B2092" s="19"/>
      <c r="C2092" s="6"/>
      <c r="D2092" s="6"/>
      <c r="E2092" s="6"/>
      <c r="F2092" s="6"/>
      <c r="G2092" s="6"/>
      <c r="I2092" s="16"/>
      <c r="J2092" s="16"/>
      <c r="K2092"/>
      <c r="L2092"/>
      <c r="M2092"/>
      <c r="N2092"/>
      <c r="O2092"/>
      <c r="P2092"/>
      <c r="Q2092"/>
      <c r="R2092"/>
      <c r="S2092"/>
      <c r="T2092"/>
      <c r="U2092"/>
      <c r="V2092"/>
    </row>
    <row r="2093" spans="1:22" s="68" customFormat="1">
      <c r="A2093" s="6"/>
      <c r="B2093" s="19"/>
      <c r="C2093" s="6"/>
      <c r="D2093" s="6"/>
      <c r="E2093" s="6"/>
      <c r="F2093" s="6"/>
      <c r="G2093" s="6"/>
      <c r="I2093" s="16"/>
      <c r="J2093" s="16"/>
      <c r="K2093"/>
      <c r="L2093"/>
      <c r="M2093"/>
      <c r="N2093"/>
      <c r="O2093"/>
      <c r="P2093"/>
      <c r="Q2093"/>
      <c r="R2093"/>
      <c r="S2093"/>
      <c r="T2093"/>
      <c r="U2093"/>
      <c r="V2093"/>
    </row>
    <row r="2094" spans="1:22" s="68" customFormat="1">
      <c r="A2094" s="6"/>
      <c r="B2094" s="19"/>
      <c r="C2094" s="6"/>
      <c r="D2094" s="6"/>
      <c r="E2094" s="6"/>
      <c r="F2094" s="6"/>
      <c r="G2094" s="6"/>
      <c r="I2094" s="16"/>
      <c r="J2094" s="16"/>
      <c r="K2094"/>
      <c r="L2094"/>
      <c r="M2094"/>
      <c r="N2094"/>
      <c r="O2094"/>
      <c r="P2094"/>
      <c r="Q2094"/>
      <c r="R2094"/>
      <c r="S2094"/>
      <c r="T2094"/>
      <c r="U2094"/>
      <c r="V2094"/>
    </row>
    <row r="2095" spans="1:22" s="68" customFormat="1">
      <c r="A2095" s="6"/>
      <c r="B2095" s="19"/>
      <c r="C2095" s="6"/>
      <c r="D2095" s="6"/>
      <c r="E2095" s="6"/>
      <c r="F2095" s="6"/>
      <c r="G2095" s="6"/>
      <c r="I2095" s="16"/>
      <c r="J2095" s="16"/>
      <c r="K2095"/>
      <c r="L2095"/>
      <c r="M2095"/>
      <c r="N2095"/>
      <c r="O2095"/>
      <c r="P2095"/>
      <c r="Q2095"/>
      <c r="R2095"/>
      <c r="S2095"/>
      <c r="T2095"/>
      <c r="U2095"/>
      <c r="V2095"/>
    </row>
    <row r="2096" spans="1:22" s="68" customFormat="1">
      <c r="A2096" s="6"/>
      <c r="B2096" s="19"/>
      <c r="C2096" s="6"/>
      <c r="D2096" s="6"/>
      <c r="E2096" s="6"/>
      <c r="F2096" s="6"/>
      <c r="G2096" s="6"/>
      <c r="I2096" s="16"/>
      <c r="J2096" s="16"/>
      <c r="K2096"/>
      <c r="L2096"/>
      <c r="M2096"/>
      <c r="N2096"/>
      <c r="O2096"/>
      <c r="P2096"/>
      <c r="Q2096"/>
      <c r="R2096"/>
      <c r="S2096"/>
      <c r="T2096"/>
      <c r="U2096"/>
      <c r="V2096"/>
    </row>
    <row r="2097" spans="1:22" s="68" customFormat="1">
      <c r="A2097" s="6"/>
      <c r="B2097" s="19"/>
      <c r="C2097" s="6"/>
      <c r="D2097" s="6"/>
      <c r="E2097" s="6"/>
      <c r="F2097" s="6"/>
      <c r="G2097" s="6"/>
      <c r="I2097" s="16"/>
      <c r="J2097" s="16"/>
      <c r="K2097"/>
      <c r="L2097"/>
      <c r="M2097"/>
      <c r="N2097"/>
      <c r="O2097"/>
      <c r="P2097"/>
      <c r="Q2097"/>
      <c r="R2097"/>
      <c r="S2097"/>
      <c r="T2097"/>
      <c r="U2097"/>
      <c r="V2097"/>
    </row>
    <row r="2098" spans="1:22" s="68" customFormat="1">
      <c r="A2098" s="6"/>
      <c r="B2098" s="19"/>
      <c r="C2098" s="6"/>
      <c r="D2098" s="6"/>
      <c r="E2098" s="6"/>
      <c r="F2098" s="6"/>
      <c r="G2098" s="6"/>
      <c r="I2098" s="16"/>
      <c r="J2098" s="16"/>
      <c r="K2098"/>
      <c r="L2098"/>
      <c r="M2098"/>
      <c r="N2098"/>
      <c r="O2098"/>
      <c r="P2098"/>
      <c r="Q2098"/>
      <c r="R2098"/>
      <c r="S2098"/>
      <c r="T2098"/>
      <c r="U2098"/>
      <c r="V2098"/>
    </row>
    <row r="2099" spans="1:22" s="68" customFormat="1">
      <c r="A2099" s="6"/>
      <c r="B2099" s="19"/>
      <c r="C2099" s="6"/>
      <c r="D2099" s="6"/>
      <c r="E2099" s="6"/>
      <c r="F2099" s="6"/>
      <c r="G2099" s="6"/>
      <c r="I2099" s="16"/>
      <c r="J2099" s="16"/>
      <c r="K2099"/>
      <c r="L2099"/>
      <c r="M2099"/>
      <c r="N2099"/>
      <c r="O2099"/>
      <c r="P2099"/>
      <c r="Q2099"/>
      <c r="R2099"/>
      <c r="S2099"/>
      <c r="T2099"/>
      <c r="U2099"/>
      <c r="V2099"/>
    </row>
    <row r="2100" spans="1:22" s="68" customFormat="1">
      <c r="A2100" s="6"/>
      <c r="B2100" s="19"/>
      <c r="C2100" s="6"/>
      <c r="D2100" s="6"/>
      <c r="E2100" s="6"/>
      <c r="F2100" s="6"/>
      <c r="G2100" s="6"/>
      <c r="I2100" s="16"/>
      <c r="J2100" s="16"/>
      <c r="K2100"/>
      <c r="L2100"/>
      <c r="M2100"/>
      <c r="N2100"/>
      <c r="O2100"/>
      <c r="P2100"/>
      <c r="Q2100"/>
      <c r="R2100"/>
      <c r="S2100"/>
      <c r="T2100"/>
      <c r="U2100"/>
      <c r="V2100"/>
    </row>
    <row r="2101" spans="1:22" s="68" customFormat="1">
      <c r="A2101" s="6"/>
      <c r="B2101" s="19"/>
      <c r="C2101" s="6"/>
      <c r="D2101" s="6"/>
      <c r="E2101" s="6"/>
      <c r="F2101" s="6"/>
      <c r="G2101" s="6"/>
      <c r="I2101" s="16"/>
      <c r="J2101" s="16"/>
      <c r="K2101"/>
      <c r="L2101"/>
      <c r="M2101"/>
      <c r="N2101"/>
      <c r="O2101"/>
      <c r="P2101"/>
      <c r="Q2101"/>
      <c r="R2101"/>
      <c r="S2101"/>
      <c r="T2101"/>
      <c r="U2101"/>
      <c r="V2101"/>
    </row>
    <row r="2102" spans="1:22" s="68" customFormat="1">
      <c r="A2102" s="6"/>
      <c r="B2102" s="19"/>
      <c r="C2102" s="6"/>
      <c r="D2102" s="6"/>
      <c r="E2102" s="6"/>
      <c r="F2102" s="6"/>
      <c r="G2102" s="6"/>
      <c r="I2102" s="16"/>
      <c r="J2102" s="16"/>
      <c r="K2102"/>
      <c r="L2102"/>
      <c r="M2102"/>
      <c r="N2102"/>
      <c r="O2102"/>
      <c r="P2102"/>
      <c r="Q2102"/>
      <c r="R2102"/>
      <c r="S2102"/>
      <c r="T2102"/>
      <c r="U2102"/>
      <c r="V2102"/>
    </row>
    <row r="2103" spans="1:22" s="68" customFormat="1">
      <c r="A2103" s="6"/>
      <c r="B2103" s="19"/>
      <c r="C2103" s="6"/>
      <c r="D2103" s="6"/>
      <c r="E2103" s="6"/>
      <c r="F2103" s="6"/>
      <c r="G2103" s="6"/>
      <c r="I2103" s="16"/>
      <c r="J2103" s="16"/>
      <c r="K2103"/>
      <c r="L2103"/>
      <c r="M2103"/>
      <c r="N2103"/>
      <c r="O2103"/>
      <c r="P2103"/>
      <c r="Q2103"/>
      <c r="R2103"/>
      <c r="S2103"/>
      <c r="T2103"/>
      <c r="U2103"/>
      <c r="V2103"/>
    </row>
    <row r="2104" spans="1:22" s="68" customFormat="1">
      <c r="A2104" s="6"/>
      <c r="B2104" s="19"/>
      <c r="C2104" s="6"/>
      <c r="D2104" s="6"/>
      <c r="E2104" s="6"/>
      <c r="F2104" s="6"/>
      <c r="G2104" s="6"/>
      <c r="I2104" s="16"/>
      <c r="J2104" s="16"/>
      <c r="K2104"/>
      <c r="L2104"/>
      <c r="M2104"/>
      <c r="N2104"/>
      <c r="O2104"/>
      <c r="P2104"/>
      <c r="Q2104"/>
      <c r="R2104"/>
      <c r="S2104"/>
      <c r="T2104"/>
      <c r="U2104"/>
      <c r="V2104"/>
    </row>
    <row r="2105" spans="1:22" s="68" customFormat="1">
      <c r="A2105" s="6"/>
      <c r="B2105" s="19"/>
      <c r="C2105" s="6"/>
      <c r="D2105" s="6"/>
      <c r="E2105" s="6"/>
      <c r="F2105" s="6"/>
      <c r="G2105" s="6"/>
      <c r="I2105" s="16"/>
      <c r="J2105" s="16"/>
      <c r="K2105"/>
      <c r="L2105"/>
      <c r="M2105"/>
      <c r="N2105"/>
      <c r="O2105"/>
      <c r="P2105"/>
      <c r="Q2105"/>
      <c r="R2105"/>
      <c r="S2105"/>
      <c r="T2105"/>
      <c r="U2105"/>
      <c r="V2105"/>
    </row>
    <row r="2106" spans="1:22" s="68" customFormat="1">
      <c r="A2106" s="6"/>
      <c r="B2106" s="19"/>
      <c r="C2106" s="6"/>
      <c r="D2106" s="6"/>
      <c r="E2106" s="6"/>
      <c r="F2106" s="6"/>
      <c r="G2106" s="6"/>
      <c r="I2106" s="16"/>
      <c r="J2106" s="16"/>
      <c r="K2106"/>
      <c r="L2106"/>
      <c r="M2106"/>
      <c r="N2106"/>
      <c r="O2106"/>
      <c r="P2106"/>
      <c r="Q2106"/>
      <c r="R2106"/>
      <c r="S2106"/>
      <c r="T2106"/>
      <c r="U2106"/>
      <c r="V2106"/>
    </row>
    <row r="2107" spans="1:22" s="68" customFormat="1">
      <c r="A2107" s="6"/>
      <c r="B2107" s="19"/>
      <c r="C2107" s="6"/>
      <c r="D2107" s="6"/>
      <c r="E2107" s="6"/>
      <c r="F2107" s="6"/>
      <c r="G2107" s="6"/>
      <c r="I2107" s="16"/>
      <c r="J2107" s="16"/>
      <c r="K2107"/>
      <c r="L2107"/>
      <c r="M2107"/>
      <c r="N2107"/>
      <c r="O2107"/>
      <c r="P2107"/>
      <c r="Q2107"/>
      <c r="R2107"/>
      <c r="S2107"/>
      <c r="T2107"/>
      <c r="U2107"/>
      <c r="V2107"/>
    </row>
    <row r="2108" spans="1:22" s="68" customFormat="1">
      <c r="A2108" s="6"/>
      <c r="B2108" s="19"/>
      <c r="C2108" s="6"/>
      <c r="D2108" s="6"/>
      <c r="E2108" s="6"/>
      <c r="F2108" s="6"/>
      <c r="G2108" s="6"/>
      <c r="I2108" s="16"/>
      <c r="J2108" s="16"/>
      <c r="K2108"/>
      <c r="L2108"/>
      <c r="M2108"/>
      <c r="N2108"/>
      <c r="O2108"/>
      <c r="P2108"/>
      <c r="Q2108"/>
      <c r="R2108"/>
      <c r="S2108"/>
      <c r="T2108"/>
      <c r="U2108"/>
      <c r="V2108"/>
    </row>
    <row r="2109" spans="1:22" s="68" customFormat="1">
      <c r="A2109" s="6"/>
      <c r="B2109" s="19"/>
      <c r="C2109" s="6"/>
      <c r="D2109" s="6"/>
      <c r="E2109" s="6"/>
      <c r="F2109" s="6"/>
      <c r="G2109" s="6"/>
      <c r="I2109" s="16"/>
      <c r="J2109" s="16"/>
      <c r="K2109"/>
      <c r="L2109"/>
      <c r="M2109"/>
      <c r="N2109"/>
      <c r="O2109"/>
      <c r="P2109"/>
      <c r="Q2109"/>
      <c r="R2109"/>
      <c r="S2109"/>
      <c r="T2109"/>
      <c r="U2109"/>
      <c r="V2109"/>
    </row>
    <row r="2110" spans="1:22" s="68" customFormat="1">
      <c r="A2110" s="6"/>
      <c r="B2110" s="19"/>
      <c r="C2110" s="6"/>
      <c r="D2110" s="6"/>
      <c r="E2110" s="6"/>
      <c r="F2110" s="6"/>
      <c r="G2110" s="6"/>
      <c r="I2110" s="16"/>
      <c r="J2110" s="16"/>
      <c r="K2110"/>
      <c r="L2110"/>
      <c r="M2110"/>
      <c r="N2110"/>
      <c r="O2110"/>
      <c r="P2110"/>
      <c r="Q2110"/>
      <c r="R2110"/>
      <c r="S2110"/>
      <c r="T2110"/>
      <c r="U2110"/>
      <c r="V2110"/>
    </row>
    <row r="2111" spans="1:22" s="68" customFormat="1">
      <c r="A2111" s="6"/>
      <c r="B2111" s="19"/>
      <c r="C2111" s="6"/>
      <c r="D2111" s="6"/>
      <c r="E2111" s="6"/>
      <c r="F2111" s="6"/>
      <c r="G2111" s="6"/>
      <c r="I2111" s="16"/>
      <c r="J2111" s="16"/>
      <c r="K2111"/>
      <c r="L2111"/>
      <c r="M2111"/>
      <c r="N2111"/>
      <c r="O2111"/>
      <c r="P2111"/>
      <c r="Q2111"/>
      <c r="R2111"/>
      <c r="S2111"/>
      <c r="T2111"/>
      <c r="U2111"/>
      <c r="V2111"/>
    </row>
    <row r="2112" spans="1:22" s="68" customFormat="1">
      <c r="A2112" s="6"/>
      <c r="B2112" s="19"/>
      <c r="C2112" s="6"/>
      <c r="D2112" s="6"/>
      <c r="E2112" s="6"/>
      <c r="F2112" s="6"/>
      <c r="G2112" s="6"/>
      <c r="I2112" s="16"/>
      <c r="J2112" s="16"/>
      <c r="K2112"/>
      <c r="L2112"/>
      <c r="M2112"/>
      <c r="N2112"/>
      <c r="O2112"/>
      <c r="P2112"/>
      <c r="Q2112"/>
      <c r="R2112"/>
      <c r="S2112"/>
      <c r="T2112"/>
      <c r="U2112"/>
      <c r="V2112"/>
    </row>
    <row r="2113" spans="1:22" s="68" customFormat="1">
      <c r="A2113" s="6"/>
      <c r="B2113" s="19"/>
      <c r="C2113" s="6"/>
      <c r="D2113" s="6"/>
      <c r="E2113" s="6"/>
      <c r="F2113" s="6"/>
      <c r="G2113" s="6"/>
      <c r="I2113" s="16"/>
      <c r="J2113" s="16"/>
      <c r="K2113"/>
      <c r="L2113"/>
      <c r="M2113"/>
      <c r="N2113"/>
      <c r="O2113"/>
      <c r="P2113"/>
      <c r="Q2113"/>
      <c r="R2113"/>
      <c r="S2113"/>
      <c r="T2113"/>
      <c r="U2113"/>
      <c r="V2113"/>
    </row>
    <row r="2114" spans="1:22" s="68" customFormat="1">
      <c r="A2114" s="6"/>
      <c r="B2114" s="19"/>
      <c r="C2114" s="6"/>
      <c r="D2114" s="6"/>
      <c r="E2114" s="6"/>
      <c r="F2114" s="6"/>
      <c r="G2114" s="6"/>
      <c r="I2114" s="16"/>
      <c r="J2114" s="16"/>
      <c r="K2114"/>
      <c r="L2114"/>
      <c r="M2114"/>
      <c r="N2114"/>
      <c r="O2114"/>
      <c r="P2114"/>
      <c r="Q2114"/>
      <c r="R2114"/>
      <c r="S2114"/>
      <c r="T2114"/>
      <c r="U2114"/>
      <c r="V2114"/>
    </row>
    <row r="2115" spans="1:22" s="68" customFormat="1">
      <c r="A2115" s="6"/>
      <c r="B2115" s="19"/>
      <c r="C2115" s="6"/>
      <c r="D2115" s="6"/>
      <c r="E2115" s="6"/>
      <c r="F2115" s="6"/>
      <c r="G2115" s="6"/>
      <c r="I2115" s="16"/>
      <c r="J2115" s="16"/>
      <c r="K2115"/>
      <c r="L2115"/>
      <c r="M2115"/>
      <c r="N2115"/>
      <c r="O2115"/>
      <c r="P2115"/>
      <c r="Q2115"/>
      <c r="R2115"/>
      <c r="S2115"/>
      <c r="T2115"/>
      <c r="U2115"/>
      <c r="V2115"/>
    </row>
    <row r="2116" spans="1:22" s="68" customFormat="1">
      <c r="A2116" s="6"/>
      <c r="B2116" s="19"/>
      <c r="C2116" s="6"/>
      <c r="D2116" s="6"/>
      <c r="E2116" s="6"/>
      <c r="F2116" s="6"/>
      <c r="G2116" s="6"/>
      <c r="I2116" s="16"/>
      <c r="J2116" s="16"/>
      <c r="K2116"/>
      <c r="L2116"/>
      <c r="M2116"/>
      <c r="N2116"/>
      <c r="O2116"/>
      <c r="P2116"/>
      <c r="Q2116"/>
      <c r="R2116"/>
      <c r="S2116"/>
      <c r="T2116"/>
      <c r="U2116"/>
      <c r="V2116"/>
    </row>
    <row r="2117" spans="1:22" s="68" customFormat="1">
      <c r="A2117" s="6"/>
      <c r="B2117" s="19"/>
      <c r="C2117" s="6"/>
      <c r="D2117" s="6"/>
      <c r="E2117" s="6"/>
      <c r="F2117" s="6"/>
      <c r="G2117" s="6"/>
      <c r="I2117" s="16"/>
      <c r="J2117" s="16"/>
      <c r="K2117"/>
      <c r="L2117"/>
      <c r="M2117"/>
      <c r="N2117"/>
      <c r="O2117"/>
      <c r="P2117"/>
      <c r="Q2117"/>
      <c r="R2117"/>
      <c r="S2117"/>
      <c r="T2117"/>
      <c r="U2117"/>
      <c r="V2117"/>
    </row>
    <row r="2118" spans="1:22" s="68" customFormat="1">
      <c r="A2118" s="6"/>
      <c r="B2118" s="19"/>
      <c r="C2118" s="6"/>
      <c r="D2118" s="6"/>
      <c r="E2118" s="6"/>
      <c r="F2118" s="6"/>
      <c r="G2118" s="6"/>
      <c r="I2118" s="16"/>
      <c r="J2118" s="16"/>
      <c r="K2118"/>
      <c r="L2118"/>
      <c r="M2118"/>
      <c r="N2118"/>
      <c r="O2118"/>
      <c r="P2118"/>
      <c r="Q2118"/>
      <c r="R2118"/>
      <c r="S2118"/>
      <c r="T2118"/>
      <c r="U2118"/>
      <c r="V2118"/>
    </row>
    <row r="2119" spans="1:22" s="68" customFormat="1">
      <c r="A2119" s="6"/>
      <c r="B2119" s="19"/>
      <c r="C2119" s="6"/>
      <c r="D2119" s="6"/>
      <c r="E2119" s="6"/>
      <c r="F2119" s="6"/>
      <c r="G2119" s="6"/>
      <c r="I2119" s="16"/>
      <c r="J2119" s="16"/>
      <c r="K2119"/>
      <c r="L2119"/>
      <c r="M2119"/>
      <c r="N2119"/>
      <c r="O2119"/>
      <c r="P2119"/>
      <c r="Q2119"/>
      <c r="R2119"/>
      <c r="S2119"/>
      <c r="T2119"/>
      <c r="U2119"/>
      <c r="V2119"/>
    </row>
    <row r="2120" spans="1:22" s="68" customFormat="1">
      <c r="A2120" s="6"/>
      <c r="B2120" s="19"/>
      <c r="C2120" s="6"/>
      <c r="D2120" s="6"/>
      <c r="E2120" s="6"/>
      <c r="F2120" s="6"/>
      <c r="G2120" s="6"/>
      <c r="I2120" s="16"/>
      <c r="J2120" s="16"/>
      <c r="K2120"/>
      <c r="L2120"/>
      <c r="M2120"/>
      <c r="N2120"/>
      <c r="O2120"/>
      <c r="P2120"/>
      <c r="Q2120"/>
      <c r="R2120"/>
      <c r="S2120"/>
      <c r="T2120"/>
      <c r="U2120"/>
      <c r="V2120"/>
    </row>
    <row r="2121" spans="1:22" s="68" customFormat="1">
      <c r="A2121" s="6"/>
      <c r="B2121" s="19"/>
      <c r="C2121" s="6"/>
      <c r="D2121" s="6"/>
      <c r="E2121" s="6"/>
      <c r="F2121" s="6"/>
      <c r="G2121" s="6"/>
      <c r="I2121" s="16"/>
      <c r="J2121" s="16"/>
      <c r="K2121"/>
      <c r="L2121"/>
      <c r="M2121"/>
      <c r="N2121"/>
      <c r="O2121"/>
      <c r="P2121"/>
      <c r="Q2121"/>
      <c r="R2121"/>
      <c r="S2121"/>
      <c r="T2121"/>
      <c r="U2121"/>
      <c r="V2121"/>
    </row>
    <row r="2122" spans="1:22" s="68" customFormat="1">
      <c r="A2122" s="6"/>
      <c r="B2122" s="19"/>
      <c r="C2122" s="6"/>
      <c r="D2122" s="6"/>
      <c r="E2122" s="6"/>
      <c r="F2122" s="6"/>
      <c r="G2122" s="6"/>
      <c r="I2122" s="16"/>
      <c r="J2122" s="16"/>
      <c r="K2122"/>
      <c r="L2122"/>
      <c r="M2122"/>
      <c r="N2122"/>
      <c r="O2122"/>
      <c r="P2122"/>
      <c r="Q2122"/>
      <c r="R2122"/>
      <c r="S2122"/>
      <c r="T2122"/>
      <c r="U2122"/>
      <c r="V2122"/>
    </row>
    <row r="2123" spans="1:22" s="68" customFormat="1">
      <c r="A2123" s="6"/>
      <c r="B2123" s="19"/>
      <c r="C2123" s="6"/>
      <c r="D2123" s="6"/>
      <c r="E2123" s="6"/>
      <c r="F2123" s="6"/>
      <c r="G2123" s="6"/>
      <c r="I2123" s="16"/>
      <c r="J2123" s="16"/>
      <c r="K2123"/>
      <c r="L2123"/>
      <c r="M2123"/>
      <c r="N2123"/>
      <c r="O2123"/>
      <c r="P2123"/>
      <c r="Q2123"/>
      <c r="R2123"/>
      <c r="S2123"/>
      <c r="T2123"/>
      <c r="U2123"/>
      <c r="V2123"/>
    </row>
    <row r="2124" spans="1:22" s="68" customFormat="1">
      <c r="A2124" s="6"/>
      <c r="B2124" s="19"/>
      <c r="C2124" s="6"/>
      <c r="D2124" s="6"/>
      <c r="E2124" s="6"/>
      <c r="F2124" s="6"/>
      <c r="G2124" s="6"/>
      <c r="I2124" s="16"/>
      <c r="J2124" s="16"/>
      <c r="K2124"/>
      <c r="L2124"/>
      <c r="M2124"/>
      <c r="N2124"/>
      <c r="O2124"/>
      <c r="P2124"/>
      <c r="Q2124"/>
      <c r="R2124"/>
      <c r="S2124"/>
      <c r="T2124"/>
      <c r="U2124"/>
      <c r="V2124"/>
    </row>
    <row r="2125" spans="1:22" s="68" customFormat="1">
      <c r="A2125" s="6"/>
      <c r="B2125" s="19"/>
      <c r="C2125" s="6"/>
      <c r="D2125" s="6"/>
      <c r="E2125" s="6"/>
      <c r="F2125" s="6"/>
      <c r="G2125" s="6"/>
      <c r="I2125" s="16"/>
      <c r="J2125" s="16"/>
      <c r="K2125"/>
      <c r="L2125"/>
      <c r="M2125"/>
      <c r="N2125"/>
      <c r="O2125"/>
      <c r="P2125"/>
      <c r="Q2125"/>
      <c r="R2125"/>
      <c r="S2125"/>
      <c r="T2125"/>
      <c r="U2125"/>
      <c r="V2125"/>
    </row>
    <row r="2126" spans="1:22" s="68" customFormat="1">
      <c r="A2126" s="6"/>
      <c r="B2126" s="19"/>
      <c r="C2126" s="6"/>
      <c r="D2126" s="6"/>
      <c r="E2126" s="6"/>
      <c r="F2126" s="6"/>
      <c r="G2126" s="6"/>
      <c r="I2126" s="16"/>
      <c r="J2126" s="16"/>
      <c r="K2126"/>
      <c r="L2126"/>
      <c r="M2126"/>
      <c r="N2126"/>
      <c r="O2126"/>
      <c r="P2126"/>
      <c r="Q2126"/>
      <c r="R2126"/>
      <c r="S2126"/>
      <c r="T2126"/>
      <c r="U2126"/>
      <c r="V2126"/>
    </row>
    <row r="2127" spans="1:22" s="68" customFormat="1">
      <c r="A2127" s="6"/>
      <c r="B2127" s="19"/>
      <c r="C2127" s="6"/>
      <c r="D2127" s="6"/>
      <c r="E2127" s="6"/>
      <c r="F2127" s="6"/>
      <c r="G2127" s="6"/>
      <c r="I2127" s="16"/>
      <c r="J2127" s="16"/>
      <c r="K2127"/>
      <c r="L2127"/>
      <c r="M2127"/>
      <c r="N2127"/>
      <c r="O2127"/>
      <c r="P2127"/>
      <c r="Q2127"/>
      <c r="R2127"/>
      <c r="S2127"/>
      <c r="T2127"/>
      <c r="U2127"/>
      <c r="V2127"/>
    </row>
    <row r="2128" spans="1:22" s="68" customFormat="1">
      <c r="A2128" s="6"/>
      <c r="B2128" s="19"/>
      <c r="C2128" s="6"/>
      <c r="D2128" s="6"/>
      <c r="E2128" s="6"/>
      <c r="F2128" s="6"/>
      <c r="G2128" s="6"/>
      <c r="I2128" s="16"/>
      <c r="J2128" s="16"/>
      <c r="K2128"/>
      <c r="L2128"/>
      <c r="M2128"/>
      <c r="N2128"/>
      <c r="O2128"/>
      <c r="P2128"/>
      <c r="Q2128"/>
      <c r="R2128"/>
      <c r="S2128"/>
      <c r="T2128"/>
      <c r="U2128"/>
      <c r="V2128"/>
    </row>
    <row r="2129" spans="1:22" s="68" customFormat="1">
      <c r="A2129" s="6"/>
      <c r="B2129" s="19"/>
      <c r="C2129" s="6"/>
      <c r="D2129" s="6"/>
      <c r="E2129" s="6"/>
      <c r="F2129" s="6"/>
      <c r="G2129" s="6"/>
      <c r="I2129" s="16"/>
      <c r="J2129" s="16"/>
      <c r="K2129"/>
      <c r="L2129"/>
      <c r="M2129"/>
      <c r="N2129"/>
      <c r="O2129"/>
      <c r="P2129"/>
      <c r="Q2129"/>
      <c r="R2129"/>
      <c r="S2129"/>
      <c r="T2129"/>
      <c r="U2129"/>
      <c r="V2129"/>
    </row>
    <row r="2130" spans="1:22" s="68" customFormat="1">
      <c r="A2130" s="6"/>
      <c r="B2130" s="19"/>
      <c r="C2130" s="6"/>
      <c r="D2130" s="6"/>
      <c r="E2130" s="6"/>
      <c r="F2130" s="6"/>
      <c r="G2130" s="6"/>
      <c r="I2130" s="16"/>
      <c r="J2130" s="16"/>
      <c r="K2130"/>
      <c r="L2130"/>
      <c r="M2130"/>
      <c r="N2130"/>
      <c r="O2130"/>
      <c r="P2130"/>
      <c r="Q2130"/>
      <c r="R2130"/>
      <c r="S2130"/>
      <c r="T2130"/>
      <c r="U2130"/>
      <c r="V2130"/>
    </row>
    <row r="2131" spans="1:22" s="68" customFormat="1">
      <c r="A2131" s="6"/>
      <c r="B2131" s="19"/>
      <c r="C2131" s="6"/>
      <c r="D2131" s="6"/>
      <c r="E2131" s="6"/>
      <c r="F2131" s="6"/>
      <c r="G2131" s="6"/>
      <c r="I2131" s="16"/>
      <c r="J2131" s="16"/>
      <c r="K2131"/>
      <c r="L2131"/>
      <c r="M2131"/>
      <c r="N2131"/>
      <c r="O2131"/>
      <c r="P2131"/>
      <c r="Q2131"/>
      <c r="R2131"/>
      <c r="S2131"/>
      <c r="T2131"/>
      <c r="U2131"/>
      <c r="V2131"/>
    </row>
    <row r="2132" spans="1:22" s="68" customFormat="1">
      <c r="A2132" s="6"/>
      <c r="B2132" s="19"/>
      <c r="C2132" s="6"/>
      <c r="D2132" s="6"/>
      <c r="E2132" s="6"/>
      <c r="F2132" s="6"/>
      <c r="G2132" s="6"/>
      <c r="I2132" s="16"/>
      <c r="J2132" s="16"/>
      <c r="K2132"/>
      <c r="L2132"/>
      <c r="M2132"/>
      <c r="N2132"/>
      <c r="O2132"/>
      <c r="P2132"/>
      <c r="Q2132"/>
      <c r="R2132"/>
      <c r="S2132"/>
      <c r="T2132"/>
      <c r="U2132"/>
      <c r="V2132"/>
    </row>
    <row r="2133" spans="1:22" s="68" customFormat="1">
      <c r="A2133" s="6"/>
      <c r="B2133" s="19"/>
      <c r="C2133" s="6"/>
      <c r="D2133" s="6"/>
      <c r="E2133" s="6"/>
      <c r="F2133" s="6"/>
      <c r="G2133" s="6"/>
      <c r="I2133" s="16"/>
      <c r="J2133" s="16"/>
      <c r="K2133"/>
      <c r="L2133"/>
      <c r="M2133"/>
      <c r="N2133"/>
      <c r="O2133"/>
      <c r="P2133"/>
      <c r="Q2133"/>
      <c r="R2133"/>
      <c r="S2133"/>
      <c r="T2133"/>
      <c r="U2133"/>
      <c r="V2133"/>
    </row>
    <row r="2134" spans="1:22" s="68" customFormat="1">
      <c r="A2134" s="6"/>
      <c r="B2134" s="19"/>
      <c r="C2134" s="6"/>
      <c r="D2134" s="6"/>
      <c r="E2134" s="6"/>
      <c r="F2134" s="6"/>
      <c r="G2134" s="6"/>
      <c r="I2134" s="16"/>
      <c r="J2134" s="16"/>
      <c r="K2134"/>
      <c r="L2134"/>
      <c r="M2134"/>
      <c r="N2134"/>
      <c r="O2134"/>
      <c r="P2134"/>
      <c r="Q2134"/>
      <c r="R2134"/>
      <c r="S2134"/>
      <c r="T2134"/>
      <c r="U2134"/>
      <c r="V2134"/>
    </row>
    <row r="2135" spans="1:22" s="68" customFormat="1">
      <c r="A2135" s="6"/>
      <c r="B2135" s="19"/>
      <c r="C2135" s="6"/>
      <c r="D2135" s="6"/>
      <c r="E2135" s="6"/>
      <c r="F2135" s="6"/>
      <c r="G2135" s="6"/>
      <c r="I2135" s="16"/>
      <c r="J2135" s="16"/>
      <c r="K2135"/>
      <c r="L2135"/>
      <c r="M2135"/>
      <c r="N2135"/>
      <c r="O2135"/>
      <c r="P2135"/>
      <c r="Q2135"/>
      <c r="R2135"/>
      <c r="S2135"/>
      <c r="T2135"/>
      <c r="U2135"/>
      <c r="V2135"/>
    </row>
    <row r="2136" spans="1:22" s="68" customFormat="1">
      <c r="A2136" s="6"/>
      <c r="B2136" s="19"/>
      <c r="C2136" s="6"/>
      <c r="D2136" s="6"/>
      <c r="E2136" s="6"/>
      <c r="F2136" s="6"/>
      <c r="G2136" s="6"/>
      <c r="I2136" s="16"/>
      <c r="J2136" s="16"/>
      <c r="K2136"/>
      <c r="L2136"/>
      <c r="M2136"/>
      <c r="N2136"/>
      <c r="O2136"/>
      <c r="P2136"/>
      <c r="Q2136"/>
      <c r="R2136"/>
      <c r="S2136"/>
      <c r="T2136"/>
      <c r="U2136"/>
      <c r="V2136"/>
    </row>
    <row r="2137" spans="1:22" s="68" customFormat="1">
      <c r="A2137" s="6"/>
      <c r="B2137" s="19"/>
      <c r="C2137" s="6"/>
      <c r="D2137" s="6"/>
      <c r="E2137" s="6"/>
      <c r="F2137" s="6"/>
      <c r="G2137" s="6"/>
      <c r="I2137" s="16"/>
      <c r="J2137" s="16"/>
      <c r="K2137"/>
      <c r="L2137"/>
      <c r="M2137"/>
      <c r="N2137"/>
      <c r="O2137"/>
      <c r="P2137"/>
      <c r="Q2137"/>
      <c r="R2137"/>
      <c r="S2137"/>
      <c r="T2137"/>
      <c r="U2137"/>
      <c r="V2137"/>
    </row>
    <row r="2138" spans="1:22" s="68" customFormat="1">
      <c r="A2138" s="6"/>
      <c r="B2138" s="19"/>
      <c r="C2138" s="6"/>
      <c r="D2138" s="6"/>
      <c r="E2138" s="6"/>
      <c r="F2138" s="6"/>
      <c r="G2138" s="6"/>
      <c r="I2138" s="16"/>
      <c r="J2138" s="16"/>
      <c r="K2138"/>
      <c r="L2138"/>
      <c r="M2138"/>
      <c r="N2138"/>
      <c r="O2138"/>
      <c r="P2138"/>
      <c r="Q2138"/>
      <c r="R2138"/>
      <c r="S2138"/>
      <c r="T2138"/>
      <c r="U2138"/>
      <c r="V2138"/>
    </row>
    <row r="2139" spans="1:22" s="68" customFormat="1">
      <c r="A2139" s="6"/>
      <c r="B2139" s="19"/>
      <c r="C2139" s="6"/>
      <c r="D2139" s="6"/>
      <c r="E2139" s="6"/>
      <c r="F2139" s="6"/>
      <c r="G2139" s="6"/>
      <c r="I2139" s="16"/>
      <c r="J2139" s="16"/>
      <c r="K2139"/>
      <c r="L2139"/>
      <c r="M2139"/>
      <c r="N2139"/>
      <c r="O2139"/>
      <c r="P2139"/>
      <c r="Q2139"/>
      <c r="R2139"/>
      <c r="S2139"/>
      <c r="T2139"/>
      <c r="U2139"/>
      <c r="V2139"/>
    </row>
    <row r="2140" spans="1:22" s="68" customFormat="1">
      <c r="A2140" s="6"/>
      <c r="B2140" s="19"/>
      <c r="C2140" s="6"/>
      <c r="D2140" s="6"/>
      <c r="E2140" s="6"/>
      <c r="F2140" s="6"/>
      <c r="G2140" s="6"/>
      <c r="I2140" s="16"/>
      <c r="J2140" s="16"/>
      <c r="K2140"/>
      <c r="L2140"/>
      <c r="M2140"/>
      <c r="N2140"/>
      <c r="O2140"/>
      <c r="P2140"/>
      <c r="Q2140"/>
      <c r="R2140"/>
      <c r="S2140"/>
      <c r="T2140"/>
      <c r="U2140"/>
      <c r="V2140"/>
    </row>
    <row r="2141" spans="1:22" s="68" customFormat="1">
      <c r="A2141" s="6"/>
      <c r="B2141" s="19"/>
      <c r="C2141" s="6"/>
      <c r="D2141" s="6"/>
      <c r="E2141" s="6"/>
      <c r="F2141" s="6"/>
      <c r="G2141" s="6"/>
      <c r="I2141" s="16"/>
      <c r="J2141" s="16"/>
      <c r="K2141"/>
      <c r="L2141"/>
      <c r="M2141"/>
      <c r="N2141"/>
      <c r="O2141"/>
      <c r="P2141"/>
      <c r="Q2141"/>
      <c r="R2141"/>
      <c r="S2141"/>
      <c r="T2141"/>
      <c r="U2141"/>
      <c r="V2141"/>
    </row>
    <row r="2142" spans="1:22" s="68" customFormat="1">
      <c r="A2142" s="6"/>
      <c r="B2142" s="19"/>
      <c r="C2142" s="6"/>
      <c r="D2142" s="6"/>
      <c r="E2142" s="6"/>
      <c r="F2142" s="6"/>
      <c r="G2142" s="6"/>
      <c r="I2142" s="16"/>
      <c r="J2142" s="16"/>
      <c r="K2142"/>
      <c r="L2142"/>
      <c r="M2142"/>
      <c r="N2142"/>
      <c r="O2142"/>
      <c r="P2142"/>
      <c r="Q2142"/>
      <c r="R2142"/>
      <c r="S2142"/>
      <c r="T2142"/>
      <c r="U2142"/>
      <c r="V2142"/>
    </row>
    <row r="2143" spans="1:22" s="68" customFormat="1">
      <c r="A2143" s="6"/>
      <c r="B2143" s="19"/>
      <c r="C2143" s="6"/>
      <c r="D2143" s="6"/>
      <c r="E2143" s="6"/>
      <c r="F2143" s="6"/>
      <c r="G2143" s="6"/>
      <c r="I2143" s="16"/>
      <c r="J2143" s="16"/>
      <c r="K2143"/>
      <c r="L2143"/>
      <c r="M2143"/>
      <c r="N2143"/>
      <c r="O2143"/>
      <c r="P2143"/>
      <c r="Q2143"/>
      <c r="R2143"/>
      <c r="S2143"/>
      <c r="T2143"/>
      <c r="U2143"/>
      <c r="V2143"/>
    </row>
    <row r="2144" spans="1:22" s="68" customFormat="1">
      <c r="A2144" s="6"/>
      <c r="B2144" s="19"/>
      <c r="C2144" s="6"/>
      <c r="D2144" s="6"/>
      <c r="E2144" s="6"/>
      <c r="F2144" s="6"/>
      <c r="G2144" s="6"/>
      <c r="I2144" s="16"/>
      <c r="J2144" s="16"/>
      <c r="K2144"/>
      <c r="L2144"/>
      <c r="M2144"/>
      <c r="N2144"/>
      <c r="O2144"/>
      <c r="P2144"/>
      <c r="Q2144"/>
      <c r="R2144"/>
      <c r="S2144"/>
      <c r="T2144"/>
      <c r="U2144"/>
      <c r="V2144"/>
    </row>
    <row r="2145" spans="1:22" s="68" customFormat="1">
      <c r="A2145" s="6"/>
      <c r="B2145" s="19"/>
      <c r="C2145" s="6"/>
      <c r="D2145" s="6"/>
      <c r="E2145" s="6"/>
      <c r="F2145" s="6"/>
      <c r="G2145" s="6"/>
      <c r="I2145" s="16"/>
      <c r="J2145" s="16"/>
      <c r="K2145"/>
      <c r="L2145"/>
      <c r="M2145"/>
      <c r="N2145"/>
      <c r="O2145"/>
      <c r="P2145"/>
      <c r="Q2145"/>
      <c r="R2145"/>
      <c r="S2145"/>
      <c r="T2145"/>
      <c r="U2145"/>
      <c r="V2145"/>
    </row>
    <row r="2146" spans="1:22" s="68" customFormat="1">
      <c r="A2146" s="6"/>
      <c r="B2146" s="19"/>
      <c r="C2146" s="6"/>
      <c r="D2146" s="6"/>
      <c r="E2146" s="6"/>
      <c r="F2146" s="6"/>
      <c r="G2146" s="6"/>
      <c r="I2146" s="16"/>
      <c r="J2146" s="16"/>
      <c r="K2146"/>
      <c r="L2146"/>
      <c r="M2146"/>
      <c r="N2146"/>
      <c r="O2146"/>
      <c r="P2146"/>
      <c r="Q2146"/>
      <c r="R2146"/>
      <c r="S2146"/>
      <c r="T2146"/>
      <c r="U2146"/>
      <c r="V2146"/>
    </row>
    <row r="2147" spans="1:22" s="68" customFormat="1">
      <c r="A2147" s="6"/>
      <c r="B2147" s="19"/>
      <c r="C2147" s="6"/>
      <c r="D2147" s="6"/>
      <c r="E2147" s="6"/>
      <c r="F2147" s="6"/>
      <c r="G2147" s="6"/>
      <c r="I2147" s="16"/>
      <c r="J2147" s="16"/>
      <c r="K2147"/>
      <c r="L2147"/>
      <c r="M2147"/>
      <c r="N2147"/>
      <c r="O2147"/>
      <c r="P2147"/>
      <c r="Q2147"/>
      <c r="R2147"/>
      <c r="S2147"/>
      <c r="T2147"/>
      <c r="U2147"/>
      <c r="V2147"/>
    </row>
    <row r="2148" spans="1:22" s="68" customFormat="1">
      <c r="A2148" s="6"/>
      <c r="B2148" s="19"/>
      <c r="C2148" s="6"/>
      <c r="D2148" s="6"/>
      <c r="E2148" s="6"/>
      <c r="F2148" s="6"/>
      <c r="G2148" s="6"/>
      <c r="I2148" s="16"/>
      <c r="J2148" s="16"/>
      <c r="K2148"/>
      <c r="L2148"/>
      <c r="M2148"/>
      <c r="N2148"/>
      <c r="O2148"/>
      <c r="P2148"/>
      <c r="Q2148"/>
      <c r="R2148"/>
      <c r="S2148"/>
      <c r="T2148"/>
      <c r="U2148"/>
      <c r="V2148"/>
    </row>
    <row r="2149" spans="1:22" s="68" customFormat="1">
      <c r="A2149" s="6"/>
      <c r="B2149" s="19"/>
      <c r="C2149" s="6"/>
      <c r="D2149" s="6"/>
      <c r="E2149" s="6"/>
      <c r="F2149" s="6"/>
      <c r="G2149" s="6"/>
      <c r="I2149" s="16"/>
      <c r="J2149" s="16"/>
      <c r="K2149"/>
      <c r="L2149"/>
      <c r="M2149"/>
      <c r="N2149"/>
      <c r="O2149"/>
      <c r="P2149"/>
      <c r="Q2149"/>
      <c r="R2149"/>
      <c r="S2149"/>
      <c r="T2149"/>
      <c r="U2149"/>
      <c r="V2149"/>
    </row>
    <row r="2150" spans="1:22" s="68" customFormat="1">
      <c r="A2150" s="6"/>
      <c r="B2150" s="19"/>
      <c r="C2150" s="6"/>
      <c r="D2150" s="6"/>
      <c r="E2150" s="6"/>
      <c r="F2150" s="6"/>
      <c r="G2150" s="6"/>
      <c r="I2150" s="16"/>
      <c r="J2150" s="16"/>
      <c r="K2150"/>
      <c r="L2150"/>
      <c r="M2150"/>
      <c r="N2150"/>
      <c r="O2150"/>
      <c r="P2150"/>
      <c r="Q2150"/>
      <c r="R2150"/>
      <c r="S2150"/>
      <c r="T2150"/>
      <c r="U2150"/>
      <c r="V2150"/>
    </row>
    <row r="2151" spans="1:22" s="68" customFormat="1">
      <c r="A2151" s="6"/>
      <c r="B2151" s="19"/>
      <c r="C2151" s="6"/>
      <c r="D2151" s="6"/>
      <c r="E2151" s="6"/>
      <c r="F2151" s="6"/>
      <c r="G2151" s="6"/>
      <c r="I2151" s="16"/>
      <c r="J2151" s="16"/>
      <c r="K2151"/>
      <c r="L2151"/>
      <c r="M2151"/>
      <c r="N2151"/>
      <c r="O2151"/>
      <c r="P2151"/>
      <c r="Q2151"/>
      <c r="R2151"/>
      <c r="S2151"/>
      <c r="T2151"/>
      <c r="U2151"/>
      <c r="V2151"/>
    </row>
    <row r="2152" spans="1:22" s="68" customFormat="1">
      <c r="A2152" s="6"/>
      <c r="B2152" s="19"/>
      <c r="C2152" s="6"/>
      <c r="D2152" s="6"/>
      <c r="E2152" s="6"/>
      <c r="F2152" s="6"/>
      <c r="G2152" s="6"/>
      <c r="I2152" s="16"/>
      <c r="J2152" s="16"/>
      <c r="K2152"/>
      <c r="L2152"/>
      <c r="M2152"/>
      <c r="N2152"/>
      <c r="O2152"/>
      <c r="P2152"/>
      <c r="Q2152"/>
      <c r="R2152"/>
      <c r="S2152"/>
      <c r="T2152"/>
      <c r="U2152"/>
      <c r="V2152"/>
    </row>
    <row r="2153" spans="1:22" s="68" customFormat="1">
      <c r="A2153" s="6"/>
      <c r="B2153" s="19"/>
      <c r="C2153" s="6"/>
      <c r="D2153" s="6"/>
      <c r="E2153" s="6"/>
      <c r="F2153" s="6"/>
      <c r="G2153" s="6"/>
      <c r="I2153" s="16"/>
      <c r="J2153" s="16"/>
      <c r="K2153"/>
      <c r="L2153"/>
      <c r="M2153"/>
      <c r="N2153"/>
      <c r="O2153"/>
      <c r="P2153"/>
      <c r="Q2153"/>
      <c r="R2153"/>
      <c r="S2153"/>
      <c r="T2153"/>
      <c r="U2153"/>
      <c r="V2153"/>
    </row>
    <row r="2154" spans="1:22" s="68" customFormat="1">
      <c r="A2154" s="6"/>
      <c r="B2154" s="19"/>
      <c r="C2154" s="6"/>
      <c r="D2154" s="6"/>
      <c r="E2154" s="6"/>
      <c r="F2154" s="6"/>
      <c r="G2154" s="6"/>
      <c r="I2154" s="16"/>
      <c r="J2154" s="16"/>
      <c r="K2154"/>
      <c r="L2154"/>
      <c r="M2154"/>
      <c r="N2154"/>
      <c r="O2154"/>
      <c r="P2154"/>
      <c r="Q2154"/>
      <c r="R2154"/>
      <c r="S2154"/>
      <c r="T2154"/>
      <c r="U2154"/>
      <c r="V2154"/>
    </row>
    <row r="2155" spans="1:22" s="68" customFormat="1">
      <c r="A2155" s="6"/>
      <c r="B2155" s="19"/>
      <c r="C2155" s="6"/>
      <c r="D2155" s="6"/>
      <c r="E2155" s="6"/>
      <c r="F2155" s="6"/>
      <c r="G2155" s="6"/>
      <c r="I2155" s="16"/>
      <c r="J2155" s="16"/>
      <c r="K2155"/>
      <c r="L2155"/>
      <c r="M2155"/>
      <c r="N2155"/>
      <c r="O2155"/>
      <c r="P2155"/>
      <c r="Q2155"/>
      <c r="R2155"/>
      <c r="S2155"/>
      <c r="T2155"/>
      <c r="U2155"/>
      <c r="V2155"/>
    </row>
    <row r="2156" spans="1:22" s="68" customFormat="1">
      <c r="A2156" s="6"/>
      <c r="B2156" s="19"/>
      <c r="C2156" s="6"/>
      <c r="D2156" s="6"/>
      <c r="E2156" s="6"/>
      <c r="F2156" s="6"/>
      <c r="G2156" s="6"/>
      <c r="I2156" s="16"/>
      <c r="J2156" s="16"/>
      <c r="K2156"/>
      <c r="L2156"/>
      <c r="M2156"/>
      <c r="N2156"/>
      <c r="O2156"/>
      <c r="P2156"/>
      <c r="Q2156"/>
      <c r="R2156"/>
      <c r="S2156"/>
      <c r="T2156"/>
      <c r="U2156"/>
      <c r="V2156"/>
    </row>
    <row r="2157" spans="1:22" s="68" customFormat="1">
      <c r="A2157" s="6"/>
      <c r="B2157" s="19"/>
      <c r="C2157" s="6"/>
      <c r="D2157" s="6"/>
      <c r="E2157" s="6"/>
      <c r="F2157" s="6"/>
      <c r="G2157" s="6"/>
      <c r="I2157" s="16"/>
      <c r="J2157" s="16"/>
      <c r="K2157"/>
      <c r="L2157"/>
      <c r="M2157"/>
      <c r="N2157"/>
      <c r="O2157"/>
      <c r="P2157"/>
      <c r="Q2157"/>
      <c r="R2157"/>
      <c r="S2157"/>
      <c r="T2157"/>
      <c r="U2157"/>
      <c r="V2157"/>
    </row>
    <row r="2158" spans="1:22" s="68" customFormat="1">
      <c r="A2158" s="6"/>
      <c r="B2158" s="19"/>
      <c r="C2158" s="6"/>
      <c r="D2158" s="6"/>
      <c r="E2158" s="6"/>
      <c r="F2158" s="6"/>
      <c r="G2158" s="6"/>
      <c r="I2158" s="16"/>
      <c r="J2158" s="16"/>
      <c r="K2158"/>
      <c r="L2158"/>
      <c r="M2158"/>
      <c r="N2158"/>
      <c r="O2158"/>
      <c r="P2158"/>
      <c r="Q2158"/>
      <c r="R2158"/>
      <c r="S2158"/>
      <c r="T2158"/>
      <c r="U2158"/>
      <c r="V2158"/>
    </row>
    <row r="2159" spans="1:22" s="68" customFormat="1">
      <c r="A2159" s="6"/>
      <c r="B2159" s="19"/>
      <c r="C2159" s="6"/>
      <c r="D2159" s="6"/>
      <c r="E2159" s="6"/>
      <c r="F2159" s="6"/>
      <c r="G2159" s="6"/>
      <c r="I2159" s="16"/>
      <c r="J2159" s="16"/>
      <c r="K2159"/>
      <c r="L2159"/>
      <c r="M2159"/>
      <c r="N2159"/>
      <c r="O2159"/>
      <c r="P2159"/>
      <c r="Q2159"/>
      <c r="R2159"/>
      <c r="S2159"/>
      <c r="T2159"/>
      <c r="U2159"/>
      <c r="V2159"/>
    </row>
    <row r="2160" spans="1:22" s="68" customFormat="1">
      <c r="A2160" s="6"/>
      <c r="B2160" s="19"/>
      <c r="C2160" s="6"/>
      <c r="D2160" s="6"/>
      <c r="E2160" s="6"/>
      <c r="F2160" s="6"/>
      <c r="G2160" s="6"/>
      <c r="I2160" s="16"/>
      <c r="J2160" s="16"/>
      <c r="K2160"/>
      <c r="L2160"/>
      <c r="M2160"/>
      <c r="N2160"/>
      <c r="O2160"/>
      <c r="P2160"/>
      <c r="Q2160"/>
      <c r="R2160"/>
      <c r="S2160"/>
      <c r="T2160"/>
      <c r="U2160"/>
      <c r="V2160"/>
    </row>
    <row r="2161" spans="1:22" s="68" customFormat="1">
      <c r="A2161" s="6"/>
      <c r="B2161" s="19"/>
      <c r="C2161" s="6"/>
      <c r="D2161" s="6"/>
      <c r="E2161" s="6"/>
      <c r="F2161" s="6"/>
      <c r="G2161" s="6"/>
      <c r="I2161" s="16"/>
      <c r="J2161" s="16"/>
      <c r="K2161"/>
      <c r="L2161"/>
      <c r="M2161"/>
      <c r="N2161"/>
      <c r="O2161"/>
      <c r="P2161"/>
      <c r="Q2161"/>
      <c r="R2161"/>
      <c r="S2161"/>
      <c r="T2161"/>
      <c r="U2161"/>
      <c r="V2161"/>
    </row>
    <row r="2162" spans="1:22" s="68" customFormat="1">
      <c r="A2162" s="6"/>
      <c r="B2162" s="19"/>
      <c r="C2162" s="6"/>
      <c r="D2162" s="6"/>
      <c r="E2162" s="6"/>
      <c r="F2162" s="6"/>
      <c r="G2162" s="6"/>
      <c r="I2162" s="16"/>
      <c r="J2162" s="16"/>
      <c r="K2162"/>
      <c r="L2162"/>
      <c r="M2162"/>
      <c r="N2162"/>
      <c r="O2162"/>
      <c r="P2162"/>
      <c r="Q2162"/>
      <c r="R2162"/>
      <c r="S2162"/>
      <c r="T2162"/>
      <c r="U2162"/>
      <c r="V2162"/>
    </row>
    <row r="2163" spans="1:22" s="68" customFormat="1">
      <c r="A2163" s="6"/>
      <c r="B2163" s="19"/>
      <c r="C2163" s="6"/>
      <c r="D2163" s="6"/>
      <c r="E2163" s="6"/>
      <c r="F2163" s="6"/>
      <c r="G2163" s="6"/>
      <c r="I2163" s="16"/>
      <c r="J2163" s="16"/>
      <c r="K2163"/>
      <c r="L2163"/>
      <c r="M2163"/>
      <c r="N2163"/>
      <c r="O2163"/>
      <c r="P2163"/>
      <c r="Q2163"/>
      <c r="R2163"/>
      <c r="S2163"/>
      <c r="T2163"/>
      <c r="U2163"/>
      <c r="V2163"/>
    </row>
    <row r="2164" spans="1:22" s="68" customFormat="1">
      <c r="A2164" s="6"/>
      <c r="B2164" s="19"/>
      <c r="C2164" s="6"/>
      <c r="D2164" s="6"/>
      <c r="E2164" s="6"/>
      <c r="F2164" s="6"/>
      <c r="G2164" s="6"/>
      <c r="I2164" s="16"/>
      <c r="J2164" s="16"/>
      <c r="K2164"/>
      <c r="L2164"/>
      <c r="M2164"/>
      <c r="N2164"/>
      <c r="O2164"/>
      <c r="P2164"/>
      <c r="Q2164"/>
      <c r="R2164"/>
      <c r="S2164"/>
      <c r="T2164"/>
      <c r="U2164"/>
      <c r="V2164"/>
    </row>
    <row r="2165" spans="1:22" s="68" customFormat="1">
      <c r="A2165" s="6"/>
      <c r="B2165" s="19"/>
      <c r="C2165" s="6"/>
      <c r="D2165" s="6"/>
      <c r="E2165" s="6"/>
      <c r="F2165" s="6"/>
      <c r="G2165" s="6"/>
      <c r="I2165" s="16"/>
      <c r="J2165" s="16"/>
      <c r="K2165"/>
      <c r="L2165"/>
      <c r="M2165"/>
      <c r="N2165"/>
      <c r="O2165"/>
      <c r="P2165"/>
      <c r="Q2165"/>
      <c r="R2165"/>
      <c r="S2165"/>
      <c r="T2165"/>
      <c r="U2165"/>
      <c r="V2165"/>
    </row>
    <row r="2166" spans="1:22" s="68" customFormat="1">
      <c r="A2166" s="6"/>
      <c r="B2166" s="19"/>
      <c r="C2166" s="6"/>
      <c r="D2166" s="6"/>
      <c r="E2166" s="6"/>
      <c r="F2166" s="6"/>
      <c r="G2166" s="6"/>
      <c r="I2166" s="16"/>
      <c r="J2166" s="16"/>
      <c r="K2166"/>
      <c r="L2166"/>
      <c r="M2166"/>
      <c r="N2166"/>
      <c r="O2166"/>
      <c r="P2166"/>
      <c r="Q2166"/>
      <c r="R2166"/>
      <c r="S2166"/>
      <c r="T2166"/>
      <c r="U2166"/>
      <c r="V2166"/>
    </row>
    <row r="2167" spans="1:22" s="68" customFormat="1">
      <c r="A2167" s="6"/>
      <c r="B2167" s="19"/>
      <c r="C2167" s="6"/>
      <c r="D2167" s="6"/>
      <c r="E2167" s="6"/>
      <c r="F2167" s="6"/>
      <c r="G2167" s="6"/>
      <c r="I2167" s="16"/>
      <c r="J2167" s="16"/>
      <c r="K2167"/>
      <c r="L2167"/>
      <c r="M2167"/>
      <c r="N2167"/>
      <c r="O2167"/>
      <c r="P2167"/>
      <c r="Q2167"/>
      <c r="R2167"/>
      <c r="S2167"/>
      <c r="T2167"/>
      <c r="U2167"/>
      <c r="V2167"/>
    </row>
    <row r="2168" spans="1:22" s="68" customFormat="1">
      <c r="A2168" s="6"/>
      <c r="B2168" s="19"/>
      <c r="C2168" s="6"/>
      <c r="D2168" s="6"/>
      <c r="E2168" s="6"/>
      <c r="F2168" s="6"/>
      <c r="G2168" s="6"/>
      <c r="I2168" s="16"/>
      <c r="J2168" s="16"/>
      <c r="K2168"/>
      <c r="L2168"/>
      <c r="M2168"/>
      <c r="N2168"/>
      <c r="O2168"/>
      <c r="P2168"/>
      <c r="Q2168"/>
      <c r="R2168"/>
      <c r="S2168"/>
      <c r="T2168"/>
      <c r="U2168"/>
      <c r="V2168"/>
    </row>
    <row r="2169" spans="1:22" s="68" customFormat="1">
      <c r="A2169" s="6"/>
      <c r="B2169" s="19"/>
      <c r="C2169" s="6"/>
      <c r="D2169" s="6"/>
      <c r="E2169" s="6"/>
      <c r="F2169" s="6"/>
      <c r="G2169" s="6"/>
      <c r="I2169" s="16"/>
      <c r="J2169" s="16"/>
      <c r="K2169"/>
      <c r="L2169"/>
      <c r="M2169"/>
      <c r="N2169"/>
      <c r="O2169"/>
      <c r="P2169"/>
      <c r="Q2169"/>
      <c r="R2169"/>
      <c r="S2169"/>
      <c r="T2169"/>
      <c r="U2169"/>
      <c r="V2169"/>
    </row>
    <row r="2170" spans="1:22" s="68" customFormat="1">
      <c r="A2170" s="6"/>
      <c r="B2170" s="19"/>
      <c r="C2170" s="6"/>
      <c r="D2170" s="6"/>
      <c r="E2170" s="6"/>
      <c r="F2170" s="6"/>
      <c r="G2170" s="6"/>
      <c r="I2170" s="16"/>
      <c r="J2170" s="16"/>
      <c r="K2170"/>
      <c r="L2170"/>
      <c r="M2170"/>
      <c r="N2170"/>
      <c r="O2170"/>
      <c r="P2170"/>
      <c r="Q2170"/>
      <c r="R2170"/>
      <c r="S2170"/>
      <c r="T2170"/>
      <c r="U2170"/>
      <c r="V2170"/>
    </row>
    <row r="2171" spans="1:22" s="68" customFormat="1">
      <c r="A2171" s="6"/>
      <c r="B2171" s="19"/>
      <c r="C2171" s="6"/>
      <c r="D2171" s="6"/>
      <c r="E2171" s="6"/>
      <c r="F2171" s="6"/>
      <c r="G2171" s="6"/>
      <c r="I2171" s="16"/>
      <c r="J2171" s="16"/>
      <c r="K2171"/>
      <c r="L2171"/>
      <c r="M2171"/>
      <c r="N2171"/>
      <c r="O2171"/>
      <c r="P2171"/>
      <c r="Q2171"/>
      <c r="R2171"/>
      <c r="S2171"/>
      <c r="T2171"/>
      <c r="U2171"/>
      <c r="V2171"/>
    </row>
    <row r="2172" spans="1:22" s="68" customFormat="1">
      <c r="A2172" s="6"/>
      <c r="B2172" s="19"/>
      <c r="C2172" s="6"/>
      <c r="D2172" s="6"/>
      <c r="E2172" s="6"/>
      <c r="F2172" s="6"/>
      <c r="G2172" s="6"/>
      <c r="I2172" s="16"/>
      <c r="J2172" s="16"/>
      <c r="K2172"/>
      <c r="L2172"/>
      <c r="M2172"/>
      <c r="N2172"/>
      <c r="O2172"/>
      <c r="P2172"/>
      <c r="Q2172"/>
      <c r="R2172"/>
      <c r="S2172"/>
      <c r="T2172"/>
      <c r="U2172"/>
      <c r="V2172"/>
    </row>
    <row r="2173" spans="1:22" s="68" customFormat="1">
      <c r="A2173" s="6"/>
      <c r="B2173" s="19"/>
      <c r="C2173" s="6"/>
      <c r="D2173" s="6"/>
      <c r="E2173" s="6"/>
      <c r="F2173" s="6"/>
      <c r="G2173" s="6"/>
      <c r="I2173" s="16"/>
      <c r="J2173" s="16"/>
      <c r="K2173"/>
      <c r="L2173"/>
      <c r="M2173"/>
      <c r="N2173"/>
      <c r="O2173"/>
      <c r="P2173"/>
      <c r="Q2173"/>
      <c r="R2173"/>
      <c r="S2173"/>
      <c r="T2173"/>
      <c r="U2173"/>
      <c r="V2173"/>
    </row>
    <row r="2174" spans="1:22" s="68" customFormat="1">
      <c r="A2174" s="6"/>
      <c r="B2174" s="19"/>
      <c r="C2174" s="6"/>
      <c r="D2174" s="6"/>
      <c r="E2174" s="6"/>
      <c r="F2174" s="6"/>
      <c r="G2174" s="6"/>
      <c r="I2174" s="16"/>
      <c r="J2174" s="16"/>
      <c r="K2174"/>
      <c r="L2174"/>
      <c r="M2174"/>
      <c r="N2174"/>
      <c r="O2174"/>
      <c r="P2174"/>
      <c r="Q2174"/>
      <c r="R2174"/>
      <c r="S2174"/>
      <c r="T2174"/>
      <c r="U2174"/>
      <c r="V2174"/>
    </row>
    <row r="2175" spans="1:22" s="68" customFormat="1">
      <c r="A2175" s="6"/>
      <c r="B2175" s="19"/>
      <c r="C2175" s="6"/>
      <c r="D2175" s="6"/>
      <c r="E2175" s="6"/>
      <c r="F2175" s="6"/>
      <c r="G2175" s="6"/>
      <c r="I2175" s="16"/>
      <c r="J2175" s="16"/>
      <c r="K2175"/>
      <c r="L2175"/>
      <c r="M2175"/>
      <c r="N2175"/>
      <c r="O2175"/>
      <c r="P2175"/>
      <c r="Q2175"/>
      <c r="R2175"/>
      <c r="S2175"/>
      <c r="T2175"/>
      <c r="U2175"/>
      <c r="V2175"/>
    </row>
    <row r="2176" spans="1:22" s="68" customFormat="1">
      <c r="A2176" s="6"/>
      <c r="B2176" s="19"/>
      <c r="C2176" s="6"/>
      <c r="D2176" s="6"/>
      <c r="E2176" s="6"/>
      <c r="F2176" s="6"/>
      <c r="G2176" s="6"/>
      <c r="I2176" s="16"/>
      <c r="J2176" s="16"/>
      <c r="K2176"/>
      <c r="L2176"/>
      <c r="M2176"/>
      <c r="N2176"/>
      <c r="O2176"/>
      <c r="P2176"/>
      <c r="Q2176"/>
      <c r="R2176"/>
      <c r="S2176"/>
      <c r="T2176"/>
      <c r="U2176"/>
      <c r="V2176"/>
    </row>
    <row r="2177" spans="1:22" s="68" customFormat="1">
      <c r="A2177" s="6"/>
      <c r="B2177" s="19"/>
      <c r="C2177" s="6"/>
      <c r="D2177" s="6"/>
      <c r="E2177" s="6"/>
      <c r="F2177" s="6"/>
      <c r="G2177" s="6"/>
      <c r="I2177" s="16"/>
      <c r="J2177" s="16"/>
      <c r="K2177"/>
      <c r="L2177"/>
      <c r="M2177"/>
      <c r="N2177"/>
      <c r="O2177"/>
      <c r="P2177"/>
      <c r="Q2177"/>
      <c r="R2177"/>
      <c r="S2177"/>
      <c r="T2177"/>
      <c r="U2177"/>
      <c r="V2177"/>
    </row>
    <row r="2178" spans="1:22" s="68" customFormat="1">
      <c r="A2178" s="6"/>
      <c r="B2178" s="19"/>
      <c r="C2178" s="6"/>
      <c r="D2178" s="6"/>
      <c r="E2178" s="6"/>
      <c r="F2178" s="6"/>
      <c r="G2178" s="6"/>
      <c r="I2178" s="16"/>
      <c r="J2178" s="16"/>
      <c r="K2178"/>
      <c r="L2178"/>
      <c r="M2178"/>
      <c r="N2178"/>
      <c r="O2178"/>
      <c r="P2178"/>
      <c r="Q2178"/>
      <c r="R2178"/>
      <c r="S2178"/>
      <c r="T2178"/>
      <c r="U2178"/>
      <c r="V2178"/>
    </row>
    <row r="2179" spans="1:22" s="68" customFormat="1">
      <c r="A2179" s="6"/>
      <c r="B2179" s="19"/>
      <c r="C2179" s="6"/>
      <c r="D2179" s="6"/>
      <c r="E2179" s="6"/>
      <c r="F2179" s="6"/>
      <c r="G2179" s="6"/>
      <c r="I2179" s="16"/>
      <c r="J2179" s="16"/>
      <c r="K2179"/>
      <c r="L2179"/>
      <c r="M2179"/>
      <c r="N2179"/>
      <c r="O2179"/>
      <c r="P2179"/>
      <c r="Q2179"/>
      <c r="R2179"/>
      <c r="S2179"/>
      <c r="T2179"/>
      <c r="U2179"/>
      <c r="V2179"/>
    </row>
    <row r="2180" spans="1:22" s="68" customFormat="1">
      <c r="A2180" s="6"/>
      <c r="B2180" s="19"/>
      <c r="C2180" s="6"/>
      <c r="D2180" s="6"/>
      <c r="E2180" s="6"/>
      <c r="F2180" s="6"/>
      <c r="G2180" s="6"/>
      <c r="I2180" s="16"/>
      <c r="J2180" s="16"/>
      <c r="K2180"/>
      <c r="L2180"/>
      <c r="M2180"/>
      <c r="N2180"/>
      <c r="O2180"/>
      <c r="P2180"/>
      <c r="Q2180"/>
      <c r="R2180"/>
      <c r="S2180"/>
      <c r="T2180"/>
      <c r="U2180"/>
      <c r="V2180"/>
    </row>
    <row r="2181" spans="1:22" s="68" customFormat="1">
      <c r="A2181" s="6"/>
      <c r="B2181" s="19"/>
      <c r="C2181" s="6"/>
      <c r="D2181" s="6"/>
      <c r="E2181" s="6"/>
      <c r="F2181" s="6"/>
      <c r="G2181" s="6"/>
      <c r="I2181" s="16"/>
      <c r="J2181" s="16"/>
      <c r="K2181"/>
      <c r="L2181"/>
      <c r="M2181"/>
      <c r="N2181"/>
      <c r="O2181"/>
      <c r="P2181"/>
      <c r="Q2181"/>
      <c r="R2181"/>
      <c r="S2181"/>
      <c r="T2181"/>
      <c r="U2181"/>
      <c r="V2181"/>
    </row>
    <row r="2182" spans="1:22" s="68" customFormat="1">
      <c r="A2182" s="6"/>
      <c r="B2182" s="19"/>
      <c r="C2182" s="6"/>
      <c r="D2182" s="6"/>
      <c r="E2182" s="6"/>
      <c r="F2182" s="6"/>
      <c r="G2182" s="6"/>
      <c r="I2182" s="16"/>
      <c r="J2182" s="16"/>
      <c r="K2182"/>
      <c r="L2182"/>
      <c r="M2182"/>
      <c r="N2182"/>
      <c r="O2182"/>
      <c r="P2182"/>
      <c r="Q2182"/>
      <c r="R2182"/>
      <c r="S2182"/>
      <c r="T2182"/>
      <c r="U2182"/>
      <c r="V2182"/>
    </row>
    <row r="2183" spans="1:22" s="68" customFormat="1">
      <c r="A2183" s="6"/>
      <c r="B2183" s="19"/>
      <c r="C2183" s="6"/>
      <c r="D2183" s="6"/>
      <c r="E2183" s="6"/>
      <c r="F2183" s="6"/>
      <c r="G2183" s="6"/>
      <c r="I2183" s="16"/>
      <c r="J2183" s="16"/>
      <c r="K2183"/>
      <c r="L2183"/>
      <c r="M2183"/>
      <c r="N2183"/>
      <c r="O2183"/>
      <c r="P2183"/>
      <c r="Q2183"/>
      <c r="R2183"/>
      <c r="S2183"/>
      <c r="T2183"/>
      <c r="U2183"/>
      <c r="V2183"/>
    </row>
    <row r="2184" spans="1:22" s="68" customFormat="1">
      <c r="A2184" s="6"/>
      <c r="B2184" s="19"/>
      <c r="C2184" s="6"/>
      <c r="D2184" s="6"/>
      <c r="E2184" s="6"/>
      <c r="F2184" s="6"/>
      <c r="G2184" s="6"/>
      <c r="I2184" s="16"/>
      <c r="J2184" s="16"/>
      <c r="K2184"/>
      <c r="L2184"/>
      <c r="M2184"/>
      <c r="N2184"/>
      <c r="O2184"/>
      <c r="P2184"/>
      <c r="Q2184"/>
      <c r="R2184"/>
      <c r="S2184"/>
      <c r="T2184"/>
      <c r="U2184"/>
      <c r="V2184"/>
    </row>
    <row r="2185" spans="1:22" s="68" customFormat="1">
      <c r="A2185" s="6"/>
      <c r="B2185" s="19"/>
      <c r="C2185" s="6"/>
      <c r="D2185" s="6"/>
      <c r="E2185" s="6"/>
      <c r="F2185" s="6"/>
      <c r="G2185" s="6"/>
      <c r="I2185" s="16"/>
      <c r="J2185" s="16"/>
      <c r="K2185"/>
      <c r="L2185"/>
      <c r="M2185"/>
      <c r="N2185"/>
      <c r="O2185"/>
      <c r="P2185"/>
      <c r="Q2185"/>
      <c r="R2185"/>
      <c r="S2185"/>
      <c r="T2185"/>
      <c r="U2185"/>
      <c r="V2185"/>
    </row>
    <row r="2186" spans="1:22" s="68" customFormat="1">
      <c r="A2186" s="6"/>
      <c r="B2186" s="19"/>
      <c r="C2186" s="6"/>
      <c r="D2186" s="6"/>
      <c r="E2186" s="6"/>
      <c r="F2186" s="6"/>
      <c r="G2186" s="6"/>
      <c r="I2186" s="16"/>
      <c r="J2186" s="16"/>
      <c r="K2186"/>
      <c r="L2186"/>
      <c r="M2186"/>
      <c r="N2186"/>
      <c r="O2186"/>
      <c r="P2186"/>
      <c r="Q2186"/>
      <c r="R2186"/>
      <c r="S2186"/>
      <c r="T2186"/>
      <c r="U2186"/>
      <c r="V2186"/>
    </row>
    <row r="2187" spans="1:22" s="68" customFormat="1">
      <c r="A2187" s="6"/>
      <c r="B2187" s="19"/>
      <c r="C2187" s="6"/>
      <c r="D2187" s="6"/>
      <c r="E2187" s="6"/>
      <c r="F2187" s="6"/>
      <c r="G2187" s="6"/>
      <c r="I2187" s="16"/>
      <c r="J2187" s="16"/>
      <c r="K2187"/>
      <c r="L2187"/>
      <c r="M2187"/>
      <c r="N2187"/>
      <c r="O2187"/>
      <c r="P2187"/>
      <c r="Q2187"/>
      <c r="R2187"/>
      <c r="S2187"/>
      <c r="T2187"/>
      <c r="U2187"/>
      <c r="V2187"/>
    </row>
    <row r="2188" spans="1:22" s="68" customFormat="1">
      <c r="A2188" s="6"/>
      <c r="B2188" s="19"/>
      <c r="C2188" s="6"/>
      <c r="D2188" s="6"/>
      <c r="E2188" s="6"/>
      <c r="F2188" s="6"/>
      <c r="G2188" s="6"/>
      <c r="I2188" s="16"/>
      <c r="J2188" s="16"/>
      <c r="K2188"/>
      <c r="L2188"/>
      <c r="M2188"/>
      <c r="N2188"/>
      <c r="O2188"/>
      <c r="P2188"/>
      <c r="Q2188"/>
      <c r="R2188"/>
      <c r="S2188"/>
      <c r="T2188"/>
      <c r="U2188"/>
      <c r="V2188"/>
    </row>
    <row r="2189" spans="1:22" s="68" customFormat="1">
      <c r="A2189" s="6"/>
      <c r="B2189" s="19"/>
      <c r="C2189" s="6"/>
      <c r="D2189" s="6"/>
      <c r="E2189" s="6"/>
      <c r="F2189" s="6"/>
      <c r="G2189" s="6"/>
      <c r="I2189" s="16"/>
      <c r="J2189" s="16"/>
      <c r="K2189"/>
      <c r="L2189"/>
      <c r="M2189"/>
      <c r="N2189"/>
      <c r="O2189"/>
      <c r="P2189"/>
      <c r="Q2189"/>
      <c r="R2189"/>
      <c r="S2189"/>
      <c r="T2189"/>
      <c r="U2189"/>
      <c r="V2189"/>
    </row>
    <row r="2190" spans="1:22" s="68" customFormat="1">
      <c r="A2190" s="6"/>
      <c r="B2190" s="19"/>
      <c r="C2190" s="6"/>
      <c r="D2190" s="6"/>
      <c r="E2190" s="6"/>
      <c r="F2190" s="6"/>
      <c r="G2190" s="6"/>
      <c r="I2190" s="16"/>
      <c r="J2190" s="16"/>
      <c r="K2190"/>
      <c r="L2190"/>
      <c r="M2190"/>
      <c r="N2190"/>
      <c r="O2190"/>
      <c r="P2190"/>
      <c r="Q2190"/>
      <c r="R2190"/>
      <c r="S2190"/>
      <c r="T2190"/>
      <c r="U2190"/>
      <c r="V2190"/>
    </row>
    <row r="2191" spans="1:22" s="68" customFormat="1">
      <c r="A2191" s="6"/>
      <c r="B2191" s="19"/>
      <c r="C2191" s="6"/>
      <c r="D2191" s="6"/>
      <c r="E2191" s="6"/>
      <c r="F2191" s="6"/>
      <c r="G2191" s="6"/>
      <c r="I2191" s="16"/>
      <c r="J2191" s="16"/>
      <c r="K2191"/>
      <c r="L2191"/>
      <c r="M2191"/>
      <c r="N2191"/>
      <c r="O2191"/>
      <c r="P2191"/>
      <c r="Q2191"/>
      <c r="R2191"/>
      <c r="S2191"/>
      <c r="T2191"/>
      <c r="U2191"/>
      <c r="V2191"/>
    </row>
    <row r="2192" spans="1:22" s="68" customFormat="1">
      <c r="A2192" s="6"/>
      <c r="B2192" s="19"/>
      <c r="C2192" s="6"/>
      <c r="D2192" s="6"/>
      <c r="E2192" s="6"/>
      <c r="F2192" s="6"/>
      <c r="G2192" s="6"/>
      <c r="I2192" s="16"/>
      <c r="J2192" s="16"/>
      <c r="K2192"/>
      <c r="L2192"/>
      <c r="M2192"/>
      <c r="N2192"/>
      <c r="O2192"/>
      <c r="P2192"/>
      <c r="Q2192"/>
      <c r="R2192"/>
      <c r="S2192"/>
      <c r="T2192"/>
      <c r="U2192"/>
      <c r="V2192"/>
    </row>
    <row r="2193" spans="1:22" s="68" customFormat="1">
      <c r="A2193" s="6"/>
      <c r="B2193" s="19"/>
      <c r="C2193" s="6"/>
      <c r="D2193" s="6"/>
      <c r="E2193" s="6"/>
      <c r="F2193" s="6"/>
      <c r="G2193" s="6"/>
      <c r="I2193" s="16"/>
      <c r="J2193" s="16"/>
      <c r="K2193"/>
      <c r="L2193"/>
      <c r="M2193"/>
      <c r="N2193"/>
      <c r="O2193"/>
      <c r="P2193"/>
      <c r="Q2193"/>
      <c r="R2193"/>
      <c r="S2193"/>
      <c r="T2193"/>
      <c r="U2193"/>
      <c r="V2193"/>
    </row>
    <row r="2194" spans="1:22" s="68" customFormat="1">
      <c r="A2194" s="6"/>
      <c r="B2194" s="19"/>
      <c r="C2194" s="6"/>
      <c r="D2194" s="6"/>
      <c r="E2194" s="6"/>
      <c r="F2194" s="6"/>
      <c r="G2194" s="6"/>
      <c r="I2194" s="16"/>
      <c r="J2194" s="16"/>
      <c r="K2194"/>
      <c r="L2194"/>
      <c r="M2194"/>
      <c r="N2194"/>
      <c r="O2194"/>
      <c r="P2194"/>
      <c r="Q2194"/>
      <c r="R2194"/>
      <c r="S2194"/>
      <c r="T2194"/>
      <c r="U2194"/>
      <c r="V2194"/>
    </row>
    <row r="2195" spans="1:22" s="68" customFormat="1">
      <c r="A2195" s="6"/>
      <c r="B2195" s="19"/>
      <c r="C2195" s="6"/>
      <c r="D2195" s="6"/>
      <c r="E2195" s="6"/>
      <c r="F2195" s="6"/>
      <c r="G2195" s="6"/>
      <c r="I2195" s="16"/>
      <c r="J2195" s="16"/>
      <c r="K2195"/>
      <c r="L2195"/>
      <c r="M2195"/>
      <c r="N2195"/>
      <c r="O2195"/>
      <c r="P2195"/>
      <c r="Q2195"/>
      <c r="R2195"/>
      <c r="S2195"/>
      <c r="T2195"/>
      <c r="U2195"/>
      <c r="V2195"/>
    </row>
    <row r="2196" spans="1:22" s="68" customFormat="1">
      <c r="A2196" s="6"/>
      <c r="B2196" s="19"/>
      <c r="C2196" s="6"/>
      <c r="D2196" s="6"/>
      <c r="E2196" s="6"/>
      <c r="F2196" s="6"/>
      <c r="G2196" s="6"/>
      <c r="I2196" s="16"/>
      <c r="J2196" s="16"/>
      <c r="K2196"/>
      <c r="L2196"/>
      <c r="M2196"/>
      <c r="N2196"/>
      <c r="O2196"/>
      <c r="P2196"/>
      <c r="Q2196"/>
      <c r="R2196"/>
      <c r="S2196"/>
      <c r="T2196"/>
      <c r="U2196"/>
      <c r="V2196"/>
    </row>
    <row r="2197" spans="1:22" s="68" customFormat="1">
      <c r="A2197" s="6"/>
      <c r="B2197" s="19"/>
      <c r="C2197" s="6"/>
      <c r="D2197" s="6"/>
      <c r="E2197" s="6"/>
      <c r="F2197" s="6"/>
      <c r="G2197" s="6"/>
      <c r="I2197" s="16"/>
      <c r="J2197" s="16"/>
      <c r="K2197"/>
      <c r="L2197"/>
      <c r="M2197"/>
      <c r="N2197"/>
      <c r="O2197"/>
      <c r="P2197"/>
      <c r="Q2197"/>
      <c r="R2197"/>
      <c r="S2197"/>
      <c r="T2197"/>
      <c r="U2197"/>
      <c r="V2197"/>
    </row>
    <row r="2198" spans="1:22" s="68" customFormat="1">
      <c r="A2198" s="6"/>
      <c r="B2198" s="19"/>
      <c r="C2198" s="6"/>
      <c r="D2198" s="6"/>
      <c r="E2198" s="6"/>
      <c r="F2198" s="6"/>
      <c r="G2198" s="6"/>
      <c r="I2198" s="16"/>
      <c r="J2198" s="16"/>
      <c r="K2198"/>
      <c r="L2198"/>
      <c r="M2198"/>
      <c r="N2198"/>
      <c r="O2198"/>
      <c r="P2198"/>
      <c r="Q2198"/>
      <c r="R2198"/>
      <c r="S2198"/>
      <c r="T2198"/>
      <c r="U2198"/>
      <c r="V2198"/>
    </row>
    <row r="2199" spans="1:22" s="68" customFormat="1">
      <c r="A2199" s="6"/>
      <c r="B2199" s="19"/>
      <c r="C2199" s="6"/>
      <c r="D2199" s="6"/>
      <c r="E2199" s="6"/>
      <c r="F2199" s="6"/>
      <c r="G2199" s="6"/>
      <c r="I2199" s="16"/>
      <c r="J2199" s="16"/>
      <c r="K2199"/>
      <c r="L2199"/>
      <c r="M2199"/>
      <c r="N2199"/>
      <c r="O2199"/>
      <c r="P2199"/>
      <c r="Q2199"/>
      <c r="R2199"/>
      <c r="S2199"/>
      <c r="T2199"/>
      <c r="U2199"/>
      <c r="V2199"/>
    </row>
    <row r="2200" spans="1:22" s="68" customFormat="1">
      <c r="A2200" s="6"/>
      <c r="B2200" s="19"/>
      <c r="C2200" s="6"/>
      <c r="D2200" s="6"/>
      <c r="E2200" s="6"/>
      <c r="F2200" s="6"/>
      <c r="G2200" s="6"/>
      <c r="I2200" s="16"/>
      <c r="J2200" s="16"/>
      <c r="K2200"/>
      <c r="L2200"/>
      <c r="M2200"/>
      <c r="N2200"/>
      <c r="O2200"/>
      <c r="P2200"/>
      <c r="Q2200"/>
      <c r="R2200"/>
      <c r="S2200"/>
      <c r="T2200"/>
      <c r="U2200"/>
      <c r="V2200"/>
    </row>
    <row r="2201" spans="1:22" s="68" customFormat="1">
      <c r="A2201" s="6"/>
      <c r="B2201" s="19"/>
      <c r="C2201" s="6"/>
      <c r="D2201" s="6"/>
      <c r="E2201" s="6"/>
      <c r="F2201" s="6"/>
      <c r="G2201" s="6"/>
      <c r="I2201" s="16"/>
      <c r="J2201" s="16"/>
      <c r="K2201"/>
      <c r="L2201"/>
      <c r="M2201"/>
      <c r="N2201"/>
      <c r="O2201"/>
      <c r="P2201"/>
      <c r="Q2201"/>
      <c r="R2201"/>
      <c r="S2201"/>
      <c r="T2201"/>
      <c r="U2201"/>
      <c r="V2201"/>
    </row>
    <row r="2202" spans="1:22" s="68" customFormat="1">
      <c r="A2202" s="6"/>
      <c r="B2202" s="19"/>
      <c r="C2202" s="6"/>
      <c r="D2202" s="6"/>
      <c r="E2202" s="6"/>
      <c r="F2202" s="6"/>
      <c r="G2202" s="6"/>
      <c r="I2202" s="16"/>
      <c r="J2202" s="16"/>
      <c r="K2202"/>
      <c r="L2202"/>
      <c r="M2202"/>
      <c r="N2202"/>
      <c r="O2202"/>
      <c r="P2202"/>
      <c r="Q2202"/>
      <c r="R2202"/>
      <c r="S2202"/>
      <c r="T2202"/>
      <c r="U2202"/>
      <c r="V2202"/>
    </row>
    <row r="2203" spans="1:22" s="68" customFormat="1">
      <c r="A2203" s="6"/>
      <c r="B2203" s="19"/>
      <c r="C2203" s="6"/>
      <c r="D2203" s="6"/>
      <c r="E2203" s="6"/>
      <c r="F2203" s="6"/>
      <c r="G2203" s="6"/>
      <c r="I2203" s="16"/>
      <c r="J2203" s="16"/>
      <c r="K2203"/>
      <c r="L2203"/>
      <c r="M2203"/>
      <c r="N2203"/>
      <c r="O2203"/>
      <c r="P2203"/>
      <c r="Q2203"/>
      <c r="R2203"/>
      <c r="S2203"/>
      <c r="T2203"/>
      <c r="U2203"/>
      <c r="V2203"/>
    </row>
    <row r="2204" spans="1:22" s="68" customFormat="1">
      <c r="A2204" s="6"/>
      <c r="B2204" s="19"/>
      <c r="C2204" s="6"/>
      <c r="D2204" s="6"/>
      <c r="E2204" s="6"/>
      <c r="F2204" s="6"/>
      <c r="G2204" s="6"/>
      <c r="I2204" s="16"/>
      <c r="J2204" s="16"/>
      <c r="K2204"/>
      <c r="L2204"/>
      <c r="M2204"/>
      <c r="N2204"/>
      <c r="O2204"/>
      <c r="P2204"/>
      <c r="Q2204"/>
      <c r="R2204"/>
      <c r="S2204"/>
      <c r="T2204"/>
      <c r="U2204"/>
      <c r="V2204"/>
    </row>
    <row r="2205" spans="1:22" s="68" customFormat="1">
      <c r="A2205" s="6"/>
      <c r="B2205" s="19"/>
      <c r="C2205" s="6"/>
      <c r="D2205" s="6"/>
      <c r="E2205" s="6"/>
      <c r="F2205" s="6"/>
      <c r="G2205" s="6"/>
      <c r="I2205" s="16"/>
      <c r="J2205" s="16"/>
      <c r="K2205"/>
      <c r="L2205"/>
      <c r="M2205"/>
      <c r="N2205"/>
      <c r="O2205"/>
      <c r="P2205"/>
      <c r="Q2205"/>
      <c r="R2205"/>
      <c r="S2205"/>
      <c r="T2205"/>
      <c r="U2205"/>
      <c r="V2205"/>
    </row>
    <row r="2206" spans="1:22" s="68" customFormat="1">
      <c r="A2206" s="6"/>
      <c r="B2206" s="19"/>
      <c r="C2206" s="6"/>
      <c r="D2206" s="6"/>
      <c r="E2206" s="6"/>
      <c r="F2206" s="6"/>
      <c r="G2206" s="6"/>
      <c r="I2206" s="16"/>
      <c r="J2206" s="16"/>
      <c r="K2206"/>
      <c r="L2206"/>
      <c r="M2206"/>
      <c r="N2206"/>
      <c r="O2206"/>
      <c r="P2206"/>
      <c r="Q2206"/>
      <c r="R2206"/>
      <c r="S2206"/>
      <c r="T2206"/>
      <c r="U2206"/>
      <c r="V2206"/>
    </row>
    <row r="2207" spans="1:22" s="68" customFormat="1">
      <c r="A2207" s="6"/>
      <c r="B2207" s="19"/>
      <c r="C2207" s="6"/>
      <c r="D2207" s="6"/>
      <c r="E2207" s="6"/>
      <c r="F2207" s="6"/>
      <c r="G2207" s="6"/>
      <c r="I2207" s="16"/>
      <c r="J2207" s="16"/>
      <c r="K2207"/>
      <c r="L2207"/>
      <c r="M2207"/>
      <c r="N2207"/>
      <c r="O2207"/>
      <c r="P2207"/>
      <c r="Q2207"/>
      <c r="R2207"/>
      <c r="S2207"/>
      <c r="T2207"/>
      <c r="U2207"/>
      <c r="V2207"/>
    </row>
    <row r="2208" spans="1:22" s="68" customFormat="1">
      <c r="A2208" s="6"/>
      <c r="B2208" s="19"/>
      <c r="C2208" s="6"/>
      <c r="D2208" s="6"/>
      <c r="E2208" s="6"/>
      <c r="F2208" s="6"/>
      <c r="G2208" s="6"/>
      <c r="I2208" s="16"/>
      <c r="J2208" s="16"/>
      <c r="K2208"/>
      <c r="L2208"/>
      <c r="M2208"/>
      <c r="N2208"/>
      <c r="O2208"/>
      <c r="P2208"/>
      <c r="Q2208"/>
      <c r="R2208"/>
      <c r="S2208"/>
      <c r="T2208"/>
      <c r="U2208"/>
      <c r="V2208"/>
    </row>
    <row r="2209" spans="1:22" s="68" customFormat="1">
      <c r="A2209" s="6"/>
      <c r="B2209" s="19"/>
      <c r="C2209" s="6"/>
      <c r="D2209" s="6"/>
      <c r="E2209" s="6"/>
      <c r="F2209" s="6"/>
      <c r="G2209" s="6"/>
      <c r="I2209" s="16"/>
      <c r="J2209" s="16"/>
      <c r="K2209"/>
      <c r="L2209"/>
      <c r="M2209"/>
      <c r="N2209"/>
      <c r="O2209"/>
      <c r="P2209"/>
      <c r="Q2209"/>
      <c r="R2209"/>
      <c r="S2209"/>
      <c r="T2209"/>
      <c r="U2209"/>
      <c r="V2209"/>
    </row>
    <row r="2210" spans="1:22" s="68" customFormat="1">
      <c r="A2210" s="6"/>
      <c r="B2210" s="19"/>
      <c r="C2210" s="6"/>
      <c r="D2210" s="6"/>
      <c r="E2210" s="6"/>
      <c r="F2210" s="6"/>
      <c r="G2210" s="6"/>
      <c r="I2210" s="16"/>
      <c r="J2210" s="16"/>
      <c r="K2210"/>
      <c r="L2210"/>
      <c r="M2210"/>
      <c r="N2210"/>
      <c r="O2210"/>
      <c r="P2210"/>
      <c r="Q2210"/>
      <c r="R2210"/>
      <c r="S2210"/>
      <c r="T2210"/>
      <c r="U2210"/>
      <c r="V2210"/>
    </row>
    <row r="2211" spans="1:22" s="68" customFormat="1">
      <c r="A2211" s="6"/>
      <c r="B2211" s="19"/>
      <c r="C2211" s="6"/>
      <c r="D2211" s="6"/>
      <c r="E2211" s="6"/>
      <c r="F2211" s="6"/>
      <c r="G2211" s="6"/>
      <c r="I2211" s="16"/>
      <c r="J2211" s="16"/>
      <c r="K2211"/>
      <c r="L2211"/>
      <c r="M2211"/>
      <c r="N2211"/>
      <c r="O2211"/>
      <c r="P2211"/>
      <c r="Q2211"/>
      <c r="R2211"/>
      <c r="S2211"/>
      <c r="T2211"/>
      <c r="U2211"/>
      <c r="V2211"/>
    </row>
    <row r="2212" spans="1:22" s="68" customFormat="1">
      <c r="A2212" s="6"/>
      <c r="B2212" s="19"/>
      <c r="C2212" s="6"/>
      <c r="D2212" s="6"/>
      <c r="E2212" s="6"/>
      <c r="F2212" s="6"/>
      <c r="G2212" s="6"/>
      <c r="I2212" s="16"/>
      <c r="J2212" s="16"/>
      <c r="K2212"/>
      <c r="L2212"/>
      <c r="M2212"/>
      <c r="N2212"/>
      <c r="O2212"/>
      <c r="P2212"/>
      <c r="Q2212"/>
      <c r="R2212"/>
      <c r="S2212"/>
      <c r="T2212"/>
      <c r="U2212"/>
      <c r="V2212"/>
    </row>
    <row r="2213" spans="1:22" s="68" customFormat="1">
      <c r="A2213" s="6"/>
      <c r="B2213" s="19"/>
      <c r="C2213" s="6"/>
      <c r="D2213" s="6"/>
      <c r="E2213" s="6"/>
      <c r="F2213" s="6"/>
      <c r="G2213" s="6"/>
      <c r="I2213" s="16"/>
      <c r="J2213" s="16"/>
      <c r="K2213"/>
      <c r="L2213"/>
      <c r="M2213"/>
      <c r="N2213"/>
      <c r="O2213"/>
      <c r="P2213"/>
      <c r="Q2213"/>
      <c r="R2213"/>
      <c r="S2213"/>
      <c r="T2213"/>
      <c r="U2213"/>
      <c r="V2213"/>
    </row>
    <row r="2214" spans="1:22" s="68" customFormat="1">
      <c r="A2214" s="6"/>
      <c r="B2214" s="19"/>
      <c r="C2214" s="6"/>
      <c r="D2214" s="6"/>
      <c r="E2214" s="6"/>
      <c r="F2214" s="6"/>
      <c r="G2214" s="6"/>
      <c r="I2214" s="16"/>
      <c r="J2214" s="16"/>
      <c r="K2214"/>
      <c r="L2214"/>
      <c r="M2214"/>
      <c r="N2214"/>
      <c r="O2214"/>
      <c r="P2214"/>
      <c r="Q2214"/>
      <c r="R2214"/>
      <c r="S2214"/>
      <c r="T2214"/>
      <c r="U2214"/>
      <c r="V2214"/>
    </row>
    <row r="2215" spans="1:22" s="68" customFormat="1">
      <c r="A2215" s="6"/>
      <c r="B2215" s="19"/>
      <c r="C2215" s="6"/>
      <c r="D2215" s="6"/>
      <c r="E2215" s="6"/>
      <c r="F2215" s="6"/>
      <c r="G2215" s="6"/>
      <c r="I2215" s="16"/>
      <c r="J2215" s="16"/>
      <c r="K2215"/>
      <c r="L2215"/>
      <c r="M2215"/>
      <c r="N2215"/>
      <c r="O2215"/>
      <c r="P2215"/>
      <c r="Q2215"/>
      <c r="R2215"/>
      <c r="S2215"/>
      <c r="T2215"/>
      <c r="U2215"/>
      <c r="V2215"/>
    </row>
    <row r="2216" spans="1:22" s="68" customFormat="1">
      <c r="A2216" s="6"/>
      <c r="B2216" s="19"/>
      <c r="C2216" s="6"/>
      <c r="D2216" s="6"/>
      <c r="E2216" s="6"/>
      <c r="F2216" s="6"/>
      <c r="G2216" s="6"/>
      <c r="I2216" s="16"/>
      <c r="J2216" s="16"/>
      <c r="K2216"/>
      <c r="L2216"/>
      <c r="M2216"/>
      <c r="N2216"/>
      <c r="O2216"/>
      <c r="P2216"/>
      <c r="Q2216"/>
      <c r="R2216"/>
      <c r="S2216"/>
      <c r="T2216"/>
      <c r="U2216"/>
      <c r="V2216"/>
    </row>
    <row r="2217" spans="1:22" s="68" customFormat="1">
      <c r="A2217" s="6"/>
      <c r="B2217" s="19"/>
      <c r="C2217" s="6"/>
      <c r="D2217" s="6"/>
      <c r="E2217" s="6"/>
      <c r="F2217" s="6"/>
      <c r="G2217" s="6"/>
      <c r="I2217" s="16"/>
      <c r="J2217" s="16"/>
      <c r="K2217"/>
      <c r="L2217"/>
      <c r="M2217"/>
      <c r="N2217"/>
      <c r="O2217"/>
      <c r="P2217"/>
      <c r="Q2217"/>
      <c r="R2217"/>
      <c r="S2217"/>
      <c r="T2217"/>
      <c r="U2217"/>
      <c r="V2217"/>
    </row>
    <row r="2218" spans="1:22" s="68" customFormat="1">
      <c r="A2218" s="6"/>
      <c r="B2218" s="19"/>
      <c r="C2218" s="6"/>
      <c r="D2218" s="6"/>
      <c r="E2218" s="6"/>
      <c r="F2218" s="6"/>
      <c r="G2218" s="6"/>
      <c r="I2218" s="16"/>
      <c r="J2218" s="16"/>
      <c r="K2218"/>
      <c r="L2218"/>
      <c r="M2218"/>
      <c r="N2218"/>
      <c r="O2218"/>
      <c r="P2218"/>
      <c r="Q2218"/>
      <c r="R2218"/>
      <c r="S2218"/>
      <c r="T2218"/>
      <c r="U2218"/>
      <c r="V2218"/>
    </row>
    <row r="2219" spans="1:22" s="68" customFormat="1">
      <c r="A2219" s="6"/>
      <c r="B2219" s="19"/>
      <c r="C2219" s="6"/>
      <c r="D2219" s="6"/>
      <c r="E2219" s="6"/>
      <c r="F2219" s="6"/>
      <c r="G2219" s="6"/>
      <c r="I2219" s="16"/>
      <c r="J2219" s="16"/>
      <c r="K2219"/>
      <c r="L2219"/>
      <c r="M2219"/>
      <c r="N2219"/>
      <c r="O2219"/>
      <c r="P2219"/>
      <c r="Q2219"/>
      <c r="R2219"/>
      <c r="S2219"/>
      <c r="T2219"/>
      <c r="U2219"/>
      <c r="V2219"/>
    </row>
    <row r="2220" spans="1:22" s="68" customFormat="1">
      <c r="A2220" s="6"/>
      <c r="B2220" s="19"/>
      <c r="C2220" s="6"/>
      <c r="D2220" s="6"/>
      <c r="E2220" s="6"/>
      <c r="F2220" s="6"/>
      <c r="G2220" s="6"/>
      <c r="I2220" s="16"/>
      <c r="J2220" s="16"/>
      <c r="K2220"/>
      <c r="L2220"/>
      <c r="M2220"/>
      <c r="N2220"/>
      <c r="O2220"/>
      <c r="P2220"/>
      <c r="Q2220"/>
      <c r="R2220"/>
      <c r="S2220"/>
      <c r="T2220"/>
      <c r="U2220"/>
      <c r="V2220"/>
    </row>
    <row r="2221" spans="1:22" s="68" customFormat="1">
      <c r="A2221" s="6"/>
      <c r="B2221" s="19"/>
      <c r="C2221" s="6"/>
      <c r="D2221" s="6"/>
      <c r="E2221" s="6"/>
      <c r="F2221" s="6"/>
      <c r="G2221" s="6"/>
      <c r="I2221" s="16"/>
      <c r="J2221" s="16"/>
      <c r="K2221"/>
      <c r="L2221"/>
      <c r="M2221"/>
      <c r="N2221"/>
      <c r="O2221"/>
      <c r="P2221"/>
      <c r="Q2221"/>
      <c r="R2221"/>
      <c r="S2221"/>
      <c r="T2221"/>
      <c r="U2221"/>
      <c r="V2221"/>
    </row>
    <row r="2222" spans="1:22" s="68" customFormat="1">
      <c r="A2222" s="6"/>
      <c r="B2222" s="19"/>
      <c r="C2222" s="6"/>
      <c r="D2222" s="6"/>
      <c r="E2222" s="6"/>
      <c r="F2222" s="6"/>
      <c r="G2222" s="6"/>
      <c r="I2222" s="16"/>
      <c r="J2222" s="16"/>
      <c r="K2222"/>
      <c r="L2222"/>
      <c r="M2222"/>
      <c r="N2222"/>
      <c r="O2222"/>
      <c r="P2222"/>
      <c r="Q2222"/>
      <c r="R2222"/>
      <c r="S2222"/>
      <c r="T2222"/>
      <c r="U2222"/>
      <c r="V2222"/>
    </row>
    <row r="2223" spans="1:22" s="68" customFormat="1">
      <c r="A2223" s="6"/>
      <c r="B2223" s="19"/>
      <c r="C2223" s="6"/>
      <c r="D2223" s="6"/>
      <c r="E2223" s="6"/>
      <c r="F2223" s="6"/>
      <c r="G2223" s="6"/>
      <c r="I2223" s="16"/>
      <c r="J2223" s="16"/>
      <c r="K2223"/>
      <c r="L2223"/>
      <c r="M2223"/>
      <c r="N2223"/>
      <c r="O2223"/>
      <c r="P2223"/>
      <c r="Q2223"/>
      <c r="R2223"/>
      <c r="S2223"/>
      <c r="T2223"/>
      <c r="U2223"/>
      <c r="V2223"/>
    </row>
    <row r="2224" spans="1:22" s="68" customFormat="1">
      <c r="A2224" s="6"/>
      <c r="B2224" s="19"/>
      <c r="C2224" s="6"/>
      <c r="D2224" s="6"/>
      <c r="E2224" s="6"/>
      <c r="F2224" s="6"/>
      <c r="G2224" s="6"/>
      <c r="I2224" s="16"/>
      <c r="J2224" s="16"/>
      <c r="K2224"/>
      <c r="L2224"/>
      <c r="M2224"/>
      <c r="N2224"/>
      <c r="O2224"/>
      <c r="P2224"/>
      <c r="Q2224"/>
      <c r="R2224"/>
      <c r="S2224"/>
      <c r="T2224"/>
      <c r="U2224"/>
      <c r="V2224"/>
    </row>
    <row r="2225" spans="1:22" s="68" customFormat="1">
      <c r="A2225" s="6"/>
      <c r="B2225" s="19"/>
      <c r="C2225" s="6"/>
      <c r="D2225" s="6"/>
      <c r="E2225" s="6"/>
      <c r="F2225" s="6"/>
      <c r="G2225" s="6"/>
      <c r="I2225" s="16"/>
      <c r="J2225" s="16"/>
      <c r="K2225"/>
      <c r="L2225"/>
      <c r="M2225"/>
      <c r="N2225"/>
      <c r="O2225"/>
      <c r="P2225"/>
      <c r="Q2225"/>
      <c r="R2225"/>
      <c r="S2225"/>
      <c r="T2225"/>
      <c r="U2225"/>
      <c r="V2225"/>
    </row>
    <row r="2226" spans="1:22" s="68" customFormat="1">
      <c r="A2226" s="6"/>
      <c r="B2226" s="19"/>
      <c r="C2226" s="6"/>
      <c r="D2226" s="6"/>
      <c r="E2226" s="6"/>
      <c r="F2226" s="6"/>
      <c r="G2226" s="6"/>
      <c r="I2226" s="16"/>
      <c r="J2226" s="16"/>
      <c r="K2226"/>
      <c r="L2226"/>
      <c r="M2226"/>
      <c r="N2226"/>
      <c r="O2226"/>
      <c r="P2226"/>
      <c r="Q2226"/>
      <c r="R2226"/>
      <c r="S2226"/>
      <c r="T2226"/>
      <c r="U2226"/>
      <c r="V2226"/>
    </row>
    <row r="2227" spans="1:22" s="68" customFormat="1">
      <c r="A2227" s="6"/>
      <c r="B2227" s="19"/>
      <c r="C2227" s="6"/>
      <c r="D2227" s="6"/>
      <c r="E2227" s="6"/>
      <c r="F2227" s="6"/>
      <c r="G2227" s="6"/>
      <c r="I2227" s="16"/>
      <c r="J2227" s="16"/>
      <c r="K2227"/>
      <c r="L2227"/>
      <c r="M2227"/>
      <c r="N2227"/>
      <c r="O2227"/>
      <c r="P2227"/>
      <c r="Q2227"/>
      <c r="R2227"/>
      <c r="S2227"/>
      <c r="T2227"/>
      <c r="U2227"/>
      <c r="V2227"/>
    </row>
    <row r="2228" spans="1:22" s="68" customFormat="1">
      <c r="A2228" s="6"/>
      <c r="B2228" s="19"/>
      <c r="C2228" s="6"/>
      <c r="D2228" s="6"/>
      <c r="E2228" s="6"/>
      <c r="F2228" s="6"/>
      <c r="G2228" s="6"/>
      <c r="I2228" s="16"/>
      <c r="J2228" s="16"/>
      <c r="K2228"/>
      <c r="L2228"/>
      <c r="M2228"/>
      <c r="N2228"/>
      <c r="O2228"/>
      <c r="P2228"/>
      <c r="Q2228"/>
      <c r="R2228"/>
      <c r="S2228"/>
      <c r="T2228"/>
      <c r="U2228"/>
      <c r="V2228"/>
    </row>
    <row r="2229" spans="1:22" s="68" customFormat="1">
      <c r="A2229" s="6"/>
      <c r="B2229" s="19"/>
      <c r="C2229" s="6"/>
      <c r="D2229" s="6"/>
      <c r="E2229" s="6"/>
      <c r="F2229" s="6"/>
      <c r="G2229" s="6"/>
      <c r="I2229" s="16"/>
      <c r="J2229" s="16"/>
      <c r="K2229"/>
      <c r="L2229"/>
      <c r="M2229"/>
      <c r="N2229"/>
      <c r="O2229"/>
      <c r="P2229"/>
      <c r="Q2229"/>
      <c r="R2229"/>
      <c r="S2229"/>
      <c r="T2229"/>
      <c r="U2229"/>
      <c r="V2229"/>
    </row>
    <row r="2230" spans="1:22" s="68" customFormat="1">
      <c r="A2230" s="6"/>
      <c r="B2230" s="19"/>
      <c r="C2230" s="6"/>
      <c r="D2230" s="6"/>
      <c r="E2230" s="6"/>
      <c r="F2230" s="6"/>
      <c r="G2230" s="6"/>
      <c r="I2230" s="16"/>
      <c r="J2230" s="16"/>
      <c r="K2230"/>
      <c r="L2230"/>
      <c r="M2230"/>
      <c r="N2230"/>
      <c r="O2230"/>
      <c r="P2230"/>
      <c r="Q2230"/>
      <c r="R2230"/>
      <c r="S2230"/>
      <c r="T2230"/>
      <c r="U2230"/>
      <c r="V2230"/>
    </row>
    <row r="2231" spans="1:22" s="68" customFormat="1">
      <c r="A2231" s="6"/>
      <c r="B2231" s="19"/>
      <c r="C2231" s="6"/>
      <c r="D2231" s="6"/>
      <c r="E2231" s="6"/>
      <c r="F2231" s="6"/>
      <c r="G2231" s="6"/>
      <c r="I2231" s="16"/>
      <c r="J2231" s="16"/>
      <c r="K2231"/>
      <c r="L2231"/>
      <c r="M2231"/>
      <c r="N2231"/>
      <c r="O2231"/>
      <c r="P2231"/>
      <c r="Q2231"/>
      <c r="R2231"/>
      <c r="S2231"/>
      <c r="T2231"/>
      <c r="U2231"/>
      <c r="V2231"/>
    </row>
    <row r="2232" spans="1:22" s="68" customFormat="1">
      <c r="A2232" s="6"/>
      <c r="B2232" s="19"/>
      <c r="C2232" s="6"/>
      <c r="D2232" s="6"/>
      <c r="E2232" s="6"/>
      <c r="F2232" s="6"/>
      <c r="G2232" s="6"/>
      <c r="I2232" s="16"/>
      <c r="J2232" s="16"/>
      <c r="K2232"/>
      <c r="L2232"/>
      <c r="M2232"/>
      <c r="N2232"/>
      <c r="O2232"/>
      <c r="P2232"/>
      <c r="Q2232"/>
      <c r="R2232"/>
      <c r="S2232"/>
      <c r="T2232"/>
      <c r="U2232"/>
      <c r="V2232"/>
    </row>
    <row r="2233" spans="1:22" s="68" customFormat="1">
      <c r="A2233" s="6"/>
      <c r="B2233" s="19"/>
      <c r="C2233" s="6"/>
      <c r="D2233" s="6"/>
      <c r="E2233" s="6"/>
      <c r="F2233" s="6"/>
      <c r="G2233" s="6"/>
      <c r="I2233" s="16"/>
      <c r="J2233" s="16"/>
      <c r="K2233"/>
      <c r="L2233"/>
      <c r="M2233"/>
      <c r="N2233"/>
      <c r="O2233"/>
      <c r="P2233"/>
      <c r="Q2233"/>
      <c r="R2233"/>
      <c r="S2233"/>
      <c r="T2233"/>
      <c r="U2233"/>
      <c r="V2233"/>
    </row>
    <row r="2234" spans="1:22" s="68" customFormat="1">
      <c r="A2234" s="6"/>
      <c r="B2234" s="19"/>
      <c r="C2234" s="6"/>
      <c r="D2234" s="6"/>
      <c r="E2234" s="6"/>
      <c r="F2234" s="6"/>
      <c r="G2234" s="6"/>
      <c r="I2234" s="16"/>
      <c r="J2234" s="16"/>
      <c r="K2234"/>
      <c r="L2234"/>
      <c r="M2234"/>
      <c r="N2234"/>
      <c r="O2234"/>
      <c r="P2234"/>
      <c r="Q2234"/>
      <c r="R2234"/>
      <c r="S2234"/>
      <c r="T2234"/>
      <c r="U2234"/>
      <c r="V2234"/>
    </row>
    <row r="2235" spans="1:22" s="68" customFormat="1">
      <c r="A2235" s="6"/>
      <c r="B2235" s="19"/>
      <c r="C2235" s="6"/>
      <c r="D2235" s="6"/>
      <c r="E2235" s="6"/>
      <c r="F2235" s="6"/>
      <c r="G2235" s="6"/>
      <c r="I2235" s="16"/>
      <c r="J2235" s="16"/>
      <c r="K2235"/>
      <c r="L2235"/>
      <c r="M2235"/>
      <c r="N2235"/>
      <c r="O2235"/>
      <c r="P2235"/>
      <c r="Q2235"/>
      <c r="R2235"/>
      <c r="S2235"/>
      <c r="T2235"/>
      <c r="U2235"/>
      <c r="V2235"/>
    </row>
    <row r="2236" spans="1:22" s="68" customFormat="1">
      <c r="A2236" s="6"/>
      <c r="B2236" s="19"/>
      <c r="C2236" s="6"/>
      <c r="D2236" s="6"/>
      <c r="E2236" s="6"/>
      <c r="F2236" s="6"/>
      <c r="G2236" s="6"/>
      <c r="I2236" s="16"/>
      <c r="J2236" s="16"/>
      <c r="K2236"/>
      <c r="L2236"/>
      <c r="M2236"/>
      <c r="N2236"/>
      <c r="O2236"/>
      <c r="P2236"/>
      <c r="Q2236"/>
      <c r="R2236"/>
      <c r="S2236"/>
      <c r="T2236"/>
      <c r="U2236"/>
      <c r="V2236"/>
    </row>
    <row r="2237" spans="1:22" s="68" customFormat="1">
      <c r="A2237" s="6"/>
      <c r="B2237" s="19"/>
      <c r="C2237" s="6"/>
      <c r="D2237" s="6"/>
      <c r="E2237" s="6"/>
      <c r="F2237" s="6"/>
      <c r="G2237" s="6"/>
      <c r="I2237" s="16"/>
      <c r="J2237" s="16"/>
      <c r="K2237"/>
      <c r="L2237"/>
      <c r="M2237"/>
      <c r="N2237"/>
      <c r="O2237"/>
      <c r="P2237"/>
      <c r="Q2237"/>
      <c r="R2237"/>
      <c r="S2237"/>
      <c r="T2237"/>
      <c r="U2237"/>
      <c r="V2237"/>
    </row>
    <row r="2238" spans="1:22" s="68" customFormat="1">
      <c r="A2238" s="6"/>
      <c r="B2238" s="19"/>
      <c r="C2238" s="6"/>
      <c r="D2238" s="6"/>
      <c r="E2238" s="6"/>
      <c r="F2238" s="6"/>
      <c r="G2238" s="6"/>
      <c r="I2238" s="16"/>
      <c r="J2238" s="16"/>
      <c r="K2238"/>
      <c r="L2238"/>
      <c r="M2238"/>
      <c r="N2238"/>
      <c r="O2238"/>
      <c r="P2238"/>
      <c r="Q2238"/>
      <c r="R2238"/>
      <c r="S2238"/>
      <c r="T2238"/>
      <c r="U2238"/>
      <c r="V2238"/>
    </row>
    <row r="2239" spans="1:22" s="68" customFormat="1">
      <c r="A2239" s="6"/>
      <c r="B2239" s="19"/>
      <c r="C2239" s="6"/>
      <c r="D2239" s="6"/>
      <c r="E2239" s="6"/>
      <c r="F2239" s="6"/>
      <c r="G2239" s="6"/>
      <c r="I2239" s="16"/>
      <c r="J2239" s="16"/>
      <c r="K2239"/>
      <c r="L2239"/>
      <c r="M2239"/>
      <c r="N2239"/>
      <c r="O2239"/>
      <c r="P2239"/>
      <c r="Q2239"/>
      <c r="R2239"/>
      <c r="S2239"/>
      <c r="T2239"/>
      <c r="U2239"/>
      <c r="V2239"/>
    </row>
    <row r="2240" spans="1:22" s="68" customFormat="1">
      <c r="A2240" s="6"/>
      <c r="B2240" s="19"/>
      <c r="C2240" s="6"/>
      <c r="D2240" s="6"/>
      <c r="E2240" s="6"/>
      <c r="F2240" s="6"/>
      <c r="G2240" s="6"/>
      <c r="I2240" s="16"/>
      <c r="J2240" s="16"/>
      <c r="K2240"/>
      <c r="L2240"/>
      <c r="M2240"/>
      <c r="N2240"/>
      <c r="O2240"/>
      <c r="P2240"/>
      <c r="Q2240"/>
      <c r="R2240"/>
      <c r="S2240"/>
      <c r="T2240"/>
      <c r="U2240"/>
      <c r="V2240"/>
    </row>
    <row r="2241" spans="1:22" s="68" customFormat="1">
      <c r="A2241" s="6"/>
      <c r="B2241" s="19"/>
      <c r="C2241" s="6"/>
      <c r="D2241" s="6"/>
      <c r="E2241" s="6"/>
      <c r="F2241" s="6"/>
      <c r="G2241" s="6"/>
      <c r="I2241" s="16"/>
      <c r="J2241" s="16"/>
      <c r="K2241"/>
      <c r="L2241"/>
      <c r="M2241"/>
      <c r="N2241"/>
      <c r="O2241"/>
      <c r="P2241"/>
      <c r="Q2241"/>
      <c r="R2241"/>
      <c r="S2241"/>
      <c r="T2241"/>
      <c r="U2241"/>
      <c r="V2241"/>
    </row>
    <row r="2242" spans="1:22" s="68" customFormat="1">
      <c r="A2242" s="6"/>
      <c r="B2242" s="19"/>
      <c r="C2242" s="6"/>
      <c r="D2242" s="6"/>
      <c r="E2242" s="6"/>
      <c r="F2242" s="6"/>
      <c r="G2242" s="6"/>
      <c r="I2242" s="16"/>
      <c r="J2242" s="16"/>
      <c r="K2242"/>
      <c r="L2242"/>
      <c r="M2242"/>
      <c r="N2242"/>
      <c r="O2242"/>
      <c r="P2242"/>
      <c r="Q2242"/>
      <c r="R2242"/>
      <c r="S2242"/>
      <c r="T2242"/>
      <c r="U2242"/>
      <c r="V2242"/>
    </row>
    <row r="2243" spans="1:22" s="68" customFormat="1">
      <c r="A2243" s="6"/>
      <c r="B2243" s="19"/>
      <c r="C2243" s="6"/>
      <c r="D2243" s="6"/>
      <c r="E2243" s="6"/>
      <c r="F2243" s="6"/>
      <c r="G2243" s="6"/>
      <c r="I2243" s="16"/>
      <c r="J2243" s="16"/>
      <c r="K2243"/>
      <c r="L2243"/>
      <c r="M2243"/>
      <c r="N2243"/>
      <c r="O2243"/>
      <c r="P2243"/>
      <c r="Q2243"/>
      <c r="R2243"/>
      <c r="S2243"/>
      <c r="T2243"/>
      <c r="U2243"/>
      <c r="V2243"/>
    </row>
    <row r="2244" spans="1:22" s="68" customFormat="1">
      <c r="A2244" s="6"/>
      <c r="B2244" s="19"/>
      <c r="C2244" s="6"/>
      <c r="D2244" s="6"/>
      <c r="E2244" s="6"/>
      <c r="F2244" s="6"/>
      <c r="G2244" s="6"/>
      <c r="I2244" s="16"/>
      <c r="J2244" s="16"/>
      <c r="K2244"/>
      <c r="L2244"/>
      <c r="M2244"/>
      <c r="N2244"/>
      <c r="O2244"/>
      <c r="P2244"/>
      <c r="Q2244"/>
      <c r="R2244"/>
      <c r="S2244"/>
      <c r="T2244"/>
      <c r="U2244"/>
      <c r="V2244"/>
    </row>
    <row r="2245" spans="1:22" s="68" customFormat="1">
      <c r="A2245" s="6"/>
      <c r="B2245" s="19"/>
      <c r="C2245" s="6"/>
      <c r="D2245" s="6"/>
      <c r="E2245" s="6"/>
      <c r="F2245" s="6"/>
      <c r="G2245" s="6"/>
      <c r="I2245" s="16"/>
      <c r="J2245" s="16"/>
      <c r="K2245"/>
      <c r="L2245"/>
      <c r="M2245"/>
      <c r="N2245"/>
      <c r="O2245"/>
      <c r="P2245"/>
      <c r="Q2245"/>
      <c r="R2245"/>
      <c r="S2245"/>
      <c r="T2245"/>
      <c r="U2245"/>
      <c r="V2245"/>
    </row>
    <row r="2246" spans="1:22" s="68" customFormat="1">
      <c r="A2246" s="6"/>
      <c r="B2246" s="19"/>
      <c r="C2246" s="6"/>
      <c r="D2246" s="6"/>
      <c r="E2246" s="6"/>
      <c r="F2246" s="6"/>
      <c r="G2246" s="6"/>
      <c r="I2246" s="16"/>
      <c r="J2246" s="16"/>
      <c r="K2246"/>
      <c r="L2246"/>
      <c r="M2246"/>
      <c r="N2246"/>
      <c r="O2246"/>
      <c r="P2246"/>
      <c r="Q2246"/>
      <c r="R2246"/>
      <c r="S2246"/>
      <c r="T2246"/>
      <c r="U2246"/>
      <c r="V2246"/>
    </row>
    <row r="2247" spans="1:22" s="68" customFormat="1">
      <c r="A2247" s="6"/>
      <c r="B2247" s="19"/>
      <c r="C2247" s="6"/>
      <c r="D2247" s="6"/>
      <c r="E2247" s="6"/>
      <c r="F2247" s="6"/>
      <c r="G2247" s="6"/>
      <c r="I2247" s="16"/>
      <c r="J2247" s="16"/>
      <c r="K2247"/>
      <c r="L2247"/>
      <c r="M2247"/>
      <c r="N2247"/>
      <c r="O2247"/>
      <c r="P2247"/>
      <c r="Q2247"/>
      <c r="R2247"/>
      <c r="S2247"/>
      <c r="T2247"/>
      <c r="U2247"/>
      <c r="V2247"/>
    </row>
    <row r="2248" spans="1:22" s="68" customFormat="1">
      <c r="A2248" s="6"/>
      <c r="B2248" s="19"/>
      <c r="C2248" s="6"/>
      <c r="D2248" s="6"/>
      <c r="E2248" s="6"/>
      <c r="F2248" s="6"/>
      <c r="G2248" s="6"/>
      <c r="I2248" s="16"/>
      <c r="J2248" s="16"/>
      <c r="K2248"/>
      <c r="L2248"/>
      <c r="M2248"/>
      <c r="N2248"/>
      <c r="O2248"/>
      <c r="P2248"/>
      <c r="Q2248"/>
      <c r="R2248"/>
      <c r="S2248"/>
      <c r="T2248"/>
      <c r="U2248"/>
      <c r="V2248"/>
    </row>
    <row r="2249" spans="1:22" s="68" customFormat="1">
      <c r="A2249" s="6"/>
      <c r="B2249" s="19"/>
      <c r="C2249" s="6"/>
      <c r="D2249" s="6"/>
      <c r="E2249" s="6"/>
      <c r="F2249" s="6"/>
      <c r="G2249" s="6"/>
      <c r="I2249" s="16"/>
      <c r="J2249" s="16"/>
      <c r="K2249"/>
      <c r="L2249"/>
      <c r="M2249"/>
      <c r="N2249"/>
      <c r="O2249"/>
      <c r="P2249"/>
      <c r="Q2249"/>
      <c r="R2249"/>
      <c r="S2249"/>
      <c r="T2249"/>
      <c r="U2249"/>
      <c r="V2249"/>
    </row>
    <row r="2250" spans="1:22" s="68" customFormat="1">
      <c r="A2250" s="6"/>
      <c r="B2250" s="19"/>
      <c r="C2250" s="6"/>
      <c r="D2250" s="6"/>
      <c r="E2250" s="6"/>
      <c r="F2250" s="6"/>
      <c r="G2250" s="6"/>
      <c r="I2250" s="16"/>
      <c r="J2250" s="16"/>
      <c r="K2250"/>
      <c r="L2250"/>
      <c r="M2250"/>
      <c r="N2250"/>
      <c r="O2250"/>
      <c r="P2250"/>
      <c r="Q2250"/>
      <c r="R2250"/>
      <c r="S2250"/>
      <c r="T2250"/>
      <c r="U2250"/>
      <c r="V2250"/>
    </row>
    <row r="2251" spans="1:22" s="68" customFormat="1">
      <c r="A2251" s="6"/>
      <c r="B2251" s="19"/>
      <c r="C2251" s="6"/>
      <c r="D2251" s="6"/>
      <c r="E2251" s="6"/>
      <c r="F2251" s="6"/>
      <c r="G2251" s="6"/>
      <c r="I2251" s="16"/>
      <c r="J2251" s="16"/>
      <c r="K2251"/>
      <c r="L2251"/>
      <c r="M2251"/>
      <c r="N2251"/>
      <c r="O2251"/>
      <c r="P2251"/>
      <c r="Q2251"/>
      <c r="R2251"/>
      <c r="S2251"/>
      <c r="T2251"/>
      <c r="U2251"/>
      <c r="V2251"/>
    </row>
    <row r="2252" spans="1:22" s="68" customFormat="1">
      <c r="A2252" s="6"/>
      <c r="B2252" s="19"/>
      <c r="C2252" s="6"/>
      <c r="D2252" s="6"/>
      <c r="E2252" s="6"/>
      <c r="F2252" s="6"/>
      <c r="G2252" s="6"/>
      <c r="I2252" s="16"/>
      <c r="J2252" s="16"/>
      <c r="K2252"/>
      <c r="L2252"/>
      <c r="M2252"/>
      <c r="N2252"/>
      <c r="O2252"/>
      <c r="P2252"/>
      <c r="Q2252"/>
      <c r="R2252"/>
      <c r="S2252"/>
      <c r="T2252"/>
      <c r="U2252"/>
      <c r="V2252"/>
    </row>
    <row r="2253" spans="1:22" s="68" customFormat="1">
      <c r="A2253" s="6"/>
      <c r="B2253" s="19"/>
      <c r="C2253" s="6"/>
      <c r="D2253" s="6"/>
      <c r="E2253" s="6"/>
      <c r="F2253" s="6"/>
      <c r="G2253" s="6"/>
      <c r="I2253" s="16"/>
      <c r="J2253" s="16"/>
      <c r="K2253"/>
      <c r="L2253"/>
      <c r="M2253"/>
      <c r="N2253"/>
      <c r="O2253"/>
      <c r="P2253"/>
      <c r="Q2253"/>
      <c r="R2253"/>
      <c r="S2253"/>
      <c r="T2253"/>
      <c r="U2253"/>
      <c r="V2253"/>
    </row>
    <row r="2254" spans="1:22" s="68" customFormat="1">
      <c r="A2254" s="6"/>
      <c r="B2254" s="19"/>
      <c r="C2254" s="6"/>
      <c r="D2254" s="6"/>
      <c r="E2254" s="6"/>
      <c r="F2254" s="6"/>
      <c r="G2254" s="6"/>
      <c r="I2254" s="16"/>
      <c r="J2254" s="16"/>
      <c r="K2254"/>
      <c r="L2254"/>
      <c r="M2254"/>
      <c r="N2254"/>
      <c r="O2254"/>
      <c r="P2254"/>
      <c r="Q2254"/>
      <c r="R2254"/>
      <c r="S2254"/>
      <c r="T2254"/>
      <c r="U2254"/>
      <c r="V2254"/>
    </row>
    <row r="2255" spans="1:22" s="68" customFormat="1">
      <c r="A2255" s="6"/>
      <c r="B2255" s="19"/>
      <c r="C2255" s="6"/>
      <c r="D2255" s="6"/>
      <c r="E2255" s="6"/>
      <c r="F2255" s="6"/>
      <c r="G2255" s="6"/>
      <c r="I2255" s="16"/>
      <c r="J2255" s="16"/>
      <c r="K2255"/>
      <c r="L2255"/>
      <c r="M2255"/>
      <c r="N2255"/>
      <c r="O2255"/>
      <c r="P2255"/>
      <c r="Q2255"/>
      <c r="R2255"/>
      <c r="S2255"/>
      <c r="T2255"/>
      <c r="U2255"/>
      <c r="V2255"/>
    </row>
    <row r="2256" spans="1:22" s="68" customFormat="1">
      <c r="A2256" s="6"/>
      <c r="B2256" s="19"/>
      <c r="C2256" s="6"/>
      <c r="D2256" s="6"/>
      <c r="E2256" s="6"/>
      <c r="F2256" s="6"/>
      <c r="G2256" s="6"/>
      <c r="I2256" s="16"/>
      <c r="J2256" s="16"/>
      <c r="K2256"/>
      <c r="L2256"/>
      <c r="M2256"/>
      <c r="N2256"/>
      <c r="O2256"/>
      <c r="P2256"/>
      <c r="Q2256"/>
      <c r="R2256"/>
      <c r="S2256"/>
      <c r="T2256"/>
      <c r="U2256"/>
      <c r="V2256"/>
    </row>
    <row r="2257" spans="1:22" s="68" customFormat="1">
      <c r="A2257" s="6"/>
      <c r="B2257" s="19"/>
      <c r="C2257" s="6"/>
      <c r="D2257" s="6"/>
      <c r="E2257" s="6"/>
      <c r="F2257" s="6"/>
      <c r="G2257" s="6"/>
      <c r="I2257" s="16"/>
      <c r="J2257" s="16"/>
      <c r="K2257"/>
      <c r="L2257"/>
      <c r="M2257"/>
      <c r="N2257"/>
      <c r="O2257"/>
      <c r="P2257"/>
      <c r="Q2257"/>
      <c r="R2257"/>
      <c r="S2257"/>
      <c r="T2257"/>
      <c r="U2257"/>
      <c r="V2257"/>
    </row>
    <row r="2258" spans="1:22" s="68" customFormat="1">
      <c r="A2258" s="6"/>
      <c r="B2258" s="19"/>
      <c r="C2258" s="6"/>
      <c r="D2258" s="6"/>
      <c r="E2258" s="6"/>
      <c r="F2258" s="6"/>
      <c r="G2258" s="6"/>
      <c r="I2258" s="16"/>
      <c r="J2258" s="16"/>
      <c r="K2258"/>
      <c r="L2258"/>
      <c r="M2258"/>
      <c r="N2258"/>
      <c r="O2258"/>
      <c r="P2258"/>
      <c r="Q2258"/>
      <c r="R2258"/>
      <c r="S2258"/>
      <c r="T2258"/>
      <c r="U2258"/>
      <c r="V2258"/>
    </row>
    <row r="2259" spans="1:22" s="68" customFormat="1">
      <c r="A2259" s="6"/>
      <c r="B2259" s="19"/>
      <c r="C2259" s="6"/>
      <c r="D2259" s="6"/>
      <c r="E2259" s="6"/>
      <c r="F2259" s="6"/>
      <c r="G2259" s="6"/>
      <c r="I2259" s="16"/>
      <c r="J2259" s="16"/>
      <c r="K2259"/>
      <c r="L2259"/>
      <c r="M2259"/>
      <c r="N2259"/>
      <c r="O2259"/>
      <c r="P2259"/>
      <c r="Q2259"/>
      <c r="R2259"/>
      <c r="S2259"/>
      <c r="T2259"/>
      <c r="U2259"/>
      <c r="V2259"/>
    </row>
    <row r="2260" spans="1:22" s="68" customFormat="1">
      <c r="A2260" s="6"/>
      <c r="B2260" s="19"/>
      <c r="C2260" s="6"/>
      <c r="D2260" s="6"/>
      <c r="E2260" s="6"/>
      <c r="F2260" s="6"/>
      <c r="G2260" s="6"/>
      <c r="I2260" s="16"/>
      <c r="J2260" s="16"/>
      <c r="K2260"/>
      <c r="L2260"/>
      <c r="M2260"/>
      <c r="N2260"/>
      <c r="O2260"/>
      <c r="P2260"/>
      <c r="Q2260"/>
      <c r="R2260"/>
      <c r="S2260"/>
      <c r="T2260"/>
      <c r="U2260"/>
      <c r="V2260"/>
    </row>
    <row r="2261" spans="1:22" s="68" customFormat="1">
      <c r="A2261" s="6"/>
      <c r="B2261" s="19"/>
      <c r="C2261" s="6"/>
      <c r="D2261" s="6"/>
      <c r="E2261" s="6"/>
      <c r="F2261" s="6"/>
      <c r="G2261" s="6"/>
      <c r="I2261" s="16"/>
      <c r="J2261" s="16"/>
      <c r="K2261"/>
      <c r="L2261"/>
      <c r="M2261"/>
      <c r="N2261"/>
      <c r="O2261"/>
      <c r="P2261"/>
      <c r="Q2261"/>
      <c r="R2261"/>
      <c r="S2261"/>
      <c r="T2261"/>
      <c r="U2261"/>
      <c r="V2261"/>
    </row>
    <row r="2262" spans="1:22" s="68" customFormat="1">
      <c r="A2262" s="6"/>
      <c r="B2262" s="19"/>
      <c r="C2262" s="6"/>
      <c r="D2262" s="6"/>
      <c r="E2262" s="6"/>
      <c r="F2262" s="6"/>
      <c r="G2262" s="6"/>
      <c r="I2262" s="16"/>
      <c r="J2262" s="16"/>
      <c r="K2262"/>
      <c r="L2262"/>
      <c r="M2262"/>
      <c r="N2262"/>
      <c r="O2262"/>
      <c r="P2262"/>
      <c r="Q2262"/>
      <c r="R2262"/>
      <c r="S2262"/>
      <c r="T2262"/>
      <c r="U2262"/>
      <c r="V2262"/>
    </row>
    <row r="2263" spans="1:22" s="68" customFormat="1">
      <c r="A2263" s="6"/>
      <c r="B2263" s="19"/>
      <c r="C2263" s="6"/>
      <c r="D2263" s="6"/>
      <c r="E2263" s="6"/>
      <c r="F2263" s="6"/>
      <c r="G2263" s="6"/>
      <c r="I2263" s="16"/>
      <c r="J2263" s="16"/>
      <c r="K2263"/>
      <c r="L2263"/>
      <c r="M2263"/>
      <c r="N2263"/>
      <c r="O2263"/>
      <c r="P2263"/>
      <c r="Q2263"/>
      <c r="R2263"/>
      <c r="S2263"/>
      <c r="T2263"/>
      <c r="U2263"/>
      <c r="V2263"/>
    </row>
    <row r="2264" spans="1:22" s="68" customFormat="1">
      <c r="A2264" s="6"/>
      <c r="B2264" s="19"/>
      <c r="C2264" s="6"/>
      <c r="D2264" s="6"/>
      <c r="E2264" s="6"/>
      <c r="F2264" s="6"/>
      <c r="G2264" s="6"/>
      <c r="I2264" s="16"/>
      <c r="J2264" s="16"/>
      <c r="K2264"/>
      <c r="L2264"/>
      <c r="M2264"/>
      <c r="N2264"/>
      <c r="O2264"/>
      <c r="P2264"/>
      <c r="Q2264"/>
      <c r="R2264"/>
      <c r="S2264"/>
      <c r="T2264"/>
      <c r="U2264"/>
      <c r="V2264"/>
    </row>
    <row r="2265" spans="1:22" s="68" customFormat="1">
      <c r="A2265" s="6"/>
      <c r="B2265" s="19"/>
      <c r="C2265" s="6"/>
      <c r="D2265" s="6"/>
      <c r="E2265" s="6"/>
      <c r="F2265" s="6"/>
      <c r="G2265" s="6"/>
      <c r="I2265" s="16"/>
      <c r="J2265" s="16"/>
      <c r="K2265"/>
      <c r="L2265"/>
      <c r="M2265"/>
      <c r="N2265"/>
      <c r="O2265"/>
      <c r="P2265"/>
      <c r="Q2265"/>
      <c r="R2265"/>
      <c r="S2265"/>
      <c r="T2265"/>
      <c r="U2265"/>
      <c r="V2265"/>
    </row>
    <row r="2266" spans="1:22" s="68" customFormat="1">
      <c r="A2266" s="6"/>
      <c r="B2266" s="19"/>
      <c r="C2266" s="6"/>
      <c r="D2266" s="6"/>
      <c r="E2266" s="6"/>
      <c r="F2266" s="6"/>
      <c r="G2266" s="6"/>
      <c r="I2266" s="16"/>
      <c r="J2266" s="16"/>
      <c r="K2266"/>
      <c r="L2266"/>
      <c r="M2266"/>
      <c r="N2266"/>
      <c r="O2266"/>
      <c r="P2266"/>
      <c r="Q2266"/>
      <c r="R2266"/>
      <c r="S2266"/>
      <c r="T2266"/>
      <c r="U2266"/>
      <c r="V2266"/>
    </row>
    <row r="2267" spans="1:22" s="68" customFormat="1">
      <c r="A2267" s="6"/>
      <c r="B2267" s="19"/>
      <c r="C2267" s="6"/>
      <c r="D2267" s="6"/>
      <c r="E2267" s="6"/>
      <c r="F2267" s="6"/>
      <c r="G2267" s="6"/>
      <c r="I2267" s="16"/>
      <c r="J2267" s="16"/>
      <c r="K2267"/>
      <c r="L2267"/>
      <c r="M2267"/>
      <c r="N2267"/>
      <c r="O2267"/>
      <c r="P2267"/>
      <c r="Q2267"/>
      <c r="R2267"/>
      <c r="S2267"/>
      <c r="T2267"/>
      <c r="U2267"/>
      <c r="V2267"/>
    </row>
    <row r="2268" spans="1:22" s="68" customFormat="1">
      <c r="A2268" s="6"/>
      <c r="B2268" s="19"/>
      <c r="C2268" s="6"/>
      <c r="D2268" s="6"/>
      <c r="E2268" s="6"/>
      <c r="F2268" s="6"/>
      <c r="G2268" s="6"/>
      <c r="I2268" s="16"/>
      <c r="J2268" s="16"/>
      <c r="K2268"/>
      <c r="L2268"/>
      <c r="M2268"/>
      <c r="N2268"/>
      <c r="O2268"/>
      <c r="P2268"/>
      <c r="Q2268"/>
      <c r="R2268"/>
      <c r="S2268"/>
      <c r="T2268"/>
      <c r="U2268"/>
      <c r="V2268"/>
    </row>
    <row r="2269" spans="1:22" s="68" customFormat="1">
      <c r="A2269" s="6"/>
      <c r="B2269" s="19"/>
      <c r="C2269" s="6"/>
      <c r="D2269" s="6"/>
      <c r="E2269" s="6"/>
      <c r="F2269" s="6"/>
      <c r="G2269" s="6"/>
      <c r="I2269" s="16"/>
      <c r="J2269" s="16"/>
      <c r="K2269"/>
      <c r="L2269"/>
      <c r="M2269"/>
      <c r="N2269"/>
      <c r="O2269"/>
      <c r="P2269"/>
      <c r="Q2269"/>
      <c r="R2269"/>
      <c r="S2269"/>
      <c r="T2269"/>
      <c r="U2269"/>
      <c r="V2269"/>
    </row>
    <row r="2270" spans="1:22" s="68" customFormat="1">
      <c r="A2270" s="6"/>
      <c r="B2270" s="19"/>
      <c r="C2270" s="6"/>
      <c r="D2270" s="6"/>
      <c r="E2270" s="6"/>
      <c r="F2270" s="6"/>
      <c r="G2270" s="6"/>
      <c r="I2270" s="16"/>
      <c r="J2270" s="16"/>
      <c r="K2270"/>
      <c r="L2270"/>
      <c r="M2270"/>
      <c r="N2270"/>
      <c r="O2270"/>
      <c r="P2270"/>
      <c r="Q2270"/>
      <c r="R2270"/>
      <c r="S2270"/>
      <c r="T2270"/>
      <c r="U2270"/>
      <c r="V2270"/>
    </row>
    <row r="2271" spans="1:22" s="68" customFormat="1">
      <c r="A2271" s="6"/>
      <c r="B2271" s="19"/>
      <c r="C2271" s="6"/>
      <c r="D2271" s="6"/>
      <c r="E2271" s="6"/>
      <c r="F2271" s="6"/>
      <c r="G2271" s="6"/>
      <c r="I2271" s="16"/>
      <c r="J2271" s="16"/>
      <c r="K2271"/>
      <c r="L2271"/>
      <c r="M2271"/>
      <c r="N2271"/>
      <c r="O2271"/>
      <c r="P2271"/>
      <c r="Q2271"/>
      <c r="R2271"/>
      <c r="S2271"/>
      <c r="T2271"/>
      <c r="U2271"/>
      <c r="V2271"/>
    </row>
    <row r="2272" spans="1:22" s="68" customFormat="1">
      <c r="A2272" s="6"/>
      <c r="B2272" s="19"/>
      <c r="C2272" s="6"/>
      <c r="D2272" s="6"/>
      <c r="E2272" s="6"/>
      <c r="F2272" s="6"/>
      <c r="G2272" s="6"/>
      <c r="I2272" s="16"/>
      <c r="J2272" s="16"/>
      <c r="K2272"/>
      <c r="L2272"/>
      <c r="M2272"/>
      <c r="N2272"/>
      <c r="O2272"/>
      <c r="P2272"/>
      <c r="Q2272"/>
      <c r="R2272"/>
      <c r="S2272"/>
      <c r="T2272"/>
      <c r="U2272"/>
      <c r="V2272"/>
    </row>
    <row r="2273" spans="1:22" s="68" customFormat="1">
      <c r="A2273" s="6"/>
      <c r="B2273" s="19"/>
      <c r="C2273" s="6"/>
      <c r="D2273" s="6"/>
      <c r="E2273" s="6"/>
      <c r="F2273" s="6"/>
      <c r="G2273" s="6"/>
      <c r="I2273" s="16"/>
      <c r="J2273" s="16"/>
      <c r="K2273"/>
      <c r="L2273"/>
      <c r="M2273"/>
      <c r="N2273"/>
      <c r="O2273"/>
      <c r="P2273"/>
      <c r="Q2273"/>
      <c r="R2273"/>
      <c r="S2273"/>
      <c r="T2273"/>
      <c r="U2273"/>
      <c r="V2273"/>
    </row>
    <row r="2274" spans="1:22" s="68" customFormat="1">
      <c r="A2274" s="6"/>
      <c r="B2274" s="19"/>
      <c r="C2274" s="6"/>
      <c r="D2274" s="6"/>
      <c r="E2274" s="6"/>
      <c r="F2274" s="6"/>
      <c r="G2274" s="6"/>
      <c r="I2274" s="16"/>
      <c r="J2274" s="16"/>
      <c r="K2274"/>
      <c r="L2274"/>
      <c r="M2274"/>
      <c r="N2274"/>
      <c r="O2274"/>
      <c r="P2274"/>
      <c r="Q2274"/>
      <c r="R2274"/>
      <c r="S2274"/>
      <c r="T2274"/>
      <c r="U2274"/>
      <c r="V2274"/>
    </row>
    <row r="2275" spans="1:22" s="68" customFormat="1">
      <c r="A2275" s="6"/>
      <c r="B2275" s="19"/>
      <c r="C2275" s="6"/>
      <c r="D2275" s="6"/>
      <c r="E2275" s="6"/>
      <c r="F2275" s="6"/>
      <c r="G2275" s="6"/>
      <c r="I2275" s="16"/>
      <c r="J2275" s="16"/>
      <c r="K2275"/>
      <c r="L2275"/>
      <c r="M2275"/>
      <c r="N2275"/>
      <c r="O2275"/>
      <c r="P2275"/>
      <c r="Q2275"/>
      <c r="R2275"/>
      <c r="S2275"/>
      <c r="T2275"/>
      <c r="U2275"/>
      <c r="V2275"/>
    </row>
    <row r="2276" spans="1:22" s="68" customFormat="1">
      <c r="A2276" s="6"/>
      <c r="B2276" s="19"/>
      <c r="C2276" s="6"/>
      <c r="D2276" s="6"/>
      <c r="E2276" s="6"/>
      <c r="F2276" s="6"/>
      <c r="G2276" s="6"/>
      <c r="I2276" s="16"/>
      <c r="J2276" s="16"/>
      <c r="K2276"/>
      <c r="L2276"/>
      <c r="M2276"/>
      <c r="N2276"/>
      <c r="O2276"/>
      <c r="P2276"/>
      <c r="Q2276"/>
      <c r="R2276"/>
      <c r="S2276"/>
      <c r="T2276"/>
      <c r="U2276"/>
      <c r="V2276"/>
    </row>
    <row r="2277" spans="1:22" s="68" customFormat="1">
      <c r="A2277" s="6"/>
      <c r="B2277" s="19"/>
      <c r="C2277" s="6"/>
      <c r="D2277" s="6"/>
      <c r="E2277" s="6"/>
      <c r="F2277" s="6"/>
      <c r="G2277" s="6"/>
      <c r="I2277" s="16"/>
      <c r="J2277" s="16"/>
      <c r="K2277"/>
      <c r="L2277"/>
      <c r="M2277"/>
      <c r="N2277"/>
      <c r="O2277"/>
      <c r="P2277"/>
      <c r="Q2277"/>
      <c r="R2277"/>
      <c r="S2277"/>
      <c r="T2277"/>
      <c r="U2277"/>
      <c r="V2277"/>
    </row>
    <row r="2278" spans="1:22" s="68" customFormat="1">
      <c r="A2278" s="6"/>
      <c r="B2278" s="19"/>
      <c r="C2278" s="6"/>
      <c r="D2278" s="6"/>
      <c r="E2278" s="6"/>
      <c r="F2278" s="6"/>
      <c r="G2278" s="6"/>
      <c r="I2278" s="16"/>
      <c r="J2278" s="16"/>
      <c r="K2278"/>
      <c r="L2278"/>
      <c r="M2278"/>
      <c r="N2278"/>
      <c r="O2278"/>
      <c r="P2278"/>
      <c r="Q2278"/>
      <c r="R2278"/>
      <c r="S2278"/>
      <c r="T2278"/>
      <c r="U2278"/>
      <c r="V2278"/>
    </row>
  </sheetData>
  <mergeCells count="9">
    <mergeCell ref="C213:G213"/>
    <mergeCell ref="C219:G219"/>
    <mergeCell ref="A1:G1"/>
    <mergeCell ref="A2:G2"/>
    <mergeCell ref="A3:A4"/>
    <mergeCell ref="B3:B4"/>
    <mergeCell ref="C3:C4"/>
    <mergeCell ref="D3:D4"/>
    <mergeCell ref="E3:F3"/>
  </mergeCells>
  <conditionalFormatting sqref="C215:G215 C111:G112 C114:G118 C103:G103 C100:G101 C109:G109 C86:G86 C82:G83 C88:G93 C95:G97 C60:G60 C68:G68 C53:G54 C56:G58 C62:G66 C70:G70 C72:G76 C78:G80 C120:G212 C44:G48 C35:G36 C38:G42 C5:G33 G34 G37 G43 G49:G52 G55 G59 G61 G67 G69 G71 G77 G81 G84:G85 G87 G94 G98:G99 G102 G104:G108 G110 G113 G119">
    <cfRule type="cellIs" dxfId="0" priority="1" stopIfTrue="1" operator="equal">
      <formula>0</formula>
    </cfRule>
  </conditionalFormatting>
  <printOptions horizontalCentered="1"/>
  <pageMargins left="0" right="0.31496062992126" top="0.35433070866141703" bottom="1.2992125984252001" header="0.118110236220472" footer="0.70866141732283505"/>
  <pageSetup paperSize="9" scale="92" fitToHeight="0" orientation="landscape" r:id="rId1"/>
  <headerFooter>
    <oddHeader>&amp;L&amp;P / &amp;N</oddHeader>
    <oddFooter>&amp;C&amp;G</oddFooter>
  </headerFooter>
  <rowBreaks count="15" manualBreakCount="15">
    <brk id="22" max="16383" man="1"/>
    <brk id="31" max="16383" man="1"/>
    <brk id="47" max="16383" man="1"/>
    <brk id="59" max="16383" man="1"/>
    <brk id="79" max="16383" man="1"/>
    <brk id="102" max="16383" man="1"/>
    <brk id="108" max="16383" man="1"/>
    <brk id="125" max="16383" man="1"/>
    <brk id="138" max="16383" man="1"/>
    <brk id="155" max="16383" man="1"/>
    <brk id="174" max="16383" man="1"/>
    <brk id="187" max="16383" man="1"/>
    <brk id="194" max="16383" man="1"/>
    <brk id="200" max="16383" man="1"/>
    <brk id="204"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3"/>
  <sheetViews>
    <sheetView showGridLines="0" workbookViewId="0">
      <selection activeCell="B5" sqref="B5"/>
    </sheetView>
  </sheetViews>
  <sheetFormatPr defaultColWidth="9.109375" defaultRowHeight="14.4"/>
  <cols>
    <col min="1" max="1" width="6.88671875" style="96" customWidth="1"/>
    <col min="2" max="2" width="36.88671875" style="96" customWidth="1"/>
    <col min="3" max="3" width="22.44140625" style="96" customWidth="1"/>
    <col min="4" max="4" width="23.44140625" style="96" customWidth="1"/>
    <col min="5" max="5" width="25.6640625" style="96" customWidth="1"/>
    <col min="6" max="6" width="21.6640625" style="96" customWidth="1"/>
    <col min="7" max="7" width="9" style="96" customWidth="1"/>
    <col min="8" max="16384" width="9.109375" style="96"/>
  </cols>
  <sheetData>
    <row r="2" spans="2:7">
      <c r="B2" s="95" t="s">
        <v>255</v>
      </c>
      <c r="C2" s="95" t="s">
        <v>256</v>
      </c>
      <c r="D2" s="95" t="s">
        <v>257</v>
      </c>
      <c r="E2" s="95" t="s">
        <v>258</v>
      </c>
      <c r="F2" s="95" t="s">
        <v>259</v>
      </c>
      <c r="G2" s="95" t="s">
        <v>260</v>
      </c>
    </row>
    <row r="3" spans="2:7">
      <c r="B3" s="95" t="s">
        <v>261</v>
      </c>
      <c r="C3" s="95" t="s">
        <v>262</v>
      </c>
      <c r="D3" s="95" t="s">
        <v>263</v>
      </c>
      <c r="E3" s="95" t="s">
        <v>264</v>
      </c>
      <c r="F3" s="95" t="s">
        <v>265</v>
      </c>
      <c r="G3" s="95"/>
    </row>
  </sheetData>
  <pageMargins left="0.7" right="0.7" top="0.75" bottom="0.75" header="0.3" footer="0.3"/>
  <pageSetup scale="6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showGridLines="0" workbookViewId="0">
      <selection activeCell="C24" sqref="C24"/>
    </sheetView>
  </sheetViews>
  <sheetFormatPr defaultColWidth="9.109375" defaultRowHeight="14.4"/>
  <cols>
    <col min="1" max="1" width="6.88671875" style="96" customWidth="1"/>
    <col min="2" max="2" width="36.88671875" style="96" customWidth="1"/>
    <col min="3" max="3" width="22.44140625" style="96" customWidth="1"/>
    <col min="4" max="4" width="23.44140625" style="96" customWidth="1"/>
    <col min="5" max="5" width="25.6640625" style="96" customWidth="1"/>
    <col min="6" max="6" width="21.6640625" style="96" customWidth="1"/>
    <col min="7" max="7" width="9" style="96" customWidth="1"/>
    <col min="8" max="16384" width="9.109375" style="96"/>
  </cols>
  <sheetData>
    <row r="2" spans="2:6" ht="45" customHeight="1">
      <c r="B2" s="114" t="s">
        <v>266</v>
      </c>
      <c r="C2" s="115"/>
      <c r="E2" s="114" t="s">
        <v>267</v>
      </c>
      <c r="F2" s="115"/>
    </row>
  </sheetData>
  <mergeCells count="2">
    <mergeCell ref="B2:C2"/>
    <mergeCell ref="E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Dourous</vt:lpstr>
      <vt:lpstr>Tilzim</vt:lpstr>
      <vt:lpstr>امضاء تلزيم</vt:lpstr>
      <vt:lpstr>امضاء دروس</vt:lpstr>
      <vt:lpstr>Dourous!Print_Area</vt:lpstr>
      <vt:lpstr>Tilzim!Print_Area</vt:lpstr>
      <vt:lpstr>Dourous!Print_Titles</vt:lpstr>
      <vt:lpstr>Tilzim!Print_Titles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2018-02-12T20:26:33Z</dcterms:modified>
</cp:coreProperties>
</file>