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ma\Documents\Nima's Work\SMART\Plate Reader 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13" i="1" l="1"/>
  <c r="G12" i="1"/>
  <c r="G11" i="1"/>
  <c r="G10" i="1"/>
  <c r="G9" i="1"/>
</calcChain>
</file>

<file path=xl/sharedStrings.xml><?xml version="1.0" encoding="utf-8"?>
<sst xmlns="http://schemas.openxmlformats.org/spreadsheetml/2006/main" count="83" uniqueCount="74">
  <si>
    <t>mCherry LOD</t>
  </si>
  <si>
    <t>SE</t>
  </si>
  <si>
    <t>mCherry Sensitivity</t>
  </si>
  <si>
    <t>mCherry Linear Range</t>
  </si>
  <si>
    <t>Chemical Name</t>
  </si>
  <si>
    <t>CAS No</t>
  </si>
  <si>
    <t>Butyrolactam</t>
  </si>
  <si>
    <t>Cyclohexanone</t>
  </si>
  <si>
    <t>Cyclohexanol</t>
  </si>
  <si>
    <t>Bromocyclohexane</t>
  </si>
  <si>
    <t>Chlorocyclohexane</t>
  </si>
  <si>
    <t>2-Fluorocyclohexanone</t>
  </si>
  <si>
    <t>Cyclohexylamine</t>
  </si>
  <si>
    <t>2-Methyl-2-cyclohexen-1-one</t>
  </si>
  <si>
    <t>105-60-2</t>
  </si>
  <si>
    <t>675-20-7</t>
  </si>
  <si>
    <t>616-45-5</t>
  </si>
  <si>
    <t>108-94-1</t>
  </si>
  <si>
    <t>108-93-0</t>
  </si>
  <si>
    <t>108-85-0</t>
  </si>
  <si>
    <t>542-18-7</t>
  </si>
  <si>
    <t xml:space="preserve">694-82-6 </t>
  </si>
  <si>
    <t>108-91-8</t>
  </si>
  <si>
    <t>583-60-8</t>
  </si>
  <si>
    <t>1121-18-2</t>
  </si>
  <si>
    <t>104-67-6</t>
  </si>
  <si>
    <t>104-50-7</t>
  </si>
  <si>
    <t>104-61-0</t>
  </si>
  <si>
    <t>γ-Undecalactone</t>
  </si>
  <si>
    <t>γ-Octalactone</t>
  </si>
  <si>
    <t>α-Angelica Lactone</t>
  </si>
  <si>
    <t>591-12-8</t>
  </si>
  <si>
    <t>δ-Hexalactone</t>
  </si>
  <si>
    <t>823-22-3</t>
  </si>
  <si>
    <t>3,3-dimethyl-tetrahydro-pyran-2-one</t>
  </si>
  <si>
    <t>N/A</t>
  </si>
  <si>
    <t>γ-hexalactone</t>
  </si>
  <si>
    <t>γ-heptalactone</t>
  </si>
  <si>
    <t xml:space="preserve">695-06-7 </t>
  </si>
  <si>
    <t>105-21-5</t>
  </si>
  <si>
    <t>D-Erythronic acid γ-lactone</t>
  </si>
  <si>
    <t>15667-21-7</t>
  </si>
  <si>
    <t>705-86-2</t>
  </si>
  <si>
    <t>δ-Decalactone</t>
  </si>
  <si>
    <t>δ-Dodecalactone</t>
  </si>
  <si>
    <t>713-95-1</t>
  </si>
  <si>
    <t>δ-Tetradecalactone</t>
  </si>
  <si>
    <t>2721-22-4</t>
  </si>
  <si>
    <t>δ-undecalactone</t>
  </si>
  <si>
    <t>710-04-3</t>
  </si>
  <si>
    <t>δ-octanolactone</t>
  </si>
  <si>
    <t>698-76-0</t>
  </si>
  <si>
    <t>δ-nonalactone</t>
  </si>
  <si>
    <t>3301-94-8</t>
  </si>
  <si>
    <t>Massoia Lactone</t>
  </si>
  <si>
    <t>51154-96-2</t>
  </si>
  <si>
    <t>R-Mevalonolactone</t>
  </si>
  <si>
    <t>19115-49-2</t>
  </si>
  <si>
    <t>4-hydroxy-6-methyl-2-pyrone</t>
  </si>
  <si>
    <t>675-10-5</t>
  </si>
  <si>
    <t>δ-Valerolactam</t>
  </si>
  <si>
    <t>ε-Caprolactam</t>
  </si>
  <si>
    <t>PubChem CID</t>
  </si>
  <si>
    <t>PubChem SID</t>
  </si>
  <si>
    <t>Methylcyclohexane</t>
  </si>
  <si>
    <t>2-Methylcyclohexanone (x2)</t>
  </si>
  <si>
    <t>γ-Nonalactone</t>
  </si>
  <si>
    <t>6038-19-3</t>
  </si>
  <si>
    <t>DL-Homocysteine thiolactone hydrochloride</t>
  </si>
  <si>
    <t>108-87-2</t>
  </si>
  <si>
    <t>MW (g/mol)</t>
  </si>
  <si>
    <t>Density (g/mL)</t>
  </si>
  <si>
    <t>µL per mL 1M DMSO Stock Sol'n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</si>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</sst>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6" zoomScale="80" workbookViewId="0">
      <selection activeCell="J29" sqref="J29"/>
    </sheetView>
  </sheetViews>
  <sheetFormatPr defaultRowHeight="14.5" x14ac:dyDescent="0.35"/>
  <cols>
    <col min="1" max="1" width="32.36328125" bestFit="1" customWidth="1"/>
    <col min="2" max="2" width="10.54296875" bestFit="1" customWidth="1"/>
    <col min="3" max="3" width="11.7265625" bestFit="1" customWidth="1"/>
    <col min="4" max="4" width="12.81640625" style="3" bestFit="1" customWidth="1"/>
    <col min="5" max="7" width="12.81640625" style="3" customWidth="1"/>
    <col min="8" max="8" width="11.90625" bestFit="1" customWidth="1"/>
    <col min="9" max="9" width="2.7265625" bestFit="1" customWidth="1"/>
    <col min="10" max="10" width="19.26953125" bestFit="1" customWidth="1"/>
    <col min="11" max="11" width="2.7265625" bestFit="1" customWidth="1"/>
    <col min="12" max="12" width="16.81640625" bestFit="1" customWidth="1"/>
    <col min="13" max="13" width="2.7265625" bestFit="1" customWidth="1"/>
  </cols>
  <sheetData>
    <row r="1" spans="1:13" x14ac:dyDescent="0.35">
      <c r="A1" s="1" t="s">
        <v>4</v>
      </c>
      <c r="B1" s="1" t="s">
        <v>5</v>
      </c>
      <c r="C1" s="1" t="s">
        <v>63</v>
      </c>
      <c r="D1" s="7" t="s">
        <v>62</v>
      </c>
      <c r="E1" s="7" t="s">
        <v>70</v>
      </c>
      <c r="F1" s="7" t="s">
        <v>71</v>
      </c>
      <c r="G1" s="7" t="s">
        <v>72</v>
      </c>
      <c r="H1" s="1" t="s">
        <v>0</v>
      </c>
      <c r="I1" s="1" t="s">
        <v>1</v>
      </c>
      <c r="J1" s="1" t="s">
        <v>3</v>
      </c>
      <c r="K1" s="1" t="s">
        <v>1</v>
      </c>
      <c r="L1" s="1" t="s">
        <v>2</v>
      </c>
      <c r="M1" s="1" t="s">
        <v>1</v>
      </c>
    </row>
    <row r="2" spans="1:13" x14ac:dyDescent="0.35">
      <c r="A2" s="5" t="s">
        <v>61</v>
      </c>
      <c r="B2" s="2" t="s">
        <v>14</v>
      </c>
      <c r="C2" s="6"/>
      <c r="D2" s="6">
        <v>7768</v>
      </c>
      <c r="E2">
        <v>113.16</v>
      </c>
      <c r="F2" s="6" t="s">
        <v>35</v>
      </c>
    </row>
    <row r="3" spans="1:13" x14ac:dyDescent="0.35">
      <c r="A3" s="8" t="s">
        <v>60</v>
      </c>
      <c r="B3" t="s">
        <v>15</v>
      </c>
      <c r="C3" s="3"/>
      <c r="D3" s="3">
        <v>12665</v>
      </c>
      <c r="E3" s="3">
        <v>99.13</v>
      </c>
      <c r="F3" s="3" t="s">
        <v>35</v>
      </c>
    </row>
    <row r="4" spans="1:13" x14ac:dyDescent="0.35">
      <c r="A4" s="5" t="s">
        <v>6</v>
      </c>
      <c r="B4" t="s">
        <v>16</v>
      </c>
      <c r="C4" s="3"/>
      <c r="D4" s="3">
        <v>12025</v>
      </c>
      <c r="E4">
        <v>85.1</v>
      </c>
      <c r="F4">
        <v>1.1200000000000001</v>
      </c>
      <c r="G4" s="3">
        <f t="shared" ref="G2:G8" si="0">0.001/(F4/E4) *1000</f>
        <v>75.982142857142847</v>
      </c>
      <c r="H4" s="4"/>
    </row>
    <row r="5" spans="1:13" x14ac:dyDescent="0.35">
      <c r="A5" s="5" t="s">
        <v>7</v>
      </c>
      <c r="B5" t="s">
        <v>17</v>
      </c>
      <c r="C5" s="3"/>
      <c r="D5" s="3">
        <v>7967</v>
      </c>
      <c r="E5" s="3">
        <v>98.14</v>
      </c>
      <c r="F5" s="3">
        <v>0.94699999999999995</v>
      </c>
      <c r="G5" s="3">
        <f t="shared" si="0"/>
        <v>103.6325237592397</v>
      </c>
      <c r="H5" s="4"/>
    </row>
    <row r="6" spans="1:13" x14ac:dyDescent="0.35">
      <c r="A6" s="5" t="s">
        <v>8</v>
      </c>
      <c r="B6" t="s">
        <v>18</v>
      </c>
      <c r="C6" s="3"/>
      <c r="D6" s="3">
        <v>7966</v>
      </c>
      <c r="E6" s="3">
        <v>100.16</v>
      </c>
      <c r="F6" s="3">
        <v>0.94799999999999995</v>
      </c>
      <c r="G6" s="3">
        <f t="shared" si="0"/>
        <v>105.65400843881858</v>
      </c>
    </row>
    <row r="7" spans="1:13" x14ac:dyDescent="0.35">
      <c r="A7" s="5" t="s">
        <v>9</v>
      </c>
      <c r="B7" t="s">
        <v>19</v>
      </c>
      <c r="C7" s="3"/>
      <c r="D7" s="3">
        <v>7960</v>
      </c>
      <c r="E7" s="3">
        <v>163.06</v>
      </c>
      <c r="F7" s="3">
        <v>1.3240000000000001</v>
      </c>
      <c r="G7" s="3">
        <f t="shared" si="0"/>
        <v>123.15709969788522</v>
      </c>
    </row>
    <row r="8" spans="1:13" x14ac:dyDescent="0.35">
      <c r="A8" t="s">
        <v>10</v>
      </c>
      <c r="B8" t="s">
        <v>20</v>
      </c>
      <c r="C8" s="3"/>
      <c r="D8" s="3">
        <v>10952</v>
      </c>
      <c r="G8" s="3" t="e">
        <f t="shared" si="0"/>
        <v>#DIV/0!</v>
      </c>
    </row>
    <row r="9" spans="1:13" x14ac:dyDescent="0.35">
      <c r="A9" s="5" t="s">
        <v>11</v>
      </c>
      <c r="B9" t="s">
        <v>21</v>
      </c>
      <c r="C9" s="3">
        <v>329761670</v>
      </c>
      <c r="D9" s="3">
        <v>11829404</v>
      </c>
      <c r="E9">
        <v>116.13</v>
      </c>
      <c r="F9">
        <v>1.04</v>
      </c>
      <c r="G9" s="3">
        <f>0.001/(F9/E9) *1000</f>
        <v>111.66346153846153</v>
      </c>
    </row>
    <row r="10" spans="1:13" x14ac:dyDescent="0.35">
      <c r="A10" s="5" t="s">
        <v>12</v>
      </c>
      <c r="B10" t="s">
        <v>22</v>
      </c>
      <c r="C10" s="3">
        <v>24854426</v>
      </c>
      <c r="D10" s="3">
        <v>7965</v>
      </c>
      <c r="E10">
        <v>99.17</v>
      </c>
      <c r="F10">
        <v>0.86699999999999999</v>
      </c>
      <c r="G10" s="3">
        <f>0.001/(F10/E10) *1000</f>
        <v>114.38292964244523</v>
      </c>
    </row>
    <row r="11" spans="1:13" x14ac:dyDescent="0.35">
      <c r="A11" s="5" t="s">
        <v>65</v>
      </c>
      <c r="B11" t="s">
        <v>23</v>
      </c>
      <c r="C11" s="3">
        <v>24901947</v>
      </c>
      <c r="D11" s="3">
        <v>11419</v>
      </c>
      <c r="E11">
        <v>112.17</v>
      </c>
      <c r="F11">
        <v>0.92400000000000004</v>
      </c>
      <c r="G11" s="3">
        <f>0.001/(F11/E11) *1000</f>
        <v>121.3961038961039</v>
      </c>
    </row>
    <row r="12" spans="1:13" x14ac:dyDescent="0.35">
      <c r="A12" s="5" t="s">
        <v>13</v>
      </c>
      <c r="B12" t="s">
        <v>24</v>
      </c>
      <c r="C12" s="3">
        <v>329767491</v>
      </c>
      <c r="D12" s="3">
        <v>136887</v>
      </c>
      <c r="E12">
        <v>110.15</v>
      </c>
      <c r="F12">
        <v>0.97199999999999998</v>
      </c>
      <c r="G12" s="3">
        <f>0.001/(F12/E12) *1000</f>
        <v>113.32304526748973</v>
      </c>
    </row>
    <row r="13" spans="1:13" x14ac:dyDescent="0.35">
      <c r="A13" s="5" t="s">
        <v>28</v>
      </c>
      <c r="B13" t="s">
        <v>25</v>
      </c>
      <c r="C13" s="3">
        <v>24901459</v>
      </c>
      <c r="D13" s="3">
        <v>7714</v>
      </c>
      <c r="E13" s="3">
        <v>184.28</v>
      </c>
      <c r="F13" s="3">
        <v>0.94899999999999995</v>
      </c>
      <c r="G13" s="3">
        <f>0.001/(F13/E13) *1000</f>
        <v>194.18335089567967</v>
      </c>
    </row>
    <row r="14" spans="1:13" x14ac:dyDescent="0.35">
      <c r="A14" s="5" t="s">
        <v>29</v>
      </c>
      <c r="B14" t="s">
        <v>26</v>
      </c>
      <c r="C14" s="3">
        <v>24901331</v>
      </c>
      <c r="D14" s="3">
        <v>7704</v>
      </c>
      <c r="E14" s="3">
        <v>142.19999999999999</v>
      </c>
      <c r="F14" s="3">
        <v>0.98099999999999998</v>
      </c>
      <c r="G14" s="3">
        <f t="shared" ref="G14:G32" si="1">0.001/(F14/E14) *1000</f>
        <v>144.95412844036696</v>
      </c>
    </row>
    <row r="15" spans="1:13" x14ac:dyDescent="0.35">
      <c r="A15" s="5" t="s">
        <v>66</v>
      </c>
      <c r="B15" t="s">
        <v>27</v>
      </c>
      <c r="C15" s="3">
        <v>24901323</v>
      </c>
      <c r="D15" s="3">
        <v>7710</v>
      </c>
      <c r="E15" s="3">
        <v>156.22</v>
      </c>
      <c r="F15" s="3">
        <v>0.97599999999999998</v>
      </c>
      <c r="G15" s="3">
        <f t="shared" si="1"/>
        <v>160.06147540983605</v>
      </c>
    </row>
    <row r="16" spans="1:13" x14ac:dyDescent="0.35">
      <c r="A16" s="5" t="s">
        <v>30</v>
      </c>
      <c r="B16" t="s">
        <v>31</v>
      </c>
      <c r="C16" s="3">
        <v>24891351</v>
      </c>
      <c r="D16" s="3">
        <v>11559</v>
      </c>
      <c r="E16" s="3">
        <v>98.1</v>
      </c>
      <c r="F16" s="3">
        <v>1.0920000000000001</v>
      </c>
      <c r="G16" s="3">
        <f t="shared" si="1"/>
        <v>89.835164835164832</v>
      </c>
    </row>
    <row r="17" spans="1:7" x14ac:dyDescent="0.35">
      <c r="A17" t="s">
        <v>32</v>
      </c>
      <c r="B17" t="s">
        <v>33</v>
      </c>
      <c r="C17" s="3">
        <v>24901507</v>
      </c>
      <c r="D17" s="3">
        <v>13204</v>
      </c>
      <c r="G17" s="3" t="e">
        <f t="shared" si="1"/>
        <v>#DIV/0!</v>
      </c>
    </row>
    <row r="18" spans="1:7" x14ac:dyDescent="0.35">
      <c r="A18" s="5" t="s">
        <v>34</v>
      </c>
      <c r="B18" t="s">
        <v>35</v>
      </c>
      <c r="C18" s="3">
        <v>329783877</v>
      </c>
      <c r="D18" s="3">
        <v>281856</v>
      </c>
      <c r="E18" s="3">
        <v>128.16999999999999</v>
      </c>
      <c r="F18" s="3" t="s">
        <v>73</v>
      </c>
      <c r="G18" s="3" t="e">
        <f t="shared" si="1"/>
        <v>#VALUE!</v>
      </c>
    </row>
    <row r="19" spans="1:7" x14ac:dyDescent="0.35">
      <c r="A19" s="5" t="s">
        <v>37</v>
      </c>
      <c r="B19" t="s">
        <v>39</v>
      </c>
      <c r="C19" s="3">
        <v>24901126</v>
      </c>
      <c r="D19" s="3">
        <v>7742</v>
      </c>
      <c r="E19" s="3">
        <v>128.16999999999999</v>
      </c>
      <c r="F19" s="3">
        <v>0.999</v>
      </c>
      <c r="G19" s="3">
        <f t="shared" si="1"/>
        <v>128.29829829829828</v>
      </c>
    </row>
    <row r="20" spans="1:7" x14ac:dyDescent="0.35">
      <c r="A20" s="5" t="s">
        <v>36</v>
      </c>
      <c r="B20" t="s">
        <v>38</v>
      </c>
      <c r="C20" s="3">
        <v>329830439</v>
      </c>
      <c r="D20" s="3">
        <v>12756</v>
      </c>
      <c r="E20" s="3">
        <v>114.14</v>
      </c>
      <c r="F20" s="3">
        <v>1.0229999999999999</v>
      </c>
      <c r="G20" s="3">
        <f t="shared" si="1"/>
        <v>111.5738025415445</v>
      </c>
    </row>
    <row r="21" spans="1:7" x14ac:dyDescent="0.35">
      <c r="A21" s="5" t="s">
        <v>40</v>
      </c>
      <c r="B21" t="s">
        <v>41</v>
      </c>
      <c r="C21" s="3">
        <v>24863305</v>
      </c>
      <c r="D21" s="3">
        <v>5325915</v>
      </c>
      <c r="E21" s="3">
        <v>118.09</v>
      </c>
      <c r="F21" s="3" t="s">
        <v>35</v>
      </c>
      <c r="G21" s="3" t="e">
        <f t="shared" si="1"/>
        <v>#VALUE!</v>
      </c>
    </row>
    <row r="22" spans="1:7" x14ac:dyDescent="0.35">
      <c r="A22" s="5" t="s">
        <v>43</v>
      </c>
      <c r="B22" t="s">
        <v>42</v>
      </c>
      <c r="C22" s="3">
        <v>24901014</v>
      </c>
      <c r="D22" s="3">
        <v>12810</v>
      </c>
      <c r="E22" s="3">
        <v>170.25</v>
      </c>
      <c r="F22" s="3">
        <v>0.95399999999999996</v>
      </c>
      <c r="G22" s="3">
        <f t="shared" si="1"/>
        <v>178.45911949685535</v>
      </c>
    </row>
    <row r="23" spans="1:7" x14ac:dyDescent="0.35">
      <c r="A23" s="9" t="s">
        <v>44</v>
      </c>
      <c r="B23" t="s">
        <v>45</v>
      </c>
      <c r="C23" s="3">
        <v>24901048</v>
      </c>
      <c r="D23" s="3">
        <v>12844</v>
      </c>
      <c r="E23" s="3">
        <v>198.3</v>
      </c>
      <c r="F23" s="3">
        <v>0.94199999999999995</v>
      </c>
      <c r="G23" s="3">
        <f t="shared" si="1"/>
        <v>210.50955414012742</v>
      </c>
    </row>
    <row r="24" spans="1:7" x14ac:dyDescent="0.35">
      <c r="A24" s="5" t="s">
        <v>46</v>
      </c>
      <c r="B24" t="s">
        <v>47</v>
      </c>
      <c r="C24" s="3">
        <v>24901800</v>
      </c>
      <c r="D24" s="3">
        <v>520296</v>
      </c>
      <c r="E24" s="3">
        <v>226.36</v>
      </c>
      <c r="F24" s="3">
        <v>0.93500000000000005</v>
      </c>
      <c r="G24" s="3">
        <f t="shared" si="1"/>
        <v>242.09625668449198</v>
      </c>
    </row>
    <row r="25" spans="1:7" x14ac:dyDescent="0.35">
      <c r="A25" s="5" t="s">
        <v>48</v>
      </c>
      <c r="B25" t="s">
        <v>49</v>
      </c>
      <c r="C25" s="3">
        <v>24901617</v>
      </c>
      <c r="D25" s="3">
        <v>61204</v>
      </c>
      <c r="E25" s="3">
        <v>184.28</v>
      </c>
      <c r="F25">
        <v>0.96899999999999997</v>
      </c>
      <c r="G25" s="3">
        <f t="shared" si="1"/>
        <v>190.17543859649126</v>
      </c>
    </row>
    <row r="26" spans="1:7" x14ac:dyDescent="0.35">
      <c r="A26" s="5" t="s">
        <v>50</v>
      </c>
      <c r="B26" t="s">
        <v>51</v>
      </c>
      <c r="C26" s="3">
        <v>329778485</v>
      </c>
      <c r="D26" s="3">
        <v>12777</v>
      </c>
      <c r="E26">
        <v>142.19999999999999</v>
      </c>
      <c r="F26" s="3" t="s">
        <v>73</v>
      </c>
      <c r="G26" s="3" t="e">
        <f t="shared" si="1"/>
        <v>#VALUE!</v>
      </c>
    </row>
    <row r="27" spans="1:7" x14ac:dyDescent="0.35">
      <c r="A27" s="5" t="s">
        <v>52</v>
      </c>
      <c r="B27" t="s">
        <v>53</v>
      </c>
      <c r="C27" s="3">
        <v>24901663</v>
      </c>
      <c r="D27" s="3">
        <v>18698</v>
      </c>
      <c r="E27" s="3">
        <v>156.22</v>
      </c>
      <c r="F27" s="3">
        <v>0.89300000000000002</v>
      </c>
      <c r="G27" s="3">
        <f t="shared" si="1"/>
        <v>174.93840985442327</v>
      </c>
    </row>
    <row r="28" spans="1:7" x14ac:dyDescent="0.35">
      <c r="A28" s="5" t="s">
        <v>54</v>
      </c>
      <c r="B28" t="s">
        <v>55</v>
      </c>
      <c r="C28" s="3">
        <v>329830648</v>
      </c>
      <c r="D28" s="3">
        <v>39914</v>
      </c>
      <c r="E28" s="3">
        <v>168.23</v>
      </c>
      <c r="F28" s="3">
        <v>0.98699999999999999</v>
      </c>
      <c r="G28" s="3">
        <f t="shared" si="1"/>
        <v>170.44579533941234</v>
      </c>
    </row>
    <row r="29" spans="1:7" x14ac:dyDescent="0.35">
      <c r="A29" s="5" t="s">
        <v>56</v>
      </c>
      <c r="B29" t="s">
        <v>57</v>
      </c>
      <c r="C29" s="3">
        <v>329760949</v>
      </c>
      <c r="D29" s="3">
        <v>6419891</v>
      </c>
      <c r="E29" s="3">
        <v>130.13999999999999</v>
      </c>
      <c r="F29" s="3" t="s">
        <v>73</v>
      </c>
      <c r="G29" s="3" t="e">
        <f t="shared" si="1"/>
        <v>#VALUE!</v>
      </c>
    </row>
    <row r="30" spans="1:7" x14ac:dyDescent="0.35">
      <c r="A30" s="5" t="s">
        <v>58</v>
      </c>
      <c r="B30" t="s">
        <v>59</v>
      </c>
      <c r="C30" s="3">
        <v>24895638</v>
      </c>
      <c r="D30" s="3">
        <v>54675757</v>
      </c>
      <c r="E30" s="3">
        <v>126.11</v>
      </c>
      <c r="F30" s="3" t="s">
        <v>35</v>
      </c>
      <c r="G30" s="3" t="e">
        <f t="shared" si="1"/>
        <v>#VALUE!</v>
      </c>
    </row>
    <row r="31" spans="1:7" x14ac:dyDescent="0.35">
      <c r="A31" s="5" t="s">
        <v>64</v>
      </c>
      <c r="B31" t="s">
        <v>69</v>
      </c>
      <c r="C31">
        <v>223763169</v>
      </c>
      <c r="D31" s="3">
        <v>7962</v>
      </c>
      <c r="E31" s="3">
        <v>98.19</v>
      </c>
      <c r="F31" s="3">
        <v>0.77</v>
      </c>
      <c r="G31" s="3">
        <f t="shared" si="1"/>
        <v>127.51948051948051</v>
      </c>
    </row>
    <row r="32" spans="1:7" x14ac:dyDescent="0.35">
      <c r="A32" s="5" t="s">
        <v>68</v>
      </c>
      <c r="B32" t="s">
        <v>67</v>
      </c>
      <c r="C32" s="4">
        <v>57651419</v>
      </c>
      <c r="D32" s="3">
        <v>110753</v>
      </c>
      <c r="E32">
        <v>153.63</v>
      </c>
      <c r="F32" s="3" t="s">
        <v>35</v>
      </c>
      <c r="G32" s="3" t="e">
        <f t="shared" si="1"/>
        <v>#VALUE!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2017-03-30T16:46:50Z</dcterms:created>
  <dcterms:modified xsi:type="dcterms:W3CDTF">2017-04-01T22:39:26Z</dcterms:modified>
</cp:coreProperties>
</file>