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f045f3c59a1cd3e/Desktop/Homework/HW 1 - excel/"/>
    </mc:Choice>
  </mc:AlternateContent>
  <xr:revisionPtr revIDLastSave="736" documentId="8_{9884B3A7-624A-4CF5-A86A-FDE5AAE2F3E6}" xr6:coauthVersionLast="40" xr6:coauthVersionMax="40" xr10:uidLastSave="{DF868451-7C69-49F4-BB25-7906C74E72AE}"/>
  <bookViews>
    <workbookView xWindow="-120" yWindow="-120" windowWidth="29040" windowHeight="15840" activeTab="1" xr2:uid="{00000000-000D-0000-FFFF-FFFF00000000}"/>
  </bookViews>
  <sheets>
    <sheet name="Raw" sheetId="1" r:id="rId1"/>
    <sheet name="Bonus" sheetId="13" r:id="rId2"/>
    <sheet name="State by Cat" sheetId="8" r:id="rId3"/>
    <sheet name="State by Sub-cat" sheetId="9" r:id="rId4"/>
    <sheet name="State by time" sheetId="10" r:id="rId5"/>
    <sheet name="!State by !Spotlight!" sheetId="11" r:id="rId6"/>
    <sheet name="!Backers by Cat!" sheetId="12" r:id="rId7"/>
  </sheets>
  <definedNames>
    <definedName name="_xlnm._FilterDatabase" localSheetId="0" hidden="1">Raw!$F$1:$F$4115</definedName>
  </definedNames>
  <calcPr calcId="191029"/>
  <pivotCaches>
    <pivotCache cacheId="0" r:id="rId8"/>
    <pivotCache cacheId="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13" l="1"/>
  <c r="D4" i="13"/>
  <c r="D5" i="13"/>
  <c r="D6" i="13"/>
  <c r="D7" i="13"/>
  <c r="D8" i="13"/>
  <c r="D9" i="13"/>
  <c r="D10" i="13"/>
  <c r="D11" i="13"/>
  <c r="D12" i="13"/>
  <c r="D3" i="13"/>
  <c r="C4" i="13"/>
  <c r="C5" i="13"/>
  <c r="C6" i="13"/>
  <c r="C7" i="13"/>
  <c r="C8" i="13"/>
  <c r="C9" i="13"/>
  <c r="C10" i="13"/>
  <c r="C11" i="13"/>
  <c r="C12" i="13"/>
  <c r="C3" i="13"/>
  <c r="B4" i="13"/>
  <c r="B5" i="13"/>
  <c r="B6" i="13"/>
  <c r="B7" i="13"/>
  <c r="B8" i="13"/>
  <c r="B9" i="13"/>
  <c r="B10" i="13"/>
  <c r="B11" i="13"/>
  <c r="B12" i="13"/>
  <c r="D13" i="13"/>
  <c r="C13" i="13"/>
  <c r="B2" i="13"/>
  <c r="B13" i="13"/>
  <c r="D2" i="13"/>
  <c r="C2" i="13"/>
  <c r="E6" i="13" l="1"/>
  <c r="G6" i="13" s="1"/>
  <c r="E5" i="13"/>
  <c r="H5" i="13" s="1"/>
  <c r="E4" i="13"/>
  <c r="H4" i="13" s="1"/>
  <c r="E3" i="13"/>
  <c r="E13" i="13"/>
  <c r="E12" i="13"/>
  <c r="E11" i="13"/>
  <c r="E10" i="13"/>
  <c r="E9" i="13"/>
  <c r="E8" i="13"/>
  <c r="F8" i="13" s="1"/>
  <c r="E7" i="13"/>
  <c r="F7" i="13" s="1"/>
  <c r="E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Q2" i="1"/>
  <c r="R4115" i="1"/>
  <c r="P4115" i="1"/>
  <c r="R4114" i="1"/>
  <c r="P4114" i="1"/>
  <c r="R4113" i="1"/>
  <c r="P4113" i="1"/>
  <c r="R4112" i="1"/>
  <c r="P4112" i="1"/>
  <c r="R4111" i="1"/>
  <c r="R4110" i="1"/>
  <c r="P4110" i="1"/>
  <c r="R4109" i="1"/>
  <c r="P4109" i="1"/>
  <c r="R4108" i="1"/>
  <c r="P4108" i="1"/>
  <c r="R4107" i="1"/>
  <c r="P4107" i="1"/>
  <c r="R4106" i="1"/>
  <c r="P4106" i="1"/>
  <c r="R4105" i="1"/>
  <c r="P4105" i="1"/>
  <c r="R4104" i="1"/>
  <c r="P4104" i="1"/>
  <c r="R4103" i="1"/>
  <c r="R4102" i="1"/>
  <c r="R4101" i="1"/>
  <c r="P4101" i="1"/>
  <c r="R4100" i="1"/>
  <c r="R4099" i="1"/>
  <c r="R4098" i="1"/>
  <c r="P4098" i="1"/>
  <c r="R4097" i="1"/>
  <c r="P4097" i="1"/>
  <c r="R4096" i="1"/>
  <c r="P4096" i="1"/>
  <c r="R4095" i="1"/>
  <c r="P4095" i="1"/>
  <c r="R4094" i="1"/>
  <c r="P4094" i="1"/>
  <c r="R4093" i="1"/>
  <c r="P4093" i="1"/>
  <c r="R4092" i="1"/>
  <c r="P4092" i="1"/>
  <c r="R4091" i="1"/>
  <c r="P4091" i="1"/>
  <c r="R4090" i="1"/>
  <c r="P4090" i="1"/>
  <c r="R4089" i="1"/>
  <c r="R4088" i="1"/>
  <c r="P4088" i="1"/>
  <c r="R4087" i="1"/>
  <c r="P4087" i="1"/>
  <c r="R4086" i="1"/>
  <c r="P4086" i="1"/>
  <c r="R4085" i="1"/>
  <c r="P4085" i="1"/>
  <c r="R4084" i="1"/>
  <c r="P4084" i="1"/>
  <c r="R4083" i="1"/>
  <c r="P4083" i="1"/>
  <c r="R4082" i="1"/>
  <c r="R4081" i="1"/>
  <c r="P4081" i="1"/>
  <c r="R4080" i="1"/>
  <c r="R4079" i="1"/>
  <c r="P4079" i="1"/>
  <c r="R4078" i="1"/>
  <c r="R4077" i="1"/>
  <c r="P4077" i="1"/>
  <c r="R4076" i="1"/>
  <c r="P4076" i="1"/>
  <c r="R4075" i="1"/>
  <c r="P4075" i="1"/>
  <c r="R4074" i="1"/>
  <c r="P4074" i="1"/>
  <c r="R4073" i="1"/>
  <c r="R4072" i="1"/>
  <c r="P4072" i="1"/>
  <c r="R4071" i="1"/>
  <c r="P4071" i="1"/>
  <c r="R4070" i="1"/>
  <c r="P4070" i="1"/>
  <c r="R4069" i="1"/>
  <c r="P4069" i="1"/>
  <c r="R4068" i="1"/>
  <c r="P4068" i="1"/>
  <c r="R4067" i="1"/>
  <c r="P4067" i="1"/>
  <c r="R4066" i="1"/>
  <c r="P4066" i="1"/>
  <c r="R4065" i="1"/>
  <c r="P4065" i="1"/>
  <c r="R4064" i="1"/>
  <c r="P4064" i="1"/>
  <c r="R4063" i="1"/>
  <c r="R4062" i="1"/>
  <c r="P4062" i="1"/>
  <c r="R4061" i="1"/>
  <c r="P4061" i="1"/>
  <c r="R4060" i="1"/>
  <c r="P4060" i="1"/>
  <c r="R4059" i="1"/>
  <c r="P4059" i="1"/>
  <c r="R4058" i="1"/>
  <c r="P4058" i="1"/>
  <c r="R4057" i="1"/>
  <c r="P4057" i="1"/>
  <c r="R4056" i="1"/>
  <c r="R4055" i="1"/>
  <c r="P4055" i="1"/>
  <c r="R4054" i="1"/>
  <c r="P4054" i="1"/>
  <c r="R4053" i="1"/>
  <c r="R4052" i="1"/>
  <c r="P4052" i="1"/>
  <c r="R4051" i="1"/>
  <c r="P4051" i="1"/>
  <c r="R4050" i="1"/>
  <c r="P4050" i="1"/>
  <c r="R4049" i="1"/>
  <c r="P4049" i="1"/>
  <c r="R4048" i="1"/>
  <c r="P4048" i="1"/>
  <c r="R4047" i="1"/>
  <c r="P4047" i="1"/>
  <c r="R4046" i="1"/>
  <c r="P4046" i="1"/>
  <c r="R4045" i="1"/>
  <c r="R4044" i="1"/>
  <c r="P4044" i="1"/>
  <c r="R4043" i="1"/>
  <c r="P4043" i="1"/>
  <c r="R4042" i="1"/>
  <c r="P4042" i="1"/>
  <c r="R4041" i="1"/>
  <c r="P4041" i="1"/>
  <c r="R4040" i="1"/>
  <c r="P4040" i="1"/>
  <c r="R4039" i="1"/>
  <c r="P4039" i="1"/>
  <c r="R4038" i="1"/>
  <c r="P4038" i="1"/>
  <c r="R4037" i="1"/>
  <c r="P4037" i="1"/>
  <c r="R4036" i="1"/>
  <c r="P4036" i="1"/>
  <c r="R4035" i="1"/>
  <c r="P4035" i="1"/>
  <c r="R4034" i="1"/>
  <c r="P4034" i="1"/>
  <c r="R4033" i="1"/>
  <c r="R4032" i="1"/>
  <c r="P4032" i="1"/>
  <c r="R4031" i="1"/>
  <c r="R4030" i="1"/>
  <c r="P4030" i="1"/>
  <c r="R4029" i="1"/>
  <c r="P4029" i="1"/>
  <c r="R4028" i="1"/>
  <c r="R4027" i="1"/>
  <c r="P4027" i="1"/>
  <c r="R4026" i="1"/>
  <c r="P4026" i="1"/>
  <c r="R4025" i="1"/>
  <c r="R4024" i="1"/>
  <c r="P4024" i="1"/>
  <c r="R4023" i="1"/>
  <c r="P4023" i="1"/>
  <c r="R4022" i="1"/>
  <c r="P4022" i="1"/>
  <c r="R4021" i="1"/>
  <c r="P4021" i="1"/>
  <c r="R4020" i="1"/>
  <c r="P4020" i="1"/>
  <c r="R4019" i="1"/>
  <c r="P4019" i="1"/>
  <c r="R4018" i="1"/>
  <c r="P4018" i="1"/>
  <c r="R4017" i="1"/>
  <c r="P4017" i="1"/>
  <c r="R4016" i="1"/>
  <c r="R4015" i="1"/>
  <c r="P4015" i="1"/>
  <c r="R4014" i="1"/>
  <c r="R4013" i="1"/>
  <c r="P4013" i="1"/>
  <c r="R4012" i="1"/>
  <c r="P4012" i="1"/>
  <c r="R4011" i="1"/>
  <c r="P4011" i="1"/>
  <c r="R4010" i="1"/>
  <c r="P4010" i="1"/>
  <c r="R4009" i="1"/>
  <c r="P4009" i="1"/>
  <c r="R4008" i="1"/>
  <c r="P4008" i="1"/>
  <c r="R4007" i="1"/>
  <c r="P4007" i="1"/>
  <c r="R4006" i="1"/>
  <c r="P4006" i="1"/>
  <c r="R4005" i="1"/>
  <c r="P4005" i="1"/>
  <c r="R4004" i="1"/>
  <c r="P4004" i="1"/>
  <c r="R4003" i="1"/>
  <c r="P4003" i="1"/>
  <c r="R4002" i="1"/>
  <c r="P4002" i="1"/>
  <c r="R4001" i="1"/>
  <c r="P4001" i="1"/>
  <c r="R4000" i="1"/>
  <c r="P4000" i="1"/>
  <c r="R3999" i="1"/>
  <c r="R3998" i="1"/>
  <c r="P3998" i="1"/>
  <c r="R3997" i="1"/>
  <c r="P3997" i="1"/>
  <c r="R3996" i="1"/>
  <c r="P3996" i="1"/>
  <c r="R3995" i="1"/>
  <c r="P3995" i="1"/>
  <c r="R3994" i="1"/>
  <c r="P3994" i="1"/>
  <c r="R3993" i="1"/>
  <c r="P3993" i="1"/>
  <c r="R3992" i="1"/>
  <c r="P3992" i="1"/>
  <c r="R3991" i="1"/>
  <c r="R3990" i="1"/>
  <c r="P3990" i="1"/>
  <c r="R3989" i="1"/>
  <c r="P3989" i="1"/>
  <c r="R3988" i="1"/>
  <c r="P3988" i="1"/>
  <c r="R3987" i="1"/>
  <c r="P3987" i="1"/>
  <c r="R3986" i="1"/>
  <c r="P3986" i="1"/>
  <c r="R3985" i="1"/>
  <c r="P3985" i="1"/>
  <c r="R3984" i="1"/>
  <c r="P3984" i="1"/>
  <c r="R3983" i="1"/>
  <c r="P3983" i="1"/>
  <c r="R3982" i="1"/>
  <c r="P3982" i="1"/>
  <c r="R3981" i="1"/>
  <c r="P3981" i="1"/>
  <c r="R3980" i="1"/>
  <c r="P3980" i="1"/>
  <c r="R3979" i="1"/>
  <c r="P3979" i="1"/>
  <c r="R3978" i="1"/>
  <c r="P3978" i="1"/>
  <c r="R3977" i="1"/>
  <c r="R3976" i="1"/>
  <c r="P3976" i="1"/>
  <c r="R3975" i="1"/>
  <c r="P3975" i="1"/>
  <c r="R3974" i="1"/>
  <c r="P3974" i="1"/>
  <c r="R3973" i="1"/>
  <c r="P3973" i="1"/>
  <c r="R3972" i="1"/>
  <c r="P3972" i="1"/>
  <c r="R3971" i="1"/>
  <c r="P3971" i="1"/>
  <c r="R3970" i="1"/>
  <c r="P3970" i="1"/>
  <c r="R3969" i="1"/>
  <c r="P3969" i="1"/>
  <c r="R3968" i="1"/>
  <c r="P3968" i="1"/>
  <c r="R3967" i="1"/>
  <c r="P3967" i="1"/>
  <c r="R3966" i="1"/>
  <c r="P3966" i="1"/>
  <c r="R3965" i="1"/>
  <c r="R3964" i="1"/>
  <c r="P3964" i="1"/>
  <c r="R3963" i="1"/>
  <c r="P3963" i="1"/>
  <c r="R3962" i="1"/>
  <c r="P3962" i="1"/>
  <c r="R3961" i="1"/>
  <c r="P3961" i="1"/>
  <c r="R3960" i="1"/>
  <c r="P3960" i="1"/>
  <c r="R3959" i="1"/>
  <c r="P3959" i="1"/>
  <c r="R3958" i="1"/>
  <c r="R3957" i="1"/>
  <c r="P3957" i="1"/>
  <c r="R3956" i="1"/>
  <c r="R3955" i="1"/>
  <c r="R3954" i="1"/>
  <c r="P3954" i="1"/>
  <c r="R3953" i="1"/>
  <c r="P3953" i="1"/>
  <c r="R3952" i="1"/>
  <c r="P3952" i="1"/>
  <c r="R3951" i="1"/>
  <c r="P3951" i="1"/>
  <c r="R3950" i="1"/>
  <c r="R3949" i="1"/>
  <c r="P3949" i="1"/>
  <c r="R3948" i="1"/>
  <c r="P3948" i="1"/>
  <c r="R3947" i="1"/>
  <c r="P3947" i="1"/>
  <c r="R3946" i="1"/>
  <c r="R3945" i="1"/>
  <c r="P3945" i="1"/>
  <c r="R3944" i="1"/>
  <c r="R3943" i="1"/>
  <c r="P3943" i="1"/>
  <c r="R3942" i="1"/>
  <c r="P3942" i="1"/>
  <c r="R3941" i="1"/>
  <c r="P3941" i="1"/>
  <c r="R3940" i="1"/>
  <c r="P3940" i="1"/>
  <c r="R3939" i="1"/>
  <c r="P3939" i="1"/>
  <c r="R3938" i="1"/>
  <c r="R3937" i="1"/>
  <c r="P3937" i="1"/>
  <c r="R3936" i="1"/>
  <c r="P3936" i="1"/>
  <c r="R3935" i="1"/>
  <c r="P3935" i="1"/>
  <c r="R3934" i="1"/>
  <c r="P3934" i="1"/>
  <c r="R3933" i="1"/>
  <c r="R3932" i="1"/>
  <c r="R3931" i="1"/>
  <c r="P3931" i="1"/>
  <c r="R3930" i="1"/>
  <c r="P3930" i="1"/>
  <c r="R3929" i="1"/>
  <c r="P3929" i="1"/>
  <c r="R3928" i="1"/>
  <c r="P3928" i="1"/>
  <c r="R3927" i="1"/>
  <c r="P3927" i="1"/>
  <c r="R3926" i="1"/>
  <c r="P3926" i="1"/>
  <c r="R3925" i="1"/>
  <c r="P3925" i="1"/>
  <c r="R3924" i="1"/>
  <c r="P3924" i="1"/>
  <c r="R3923" i="1"/>
  <c r="R3922" i="1"/>
  <c r="P3922" i="1"/>
  <c r="R3921" i="1"/>
  <c r="P3921" i="1"/>
  <c r="R3920" i="1"/>
  <c r="P3920" i="1"/>
  <c r="R3919" i="1"/>
  <c r="P3919" i="1"/>
  <c r="R3918" i="1"/>
  <c r="R3917" i="1"/>
  <c r="P3917" i="1"/>
  <c r="R3916" i="1"/>
  <c r="P3916" i="1"/>
  <c r="R3915" i="1"/>
  <c r="P3915" i="1"/>
  <c r="R3914" i="1"/>
  <c r="P3914" i="1"/>
  <c r="R3913" i="1"/>
  <c r="P3913" i="1"/>
  <c r="R3912" i="1"/>
  <c r="P3912" i="1"/>
  <c r="R3911" i="1"/>
  <c r="P3911" i="1"/>
  <c r="R3910" i="1"/>
  <c r="P3910" i="1"/>
  <c r="R3909" i="1"/>
  <c r="P3909" i="1"/>
  <c r="R3908" i="1"/>
  <c r="P3908" i="1"/>
  <c r="R3907" i="1"/>
  <c r="P3907" i="1"/>
  <c r="R3906" i="1"/>
  <c r="P3906" i="1"/>
  <c r="R3905" i="1"/>
  <c r="R3904" i="1"/>
  <c r="P3904" i="1"/>
  <c r="R3903" i="1"/>
  <c r="P3903" i="1"/>
  <c r="R3902" i="1"/>
  <c r="P3902" i="1"/>
  <c r="R3901" i="1"/>
  <c r="P3901" i="1"/>
  <c r="R3900" i="1"/>
  <c r="P3900" i="1"/>
  <c r="R3899" i="1"/>
  <c r="P3899" i="1"/>
  <c r="R3898" i="1"/>
  <c r="P3898" i="1"/>
  <c r="R3897" i="1"/>
  <c r="P3897" i="1"/>
  <c r="R3896" i="1"/>
  <c r="P3896" i="1"/>
  <c r="R3895" i="1"/>
  <c r="P3895" i="1"/>
  <c r="R3894" i="1"/>
  <c r="R3893" i="1"/>
  <c r="P3893" i="1"/>
  <c r="R3892" i="1"/>
  <c r="P3892" i="1"/>
  <c r="R3891" i="1"/>
  <c r="P3891" i="1"/>
  <c r="R3890" i="1"/>
  <c r="P3890" i="1"/>
  <c r="R3889" i="1"/>
  <c r="P3889" i="1"/>
  <c r="R3888" i="1"/>
  <c r="R3887" i="1"/>
  <c r="R3886" i="1"/>
  <c r="R3885" i="1"/>
  <c r="R3884" i="1"/>
  <c r="R3883" i="1"/>
  <c r="P3883" i="1"/>
  <c r="R3882" i="1"/>
  <c r="P3882" i="1"/>
  <c r="R3881" i="1"/>
  <c r="R3880" i="1"/>
  <c r="P3880" i="1"/>
  <c r="R3879" i="1"/>
  <c r="P3879" i="1"/>
  <c r="R3878" i="1"/>
  <c r="P3878" i="1"/>
  <c r="R3877" i="1"/>
  <c r="R3876" i="1"/>
  <c r="R3875" i="1"/>
  <c r="R3874" i="1"/>
  <c r="R3873" i="1"/>
  <c r="P3873" i="1"/>
  <c r="R3872" i="1"/>
  <c r="P3872" i="1"/>
  <c r="R3871" i="1"/>
  <c r="P3871" i="1"/>
  <c r="R3870" i="1"/>
  <c r="P3870" i="1"/>
  <c r="R3869" i="1"/>
  <c r="P3869" i="1"/>
  <c r="R3868" i="1"/>
  <c r="P3868" i="1"/>
  <c r="R3867" i="1"/>
  <c r="P3867" i="1"/>
  <c r="R3866" i="1"/>
  <c r="P3866" i="1"/>
  <c r="R3865" i="1"/>
  <c r="R3864" i="1"/>
  <c r="P3864" i="1"/>
  <c r="R3863" i="1"/>
  <c r="P3863" i="1"/>
  <c r="R3862" i="1"/>
  <c r="P3862" i="1"/>
  <c r="R3861" i="1"/>
  <c r="P3861" i="1"/>
  <c r="R3860" i="1"/>
  <c r="P3860" i="1"/>
  <c r="R3859" i="1"/>
  <c r="P3859" i="1"/>
  <c r="R3858" i="1"/>
  <c r="P3858" i="1"/>
  <c r="R3857" i="1"/>
  <c r="P3857" i="1"/>
  <c r="R3856" i="1"/>
  <c r="P3856" i="1"/>
  <c r="R3855" i="1"/>
  <c r="P3855" i="1"/>
  <c r="R3854" i="1"/>
  <c r="P3854" i="1"/>
  <c r="R3853" i="1"/>
  <c r="P3853" i="1"/>
  <c r="R3852" i="1"/>
  <c r="P3852" i="1"/>
  <c r="R3851" i="1"/>
  <c r="P3851" i="1"/>
  <c r="R3850" i="1"/>
  <c r="P3850" i="1"/>
  <c r="R3849" i="1"/>
  <c r="P3849" i="1"/>
  <c r="R3848" i="1"/>
  <c r="P3848" i="1"/>
  <c r="R3847" i="1"/>
  <c r="P3847" i="1"/>
  <c r="R3846" i="1"/>
  <c r="P3846" i="1"/>
  <c r="R3845" i="1"/>
  <c r="P3845" i="1"/>
  <c r="R3844" i="1"/>
  <c r="P3844" i="1"/>
  <c r="R3843" i="1"/>
  <c r="P3843" i="1"/>
  <c r="R3842" i="1"/>
  <c r="P3842" i="1"/>
  <c r="R3841" i="1"/>
  <c r="P3841" i="1"/>
  <c r="R3840" i="1"/>
  <c r="P3840" i="1"/>
  <c r="R3839" i="1"/>
  <c r="P3839" i="1"/>
  <c r="R3838" i="1"/>
  <c r="P3838" i="1"/>
  <c r="R3837" i="1"/>
  <c r="P3837" i="1"/>
  <c r="R3836" i="1"/>
  <c r="P3836" i="1"/>
  <c r="R3835" i="1"/>
  <c r="P3835" i="1"/>
  <c r="R3834" i="1"/>
  <c r="P3834" i="1"/>
  <c r="R3833" i="1"/>
  <c r="P3833" i="1"/>
  <c r="R3832" i="1"/>
  <c r="P3832" i="1"/>
  <c r="R3831" i="1"/>
  <c r="P3831" i="1"/>
  <c r="R3830" i="1"/>
  <c r="P3830" i="1"/>
  <c r="R3829" i="1"/>
  <c r="P3829" i="1"/>
  <c r="R3828" i="1"/>
  <c r="P3828" i="1"/>
  <c r="R3827" i="1"/>
  <c r="P3827" i="1"/>
  <c r="R3826" i="1"/>
  <c r="P3826" i="1"/>
  <c r="R3825" i="1"/>
  <c r="P3825" i="1"/>
  <c r="R3824" i="1"/>
  <c r="P3824" i="1"/>
  <c r="R3823" i="1"/>
  <c r="P3823" i="1"/>
  <c r="R3822" i="1"/>
  <c r="P3822" i="1"/>
  <c r="R3821" i="1"/>
  <c r="P3821" i="1"/>
  <c r="R3820" i="1"/>
  <c r="P3820" i="1"/>
  <c r="R3819" i="1"/>
  <c r="P3819" i="1"/>
  <c r="R3818" i="1"/>
  <c r="P3818" i="1"/>
  <c r="R3817" i="1"/>
  <c r="P3817" i="1"/>
  <c r="R3816" i="1"/>
  <c r="P3816" i="1"/>
  <c r="R3815" i="1"/>
  <c r="P3815" i="1"/>
  <c r="R3814" i="1"/>
  <c r="P3814" i="1"/>
  <c r="R3813" i="1"/>
  <c r="P3813" i="1"/>
  <c r="R3812" i="1"/>
  <c r="P3812" i="1"/>
  <c r="R3811" i="1"/>
  <c r="P3811" i="1"/>
  <c r="R3810" i="1"/>
  <c r="P3810" i="1"/>
  <c r="R3809" i="1"/>
  <c r="P3809" i="1"/>
  <c r="R3808" i="1"/>
  <c r="P3808" i="1"/>
  <c r="R3807" i="1"/>
  <c r="P3807" i="1"/>
  <c r="R3806" i="1"/>
  <c r="R3805" i="1"/>
  <c r="P3805" i="1"/>
  <c r="R3804" i="1"/>
  <c r="R3803" i="1"/>
  <c r="P3803" i="1"/>
  <c r="R3802" i="1"/>
  <c r="P3802" i="1"/>
  <c r="R3801" i="1"/>
  <c r="P3801" i="1"/>
  <c r="R3800" i="1"/>
  <c r="P3800" i="1"/>
  <c r="R3799" i="1"/>
  <c r="P3799" i="1"/>
  <c r="R3798" i="1"/>
  <c r="P3798" i="1"/>
  <c r="R3797" i="1"/>
  <c r="P3797" i="1"/>
  <c r="R3796" i="1"/>
  <c r="P3796" i="1"/>
  <c r="R3795" i="1"/>
  <c r="P3795" i="1"/>
  <c r="R3794" i="1"/>
  <c r="P3794" i="1"/>
  <c r="R3793" i="1"/>
  <c r="R3792" i="1"/>
  <c r="R3791" i="1"/>
  <c r="P3791" i="1"/>
  <c r="R3790" i="1"/>
  <c r="P3790" i="1"/>
  <c r="R3789" i="1"/>
  <c r="P3789" i="1"/>
  <c r="R3788" i="1"/>
  <c r="P3788" i="1"/>
  <c r="R3787" i="1"/>
  <c r="P3787" i="1"/>
  <c r="R3786" i="1"/>
  <c r="P3786" i="1"/>
  <c r="R3785" i="1"/>
  <c r="P3785" i="1"/>
  <c r="R3784" i="1"/>
  <c r="P3784" i="1"/>
  <c r="R3783" i="1"/>
  <c r="P3783" i="1"/>
  <c r="R3782" i="1"/>
  <c r="P3782" i="1"/>
  <c r="R3781" i="1"/>
  <c r="P3781" i="1"/>
  <c r="R3780" i="1"/>
  <c r="P3780" i="1"/>
  <c r="R3779" i="1"/>
  <c r="P3779" i="1"/>
  <c r="R3778" i="1"/>
  <c r="P3778" i="1"/>
  <c r="R3777" i="1"/>
  <c r="P3777" i="1"/>
  <c r="R3776" i="1"/>
  <c r="P3776" i="1"/>
  <c r="R3775" i="1"/>
  <c r="P3775" i="1"/>
  <c r="R3774" i="1"/>
  <c r="P3774" i="1"/>
  <c r="R3773" i="1"/>
  <c r="P3773" i="1"/>
  <c r="R3772" i="1"/>
  <c r="P3772" i="1"/>
  <c r="R3771" i="1"/>
  <c r="P3771" i="1"/>
  <c r="R3770" i="1"/>
  <c r="P3770" i="1"/>
  <c r="R3769" i="1"/>
  <c r="P3769" i="1"/>
  <c r="R3768" i="1"/>
  <c r="P3768" i="1"/>
  <c r="R3767" i="1"/>
  <c r="P3767" i="1"/>
  <c r="R3766" i="1"/>
  <c r="P3766" i="1"/>
  <c r="R3765" i="1"/>
  <c r="P3765" i="1"/>
  <c r="R3764" i="1"/>
  <c r="P3764" i="1"/>
  <c r="R3763" i="1"/>
  <c r="P3763" i="1"/>
  <c r="R3762" i="1"/>
  <c r="P3762" i="1"/>
  <c r="R3761" i="1"/>
  <c r="P3761" i="1"/>
  <c r="R3760" i="1"/>
  <c r="P3760" i="1"/>
  <c r="R3759" i="1"/>
  <c r="P3759" i="1"/>
  <c r="R3758" i="1"/>
  <c r="P3758" i="1"/>
  <c r="R3757" i="1"/>
  <c r="P3757" i="1"/>
  <c r="R3756" i="1"/>
  <c r="P3756" i="1"/>
  <c r="R3755" i="1"/>
  <c r="P3755" i="1"/>
  <c r="R3754" i="1"/>
  <c r="P3754" i="1"/>
  <c r="R3753" i="1"/>
  <c r="P3753" i="1"/>
  <c r="R3752" i="1"/>
  <c r="P3752" i="1"/>
  <c r="R3751" i="1"/>
  <c r="P3751" i="1"/>
  <c r="R3750" i="1"/>
  <c r="P3750" i="1"/>
  <c r="R3749" i="1"/>
  <c r="P3749" i="1"/>
  <c r="R3748" i="1"/>
  <c r="P3748" i="1"/>
  <c r="R3747" i="1"/>
  <c r="P3747" i="1"/>
  <c r="R3746" i="1"/>
  <c r="R3745" i="1"/>
  <c r="R3744" i="1"/>
  <c r="P3744" i="1"/>
  <c r="R3743" i="1"/>
  <c r="R3742" i="1"/>
  <c r="P3742" i="1"/>
  <c r="R3741" i="1"/>
  <c r="P3741" i="1"/>
  <c r="R3740" i="1"/>
  <c r="P3740" i="1"/>
  <c r="R3739" i="1"/>
  <c r="P3739" i="1"/>
  <c r="R3738" i="1"/>
  <c r="P3738" i="1"/>
  <c r="R3737" i="1"/>
  <c r="P3737" i="1"/>
  <c r="R3736" i="1"/>
  <c r="P3736" i="1"/>
  <c r="R3735" i="1"/>
  <c r="R3734" i="1"/>
  <c r="P3734" i="1"/>
  <c r="R3733" i="1"/>
  <c r="P3733" i="1"/>
  <c r="R3732" i="1"/>
  <c r="P3732" i="1"/>
  <c r="R3731" i="1"/>
  <c r="P3731" i="1"/>
  <c r="R3730" i="1"/>
  <c r="P3730" i="1"/>
  <c r="R3729" i="1"/>
  <c r="P3729" i="1"/>
  <c r="R3728" i="1"/>
  <c r="P3728" i="1"/>
  <c r="R3727" i="1"/>
  <c r="P3727" i="1"/>
  <c r="R3726" i="1"/>
  <c r="P3726" i="1"/>
  <c r="R3725" i="1"/>
  <c r="P3725" i="1"/>
  <c r="R3724" i="1"/>
  <c r="P3724" i="1"/>
  <c r="R3723" i="1"/>
  <c r="P3723" i="1"/>
  <c r="R3722" i="1"/>
  <c r="P3722" i="1"/>
  <c r="R3721" i="1"/>
  <c r="P3721" i="1"/>
  <c r="R3720" i="1"/>
  <c r="P3720" i="1"/>
  <c r="R3719" i="1"/>
  <c r="P3719" i="1"/>
  <c r="R3718" i="1"/>
  <c r="P3718" i="1"/>
  <c r="R3717" i="1"/>
  <c r="P3717" i="1"/>
  <c r="R3716" i="1"/>
  <c r="P3716" i="1"/>
  <c r="R3715" i="1"/>
  <c r="P3715" i="1"/>
  <c r="R3714" i="1"/>
  <c r="P3714" i="1"/>
  <c r="R3713" i="1"/>
  <c r="P3713" i="1"/>
  <c r="R3712" i="1"/>
  <c r="P3712" i="1"/>
  <c r="R3711" i="1"/>
  <c r="P3711" i="1"/>
  <c r="R3710" i="1"/>
  <c r="P3710" i="1"/>
  <c r="R3709" i="1"/>
  <c r="P3709" i="1"/>
  <c r="R3708" i="1"/>
  <c r="P3708" i="1"/>
  <c r="R3707" i="1"/>
  <c r="P3707" i="1"/>
  <c r="R3706" i="1"/>
  <c r="P3706" i="1"/>
  <c r="R3705" i="1"/>
  <c r="P3705" i="1"/>
  <c r="R3704" i="1"/>
  <c r="P3704" i="1"/>
  <c r="R3703" i="1"/>
  <c r="P3703" i="1"/>
  <c r="R3702" i="1"/>
  <c r="P3702" i="1"/>
  <c r="R3701" i="1"/>
  <c r="P3701" i="1"/>
  <c r="R3700" i="1"/>
  <c r="P3700" i="1"/>
  <c r="R3699" i="1"/>
  <c r="P3699" i="1"/>
  <c r="R3698" i="1"/>
  <c r="P3698" i="1"/>
  <c r="R3697" i="1"/>
  <c r="P3697" i="1"/>
  <c r="R3696" i="1"/>
  <c r="P3696" i="1"/>
  <c r="R3695" i="1"/>
  <c r="P3695" i="1"/>
  <c r="R3694" i="1"/>
  <c r="P3694" i="1"/>
  <c r="R3693" i="1"/>
  <c r="P3693" i="1"/>
  <c r="R3692" i="1"/>
  <c r="P3692" i="1"/>
  <c r="R3691" i="1"/>
  <c r="P3691" i="1"/>
  <c r="R3690" i="1"/>
  <c r="P3690" i="1"/>
  <c r="R3689" i="1"/>
  <c r="P3689" i="1"/>
  <c r="R3688" i="1"/>
  <c r="P3688" i="1"/>
  <c r="R3687" i="1"/>
  <c r="P3687" i="1"/>
  <c r="R3686" i="1"/>
  <c r="P3686" i="1"/>
  <c r="R3685" i="1"/>
  <c r="P3685" i="1"/>
  <c r="R3684" i="1"/>
  <c r="P3684" i="1"/>
  <c r="R3683" i="1"/>
  <c r="P3683" i="1"/>
  <c r="R3682" i="1"/>
  <c r="P3682" i="1"/>
  <c r="R3681" i="1"/>
  <c r="P3681" i="1"/>
  <c r="R3680" i="1"/>
  <c r="P3680" i="1"/>
  <c r="R3679" i="1"/>
  <c r="P3679" i="1"/>
  <c r="R3678" i="1"/>
  <c r="P3678" i="1"/>
  <c r="R3677" i="1"/>
  <c r="P3677" i="1"/>
  <c r="R3676" i="1"/>
  <c r="P3676" i="1"/>
  <c r="R3675" i="1"/>
  <c r="P3675" i="1"/>
  <c r="R3674" i="1"/>
  <c r="P3674" i="1"/>
  <c r="R3673" i="1"/>
  <c r="P3673" i="1"/>
  <c r="R3672" i="1"/>
  <c r="P3672" i="1"/>
  <c r="R3671" i="1"/>
  <c r="P3671" i="1"/>
  <c r="R3670" i="1"/>
  <c r="P3670" i="1"/>
  <c r="R3669" i="1"/>
  <c r="P3669" i="1"/>
  <c r="R3668" i="1"/>
  <c r="P3668" i="1"/>
  <c r="R3667" i="1"/>
  <c r="P3667" i="1"/>
  <c r="R3666" i="1"/>
  <c r="P3666" i="1"/>
  <c r="R3665" i="1"/>
  <c r="P3665" i="1"/>
  <c r="R3664" i="1"/>
  <c r="P3664" i="1"/>
  <c r="R3663" i="1"/>
  <c r="P3663" i="1"/>
  <c r="R3662" i="1"/>
  <c r="P3662" i="1"/>
  <c r="R3661" i="1"/>
  <c r="P3661" i="1"/>
  <c r="R3660" i="1"/>
  <c r="P3660" i="1"/>
  <c r="R3659" i="1"/>
  <c r="P3659" i="1"/>
  <c r="R3658" i="1"/>
  <c r="P3658" i="1"/>
  <c r="R3657" i="1"/>
  <c r="P3657" i="1"/>
  <c r="R3656" i="1"/>
  <c r="P3656" i="1"/>
  <c r="R3655" i="1"/>
  <c r="P3655" i="1"/>
  <c r="R3654" i="1"/>
  <c r="P3654" i="1"/>
  <c r="R3653" i="1"/>
  <c r="P3653" i="1"/>
  <c r="R3652" i="1"/>
  <c r="P3652" i="1"/>
  <c r="R3651" i="1"/>
  <c r="P3651" i="1"/>
  <c r="R3650" i="1"/>
  <c r="P3650" i="1"/>
  <c r="R3649" i="1"/>
  <c r="P3649" i="1"/>
  <c r="R3648" i="1"/>
  <c r="P3648" i="1"/>
  <c r="R3647" i="1"/>
  <c r="P3647" i="1"/>
  <c r="R3646" i="1"/>
  <c r="P3646" i="1"/>
  <c r="R3645" i="1"/>
  <c r="R3644" i="1"/>
  <c r="P3644" i="1"/>
  <c r="R3643" i="1"/>
  <c r="R3642" i="1"/>
  <c r="P3642" i="1"/>
  <c r="R3641" i="1"/>
  <c r="P3641" i="1"/>
  <c r="R3640" i="1"/>
  <c r="P3640" i="1"/>
  <c r="R3639" i="1"/>
  <c r="P3639" i="1"/>
  <c r="R3638" i="1"/>
  <c r="R3637" i="1"/>
  <c r="P3637" i="1"/>
  <c r="R3636" i="1"/>
  <c r="P3636" i="1"/>
  <c r="R3635" i="1"/>
  <c r="P3635" i="1"/>
  <c r="R3634" i="1"/>
  <c r="P3634" i="1"/>
  <c r="R3633" i="1"/>
  <c r="P3633" i="1"/>
  <c r="R3632" i="1"/>
  <c r="P3632" i="1"/>
  <c r="R3631" i="1"/>
  <c r="P3631" i="1"/>
  <c r="R3630" i="1"/>
  <c r="R3629" i="1"/>
  <c r="P3629" i="1"/>
  <c r="R3628" i="1"/>
  <c r="P3628" i="1"/>
  <c r="R3627" i="1"/>
  <c r="P3627" i="1"/>
  <c r="R3626" i="1"/>
  <c r="P3626" i="1"/>
  <c r="R3625" i="1"/>
  <c r="P3625" i="1"/>
  <c r="R3624" i="1"/>
  <c r="P3624" i="1"/>
  <c r="R3623" i="1"/>
  <c r="P3623" i="1"/>
  <c r="R3622" i="1"/>
  <c r="P3622" i="1"/>
  <c r="R3621" i="1"/>
  <c r="P3621" i="1"/>
  <c r="R3620" i="1"/>
  <c r="P3620" i="1"/>
  <c r="R3619" i="1"/>
  <c r="P3619" i="1"/>
  <c r="R3618" i="1"/>
  <c r="P3618" i="1"/>
  <c r="R3617" i="1"/>
  <c r="P3617" i="1"/>
  <c r="R3616" i="1"/>
  <c r="P3616" i="1"/>
  <c r="R3615" i="1"/>
  <c r="P3615" i="1"/>
  <c r="R3614" i="1"/>
  <c r="P3614" i="1"/>
  <c r="R3613" i="1"/>
  <c r="P3613" i="1"/>
  <c r="R3612" i="1"/>
  <c r="P3612" i="1"/>
  <c r="R3611" i="1"/>
  <c r="P3611" i="1"/>
  <c r="R3610" i="1"/>
  <c r="P3610" i="1"/>
  <c r="R3609" i="1"/>
  <c r="P3609" i="1"/>
  <c r="R3608" i="1"/>
  <c r="P3608" i="1"/>
  <c r="R3607" i="1"/>
  <c r="P3607" i="1"/>
  <c r="R3606" i="1"/>
  <c r="P3606" i="1"/>
  <c r="R3605" i="1"/>
  <c r="P3605" i="1"/>
  <c r="R3604" i="1"/>
  <c r="P3604" i="1"/>
  <c r="R3603" i="1"/>
  <c r="P3603" i="1"/>
  <c r="R3602" i="1"/>
  <c r="P3602" i="1"/>
  <c r="R3601" i="1"/>
  <c r="P3601" i="1"/>
  <c r="R3600" i="1"/>
  <c r="P3600" i="1"/>
  <c r="R3599" i="1"/>
  <c r="P3599" i="1"/>
  <c r="R3598" i="1"/>
  <c r="P3598" i="1"/>
  <c r="R3597" i="1"/>
  <c r="P3597" i="1"/>
  <c r="R3596" i="1"/>
  <c r="P3596" i="1"/>
  <c r="R3595" i="1"/>
  <c r="P3595" i="1"/>
  <c r="R3594" i="1"/>
  <c r="P3594" i="1"/>
  <c r="R3593" i="1"/>
  <c r="P3593" i="1"/>
  <c r="R3592" i="1"/>
  <c r="P3592" i="1"/>
  <c r="R3591" i="1"/>
  <c r="P3591" i="1"/>
  <c r="R3590" i="1"/>
  <c r="P3590" i="1"/>
  <c r="R3589" i="1"/>
  <c r="P3589" i="1"/>
  <c r="R3588" i="1"/>
  <c r="P3588" i="1"/>
  <c r="R3587" i="1"/>
  <c r="P3587" i="1"/>
  <c r="R3586" i="1"/>
  <c r="P3586" i="1"/>
  <c r="R3585" i="1"/>
  <c r="P3585" i="1"/>
  <c r="R3584" i="1"/>
  <c r="P3584" i="1"/>
  <c r="R3583" i="1"/>
  <c r="P3583" i="1"/>
  <c r="R3582" i="1"/>
  <c r="P3582" i="1"/>
  <c r="R3581" i="1"/>
  <c r="P3581" i="1"/>
  <c r="R3580" i="1"/>
  <c r="P3580" i="1"/>
  <c r="R3579" i="1"/>
  <c r="P3579" i="1"/>
  <c r="R3578" i="1"/>
  <c r="P3578" i="1"/>
  <c r="R3577" i="1"/>
  <c r="P3577" i="1"/>
  <c r="R3576" i="1"/>
  <c r="P3576" i="1"/>
  <c r="R3575" i="1"/>
  <c r="P3575" i="1"/>
  <c r="R3574" i="1"/>
  <c r="P3574" i="1"/>
  <c r="R3573" i="1"/>
  <c r="P3573" i="1"/>
  <c r="R3572" i="1"/>
  <c r="P3572" i="1"/>
  <c r="R3571" i="1"/>
  <c r="P3571" i="1"/>
  <c r="R3570" i="1"/>
  <c r="P3570" i="1"/>
  <c r="R3569" i="1"/>
  <c r="P3569" i="1"/>
  <c r="R3568" i="1"/>
  <c r="P3568" i="1"/>
  <c r="R3567" i="1"/>
  <c r="P3567" i="1"/>
  <c r="R3566" i="1"/>
  <c r="P3566" i="1"/>
  <c r="R3565" i="1"/>
  <c r="P3565" i="1"/>
  <c r="R3564" i="1"/>
  <c r="P3564" i="1"/>
  <c r="R3563" i="1"/>
  <c r="P3563" i="1"/>
  <c r="R3562" i="1"/>
  <c r="P3562" i="1"/>
  <c r="R3561" i="1"/>
  <c r="P3561" i="1"/>
  <c r="R3560" i="1"/>
  <c r="P3560" i="1"/>
  <c r="R3559" i="1"/>
  <c r="P3559" i="1"/>
  <c r="R3558" i="1"/>
  <c r="P3558" i="1"/>
  <c r="R3557" i="1"/>
  <c r="P3557" i="1"/>
  <c r="R3556" i="1"/>
  <c r="P3556" i="1"/>
  <c r="R3555" i="1"/>
  <c r="P3555" i="1"/>
  <c r="R3554" i="1"/>
  <c r="P3554" i="1"/>
  <c r="R3553" i="1"/>
  <c r="P3553" i="1"/>
  <c r="R3552" i="1"/>
  <c r="P3552" i="1"/>
  <c r="R3551" i="1"/>
  <c r="P3551" i="1"/>
  <c r="R3550" i="1"/>
  <c r="P3550" i="1"/>
  <c r="R3549" i="1"/>
  <c r="P3549" i="1"/>
  <c r="R3548" i="1"/>
  <c r="P3548" i="1"/>
  <c r="R3547" i="1"/>
  <c r="P3547" i="1"/>
  <c r="R3546" i="1"/>
  <c r="P3546" i="1"/>
  <c r="R3545" i="1"/>
  <c r="P3545" i="1"/>
  <c r="R3544" i="1"/>
  <c r="P3544" i="1"/>
  <c r="R3543" i="1"/>
  <c r="P3543" i="1"/>
  <c r="R3542" i="1"/>
  <c r="P3542" i="1"/>
  <c r="R3541" i="1"/>
  <c r="P3541" i="1"/>
  <c r="R3540" i="1"/>
  <c r="P3540" i="1"/>
  <c r="R3539" i="1"/>
  <c r="P3539" i="1"/>
  <c r="R3538" i="1"/>
  <c r="P3538" i="1"/>
  <c r="R3537" i="1"/>
  <c r="P3537" i="1"/>
  <c r="R3536" i="1"/>
  <c r="P3536" i="1"/>
  <c r="R3535" i="1"/>
  <c r="P3535" i="1"/>
  <c r="R3534" i="1"/>
  <c r="P3534" i="1"/>
  <c r="R3533" i="1"/>
  <c r="P3533" i="1"/>
  <c r="R3532" i="1"/>
  <c r="P3532" i="1"/>
  <c r="R3531" i="1"/>
  <c r="P3531" i="1"/>
  <c r="R3530" i="1"/>
  <c r="P3530" i="1"/>
  <c r="R3529" i="1"/>
  <c r="P3529" i="1"/>
  <c r="R3528" i="1"/>
  <c r="P3528" i="1"/>
  <c r="R3527" i="1"/>
  <c r="P3527" i="1"/>
  <c r="R3526" i="1"/>
  <c r="P3526" i="1"/>
  <c r="R3525" i="1"/>
  <c r="P3525" i="1"/>
  <c r="R3524" i="1"/>
  <c r="P3524" i="1"/>
  <c r="R3523" i="1"/>
  <c r="P3523" i="1"/>
  <c r="R3522" i="1"/>
  <c r="P3522" i="1"/>
  <c r="R3521" i="1"/>
  <c r="P3521" i="1"/>
  <c r="R3520" i="1"/>
  <c r="P3520" i="1"/>
  <c r="R3519" i="1"/>
  <c r="P3519" i="1"/>
  <c r="R3518" i="1"/>
  <c r="P3518" i="1"/>
  <c r="R3517" i="1"/>
  <c r="P3517" i="1"/>
  <c r="R3516" i="1"/>
  <c r="P3516" i="1"/>
  <c r="R3515" i="1"/>
  <c r="P3515" i="1"/>
  <c r="R3514" i="1"/>
  <c r="P3514" i="1"/>
  <c r="R3513" i="1"/>
  <c r="P3513" i="1"/>
  <c r="R3512" i="1"/>
  <c r="P3512" i="1"/>
  <c r="R3511" i="1"/>
  <c r="P3511" i="1"/>
  <c r="R3510" i="1"/>
  <c r="P3510" i="1"/>
  <c r="R3509" i="1"/>
  <c r="P3509" i="1"/>
  <c r="R3508" i="1"/>
  <c r="P3508" i="1"/>
  <c r="R3507" i="1"/>
  <c r="P3507" i="1"/>
  <c r="R3506" i="1"/>
  <c r="P3506" i="1"/>
  <c r="R3505" i="1"/>
  <c r="P3505" i="1"/>
  <c r="R3504" i="1"/>
  <c r="P3504" i="1"/>
  <c r="R3503" i="1"/>
  <c r="P3503" i="1"/>
  <c r="R3502" i="1"/>
  <c r="P3502" i="1"/>
  <c r="R3501" i="1"/>
  <c r="P3501" i="1"/>
  <c r="R3500" i="1"/>
  <c r="P3500" i="1"/>
  <c r="R3499" i="1"/>
  <c r="P3499" i="1"/>
  <c r="R3498" i="1"/>
  <c r="P3498" i="1"/>
  <c r="R3497" i="1"/>
  <c r="P3497" i="1"/>
  <c r="R3496" i="1"/>
  <c r="P3496" i="1"/>
  <c r="R3495" i="1"/>
  <c r="P3495" i="1"/>
  <c r="R3494" i="1"/>
  <c r="P3494" i="1"/>
  <c r="R3493" i="1"/>
  <c r="P3493" i="1"/>
  <c r="R3492" i="1"/>
  <c r="P3492" i="1"/>
  <c r="R3491" i="1"/>
  <c r="P3491" i="1"/>
  <c r="R3490" i="1"/>
  <c r="P3490" i="1"/>
  <c r="R3489" i="1"/>
  <c r="P3489" i="1"/>
  <c r="R3488" i="1"/>
  <c r="P3488" i="1"/>
  <c r="R3487" i="1"/>
  <c r="P3487" i="1"/>
  <c r="R3486" i="1"/>
  <c r="P3486" i="1"/>
  <c r="R3485" i="1"/>
  <c r="P3485" i="1"/>
  <c r="R3484" i="1"/>
  <c r="P3484" i="1"/>
  <c r="R3483" i="1"/>
  <c r="P3483" i="1"/>
  <c r="R3482" i="1"/>
  <c r="P3482" i="1"/>
  <c r="R3481" i="1"/>
  <c r="P3481" i="1"/>
  <c r="R3480" i="1"/>
  <c r="P3480" i="1"/>
  <c r="R3479" i="1"/>
  <c r="P3479" i="1"/>
  <c r="R3478" i="1"/>
  <c r="P3478" i="1"/>
  <c r="R3477" i="1"/>
  <c r="P3477" i="1"/>
  <c r="R3476" i="1"/>
  <c r="P3476" i="1"/>
  <c r="R3475" i="1"/>
  <c r="P3475" i="1"/>
  <c r="R3474" i="1"/>
  <c r="P3474" i="1"/>
  <c r="R3473" i="1"/>
  <c r="P3473" i="1"/>
  <c r="R3472" i="1"/>
  <c r="P3472" i="1"/>
  <c r="R3471" i="1"/>
  <c r="P3471" i="1"/>
  <c r="R3470" i="1"/>
  <c r="P3470" i="1"/>
  <c r="R3469" i="1"/>
  <c r="P3469" i="1"/>
  <c r="R3468" i="1"/>
  <c r="P3468" i="1"/>
  <c r="R3467" i="1"/>
  <c r="P3467" i="1"/>
  <c r="R3466" i="1"/>
  <c r="P3466" i="1"/>
  <c r="R3465" i="1"/>
  <c r="P3465" i="1"/>
  <c r="R3464" i="1"/>
  <c r="P3464" i="1"/>
  <c r="R3463" i="1"/>
  <c r="P3463" i="1"/>
  <c r="R3462" i="1"/>
  <c r="P3462" i="1"/>
  <c r="R3461" i="1"/>
  <c r="P3461" i="1"/>
  <c r="R3460" i="1"/>
  <c r="P3460" i="1"/>
  <c r="R3459" i="1"/>
  <c r="P3459" i="1"/>
  <c r="R3458" i="1"/>
  <c r="P3458" i="1"/>
  <c r="R3457" i="1"/>
  <c r="P3457" i="1"/>
  <c r="R3456" i="1"/>
  <c r="P3456" i="1"/>
  <c r="R3455" i="1"/>
  <c r="P3455" i="1"/>
  <c r="R3454" i="1"/>
  <c r="P3454" i="1"/>
  <c r="R3453" i="1"/>
  <c r="P3453" i="1"/>
  <c r="R3452" i="1"/>
  <c r="P3452" i="1"/>
  <c r="R3451" i="1"/>
  <c r="P3451" i="1"/>
  <c r="R3450" i="1"/>
  <c r="P3450" i="1"/>
  <c r="R3449" i="1"/>
  <c r="P3449" i="1"/>
  <c r="R3448" i="1"/>
  <c r="P3448" i="1"/>
  <c r="R3447" i="1"/>
  <c r="P3447" i="1"/>
  <c r="R3446" i="1"/>
  <c r="P3446" i="1"/>
  <c r="R3445" i="1"/>
  <c r="P3445" i="1"/>
  <c r="R3444" i="1"/>
  <c r="P3444" i="1"/>
  <c r="R3443" i="1"/>
  <c r="P3443" i="1"/>
  <c r="R3442" i="1"/>
  <c r="P3442" i="1"/>
  <c r="R3441" i="1"/>
  <c r="P3441" i="1"/>
  <c r="R3440" i="1"/>
  <c r="P3440" i="1"/>
  <c r="R3439" i="1"/>
  <c r="P3439" i="1"/>
  <c r="R3438" i="1"/>
  <c r="P3438" i="1"/>
  <c r="R3437" i="1"/>
  <c r="P3437" i="1"/>
  <c r="R3436" i="1"/>
  <c r="P3436" i="1"/>
  <c r="R3435" i="1"/>
  <c r="P3435" i="1"/>
  <c r="R3434" i="1"/>
  <c r="P3434" i="1"/>
  <c r="R3433" i="1"/>
  <c r="P3433" i="1"/>
  <c r="R3432" i="1"/>
  <c r="P3432" i="1"/>
  <c r="R3431" i="1"/>
  <c r="P3431" i="1"/>
  <c r="R3430" i="1"/>
  <c r="P3430" i="1"/>
  <c r="R3429" i="1"/>
  <c r="P3429" i="1"/>
  <c r="R3428" i="1"/>
  <c r="P3428" i="1"/>
  <c r="R3427" i="1"/>
  <c r="P3427" i="1"/>
  <c r="R3426" i="1"/>
  <c r="P3426" i="1"/>
  <c r="R3425" i="1"/>
  <c r="P3425" i="1"/>
  <c r="R3424" i="1"/>
  <c r="P3424" i="1"/>
  <c r="R3423" i="1"/>
  <c r="P3423" i="1"/>
  <c r="R3422" i="1"/>
  <c r="P3422" i="1"/>
  <c r="R3421" i="1"/>
  <c r="P3421" i="1"/>
  <c r="R3420" i="1"/>
  <c r="P3420" i="1"/>
  <c r="R3419" i="1"/>
  <c r="P3419" i="1"/>
  <c r="R3418" i="1"/>
  <c r="P3418" i="1"/>
  <c r="R3417" i="1"/>
  <c r="P3417" i="1"/>
  <c r="R3416" i="1"/>
  <c r="P3416" i="1"/>
  <c r="R3415" i="1"/>
  <c r="P3415" i="1"/>
  <c r="R3414" i="1"/>
  <c r="P3414" i="1"/>
  <c r="R3413" i="1"/>
  <c r="P3413" i="1"/>
  <c r="R3412" i="1"/>
  <c r="P3412" i="1"/>
  <c r="R3411" i="1"/>
  <c r="P3411" i="1"/>
  <c r="R3410" i="1"/>
  <c r="P3410" i="1"/>
  <c r="R3409" i="1"/>
  <c r="P3409" i="1"/>
  <c r="R3408" i="1"/>
  <c r="P3408" i="1"/>
  <c r="R3407" i="1"/>
  <c r="P3407" i="1"/>
  <c r="R3406" i="1"/>
  <c r="P3406" i="1"/>
  <c r="R3405" i="1"/>
  <c r="P3405" i="1"/>
  <c r="R3404" i="1"/>
  <c r="P3404" i="1"/>
  <c r="R3403" i="1"/>
  <c r="P3403" i="1"/>
  <c r="R3402" i="1"/>
  <c r="P3402" i="1"/>
  <c r="R3401" i="1"/>
  <c r="P3401" i="1"/>
  <c r="R3400" i="1"/>
  <c r="P3400" i="1"/>
  <c r="R3399" i="1"/>
  <c r="P3399" i="1"/>
  <c r="R3398" i="1"/>
  <c r="P3398" i="1"/>
  <c r="R3397" i="1"/>
  <c r="P3397" i="1"/>
  <c r="R3396" i="1"/>
  <c r="P3396" i="1"/>
  <c r="R3395" i="1"/>
  <c r="P3395" i="1"/>
  <c r="R3394" i="1"/>
  <c r="P3394" i="1"/>
  <c r="R3393" i="1"/>
  <c r="P3393" i="1"/>
  <c r="R3392" i="1"/>
  <c r="P3392" i="1"/>
  <c r="R3391" i="1"/>
  <c r="P3391" i="1"/>
  <c r="R3390" i="1"/>
  <c r="P3390" i="1"/>
  <c r="R3389" i="1"/>
  <c r="P3389" i="1"/>
  <c r="R3388" i="1"/>
  <c r="P3388" i="1"/>
  <c r="R3387" i="1"/>
  <c r="P3387" i="1"/>
  <c r="R3386" i="1"/>
  <c r="P3386" i="1"/>
  <c r="R3385" i="1"/>
  <c r="P3385" i="1"/>
  <c r="R3384" i="1"/>
  <c r="P3384" i="1"/>
  <c r="R3383" i="1"/>
  <c r="P3383" i="1"/>
  <c r="R3382" i="1"/>
  <c r="P3382" i="1"/>
  <c r="R3381" i="1"/>
  <c r="P3381" i="1"/>
  <c r="R3380" i="1"/>
  <c r="P3380" i="1"/>
  <c r="R3379" i="1"/>
  <c r="P3379" i="1"/>
  <c r="R3378" i="1"/>
  <c r="P3378" i="1"/>
  <c r="R3377" i="1"/>
  <c r="P3377" i="1"/>
  <c r="R3376" i="1"/>
  <c r="P3376" i="1"/>
  <c r="R3375" i="1"/>
  <c r="P3375" i="1"/>
  <c r="R3374" i="1"/>
  <c r="P3374" i="1"/>
  <c r="R3373" i="1"/>
  <c r="P3373" i="1"/>
  <c r="R3372" i="1"/>
  <c r="P3372" i="1"/>
  <c r="R3371" i="1"/>
  <c r="P3371" i="1"/>
  <c r="R3370" i="1"/>
  <c r="P3370" i="1"/>
  <c r="R3369" i="1"/>
  <c r="P3369" i="1"/>
  <c r="R3368" i="1"/>
  <c r="P3368" i="1"/>
  <c r="R3367" i="1"/>
  <c r="P3367" i="1"/>
  <c r="R3366" i="1"/>
  <c r="P3366" i="1"/>
  <c r="R3365" i="1"/>
  <c r="P3365" i="1"/>
  <c r="R3364" i="1"/>
  <c r="P3364" i="1"/>
  <c r="R3363" i="1"/>
  <c r="P3363" i="1"/>
  <c r="R3362" i="1"/>
  <c r="P3362" i="1"/>
  <c r="R3361" i="1"/>
  <c r="P3361" i="1"/>
  <c r="R3360" i="1"/>
  <c r="P3360" i="1"/>
  <c r="R3359" i="1"/>
  <c r="P3359" i="1"/>
  <c r="R3358" i="1"/>
  <c r="P3358" i="1"/>
  <c r="R3357" i="1"/>
  <c r="P3357" i="1"/>
  <c r="R3356" i="1"/>
  <c r="P3356" i="1"/>
  <c r="R3355" i="1"/>
  <c r="P3355" i="1"/>
  <c r="R3354" i="1"/>
  <c r="P3354" i="1"/>
  <c r="R3353" i="1"/>
  <c r="P3353" i="1"/>
  <c r="R3352" i="1"/>
  <c r="P3352" i="1"/>
  <c r="R3351" i="1"/>
  <c r="P3351" i="1"/>
  <c r="R3350" i="1"/>
  <c r="P3350" i="1"/>
  <c r="R3349" i="1"/>
  <c r="P3349" i="1"/>
  <c r="R3348" i="1"/>
  <c r="P3348" i="1"/>
  <c r="R3347" i="1"/>
  <c r="P3347" i="1"/>
  <c r="R3346" i="1"/>
  <c r="P3346" i="1"/>
  <c r="R3345" i="1"/>
  <c r="P3345" i="1"/>
  <c r="R3344" i="1"/>
  <c r="P3344" i="1"/>
  <c r="R3343" i="1"/>
  <c r="P3343" i="1"/>
  <c r="R3342" i="1"/>
  <c r="P3342" i="1"/>
  <c r="R3341" i="1"/>
  <c r="P3341" i="1"/>
  <c r="R3340" i="1"/>
  <c r="P3340" i="1"/>
  <c r="R3339" i="1"/>
  <c r="P3339" i="1"/>
  <c r="R3338" i="1"/>
  <c r="P3338" i="1"/>
  <c r="R3337" i="1"/>
  <c r="P3337" i="1"/>
  <c r="R3336" i="1"/>
  <c r="P3336" i="1"/>
  <c r="R3335" i="1"/>
  <c r="P3335" i="1"/>
  <c r="R3334" i="1"/>
  <c r="P3334" i="1"/>
  <c r="R3333" i="1"/>
  <c r="P3333" i="1"/>
  <c r="R3332" i="1"/>
  <c r="P3332" i="1"/>
  <c r="R3331" i="1"/>
  <c r="P3331" i="1"/>
  <c r="R3330" i="1"/>
  <c r="P3330" i="1"/>
  <c r="R3329" i="1"/>
  <c r="P3329" i="1"/>
  <c r="R3328" i="1"/>
  <c r="P3328" i="1"/>
  <c r="R3327" i="1"/>
  <c r="P3327" i="1"/>
  <c r="R3326" i="1"/>
  <c r="P3326" i="1"/>
  <c r="R3325" i="1"/>
  <c r="P3325" i="1"/>
  <c r="R3324" i="1"/>
  <c r="P3324" i="1"/>
  <c r="R3323" i="1"/>
  <c r="P3323" i="1"/>
  <c r="R3322" i="1"/>
  <c r="P3322" i="1"/>
  <c r="R3321" i="1"/>
  <c r="P3321" i="1"/>
  <c r="R3320" i="1"/>
  <c r="P3320" i="1"/>
  <c r="R3319" i="1"/>
  <c r="P3319" i="1"/>
  <c r="R3318" i="1"/>
  <c r="P3318" i="1"/>
  <c r="R3317" i="1"/>
  <c r="P3317" i="1"/>
  <c r="R3316" i="1"/>
  <c r="P3316" i="1"/>
  <c r="R3315" i="1"/>
  <c r="P3315" i="1"/>
  <c r="R3314" i="1"/>
  <c r="P3314" i="1"/>
  <c r="R3313" i="1"/>
  <c r="P3313" i="1"/>
  <c r="R3312" i="1"/>
  <c r="P3312" i="1"/>
  <c r="R3311" i="1"/>
  <c r="P3311" i="1"/>
  <c r="R3310" i="1"/>
  <c r="P3310" i="1"/>
  <c r="R3309" i="1"/>
  <c r="P3309" i="1"/>
  <c r="R3308" i="1"/>
  <c r="P3308" i="1"/>
  <c r="R3307" i="1"/>
  <c r="P3307" i="1"/>
  <c r="R3306" i="1"/>
  <c r="P3306" i="1"/>
  <c r="R3305" i="1"/>
  <c r="P3305" i="1"/>
  <c r="R3304" i="1"/>
  <c r="P3304" i="1"/>
  <c r="R3303" i="1"/>
  <c r="P3303" i="1"/>
  <c r="R3302" i="1"/>
  <c r="P3302" i="1"/>
  <c r="R3301" i="1"/>
  <c r="P3301" i="1"/>
  <c r="R3300" i="1"/>
  <c r="P3300" i="1"/>
  <c r="R3299" i="1"/>
  <c r="P3299" i="1"/>
  <c r="R3298" i="1"/>
  <c r="P3298" i="1"/>
  <c r="R3297" i="1"/>
  <c r="P3297" i="1"/>
  <c r="R3296" i="1"/>
  <c r="P3296" i="1"/>
  <c r="R3295" i="1"/>
  <c r="P3295" i="1"/>
  <c r="R3294" i="1"/>
  <c r="P3294" i="1"/>
  <c r="R3293" i="1"/>
  <c r="P3293" i="1"/>
  <c r="R3292" i="1"/>
  <c r="P3292" i="1"/>
  <c r="R3291" i="1"/>
  <c r="P3291" i="1"/>
  <c r="R3290" i="1"/>
  <c r="P3290" i="1"/>
  <c r="R3289" i="1"/>
  <c r="P3289" i="1"/>
  <c r="R3288" i="1"/>
  <c r="P3288" i="1"/>
  <c r="R3287" i="1"/>
  <c r="P3287" i="1"/>
  <c r="R3286" i="1"/>
  <c r="P3286" i="1"/>
  <c r="R3285" i="1"/>
  <c r="P3285" i="1"/>
  <c r="R3284" i="1"/>
  <c r="P3284" i="1"/>
  <c r="R3283" i="1"/>
  <c r="P3283" i="1"/>
  <c r="R3282" i="1"/>
  <c r="P3282" i="1"/>
  <c r="R3281" i="1"/>
  <c r="P3281" i="1"/>
  <c r="R3280" i="1"/>
  <c r="P3280" i="1"/>
  <c r="R3279" i="1"/>
  <c r="P3279" i="1"/>
  <c r="R3278" i="1"/>
  <c r="P3278" i="1"/>
  <c r="R3277" i="1"/>
  <c r="P3277" i="1"/>
  <c r="R3276" i="1"/>
  <c r="P3276" i="1"/>
  <c r="R3275" i="1"/>
  <c r="P3275" i="1"/>
  <c r="R3274" i="1"/>
  <c r="P3274" i="1"/>
  <c r="R3273" i="1"/>
  <c r="P3273" i="1"/>
  <c r="R3272" i="1"/>
  <c r="P3272" i="1"/>
  <c r="R3271" i="1"/>
  <c r="P3271" i="1"/>
  <c r="R3270" i="1"/>
  <c r="P3270" i="1"/>
  <c r="R3269" i="1"/>
  <c r="P3269" i="1"/>
  <c r="R3268" i="1"/>
  <c r="P3268" i="1"/>
  <c r="R3267" i="1"/>
  <c r="P3267" i="1"/>
  <c r="R3266" i="1"/>
  <c r="P3266" i="1"/>
  <c r="R3265" i="1"/>
  <c r="P3265" i="1"/>
  <c r="R3264" i="1"/>
  <c r="P3264" i="1"/>
  <c r="R3263" i="1"/>
  <c r="P3263" i="1"/>
  <c r="R3262" i="1"/>
  <c r="P3262" i="1"/>
  <c r="R3261" i="1"/>
  <c r="P3261" i="1"/>
  <c r="R3260" i="1"/>
  <c r="P3260" i="1"/>
  <c r="R3259" i="1"/>
  <c r="P3259" i="1"/>
  <c r="R3258" i="1"/>
  <c r="P3258" i="1"/>
  <c r="R3257" i="1"/>
  <c r="P3257" i="1"/>
  <c r="R3256" i="1"/>
  <c r="P3256" i="1"/>
  <c r="R3255" i="1"/>
  <c r="P3255" i="1"/>
  <c r="R3254" i="1"/>
  <c r="P3254" i="1"/>
  <c r="R3253" i="1"/>
  <c r="P3253" i="1"/>
  <c r="R3252" i="1"/>
  <c r="P3252" i="1"/>
  <c r="R3251" i="1"/>
  <c r="P3251" i="1"/>
  <c r="R3250" i="1"/>
  <c r="P3250" i="1"/>
  <c r="R3249" i="1"/>
  <c r="P3249" i="1"/>
  <c r="R3248" i="1"/>
  <c r="P3248" i="1"/>
  <c r="R3247" i="1"/>
  <c r="P3247" i="1"/>
  <c r="R3246" i="1"/>
  <c r="P3246" i="1"/>
  <c r="R3245" i="1"/>
  <c r="P3245" i="1"/>
  <c r="R3244" i="1"/>
  <c r="P3244" i="1"/>
  <c r="R3243" i="1"/>
  <c r="P3243" i="1"/>
  <c r="R3242" i="1"/>
  <c r="P3242" i="1"/>
  <c r="R3241" i="1"/>
  <c r="P3241" i="1"/>
  <c r="R3240" i="1"/>
  <c r="P3240" i="1"/>
  <c r="R3239" i="1"/>
  <c r="P3239" i="1"/>
  <c r="R3238" i="1"/>
  <c r="P3238" i="1"/>
  <c r="R3237" i="1"/>
  <c r="P3237" i="1"/>
  <c r="R3236" i="1"/>
  <c r="P3236" i="1"/>
  <c r="R3235" i="1"/>
  <c r="P3235" i="1"/>
  <c r="R3234" i="1"/>
  <c r="P3234" i="1"/>
  <c r="R3233" i="1"/>
  <c r="P3233" i="1"/>
  <c r="R3232" i="1"/>
  <c r="P3232" i="1"/>
  <c r="R3231" i="1"/>
  <c r="P3231" i="1"/>
  <c r="R3230" i="1"/>
  <c r="P3230" i="1"/>
  <c r="R3229" i="1"/>
  <c r="P3229" i="1"/>
  <c r="R3228" i="1"/>
  <c r="P3228" i="1"/>
  <c r="R3227" i="1"/>
  <c r="P3227" i="1"/>
  <c r="R3226" i="1"/>
  <c r="P3226" i="1"/>
  <c r="R3225" i="1"/>
  <c r="P3225" i="1"/>
  <c r="R3224" i="1"/>
  <c r="P3224" i="1"/>
  <c r="R3223" i="1"/>
  <c r="P3223" i="1"/>
  <c r="R3222" i="1"/>
  <c r="P3222" i="1"/>
  <c r="R3221" i="1"/>
  <c r="P3221" i="1"/>
  <c r="R3220" i="1"/>
  <c r="P3220" i="1"/>
  <c r="R3219" i="1"/>
  <c r="P3219" i="1"/>
  <c r="R3218" i="1"/>
  <c r="P3218" i="1"/>
  <c r="R3217" i="1"/>
  <c r="P3217" i="1"/>
  <c r="R3216" i="1"/>
  <c r="P3216" i="1"/>
  <c r="R3215" i="1"/>
  <c r="P3215" i="1"/>
  <c r="R3214" i="1"/>
  <c r="P3214" i="1"/>
  <c r="R3213" i="1"/>
  <c r="P3213" i="1"/>
  <c r="R3212" i="1"/>
  <c r="P3212" i="1"/>
  <c r="R3211" i="1"/>
  <c r="P3211" i="1"/>
  <c r="R3210" i="1"/>
  <c r="P3210" i="1"/>
  <c r="R3209" i="1"/>
  <c r="P3209" i="1"/>
  <c r="R3208" i="1"/>
  <c r="R3207" i="1"/>
  <c r="P3207" i="1"/>
  <c r="R3206" i="1"/>
  <c r="R3205" i="1"/>
  <c r="P3205" i="1"/>
  <c r="R3204" i="1"/>
  <c r="P3204" i="1"/>
  <c r="R3203" i="1"/>
  <c r="P3203" i="1"/>
  <c r="R3202" i="1"/>
  <c r="P3202" i="1"/>
  <c r="R3201" i="1"/>
  <c r="P3201" i="1"/>
  <c r="R3200" i="1"/>
  <c r="P3200" i="1"/>
  <c r="R3199" i="1"/>
  <c r="P3199" i="1"/>
  <c r="R3198" i="1"/>
  <c r="P3198" i="1"/>
  <c r="R3197" i="1"/>
  <c r="P3197" i="1"/>
  <c r="R3196" i="1"/>
  <c r="R3195" i="1"/>
  <c r="P3195" i="1"/>
  <c r="R3194" i="1"/>
  <c r="P3194" i="1"/>
  <c r="R3193" i="1"/>
  <c r="P3193" i="1"/>
  <c r="R3192" i="1"/>
  <c r="R3191" i="1"/>
  <c r="P3191" i="1"/>
  <c r="R3190" i="1"/>
  <c r="P3190" i="1"/>
  <c r="R3189" i="1"/>
  <c r="P3189" i="1"/>
  <c r="R3188" i="1"/>
  <c r="P3188" i="1"/>
  <c r="R3187" i="1"/>
  <c r="P3187" i="1"/>
  <c r="R3186" i="1"/>
  <c r="P3186" i="1"/>
  <c r="R3185" i="1"/>
  <c r="P3185" i="1"/>
  <c r="R3184" i="1"/>
  <c r="P3184" i="1"/>
  <c r="R3183" i="1"/>
  <c r="P3183" i="1"/>
  <c r="R3182" i="1"/>
  <c r="P3182" i="1"/>
  <c r="R3181" i="1"/>
  <c r="P3181" i="1"/>
  <c r="R3180" i="1"/>
  <c r="P3180" i="1"/>
  <c r="R3179" i="1"/>
  <c r="P3179" i="1"/>
  <c r="R3178" i="1"/>
  <c r="P3178" i="1"/>
  <c r="R3177" i="1"/>
  <c r="P3177" i="1"/>
  <c r="R3176" i="1"/>
  <c r="P3176" i="1"/>
  <c r="R3175" i="1"/>
  <c r="P3175" i="1"/>
  <c r="R3174" i="1"/>
  <c r="P3174" i="1"/>
  <c r="R3173" i="1"/>
  <c r="P3173" i="1"/>
  <c r="R3172" i="1"/>
  <c r="P3172" i="1"/>
  <c r="R3171" i="1"/>
  <c r="P3171" i="1"/>
  <c r="R3170" i="1"/>
  <c r="P3170" i="1"/>
  <c r="R3169" i="1"/>
  <c r="P3169" i="1"/>
  <c r="R3168" i="1"/>
  <c r="P3168" i="1"/>
  <c r="R3167" i="1"/>
  <c r="P3167" i="1"/>
  <c r="R3166" i="1"/>
  <c r="P3166" i="1"/>
  <c r="R3165" i="1"/>
  <c r="P3165" i="1"/>
  <c r="R3164" i="1"/>
  <c r="P3164" i="1"/>
  <c r="R3163" i="1"/>
  <c r="P3163" i="1"/>
  <c r="R3162" i="1"/>
  <c r="P3162" i="1"/>
  <c r="R3161" i="1"/>
  <c r="P3161" i="1"/>
  <c r="R3160" i="1"/>
  <c r="P3160" i="1"/>
  <c r="R3159" i="1"/>
  <c r="P3159" i="1"/>
  <c r="R3158" i="1"/>
  <c r="P3158" i="1"/>
  <c r="R3157" i="1"/>
  <c r="P3157" i="1"/>
  <c r="R3156" i="1"/>
  <c r="P3156" i="1"/>
  <c r="R3155" i="1"/>
  <c r="P3155" i="1"/>
  <c r="R3154" i="1"/>
  <c r="P3154" i="1"/>
  <c r="R3153" i="1"/>
  <c r="P3153" i="1"/>
  <c r="R3152" i="1"/>
  <c r="P3152" i="1"/>
  <c r="R3151" i="1"/>
  <c r="P3151" i="1"/>
  <c r="R3150" i="1"/>
  <c r="P3150" i="1"/>
  <c r="R3149" i="1"/>
  <c r="P3149" i="1"/>
  <c r="R3148" i="1"/>
  <c r="P3148" i="1"/>
  <c r="R3147" i="1"/>
  <c r="R3146" i="1"/>
  <c r="P3146" i="1"/>
  <c r="R3145" i="1"/>
  <c r="R3144" i="1"/>
  <c r="P3144" i="1"/>
  <c r="R3143" i="1"/>
  <c r="P3143" i="1"/>
  <c r="R3142" i="1"/>
  <c r="P3142" i="1"/>
  <c r="R3141" i="1"/>
  <c r="P3141" i="1"/>
  <c r="R3140" i="1"/>
  <c r="R3139" i="1"/>
  <c r="P3139" i="1"/>
  <c r="R3138" i="1"/>
  <c r="P3138" i="1"/>
  <c r="R3137" i="1"/>
  <c r="P3137" i="1"/>
  <c r="R3136" i="1"/>
  <c r="P3136" i="1"/>
  <c r="R3135" i="1"/>
  <c r="P3135" i="1"/>
  <c r="R3134" i="1"/>
  <c r="P3134" i="1"/>
  <c r="R3133" i="1"/>
  <c r="P3133" i="1"/>
  <c r="R3132" i="1"/>
  <c r="P3132" i="1"/>
  <c r="R3131" i="1"/>
  <c r="P3131" i="1"/>
  <c r="R3130" i="1"/>
  <c r="P3130" i="1"/>
  <c r="R3129" i="1"/>
  <c r="R3128" i="1"/>
  <c r="P3128" i="1"/>
  <c r="R3127" i="1"/>
  <c r="R3126" i="1"/>
  <c r="P3126" i="1"/>
  <c r="R3125" i="1"/>
  <c r="P3125" i="1"/>
  <c r="R3124" i="1"/>
  <c r="P3124" i="1"/>
  <c r="R3123" i="1"/>
  <c r="P3123" i="1"/>
  <c r="R3122" i="1"/>
  <c r="P3122" i="1"/>
  <c r="R3121" i="1"/>
  <c r="P3121" i="1"/>
  <c r="R3120" i="1"/>
  <c r="P3120" i="1"/>
  <c r="R3119" i="1"/>
  <c r="P3119" i="1"/>
  <c r="R3118" i="1"/>
  <c r="P3118" i="1"/>
  <c r="R3117" i="1"/>
  <c r="P3117" i="1"/>
  <c r="R3116" i="1"/>
  <c r="R3115" i="1"/>
  <c r="P3115" i="1"/>
  <c r="R3114" i="1"/>
  <c r="P3114" i="1"/>
  <c r="R3113" i="1"/>
  <c r="P3113" i="1"/>
  <c r="R3112" i="1"/>
  <c r="P3112" i="1"/>
  <c r="R3111" i="1"/>
  <c r="P3111" i="1"/>
  <c r="R3110" i="1"/>
  <c r="P3110" i="1"/>
  <c r="R3109" i="1"/>
  <c r="P3109" i="1"/>
  <c r="R3108" i="1"/>
  <c r="P3108" i="1"/>
  <c r="R3107" i="1"/>
  <c r="P3107" i="1"/>
  <c r="R3106" i="1"/>
  <c r="P3106" i="1"/>
  <c r="R3105" i="1"/>
  <c r="P3105" i="1"/>
  <c r="R3104" i="1"/>
  <c r="P3104" i="1"/>
  <c r="R3103" i="1"/>
  <c r="P3103" i="1"/>
  <c r="R3102" i="1"/>
  <c r="P3102" i="1"/>
  <c r="R3101" i="1"/>
  <c r="P3101" i="1"/>
  <c r="R3100" i="1"/>
  <c r="P3100" i="1"/>
  <c r="R3099" i="1"/>
  <c r="P3099" i="1"/>
  <c r="R3098" i="1"/>
  <c r="P3098" i="1"/>
  <c r="R3097" i="1"/>
  <c r="P3097" i="1"/>
  <c r="R3096" i="1"/>
  <c r="P3096" i="1"/>
  <c r="R3095" i="1"/>
  <c r="P3095" i="1"/>
  <c r="R3094" i="1"/>
  <c r="P3094" i="1"/>
  <c r="R3093" i="1"/>
  <c r="P3093" i="1"/>
  <c r="R3092" i="1"/>
  <c r="P3092" i="1"/>
  <c r="R3091" i="1"/>
  <c r="P3091" i="1"/>
  <c r="R3090" i="1"/>
  <c r="P3090" i="1"/>
  <c r="R3089" i="1"/>
  <c r="P3089" i="1"/>
  <c r="R3088" i="1"/>
  <c r="P3088" i="1"/>
  <c r="R3087" i="1"/>
  <c r="P3087" i="1"/>
  <c r="R3086" i="1"/>
  <c r="P3086" i="1"/>
  <c r="R3085" i="1"/>
  <c r="P3085" i="1"/>
  <c r="R3084" i="1"/>
  <c r="R3083" i="1"/>
  <c r="P3083" i="1"/>
  <c r="R3082" i="1"/>
  <c r="P3082" i="1"/>
  <c r="R3081" i="1"/>
  <c r="P3081" i="1"/>
  <c r="R3080" i="1"/>
  <c r="P3080" i="1"/>
  <c r="R3079" i="1"/>
  <c r="P3079" i="1"/>
  <c r="R3078" i="1"/>
  <c r="P3078" i="1"/>
  <c r="R3077" i="1"/>
  <c r="P3077" i="1"/>
  <c r="R3076" i="1"/>
  <c r="P3076" i="1"/>
  <c r="R3075" i="1"/>
  <c r="P3075" i="1"/>
  <c r="R3074" i="1"/>
  <c r="P3074" i="1"/>
  <c r="R3073" i="1"/>
  <c r="P3073" i="1"/>
  <c r="R3072" i="1"/>
  <c r="P3072" i="1"/>
  <c r="R3071" i="1"/>
  <c r="P3071" i="1"/>
  <c r="R3070" i="1"/>
  <c r="P3070" i="1"/>
  <c r="R3069" i="1"/>
  <c r="P3069" i="1"/>
  <c r="R3068" i="1"/>
  <c r="P3068" i="1"/>
  <c r="R3067" i="1"/>
  <c r="P3067" i="1"/>
  <c r="R3066" i="1"/>
  <c r="P3066" i="1"/>
  <c r="R3065" i="1"/>
  <c r="P3065" i="1"/>
  <c r="R3064" i="1"/>
  <c r="P3064" i="1"/>
  <c r="R3063" i="1"/>
  <c r="R3062" i="1"/>
  <c r="P3062" i="1"/>
  <c r="R3061" i="1"/>
  <c r="P3061" i="1"/>
  <c r="R3060" i="1"/>
  <c r="P3060" i="1"/>
  <c r="R3059" i="1"/>
  <c r="R3058" i="1"/>
  <c r="R3057" i="1"/>
  <c r="P3057" i="1"/>
  <c r="R3056" i="1"/>
  <c r="R3055" i="1"/>
  <c r="P3055" i="1"/>
  <c r="R3054" i="1"/>
  <c r="P3054" i="1"/>
  <c r="R3053" i="1"/>
  <c r="P3053" i="1"/>
  <c r="R3052" i="1"/>
  <c r="P3052" i="1"/>
  <c r="R3051" i="1"/>
  <c r="P3051" i="1"/>
  <c r="R3050" i="1"/>
  <c r="P3050" i="1"/>
  <c r="R3049" i="1"/>
  <c r="P3049" i="1"/>
  <c r="R3048" i="1"/>
  <c r="P3048" i="1"/>
  <c r="R3047" i="1"/>
  <c r="P3047" i="1"/>
  <c r="R3046" i="1"/>
  <c r="P3046" i="1"/>
  <c r="R3045" i="1"/>
  <c r="P3045" i="1"/>
  <c r="R3044" i="1"/>
  <c r="P3044" i="1"/>
  <c r="R3043" i="1"/>
  <c r="P3043" i="1"/>
  <c r="R3042" i="1"/>
  <c r="P3042" i="1"/>
  <c r="R3041" i="1"/>
  <c r="P3041" i="1"/>
  <c r="R3040" i="1"/>
  <c r="P3040" i="1"/>
  <c r="R3039" i="1"/>
  <c r="P3039" i="1"/>
  <c r="R3038" i="1"/>
  <c r="P3038" i="1"/>
  <c r="R3037" i="1"/>
  <c r="P3037" i="1"/>
  <c r="R3036" i="1"/>
  <c r="P3036" i="1"/>
  <c r="R3035" i="1"/>
  <c r="P3035" i="1"/>
  <c r="R3034" i="1"/>
  <c r="P3034" i="1"/>
  <c r="R3033" i="1"/>
  <c r="P3033" i="1"/>
  <c r="R3032" i="1"/>
  <c r="P3032" i="1"/>
  <c r="R3031" i="1"/>
  <c r="P3031" i="1"/>
  <c r="R3030" i="1"/>
  <c r="P3030" i="1"/>
  <c r="R3029" i="1"/>
  <c r="P3029" i="1"/>
  <c r="R3028" i="1"/>
  <c r="P3028" i="1"/>
  <c r="R3027" i="1"/>
  <c r="P3027" i="1"/>
  <c r="R3026" i="1"/>
  <c r="P3026" i="1"/>
  <c r="R3025" i="1"/>
  <c r="P3025" i="1"/>
  <c r="R3024" i="1"/>
  <c r="P3024" i="1"/>
  <c r="R3023" i="1"/>
  <c r="P3023" i="1"/>
  <c r="R3022" i="1"/>
  <c r="P3022" i="1"/>
  <c r="R3021" i="1"/>
  <c r="P3021" i="1"/>
  <c r="R3020" i="1"/>
  <c r="P3020" i="1"/>
  <c r="R3019" i="1"/>
  <c r="P3019" i="1"/>
  <c r="R3018" i="1"/>
  <c r="P3018" i="1"/>
  <c r="R3017" i="1"/>
  <c r="P3017" i="1"/>
  <c r="R3016" i="1"/>
  <c r="P3016" i="1"/>
  <c r="R3015" i="1"/>
  <c r="P3015" i="1"/>
  <c r="R3014" i="1"/>
  <c r="P3014" i="1"/>
  <c r="R3013" i="1"/>
  <c r="P3013" i="1"/>
  <c r="R3012" i="1"/>
  <c r="P3012" i="1"/>
  <c r="R3011" i="1"/>
  <c r="P3011" i="1"/>
  <c r="R3010" i="1"/>
  <c r="P3010" i="1"/>
  <c r="R3009" i="1"/>
  <c r="P3009" i="1"/>
  <c r="R3008" i="1"/>
  <c r="P3008" i="1"/>
  <c r="R3007" i="1"/>
  <c r="P3007" i="1"/>
  <c r="R3006" i="1"/>
  <c r="P3006" i="1"/>
  <c r="R3005" i="1"/>
  <c r="P3005" i="1"/>
  <c r="R3004" i="1"/>
  <c r="P3004" i="1"/>
  <c r="R3003" i="1"/>
  <c r="P3003" i="1"/>
  <c r="R3002" i="1"/>
  <c r="P3002" i="1"/>
  <c r="R3001" i="1"/>
  <c r="P3001" i="1"/>
  <c r="R3000" i="1"/>
  <c r="P3000" i="1"/>
  <c r="R2999" i="1"/>
  <c r="P2999" i="1"/>
  <c r="R2998" i="1"/>
  <c r="P2998" i="1"/>
  <c r="R2997" i="1"/>
  <c r="P2997" i="1"/>
  <c r="R2996" i="1"/>
  <c r="P2996" i="1"/>
  <c r="R2995" i="1"/>
  <c r="P2995" i="1"/>
  <c r="R2994" i="1"/>
  <c r="P2994" i="1"/>
  <c r="R2993" i="1"/>
  <c r="P2993" i="1"/>
  <c r="R2992" i="1"/>
  <c r="P2992" i="1"/>
  <c r="R2991" i="1"/>
  <c r="P2991" i="1"/>
  <c r="R2990" i="1"/>
  <c r="P2990" i="1"/>
  <c r="R2989" i="1"/>
  <c r="P2989" i="1"/>
  <c r="R2988" i="1"/>
  <c r="P2988" i="1"/>
  <c r="R2987" i="1"/>
  <c r="P2987" i="1"/>
  <c r="R2986" i="1"/>
  <c r="P2986" i="1"/>
  <c r="R2985" i="1"/>
  <c r="P2985" i="1"/>
  <c r="R2984" i="1"/>
  <c r="P2984" i="1"/>
  <c r="R2983" i="1"/>
  <c r="P2983" i="1"/>
  <c r="R2982" i="1"/>
  <c r="P2982" i="1"/>
  <c r="R2981" i="1"/>
  <c r="P2981" i="1"/>
  <c r="R2980" i="1"/>
  <c r="P2980" i="1"/>
  <c r="R2979" i="1"/>
  <c r="P2979" i="1"/>
  <c r="R2978" i="1"/>
  <c r="P2978" i="1"/>
  <c r="R2977" i="1"/>
  <c r="P2977" i="1"/>
  <c r="R2976" i="1"/>
  <c r="P2976" i="1"/>
  <c r="R2975" i="1"/>
  <c r="P2975" i="1"/>
  <c r="R2974" i="1"/>
  <c r="P2974" i="1"/>
  <c r="R2973" i="1"/>
  <c r="P2973" i="1"/>
  <c r="R2972" i="1"/>
  <c r="P2972" i="1"/>
  <c r="R2971" i="1"/>
  <c r="P2971" i="1"/>
  <c r="R2970" i="1"/>
  <c r="P2970" i="1"/>
  <c r="R2969" i="1"/>
  <c r="P2969" i="1"/>
  <c r="R2968" i="1"/>
  <c r="P2968" i="1"/>
  <c r="R2967" i="1"/>
  <c r="P2967" i="1"/>
  <c r="R2966" i="1"/>
  <c r="P2966" i="1"/>
  <c r="R2965" i="1"/>
  <c r="P2965" i="1"/>
  <c r="R2964" i="1"/>
  <c r="P2964" i="1"/>
  <c r="R2963" i="1"/>
  <c r="P2963" i="1"/>
  <c r="R2962" i="1"/>
  <c r="R2961" i="1"/>
  <c r="R2960" i="1"/>
  <c r="R2959" i="1"/>
  <c r="P2959" i="1"/>
  <c r="R2958" i="1"/>
  <c r="P2958" i="1"/>
  <c r="R2957" i="1"/>
  <c r="P2957" i="1"/>
  <c r="R2956" i="1"/>
  <c r="R2955" i="1"/>
  <c r="P2955" i="1"/>
  <c r="R2954" i="1"/>
  <c r="P2954" i="1"/>
  <c r="R2953" i="1"/>
  <c r="P2953" i="1"/>
  <c r="R2952" i="1"/>
  <c r="R2951" i="1"/>
  <c r="P2951" i="1"/>
  <c r="R2950" i="1"/>
  <c r="P2950" i="1"/>
  <c r="R2949" i="1"/>
  <c r="P2949" i="1"/>
  <c r="R2948" i="1"/>
  <c r="P2948" i="1"/>
  <c r="R2947" i="1"/>
  <c r="R2946" i="1"/>
  <c r="P2946" i="1"/>
  <c r="R2945" i="1"/>
  <c r="R2944" i="1"/>
  <c r="P2944" i="1"/>
  <c r="R2943" i="1"/>
  <c r="P2943" i="1"/>
  <c r="R2942" i="1"/>
  <c r="P2942" i="1"/>
  <c r="R2941" i="1"/>
  <c r="P2941" i="1"/>
  <c r="R2940" i="1"/>
  <c r="P2940" i="1"/>
  <c r="R2939" i="1"/>
  <c r="P2939" i="1"/>
  <c r="R2938" i="1"/>
  <c r="P2938" i="1"/>
  <c r="R2937" i="1"/>
  <c r="P2937" i="1"/>
  <c r="R2936" i="1"/>
  <c r="P2936" i="1"/>
  <c r="R2935" i="1"/>
  <c r="P2935" i="1"/>
  <c r="R2934" i="1"/>
  <c r="P2934" i="1"/>
  <c r="R2933" i="1"/>
  <c r="P2933" i="1"/>
  <c r="R2932" i="1"/>
  <c r="P2932" i="1"/>
  <c r="R2931" i="1"/>
  <c r="P2931" i="1"/>
  <c r="R2930" i="1"/>
  <c r="P2930" i="1"/>
  <c r="R2929" i="1"/>
  <c r="P2929" i="1"/>
  <c r="R2928" i="1"/>
  <c r="P2928" i="1"/>
  <c r="R2927" i="1"/>
  <c r="P2927" i="1"/>
  <c r="R2926" i="1"/>
  <c r="P2926" i="1"/>
  <c r="R2925" i="1"/>
  <c r="P2925" i="1"/>
  <c r="R2924" i="1"/>
  <c r="P2924" i="1"/>
  <c r="R2923" i="1"/>
  <c r="P2923" i="1"/>
  <c r="R2922" i="1"/>
  <c r="P2922" i="1"/>
  <c r="R2921" i="1"/>
  <c r="P2921" i="1"/>
  <c r="R2920" i="1"/>
  <c r="P2920" i="1"/>
  <c r="R2919" i="1"/>
  <c r="P2919" i="1"/>
  <c r="R2918" i="1"/>
  <c r="P2918" i="1"/>
  <c r="R2917" i="1"/>
  <c r="P2917" i="1"/>
  <c r="R2916" i="1"/>
  <c r="P2916" i="1"/>
  <c r="R2915" i="1"/>
  <c r="P2915" i="1"/>
  <c r="R2914" i="1"/>
  <c r="P2914" i="1"/>
  <c r="R2913" i="1"/>
  <c r="P2913" i="1"/>
  <c r="R2912" i="1"/>
  <c r="P2912" i="1"/>
  <c r="R2911" i="1"/>
  <c r="P2911" i="1"/>
  <c r="R2910" i="1"/>
  <c r="P2910" i="1"/>
  <c r="R2909" i="1"/>
  <c r="P2909" i="1"/>
  <c r="R2908" i="1"/>
  <c r="P2908" i="1"/>
  <c r="R2907" i="1"/>
  <c r="P2907" i="1"/>
  <c r="R2906" i="1"/>
  <c r="P2906" i="1"/>
  <c r="R2905" i="1"/>
  <c r="P2905" i="1"/>
  <c r="R2904" i="1"/>
  <c r="P2904" i="1"/>
  <c r="R2903" i="1"/>
  <c r="P2903" i="1"/>
  <c r="R2902" i="1"/>
  <c r="P2902" i="1"/>
  <c r="R2901" i="1"/>
  <c r="R2900" i="1"/>
  <c r="P2900" i="1"/>
  <c r="R2899" i="1"/>
  <c r="P2899" i="1"/>
  <c r="R2898" i="1"/>
  <c r="P2898" i="1"/>
  <c r="R2897" i="1"/>
  <c r="P2897" i="1"/>
  <c r="R2896" i="1"/>
  <c r="R2895" i="1"/>
  <c r="P2895" i="1"/>
  <c r="R2894" i="1"/>
  <c r="P2894" i="1"/>
  <c r="R2893" i="1"/>
  <c r="P2893" i="1"/>
  <c r="R2892" i="1"/>
  <c r="P2892" i="1"/>
  <c r="R2891" i="1"/>
  <c r="P2891" i="1"/>
  <c r="R2890" i="1"/>
  <c r="R2889" i="1"/>
  <c r="P2889" i="1"/>
  <c r="R2888" i="1"/>
  <c r="P2888" i="1"/>
  <c r="R2887" i="1"/>
  <c r="P2887" i="1"/>
  <c r="R2886" i="1"/>
  <c r="P2886" i="1"/>
  <c r="R2885" i="1"/>
  <c r="P2885" i="1"/>
  <c r="R2884" i="1"/>
  <c r="P2884" i="1"/>
  <c r="R2883" i="1"/>
  <c r="R2882" i="1"/>
  <c r="P2882" i="1"/>
  <c r="R2881" i="1"/>
  <c r="P2881" i="1"/>
  <c r="R2880" i="1"/>
  <c r="P2880" i="1"/>
  <c r="R2879" i="1"/>
  <c r="P2879" i="1"/>
  <c r="R2878" i="1"/>
  <c r="R2877" i="1"/>
  <c r="P2877" i="1"/>
  <c r="R2876" i="1"/>
  <c r="P2876" i="1"/>
  <c r="R2875" i="1"/>
  <c r="P2875" i="1"/>
  <c r="R2874" i="1"/>
  <c r="R2873" i="1"/>
  <c r="P2873" i="1"/>
  <c r="R2872" i="1"/>
  <c r="P2872" i="1"/>
  <c r="R2871" i="1"/>
  <c r="P2871" i="1"/>
  <c r="R2870" i="1"/>
  <c r="P2870" i="1"/>
  <c r="R2869" i="1"/>
  <c r="P2869" i="1"/>
  <c r="R2868" i="1"/>
  <c r="P2868" i="1"/>
  <c r="R2867" i="1"/>
  <c r="R2866" i="1"/>
  <c r="P2866" i="1"/>
  <c r="R2865" i="1"/>
  <c r="P2865" i="1"/>
  <c r="R2864" i="1"/>
  <c r="P2864" i="1"/>
  <c r="R2863" i="1"/>
  <c r="P2863" i="1"/>
  <c r="R2862" i="1"/>
  <c r="P2862" i="1"/>
  <c r="R2861" i="1"/>
  <c r="P2861" i="1"/>
  <c r="R2860" i="1"/>
  <c r="R2859" i="1"/>
  <c r="P2859" i="1"/>
  <c r="R2858" i="1"/>
  <c r="P2858" i="1"/>
  <c r="R2857" i="1"/>
  <c r="P2857" i="1"/>
  <c r="R2856" i="1"/>
  <c r="P2856" i="1"/>
  <c r="R2855" i="1"/>
  <c r="R2854" i="1"/>
  <c r="P2854" i="1"/>
  <c r="R2853" i="1"/>
  <c r="R2852" i="1"/>
  <c r="P2852" i="1"/>
  <c r="R2851" i="1"/>
  <c r="P2851" i="1"/>
  <c r="R2850" i="1"/>
  <c r="P2850" i="1"/>
  <c r="R2849" i="1"/>
  <c r="R2848" i="1"/>
  <c r="R2847" i="1"/>
  <c r="P2847" i="1"/>
  <c r="R2846" i="1"/>
  <c r="P2846" i="1"/>
  <c r="R2845" i="1"/>
  <c r="R2844" i="1"/>
  <c r="R2843" i="1"/>
  <c r="P2843" i="1"/>
  <c r="R2842" i="1"/>
  <c r="P2842" i="1"/>
  <c r="R2841" i="1"/>
  <c r="P2841" i="1"/>
  <c r="R2840" i="1"/>
  <c r="P2840" i="1"/>
  <c r="R2839" i="1"/>
  <c r="P2839" i="1"/>
  <c r="R2838" i="1"/>
  <c r="P2838" i="1"/>
  <c r="R2837" i="1"/>
  <c r="P2837" i="1"/>
  <c r="R2836" i="1"/>
  <c r="P2836" i="1"/>
  <c r="R2835" i="1"/>
  <c r="P2835" i="1"/>
  <c r="R2834" i="1"/>
  <c r="P2834" i="1"/>
  <c r="R2833" i="1"/>
  <c r="P2833" i="1"/>
  <c r="R2832" i="1"/>
  <c r="P2832" i="1"/>
  <c r="R2831" i="1"/>
  <c r="P2831" i="1"/>
  <c r="R2830" i="1"/>
  <c r="P2830" i="1"/>
  <c r="R2829" i="1"/>
  <c r="P2829" i="1"/>
  <c r="R2828" i="1"/>
  <c r="P2828" i="1"/>
  <c r="R2827" i="1"/>
  <c r="P2827" i="1"/>
  <c r="R2826" i="1"/>
  <c r="P2826" i="1"/>
  <c r="R2825" i="1"/>
  <c r="P2825" i="1"/>
  <c r="R2824" i="1"/>
  <c r="P2824" i="1"/>
  <c r="R2823" i="1"/>
  <c r="P2823" i="1"/>
  <c r="R2822" i="1"/>
  <c r="P2822" i="1"/>
  <c r="R2821" i="1"/>
  <c r="P2821" i="1"/>
  <c r="R2820" i="1"/>
  <c r="P2820" i="1"/>
  <c r="R2819" i="1"/>
  <c r="P2819" i="1"/>
  <c r="R2818" i="1"/>
  <c r="P2818" i="1"/>
  <c r="R2817" i="1"/>
  <c r="P2817" i="1"/>
  <c r="R2816" i="1"/>
  <c r="P2816" i="1"/>
  <c r="R2815" i="1"/>
  <c r="P2815" i="1"/>
  <c r="R2814" i="1"/>
  <c r="P2814" i="1"/>
  <c r="R2813" i="1"/>
  <c r="P2813" i="1"/>
  <c r="R2812" i="1"/>
  <c r="P2812" i="1"/>
  <c r="R2811" i="1"/>
  <c r="P2811" i="1"/>
  <c r="R2810" i="1"/>
  <c r="P2810" i="1"/>
  <c r="R2809" i="1"/>
  <c r="P2809" i="1"/>
  <c r="R2808" i="1"/>
  <c r="P2808" i="1"/>
  <c r="R2807" i="1"/>
  <c r="P2807" i="1"/>
  <c r="R2806" i="1"/>
  <c r="P2806" i="1"/>
  <c r="R2805" i="1"/>
  <c r="P2805" i="1"/>
  <c r="R2804" i="1"/>
  <c r="P2804" i="1"/>
  <c r="R2803" i="1"/>
  <c r="P2803" i="1"/>
  <c r="R2802" i="1"/>
  <c r="P2802" i="1"/>
  <c r="R2801" i="1"/>
  <c r="P2801" i="1"/>
  <c r="R2800" i="1"/>
  <c r="P2800" i="1"/>
  <c r="R2799" i="1"/>
  <c r="P2799" i="1"/>
  <c r="R2798" i="1"/>
  <c r="P2798" i="1"/>
  <c r="R2797" i="1"/>
  <c r="P2797" i="1"/>
  <c r="R2796" i="1"/>
  <c r="P2796" i="1"/>
  <c r="R2795" i="1"/>
  <c r="P2795" i="1"/>
  <c r="R2794" i="1"/>
  <c r="P2794" i="1"/>
  <c r="R2793" i="1"/>
  <c r="P2793" i="1"/>
  <c r="R2792" i="1"/>
  <c r="P2792" i="1"/>
  <c r="R2791" i="1"/>
  <c r="P2791" i="1"/>
  <c r="R2790" i="1"/>
  <c r="P2790" i="1"/>
  <c r="R2789" i="1"/>
  <c r="P2789" i="1"/>
  <c r="R2788" i="1"/>
  <c r="P2788" i="1"/>
  <c r="R2787" i="1"/>
  <c r="P2787" i="1"/>
  <c r="R2786" i="1"/>
  <c r="P2786" i="1"/>
  <c r="R2785" i="1"/>
  <c r="P2785" i="1"/>
  <c r="R2784" i="1"/>
  <c r="P2784" i="1"/>
  <c r="R2783" i="1"/>
  <c r="P2783" i="1"/>
  <c r="R2782" i="1"/>
  <c r="R2781" i="1"/>
  <c r="P2781" i="1"/>
  <c r="R2780" i="1"/>
  <c r="P2780" i="1"/>
  <c r="R2779" i="1"/>
  <c r="P2779" i="1"/>
  <c r="R2778" i="1"/>
  <c r="P2778" i="1"/>
  <c r="R2777" i="1"/>
  <c r="P2777" i="1"/>
  <c r="R2776" i="1"/>
  <c r="P2776" i="1"/>
  <c r="R2775" i="1"/>
  <c r="P2775" i="1"/>
  <c r="R2774" i="1"/>
  <c r="R2773" i="1"/>
  <c r="R2772" i="1"/>
  <c r="P2772" i="1"/>
  <c r="R2771" i="1"/>
  <c r="P2771" i="1"/>
  <c r="R2770" i="1"/>
  <c r="P2770" i="1"/>
  <c r="R2769" i="1"/>
  <c r="P2769" i="1"/>
  <c r="R2768" i="1"/>
  <c r="P2768" i="1"/>
  <c r="R2767" i="1"/>
  <c r="R2766" i="1"/>
  <c r="P2766" i="1"/>
  <c r="R2765" i="1"/>
  <c r="P2765" i="1"/>
  <c r="R2764" i="1"/>
  <c r="P2764" i="1"/>
  <c r="R2763" i="1"/>
  <c r="P2763" i="1"/>
  <c r="R2762" i="1"/>
  <c r="R2761" i="1"/>
  <c r="P2761" i="1"/>
  <c r="R2760" i="1"/>
  <c r="P2760" i="1"/>
  <c r="R2759" i="1"/>
  <c r="P2759" i="1"/>
  <c r="R2758" i="1"/>
  <c r="P2758" i="1"/>
  <c r="R2757" i="1"/>
  <c r="P2757" i="1"/>
  <c r="R2756" i="1"/>
  <c r="R2755" i="1"/>
  <c r="P2755" i="1"/>
  <c r="R2754" i="1"/>
  <c r="P2754" i="1"/>
  <c r="R2753" i="1"/>
  <c r="R2752" i="1"/>
  <c r="R2751" i="1"/>
  <c r="P2751" i="1"/>
  <c r="R2750" i="1"/>
  <c r="P2750" i="1"/>
  <c r="R2749" i="1"/>
  <c r="P2749" i="1"/>
  <c r="R2748" i="1"/>
  <c r="P2748" i="1"/>
  <c r="R2747" i="1"/>
  <c r="P2747" i="1"/>
  <c r="R2746" i="1"/>
  <c r="P2746" i="1"/>
  <c r="R2745" i="1"/>
  <c r="R2744" i="1"/>
  <c r="P2744" i="1"/>
  <c r="R2743" i="1"/>
  <c r="P2743" i="1"/>
  <c r="R2742" i="1"/>
  <c r="P2742" i="1"/>
  <c r="R2741" i="1"/>
  <c r="P2741" i="1"/>
  <c r="R2740" i="1"/>
  <c r="P2740" i="1"/>
  <c r="R2739" i="1"/>
  <c r="P2739" i="1"/>
  <c r="R2738" i="1"/>
  <c r="P2738" i="1"/>
  <c r="R2737" i="1"/>
  <c r="P2737" i="1"/>
  <c r="R2736" i="1"/>
  <c r="P2736" i="1"/>
  <c r="R2735" i="1"/>
  <c r="P2735" i="1"/>
  <c r="R2734" i="1"/>
  <c r="P2734" i="1"/>
  <c r="R2733" i="1"/>
  <c r="P2733" i="1"/>
  <c r="R2732" i="1"/>
  <c r="P2732" i="1"/>
  <c r="R2731" i="1"/>
  <c r="P2731" i="1"/>
  <c r="R2730" i="1"/>
  <c r="P2730" i="1"/>
  <c r="R2729" i="1"/>
  <c r="P2729" i="1"/>
  <c r="R2728" i="1"/>
  <c r="P2728" i="1"/>
  <c r="R2727" i="1"/>
  <c r="P2727" i="1"/>
  <c r="R2726" i="1"/>
  <c r="P2726" i="1"/>
  <c r="R2725" i="1"/>
  <c r="P2725" i="1"/>
  <c r="R2724" i="1"/>
  <c r="P2724" i="1"/>
  <c r="R2723" i="1"/>
  <c r="P2723" i="1"/>
  <c r="R2722" i="1"/>
  <c r="P2722" i="1"/>
  <c r="R2721" i="1"/>
  <c r="P2721" i="1"/>
  <c r="R2720" i="1"/>
  <c r="P2720" i="1"/>
  <c r="R2719" i="1"/>
  <c r="P2719" i="1"/>
  <c r="R2718" i="1"/>
  <c r="P2718" i="1"/>
  <c r="R2717" i="1"/>
  <c r="P2717" i="1"/>
  <c r="R2716" i="1"/>
  <c r="P2716" i="1"/>
  <c r="R2715" i="1"/>
  <c r="P2715" i="1"/>
  <c r="R2714" i="1"/>
  <c r="P2714" i="1"/>
  <c r="R2713" i="1"/>
  <c r="P2713" i="1"/>
  <c r="R2712" i="1"/>
  <c r="P2712" i="1"/>
  <c r="R2711" i="1"/>
  <c r="P2711" i="1"/>
  <c r="R2710" i="1"/>
  <c r="P2710" i="1"/>
  <c r="R2709" i="1"/>
  <c r="P2709" i="1"/>
  <c r="R2708" i="1"/>
  <c r="P2708" i="1"/>
  <c r="R2707" i="1"/>
  <c r="P2707" i="1"/>
  <c r="R2706" i="1"/>
  <c r="P2706" i="1"/>
  <c r="R2705" i="1"/>
  <c r="P2705" i="1"/>
  <c r="R2704" i="1"/>
  <c r="P2704" i="1"/>
  <c r="R2703" i="1"/>
  <c r="P2703" i="1"/>
  <c r="R2702" i="1"/>
  <c r="P2702" i="1"/>
  <c r="R2701" i="1"/>
  <c r="R2700" i="1"/>
  <c r="P2700" i="1"/>
  <c r="R2699" i="1"/>
  <c r="P2699" i="1"/>
  <c r="R2698" i="1"/>
  <c r="P2698" i="1"/>
  <c r="R2697" i="1"/>
  <c r="P2697" i="1"/>
  <c r="R2696" i="1"/>
  <c r="P2696" i="1"/>
  <c r="R2695" i="1"/>
  <c r="P2695" i="1"/>
  <c r="R2694" i="1"/>
  <c r="P2694" i="1"/>
  <c r="R2693" i="1"/>
  <c r="P2693" i="1"/>
  <c r="R2692" i="1"/>
  <c r="P2692" i="1"/>
  <c r="R2691" i="1"/>
  <c r="P2691" i="1"/>
  <c r="R2690" i="1"/>
  <c r="P2690" i="1"/>
  <c r="R2689" i="1"/>
  <c r="R2688" i="1"/>
  <c r="R2687" i="1"/>
  <c r="P2687" i="1"/>
  <c r="R2686" i="1"/>
  <c r="P2686" i="1"/>
  <c r="R2685" i="1"/>
  <c r="P2685" i="1"/>
  <c r="R2684" i="1"/>
  <c r="P2684" i="1"/>
  <c r="R2683" i="1"/>
  <c r="P2683" i="1"/>
  <c r="R2682" i="1"/>
  <c r="P2682" i="1"/>
  <c r="R2681" i="1"/>
  <c r="P2681" i="1"/>
  <c r="R2680" i="1"/>
  <c r="P2680" i="1"/>
  <c r="R2679" i="1"/>
  <c r="P2679" i="1"/>
  <c r="R2678" i="1"/>
  <c r="P2678" i="1"/>
  <c r="R2677" i="1"/>
  <c r="P2677" i="1"/>
  <c r="R2676" i="1"/>
  <c r="P2676" i="1"/>
  <c r="R2675" i="1"/>
  <c r="P2675" i="1"/>
  <c r="R2674" i="1"/>
  <c r="P2674" i="1"/>
  <c r="R2673" i="1"/>
  <c r="P2673" i="1"/>
  <c r="R2672" i="1"/>
  <c r="P2672" i="1"/>
  <c r="R2671" i="1"/>
  <c r="P2671" i="1"/>
  <c r="R2670" i="1"/>
  <c r="P2670" i="1"/>
  <c r="R2669" i="1"/>
  <c r="P2669" i="1"/>
  <c r="R2668" i="1"/>
  <c r="P2668" i="1"/>
  <c r="R2667" i="1"/>
  <c r="P2667" i="1"/>
  <c r="R2666" i="1"/>
  <c r="P2666" i="1"/>
  <c r="R2665" i="1"/>
  <c r="P2665" i="1"/>
  <c r="R2664" i="1"/>
  <c r="P2664" i="1"/>
  <c r="R2663" i="1"/>
  <c r="P2663" i="1"/>
  <c r="R2662" i="1"/>
  <c r="P2662" i="1"/>
  <c r="R2661" i="1"/>
  <c r="P2661" i="1"/>
  <c r="R2660" i="1"/>
  <c r="P2660" i="1"/>
  <c r="R2659" i="1"/>
  <c r="P2659" i="1"/>
  <c r="R2658" i="1"/>
  <c r="P2658" i="1"/>
  <c r="R2657" i="1"/>
  <c r="P2657" i="1"/>
  <c r="R2656" i="1"/>
  <c r="P2656" i="1"/>
  <c r="R2655" i="1"/>
  <c r="P2655" i="1"/>
  <c r="R2654" i="1"/>
  <c r="P2654" i="1"/>
  <c r="R2653" i="1"/>
  <c r="P2653" i="1"/>
  <c r="R2652" i="1"/>
  <c r="P2652" i="1"/>
  <c r="R2651" i="1"/>
  <c r="P2651" i="1"/>
  <c r="R2650" i="1"/>
  <c r="P2650" i="1"/>
  <c r="R2649" i="1"/>
  <c r="P2649" i="1"/>
  <c r="R2648" i="1"/>
  <c r="P2648" i="1"/>
  <c r="R2647" i="1"/>
  <c r="P2647" i="1"/>
  <c r="R2646" i="1"/>
  <c r="P2646" i="1"/>
  <c r="R2645" i="1"/>
  <c r="P2645" i="1"/>
  <c r="R2644" i="1"/>
  <c r="R2643" i="1"/>
  <c r="P2643" i="1"/>
  <c r="R2642" i="1"/>
  <c r="P2642" i="1"/>
  <c r="R2641" i="1"/>
  <c r="P2641" i="1"/>
  <c r="R2640" i="1"/>
  <c r="P2640" i="1"/>
  <c r="R2639" i="1"/>
  <c r="P2639" i="1"/>
  <c r="R2638" i="1"/>
  <c r="P2638" i="1"/>
  <c r="R2637" i="1"/>
  <c r="P2637" i="1"/>
  <c r="R2636" i="1"/>
  <c r="P2636" i="1"/>
  <c r="R2635" i="1"/>
  <c r="P2635" i="1"/>
  <c r="R2634" i="1"/>
  <c r="P2634" i="1"/>
  <c r="R2633" i="1"/>
  <c r="P2633" i="1"/>
  <c r="R2632" i="1"/>
  <c r="P2632" i="1"/>
  <c r="R2631" i="1"/>
  <c r="P2631" i="1"/>
  <c r="R2630" i="1"/>
  <c r="P2630" i="1"/>
  <c r="R2629" i="1"/>
  <c r="P2629" i="1"/>
  <c r="R2628" i="1"/>
  <c r="P2628" i="1"/>
  <c r="R2627" i="1"/>
  <c r="P2627" i="1"/>
  <c r="R2626" i="1"/>
  <c r="P2626" i="1"/>
  <c r="R2625" i="1"/>
  <c r="P2625" i="1"/>
  <c r="R2624" i="1"/>
  <c r="P2624" i="1"/>
  <c r="R2623" i="1"/>
  <c r="P2623" i="1"/>
  <c r="R2622" i="1"/>
  <c r="P2622" i="1"/>
  <c r="R2621" i="1"/>
  <c r="P2621" i="1"/>
  <c r="R2620" i="1"/>
  <c r="P2620" i="1"/>
  <c r="R2619" i="1"/>
  <c r="P2619" i="1"/>
  <c r="R2618" i="1"/>
  <c r="P2618" i="1"/>
  <c r="R2617" i="1"/>
  <c r="P2617" i="1"/>
  <c r="R2616" i="1"/>
  <c r="P2616" i="1"/>
  <c r="R2615" i="1"/>
  <c r="P2615" i="1"/>
  <c r="R2614" i="1"/>
  <c r="P2614" i="1"/>
  <c r="R2613" i="1"/>
  <c r="P2613" i="1"/>
  <c r="R2612" i="1"/>
  <c r="P2612" i="1"/>
  <c r="R2611" i="1"/>
  <c r="P2611" i="1"/>
  <c r="R2610" i="1"/>
  <c r="P2610" i="1"/>
  <c r="R2609" i="1"/>
  <c r="P2609" i="1"/>
  <c r="R2608" i="1"/>
  <c r="P2608" i="1"/>
  <c r="R2607" i="1"/>
  <c r="P2607" i="1"/>
  <c r="R2606" i="1"/>
  <c r="P2606" i="1"/>
  <c r="R2605" i="1"/>
  <c r="P2605" i="1"/>
  <c r="R2604" i="1"/>
  <c r="P2604" i="1"/>
  <c r="R2603" i="1"/>
  <c r="P2603" i="1"/>
  <c r="R2602" i="1"/>
  <c r="P2602" i="1"/>
  <c r="R2601" i="1"/>
  <c r="P2601" i="1"/>
  <c r="R2600" i="1"/>
  <c r="P2600" i="1"/>
  <c r="R2599" i="1"/>
  <c r="P2599" i="1"/>
  <c r="R2598" i="1"/>
  <c r="P2598" i="1"/>
  <c r="R2597" i="1"/>
  <c r="P2597" i="1"/>
  <c r="R2596" i="1"/>
  <c r="P2596" i="1"/>
  <c r="R2595" i="1"/>
  <c r="R2594" i="1"/>
  <c r="P2594" i="1"/>
  <c r="R2593" i="1"/>
  <c r="P2593" i="1"/>
  <c r="R2592" i="1"/>
  <c r="R2591" i="1"/>
  <c r="P2591" i="1"/>
  <c r="R2590" i="1"/>
  <c r="P2590" i="1"/>
  <c r="R2589" i="1"/>
  <c r="P2589" i="1"/>
  <c r="R2588" i="1"/>
  <c r="P2588" i="1"/>
  <c r="R2587" i="1"/>
  <c r="P2587" i="1"/>
  <c r="R2586" i="1"/>
  <c r="R2585" i="1"/>
  <c r="P2585" i="1"/>
  <c r="R2584" i="1"/>
  <c r="P2584" i="1"/>
  <c r="R2583" i="1"/>
  <c r="P2583" i="1"/>
  <c r="R2582" i="1"/>
  <c r="P2582" i="1"/>
  <c r="R2581" i="1"/>
  <c r="P2581" i="1"/>
  <c r="R2580" i="1"/>
  <c r="R2579" i="1"/>
  <c r="R2578" i="1"/>
  <c r="R2577" i="1"/>
  <c r="R2576" i="1"/>
  <c r="R2575" i="1"/>
  <c r="R2574" i="1"/>
  <c r="R2573" i="1"/>
  <c r="P2573" i="1"/>
  <c r="R2572" i="1"/>
  <c r="P2572" i="1"/>
  <c r="R2571" i="1"/>
  <c r="P2571" i="1"/>
  <c r="R2570" i="1"/>
  <c r="P2570" i="1"/>
  <c r="R2569" i="1"/>
  <c r="P2569" i="1"/>
  <c r="R2568" i="1"/>
  <c r="R2567" i="1"/>
  <c r="P2567" i="1"/>
  <c r="R2566" i="1"/>
  <c r="R2565" i="1"/>
  <c r="R2564" i="1"/>
  <c r="P2564" i="1"/>
  <c r="R2563" i="1"/>
  <c r="R2562" i="1"/>
  <c r="P2562" i="1"/>
  <c r="R2561" i="1"/>
  <c r="P2561" i="1"/>
  <c r="R2560" i="1"/>
  <c r="P2560" i="1"/>
  <c r="R2559" i="1"/>
  <c r="P2559" i="1"/>
  <c r="R2558" i="1"/>
  <c r="P2558" i="1"/>
  <c r="R2557" i="1"/>
  <c r="P2557" i="1"/>
  <c r="R2556" i="1"/>
  <c r="P2556" i="1"/>
  <c r="R2555" i="1"/>
  <c r="P2555" i="1"/>
  <c r="R2554" i="1"/>
  <c r="P2554" i="1"/>
  <c r="R2553" i="1"/>
  <c r="P2553" i="1"/>
  <c r="R2552" i="1"/>
  <c r="P2552" i="1"/>
  <c r="R2551" i="1"/>
  <c r="P2551" i="1"/>
  <c r="R2550" i="1"/>
  <c r="P2550" i="1"/>
  <c r="R2549" i="1"/>
  <c r="P2549" i="1"/>
  <c r="R2548" i="1"/>
  <c r="P2548" i="1"/>
  <c r="R2547" i="1"/>
  <c r="P2547" i="1"/>
  <c r="R2546" i="1"/>
  <c r="P2546" i="1"/>
  <c r="R2545" i="1"/>
  <c r="P2545" i="1"/>
  <c r="R2544" i="1"/>
  <c r="P2544" i="1"/>
  <c r="R2543" i="1"/>
  <c r="P2543" i="1"/>
  <c r="R2542" i="1"/>
  <c r="P2542" i="1"/>
  <c r="R2541" i="1"/>
  <c r="P2541" i="1"/>
  <c r="R2540" i="1"/>
  <c r="P2540" i="1"/>
  <c r="R2539" i="1"/>
  <c r="P2539" i="1"/>
  <c r="R2538" i="1"/>
  <c r="P2538" i="1"/>
  <c r="R2537" i="1"/>
  <c r="P2537" i="1"/>
  <c r="R2536" i="1"/>
  <c r="P2536" i="1"/>
  <c r="R2535" i="1"/>
  <c r="P2535" i="1"/>
  <c r="R2534" i="1"/>
  <c r="P2534" i="1"/>
  <c r="R2533" i="1"/>
  <c r="P2533" i="1"/>
  <c r="R2532" i="1"/>
  <c r="P2532" i="1"/>
  <c r="R2531" i="1"/>
  <c r="P2531" i="1"/>
  <c r="R2530" i="1"/>
  <c r="P2530" i="1"/>
  <c r="R2529" i="1"/>
  <c r="P2529" i="1"/>
  <c r="R2528" i="1"/>
  <c r="P2528" i="1"/>
  <c r="R2527" i="1"/>
  <c r="P2527" i="1"/>
  <c r="R2526" i="1"/>
  <c r="P2526" i="1"/>
  <c r="R2525" i="1"/>
  <c r="P2525" i="1"/>
  <c r="R2524" i="1"/>
  <c r="P2524" i="1"/>
  <c r="R2523" i="1"/>
  <c r="P2523" i="1"/>
  <c r="R2522" i="1"/>
  <c r="R2521" i="1"/>
  <c r="P2521" i="1"/>
  <c r="R2520" i="1"/>
  <c r="R2519" i="1"/>
  <c r="P2519" i="1"/>
  <c r="R2518" i="1"/>
  <c r="R2517" i="1"/>
  <c r="P2517" i="1"/>
  <c r="R2516" i="1"/>
  <c r="P2516" i="1"/>
  <c r="R2515" i="1"/>
  <c r="R2514" i="1"/>
  <c r="R2513" i="1"/>
  <c r="R2512" i="1"/>
  <c r="P2512" i="1"/>
  <c r="R2511" i="1"/>
  <c r="P2511" i="1"/>
  <c r="R2510" i="1"/>
  <c r="R2509" i="1"/>
  <c r="R2508" i="1"/>
  <c r="P2508" i="1"/>
  <c r="R2507" i="1"/>
  <c r="R2506" i="1"/>
  <c r="R2505" i="1"/>
  <c r="R2504" i="1"/>
  <c r="P2504" i="1"/>
  <c r="R2503" i="1"/>
  <c r="P2503" i="1"/>
  <c r="R2502" i="1"/>
  <c r="P2502" i="1"/>
  <c r="R2501" i="1"/>
  <c r="P2501" i="1"/>
  <c r="R2500" i="1"/>
  <c r="P2500" i="1"/>
  <c r="R2499" i="1"/>
  <c r="P2499" i="1"/>
  <c r="R2498" i="1"/>
  <c r="P2498" i="1"/>
  <c r="R2497" i="1"/>
  <c r="P2497" i="1"/>
  <c r="R2496" i="1"/>
  <c r="P2496" i="1"/>
  <c r="R2495" i="1"/>
  <c r="P2495" i="1"/>
  <c r="R2494" i="1"/>
  <c r="P2494" i="1"/>
  <c r="R2493" i="1"/>
  <c r="P2493" i="1"/>
  <c r="R2492" i="1"/>
  <c r="P2492" i="1"/>
  <c r="R2491" i="1"/>
  <c r="P2491" i="1"/>
  <c r="R2490" i="1"/>
  <c r="P2490" i="1"/>
  <c r="R2489" i="1"/>
  <c r="P2489" i="1"/>
  <c r="R2488" i="1"/>
  <c r="P2488" i="1"/>
  <c r="R2487" i="1"/>
  <c r="P2487" i="1"/>
  <c r="R2486" i="1"/>
  <c r="P2486" i="1"/>
  <c r="R2485" i="1"/>
  <c r="P2485" i="1"/>
  <c r="R2484" i="1"/>
  <c r="P2484" i="1"/>
  <c r="R2483" i="1"/>
  <c r="P2483" i="1"/>
  <c r="R2482" i="1"/>
  <c r="P2482" i="1"/>
  <c r="R2481" i="1"/>
  <c r="P2481" i="1"/>
  <c r="R2480" i="1"/>
  <c r="P2480" i="1"/>
  <c r="R2479" i="1"/>
  <c r="P2479" i="1"/>
  <c r="R2478" i="1"/>
  <c r="P2478" i="1"/>
  <c r="R2477" i="1"/>
  <c r="P2477" i="1"/>
  <c r="R2476" i="1"/>
  <c r="P2476" i="1"/>
  <c r="R2475" i="1"/>
  <c r="P2475" i="1"/>
  <c r="R2474" i="1"/>
  <c r="P2474" i="1"/>
  <c r="R2473" i="1"/>
  <c r="P2473" i="1"/>
  <c r="R2472" i="1"/>
  <c r="P2472" i="1"/>
  <c r="R2471" i="1"/>
  <c r="P2471" i="1"/>
  <c r="R2470" i="1"/>
  <c r="P2470" i="1"/>
  <c r="R2469" i="1"/>
  <c r="P2469" i="1"/>
  <c r="R2468" i="1"/>
  <c r="P2468" i="1"/>
  <c r="R2467" i="1"/>
  <c r="P2467" i="1"/>
  <c r="R2466" i="1"/>
  <c r="P2466" i="1"/>
  <c r="R2465" i="1"/>
  <c r="P2465" i="1"/>
  <c r="R2464" i="1"/>
  <c r="P2464" i="1"/>
  <c r="R2463" i="1"/>
  <c r="P2463" i="1"/>
  <c r="R2462" i="1"/>
  <c r="P2462" i="1"/>
  <c r="R2461" i="1"/>
  <c r="P2461" i="1"/>
  <c r="R2460" i="1"/>
  <c r="P2460" i="1"/>
  <c r="R2459" i="1"/>
  <c r="P2459" i="1"/>
  <c r="R2458" i="1"/>
  <c r="P2458" i="1"/>
  <c r="R2457" i="1"/>
  <c r="P2457" i="1"/>
  <c r="R2456" i="1"/>
  <c r="P2456" i="1"/>
  <c r="R2455" i="1"/>
  <c r="P2455" i="1"/>
  <c r="R2454" i="1"/>
  <c r="P2454" i="1"/>
  <c r="R2453" i="1"/>
  <c r="P2453" i="1"/>
  <c r="R2452" i="1"/>
  <c r="P2452" i="1"/>
  <c r="R2451" i="1"/>
  <c r="P2451" i="1"/>
  <c r="R2450" i="1"/>
  <c r="P2450" i="1"/>
  <c r="R2449" i="1"/>
  <c r="P2449" i="1"/>
  <c r="R2448" i="1"/>
  <c r="P2448" i="1"/>
  <c r="R2447" i="1"/>
  <c r="P2447" i="1"/>
  <c r="R2446" i="1"/>
  <c r="P2446" i="1"/>
  <c r="R2445" i="1"/>
  <c r="P2445" i="1"/>
  <c r="R2444" i="1"/>
  <c r="P2444" i="1"/>
  <c r="R2443" i="1"/>
  <c r="P2443" i="1"/>
  <c r="R2442" i="1"/>
  <c r="P2442" i="1"/>
  <c r="R2441" i="1"/>
  <c r="R2440" i="1"/>
  <c r="P2440" i="1"/>
  <c r="R2439" i="1"/>
  <c r="R2438" i="1"/>
  <c r="P2438" i="1"/>
  <c r="R2437" i="1"/>
  <c r="P2437" i="1"/>
  <c r="R2436" i="1"/>
  <c r="P2436" i="1"/>
  <c r="R2435" i="1"/>
  <c r="R2434" i="1"/>
  <c r="P2434" i="1"/>
  <c r="R2433" i="1"/>
  <c r="P2433" i="1"/>
  <c r="R2432" i="1"/>
  <c r="P2432" i="1"/>
  <c r="R2431" i="1"/>
  <c r="P2431" i="1"/>
  <c r="R2430" i="1"/>
  <c r="P2430" i="1"/>
  <c r="R2429" i="1"/>
  <c r="P2429" i="1"/>
  <c r="R2428" i="1"/>
  <c r="R2427" i="1"/>
  <c r="P2427" i="1"/>
  <c r="R2426" i="1"/>
  <c r="P2426" i="1"/>
  <c r="R2425" i="1"/>
  <c r="P2425" i="1"/>
  <c r="R2424" i="1"/>
  <c r="P2424" i="1"/>
  <c r="R2423" i="1"/>
  <c r="P2423" i="1"/>
  <c r="R2422" i="1"/>
  <c r="P2422" i="1"/>
  <c r="R2421" i="1"/>
  <c r="R2420" i="1"/>
  <c r="P2420" i="1"/>
  <c r="R2419" i="1"/>
  <c r="R2418" i="1"/>
  <c r="P2418" i="1"/>
  <c r="R2417" i="1"/>
  <c r="P2417" i="1"/>
  <c r="R2416" i="1"/>
  <c r="P2416" i="1"/>
  <c r="R2415" i="1"/>
  <c r="P2415" i="1"/>
  <c r="R2414" i="1"/>
  <c r="R2413" i="1"/>
  <c r="P2413" i="1"/>
  <c r="R2412" i="1"/>
  <c r="R2411" i="1"/>
  <c r="P2411" i="1"/>
  <c r="R2410" i="1"/>
  <c r="P2410" i="1"/>
  <c r="R2409" i="1"/>
  <c r="P2409" i="1"/>
  <c r="R2408" i="1"/>
  <c r="P2408" i="1"/>
  <c r="R2407" i="1"/>
  <c r="P2407" i="1"/>
  <c r="R2406" i="1"/>
  <c r="R2405" i="1"/>
  <c r="P2405" i="1"/>
  <c r="R2404" i="1"/>
  <c r="P2404" i="1"/>
  <c r="R2403" i="1"/>
  <c r="P2403" i="1"/>
  <c r="R2402" i="1"/>
  <c r="R2401" i="1"/>
  <c r="R2400" i="1"/>
  <c r="R2399" i="1"/>
  <c r="R2398" i="1"/>
  <c r="P2398" i="1"/>
  <c r="R2397" i="1"/>
  <c r="R2396" i="1"/>
  <c r="P2396" i="1"/>
  <c r="R2395" i="1"/>
  <c r="P2395" i="1"/>
  <c r="R2394" i="1"/>
  <c r="R2393" i="1"/>
  <c r="P2393" i="1"/>
  <c r="R2392" i="1"/>
  <c r="R2391" i="1"/>
  <c r="P2391" i="1"/>
  <c r="R2390" i="1"/>
  <c r="P2390" i="1"/>
  <c r="R2389" i="1"/>
  <c r="P2389" i="1"/>
  <c r="R2388" i="1"/>
  <c r="R2387" i="1"/>
  <c r="P2387" i="1"/>
  <c r="R2386" i="1"/>
  <c r="P2386" i="1"/>
  <c r="R2385" i="1"/>
  <c r="P2385" i="1"/>
  <c r="R2384" i="1"/>
  <c r="P2384" i="1"/>
  <c r="R2383" i="1"/>
  <c r="P2383" i="1"/>
  <c r="R2382" i="1"/>
  <c r="P2382" i="1"/>
  <c r="R2381" i="1"/>
  <c r="R2380" i="1"/>
  <c r="R2379" i="1"/>
  <c r="R2378" i="1"/>
  <c r="P2378" i="1"/>
  <c r="R2377" i="1"/>
  <c r="R2376" i="1"/>
  <c r="P2376" i="1"/>
  <c r="R2375" i="1"/>
  <c r="P2375" i="1"/>
  <c r="R2374" i="1"/>
  <c r="P2374" i="1"/>
  <c r="R2373" i="1"/>
  <c r="R2372" i="1"/>
  <c r="P2372" i="1"/>
  <c r="R2371" i="1"/>
  <c r="R2370" i="1"/>
  <c r="P2370" i="1"/>
  <c r="R2369" i="1"/>
  <c r="P2369" i="1"/>
  <c r="R2368" i="1"/>
  <c r="P2368" i="1"/>
  <c r="R2367" i="1"/>
  <c r="R2366" i="1"/>
  <c r="R2365" i="1"/>
  <c r="R2364" i="1"/>
  <c r="P2364" i="1"/>
  <c r="R2363" i="1"/>
  <c r="R2362" i="1"/>
  <c r="P2362" i="1"/>
  <c r="R2361" i="1"/>
  <c r="P2361" i="1"/>
  <c r="R2360" i="1"/>
  <c r="R2359" i="1"/>
  <c r="R2358" i="1"/>
  <c r="R2357" i="1"/>
  <c r="P2357" i="1"/>
  <c r="R2356" i="1"/>
  <c r="P2356" i="1"/>
  <c r="R2355" i="1"/>
  <c r="R2354" i="1"/>
  <c r="R2353" i="1"/>
  <c r="P2353" i="1"/>
  <c r="R2352" i="1"/>
  <c r="R2351" i="1"/>
  <c r="R2350" i="1"/>
  <c r="P2350" i="1"/>
  <c r="R2349" i="1"/>
  <c r="P2349" i="1"/>
  <c r="R2348" i="1"/>
  <c r="P2348" i="1"/>
  <c r="R2347" i="1"/>
  <c r="R2346" i="1"/>
  <c r="P2346" i="1"/>
  <c r="R2345" i="1"/>
  <c r="P2345" i="1"/>
  <c r="R2344" i="1"/>
  <c r="R2343" i="1"/>
  <c r="R2342" i="1"/>
  <c r="P2342" i="1"/>
  <c r="R2341" i="1"/>
  <c r="P2341" i="1"/>
  <c r="R2340" i="1"/>
  <c r="P2340" i="1"/>
  <c r="R2339" i="1"/>
  <c r="P2339" i="1"/>
  <c r="R2338" i="1"/>
  <c r="P2338" i="1"/>
  <c r="R2337" i="1"/>
  <c r="P2337" i="1"/>
  <c r="R2336" i="1"/>
  <c r="P2336" i="1"/>
  <c r="R2335" i="1"/>
  <c r="P2335" i="1"/>
  <c r="R2334" i="1"/>
  <c r="P2334" i="1"/>
  <c r="R2333" i="1"/>
  <c r="P2333" i="1"/>
  <c r="R2332" i="1"/>
  <c r="P2332" i="1"/>
  <c r="R2331" i="1"/>
  <c r="P2331" i="1"/>
  <c r="R2330" i="1"/>
  <c r="P2330" i="1"/>
  <c r="R2329" i="1"/>
  <c r="P2329" i="1"/>
  <c r="R2328" i="1"/>
  <c r="P2328" i="1"/>
  <c r="R2327" i="1"/>
  <c r="P2327" i="1"/>
  <c r="R2326" i="1"/>
  <c r="P2326" i="1"/>
  <c r="R2325" i="1"/>
  <c r="P2325" i="1"/>
  <c r="R2324" i="1"/>
  <c r="P2324" i="1"/>
  <c r="R2323" i="1"/>
  <c r="P2323" i="1"/>
  <c r="R2322" i="1"/>
  <c r="P2322" i="1"/>
  <c r="R2321" i="1"/>
  <c r="P2321" i="1"/>
  <c r="R2320" i="1"/>
  <c r="P2320" i="1"/>
  <c r="R2319" i="1"/>
  <c r="P2319" i="1"/>
  <c r="R2318" i="1"/>
  <c r="P2318" i="1"/>
  <c r="R2317" i="1"/>
  <c r="P2317" i="1"/>
  <c r="R2316" i="1"/>
  <c r="P2316" i="1"/>
  <c r="R2315" i="1"/>
  <c r="P2315" i="1"/>
  <c r="R2314" i="1"/>
  <c r="P2314" i="1"/>
  <c r="R2313" i="1"/>
  <c r="P2313" i="1"/>
  <c r="R2312" i="1"/>
  <c r="P2312" i="1"/>
  <c r="R2311" i="1"/>
  <c r="P2311" i="1"/>
  <c r="R2310" i="1"/>
  <c r="P2310" i="1"/>
  <c r="R2309" i="1"/>
  <c r="P2309" i="1"/>
  <c r="R2308" i="1"/>
  <c r="P2308" i="1"/>
  <c r="R2307" i="1"/>
  <c r="P2307" i="1"/>
  <c r="R2306" i="1"/>
  <c r="P2306" i="1"/>
  <c r="R2305" i="1"/>
  <c r="P2305" i="1"/>
  <c r="R2304" i="1"/>
  <c r="P2304" i="1"/>
  <c r="R2303" i="1"/>
  <c r="P2303" i="1"/>
  <c r="R2302" i="1"/>
  <c r="P2302" i="1"/>
  <c r="R2301" i="1"/>
  <c r="P2301" i="1"/>
  <c r="R2300" i="1"/>
  <c r="P2300" i="1"/>
  <c r="R2299" i="1"/>
  <c r="P2299" i="1"/>
  <c r="R2298" i="1"/>
  <c r="P2298" i="1"/>
  <c r="R2297" i="1"/>
  <c r="P2297" i="1"/>
  <c r="R2296" i="1"/>
  <c r="P2296" i="1"/>
  <c r="R2295" i="1"/>
  <c r="P2295" i="1"/>
  <c r="R2294" i="1"/>
  <c r="P2294" i="1"/>
  <c r="R2293" i="1"/>
  <c r="P2293" i="1"/>
  <c r="R2292" i="1"/>
  <c r="P2292" i="1"/>
  <c r="R2291" i="1"/>
  <c r="P2291" i="1"/>
  <c r="R2290" i="1"/>
  <c r="P2290" i="1"/>
  <c r="R2289" i="1"/>
  <c r="P2289" i="1"/>
  <c r="R2288" i="1"/>
  <c r="P2288" i="1"/>
  <c r="R2287" i="1"/>
  <c r="P2287" i="1"/>
  <c r="R2286" i="1"/>
  <c r="P2286" i="1"/>
  <c r="R2285" i="1"/>
  <c r="P2285" i="1"/>
  <c r="R2284" i="1"/>
  <c r="P2284" i="1"/>
  <c r="R2283" i="1"/>
  <c r="P2283" i="1"/>
  <c r="R2282" i="1"/>
  <c r="P2282" i="1"/>
  <c r="R2281" i="1"/>
  <c r="P2281" i="1"/>
  <c r="R2280" i="1"/>
  <c r="P2280" i="1"/>
  <c r="R2279" i="1"/>
  <c r="P2279" i="1"/>
  <c r="R2278" i="1"/>
  <c r="P2278" i="1"/>
  <c r="R2277" i="1"/>
  <c r="P2277" i="1"/>
  <c r="R2276" i="1"/>
  <c r="P2276" i="1"/>
  <c r="R2275" i="1"/>
  <c r="P2275" i="1"/>
  <c r="R2274" i="1"/>
  <c r="P2274" i="1"/>
  <c r="R2273" i="1"/>
  <c r="P2273" i="1"/>
  <c r="R2272" i="1"/>
  <c r="P2272" i="1"/>
  <c r="R2271" i="1"/>
  <c r="P2271" i="1"/>
  <c r="R2270" i="1"/>
  <c r="P2270" i="1"/>
  <c r="R2269" i="1"/>
  <c r="P2269" i="1"/>
  <c r="R2268" i="1"/>
  <c r="P2268" i="1"/>
  <c r="R2267" i="1"/>
  <c r="P2267" i="1"/>
  <c r="R2266" i="1"/>
  <c r="P2266" i="1"/>
  <c r="R2265" i="1"/>
  <c r="P2265" i="1"/>
  <c r="R2264" i="1"/>
  <c r="P2264" i="1"/>
  <c r="R2263" i="1"/>
  <c r="P2263" i="1"/>
  <c r="R2262" i="1"/>
  <c r="P2262" i="1"/>
  <c r="R2261" i="1"/>
  <c r="P2261" i="1"/>
  <c r="R2260" i="1"/>
  <c r="P2260" i="1"/>
  <c r="R2259" i="1"/>
  <c r="P2259" i="1"/>
  <c r="R2258" i="1"/>
  <c r="P2258" i="1"/>
  <c r="R2257" i="1"/>
  <c r="P2257" i="1"/>
  <c r="R2256" i="1"/>
  <c r="P2256" i="1"/>
  <c r="R2255" i="1"/>
  <c r="P2255" i="1"/>
  <c r="R2254" i="1"/>
  <c r="P2254" i="1"/>
  <c r="R2253" i="1"/>
  <c r="P2253" i="1"/>
  <c r="R2252" i="1"/>
  <c r="P2252" i="1"/>
  <c r="R2251" i="1"/>
  <c r="P2251" i="1"/>
  <c r="R2250" i="1"/>
  <c r="P2250" i="1"/>
  <c r="R2249" i="1"/>
  <c r="P2249" i="1"/>
  <c r="R2248" i="1"/>
  <c r="P2248" i="1"/>
  <c r="R2247" i="1"/>
  <c r="P2247" i="1"/>
  <c r="R2246" i="1"/>
  <c r="P2246" i="1"/>
  <c r="R2245" i="1"/>
  <c r="P2245" i="1"/>
  <c r="R2244" i="1"/>
  <c r="P2244" i="1"/>
  <c r="R2243" i="1"/>
  <c r="P2243" i="1"/>
  <c r="R2242" i="1"/>
  <c r="P2242" i="1"/>
  <c r="R2241" i="1"/>
  <c r="P2241" i="1"/>
  <c r="R2240" i="1"/>
  <c r="P2240" i="1"/>
  <c r="R2239" i="1"/>
  <c r="P2239" i="1"/>
  <c r="R2238" i="1"/>
  <c r="P2238" i="1"/>
  <c r="R2237" i="1"/>
  <c r="P2237" i="1"/>
  <c r="R2236" i="1"/>
  <c r="P2236" i="1"/>
  <c r="R2235" i="1"/>
  <c r="P2235" i="1"/>
  <c r="R2234" i="1"/>
  <c r="P2234" i="1"/>
  <c r="R2233" i="1"/>
  <c r="P2233" i="1"/>
  <c r="R2232" i="1"/>
  <c r="P2232" i="1"/>
  <c r="R2231" i="1"/>
  <c r="P2231" i="1"/>
  <c r="R2230" i="1"/>
  <c r="P2230" i="1"/>
  <c r="R2229" i="1"/>
  <c r="P2229" i="1"/>
  <c r="R2228" i="1"/>
  <c r="P2228" i="1"/>
  <c r="R2227" i="1"/>
  <c r="P2227" i="1"/>
  <c r="R2226" i="1"/>
  <c r="P2226" i="1"/>
  <c r="R2225" i="1"/>
  <c r="P2225" i="1"/>
  <c r="R2224" i="1"/>
  <c r="P2224" i="1"/>
  <c r="R2223" i="1"/>
  <c r="P2223" i="1"/>
  <c r="R2222" i="1"/>
  <c r="P2222" i="1"/>
  <c r="R2221" i="1"/>
  <c r="P2221" i="1"/>
  <c r="R2220" i="1"/>
  <c r="P2220" i="1"/>
  <c r="R2219" i="1"/>
  <c r="P2219" i="1"/>
  <c r="R2218" i="1"/>
  <c r="P2218" i="1"/>
  <c r="R2217" i="1"/>
  <c r="P2217" i="1"/>
  <c r="R2216" i="1"/>
  <c r="P2216" i="1"/>
  <c r="R2215" i="1"/>
  <c r="P2215" i="1"/>
  <c r="R2214" i="1"/>
  <c r="P2214" i="1"/>
  <c r="R2213" i="1"/>
  <c r="P2213" i="1"/>
  <c r="R2212" i="1"/>
  <c r="P2212" i="1"/>
  <c r="R2211" i="1"/>
  <c r="P2211" i="1"/>
  <c r="R2210" i="1"/>
  <c r="P2210" i="1"/>
  <c r="R2209" i="1"/>
  <c r="P2209" i="1"/>
  <c r="R2208" i="1"/>
  <c r="P2208" i="1"/>
  <c r="R2207" i="1"/>
  <c r="P2207" i="1"/>
  <c r="R2206" i="1"/>
  <c r="P2206" i="1"/>
  <c r="R2205" i="1"/>
  <c r="P2205" i="1"/>
  <c r="R2204" i="1"/>
  <c r="P2204" i="1"/>
  <c r="R2203" i="1"/>
  <c r="P2203" i="1"/>
  <c r="R2202" i="1"/>
  <c r="P2202" i="1"/>
  <c r="R2201" i="1"/>
  <c r="P2201" i="1"/>
  <c r="R2200" i="1"/>
  <c r="P2200" i="1"/>
  <c r="R2199" i="1"/>
  <c r="P2199" i="1"/>
  <c r="R2198" i="1"/>
  <c r="P2198" i="1"/>
  <c r="R2197" i="1"/>
  <c r="P2197" i="1"/>
  <c r="R2196" i="1"/>
  <c r="P2196" i="1"/>
  <c r="R2195" i="1"/>
  <c r="P2195" i="1"/>
  <c r="R2194" i="1"/>
  <c r="P2194" i="1"/>
  <c r="R2193" i="1"/>
  <c r="P2193" i="1"/>
  <c r="R2192" i="1"/>
  <c r="P2192" i="1"/>
  <c r="R2191" i="1"/>
  <c r="P2191" i="1"/>
  <c r="R2190" i="1"/>
  <c r="P2190" i="1"/>
  <c r="R2189" i="1"/>
  <c r="P2189" i="1"/>
  <c r="R2188" i="1"/>
  <c r="P2188" i="1"/>
  <c r="R2187" i="1"/>
  <c r="P2187" i="1"/>
  <c r="R2186" i="1"/>
  <c r="P2186" i="1"/>
  <c r="R2185" i="1"/>
  <c r="P2185" i="1"/>
  <c r="R2184" i="1"/>
  <c r="P2184" i="1"/>
  <c r="R2183" i="1"/>
  <c r="P2183" i="1"/>
  <c r="R2182" i="1"/>
  <c r="P2182" i="1"/>
  <c r="R2181" i="1"/>
  <c r="P2181" i="1"/>
  <c r="R2180" i="1"/>
  <c r="P2180" i="1"/>
  <c r="R2179" i="1"/>
  <c r="P2179" i="1"/>
  <c r="R2178" i="1"/>
  <c r="P2178" i="1"/>
  <c r="R2177" i="1"/>
  <c r="P2177" i="1"/>
  <c r="R2176" i="1"/>
  <c r="P2176" i="1"/>
  <c r="R2175" i="1"/>
  <c r="P2175" i="1"/>
  <c r="R2174" i="1"/>
  <c r="P2174" i="1"/>
  <c r="R2173" i="1"/>
  <c r="P2173" i="1"/>
  <c r="R2172" i="1"/>
  <c r="P2172" i="1"/>
  <c r="R2171" i="1"/>
  <c r="P2171" i="1"/>
  <c r="R2170" i="1"/>
  <c r="P2170" i="1"/>
  <c r="R2169" i="1"/>
  <c r="P2169" i="1"/>
  <c r="R2168" i="1"/>
  <c r="P2168" i="1"/>
  <c r="R2167" i="1"/>
  <c r="P2167" i="1"/>
  <c r="R2166" i="1"/>
  <c r="P2166" i="1"/>
  <c r="R2165" i="1"/>
  <c r="P2165" i="1"/>
  <c r="R2164" i="1"/>
  <c r="P2164" i="1"/>
  <c r="R2163" i="1"/>
  <c r="P2163" i="1"/>
  <c r="R2162" i="1"/>
  <c r="P2162" i="1"/>
  <c r="R2161" i="1"/>
  <c r="P2161" i="1"/>
  <c r="R2160" i="1"/>
  <c r="P2160" i="1"/>
  <c r="R2159" i="1"/>
  <c r="P2159" i="1"/>
  <c r="R2158" i="1"/>
  <c r="P2158" i="1"/>
  <c r="R2157" i="1"/>
  <c r="P2157" i="1"/>
  <c r="R2156" i="1"/>
  <c r="P2156" i="1"/>
  <c r="R2155" i="1"/>
  <c r="P2155" i="1"/>
  <c r="R2154" i="1"/>
  <c r="P2154" i="1"/>
  <c r="R2153" i="1"/>
  <c r="P2153" i="1"/>
  <c r="R2152" i="1"/>
  <c r="P2152" i="1"/>
  <c r="R2151" i="1"/>
  <c r="R2150" i="1"/>
  <c r="P2150" i="1"/>
  <c r="R2149" i="1"/>
  <c r="P2149" i="1"/>
  <c r="R2148" i="1"/>
  <c r="P2148" i="1"/>
  <c r="R2147" i="1"/>
  <c r="P2147" i="1"/>
  <c r="R2146" i="1"/>
  <c r="P2146" i="1"/>
  <c r="R2145" i="1"/>
  <c r="P2145" i="1"/>
  <c r="R2144" i="1"/>
  <c r="P2144" i="1"/>
  <c r="R2143" i="1"/>
  <c r="R2142" i="1"/>
  <c r="P2142" i="1"/>
  <c r="R2141" i="1"/>
  <c r="P2141" i="1"/>
  <c r="R2140" i="1"/>
  <c r="P2140" i="1"/>
  <c r="R2139" i="1"/>
  <c r="P2139" i="1"/>
  <c r="R2138" i="1"/>
  <c r="P2138" i="1"/>
  <c r="R2137" i="1"/>
  <c r="P2137" i="1"/>
  <c r="R2136" i="1"/>
  <c r="P2136" i="1"/>
  <c r="R2135" i="1"/>
  <c r="P2135" i="1"/>
  <c r="R2134" i="1"/>
  <c r="P2134" i="1"/>
  <c r="R2133" i="1"/>
  <c r="P2133" i="1"/>
  <c r="R2132" i="1"/>
  <c r="P2132" i="1"/>
  <c r="R2131" i="1"/>
  <c r="P2131" i="1"/>
  <c r="R2130" i="1"/>
  <c r="P2130" i="1"/>
  <c r="R2129" i="1"/>
  <c r="P2129" i="1"/>
  <c r="R2128" i="1"/>
  <c r="P2128" i="1"/>
  <c r="R2127" i="1"/>
  <c r="P2127" i="1"/>
  <c r="R2126" i="1"/>
  <c r="P2126" i="1"/>
  <c r="R2125" i="1"/>
  <c r="P2125" i="1"/>
  <c r="R2124" i="1"/>
  <c r="P2124" i="1"/>
  <c r="R2123" i="1"/>
  <c r="P2123" i="1"/>
  <c r="R2122" i="1"/>
  <c r="P2122" i="1"/>
  <c r="R2121" i="1"/>
  <c r="P2121" i="1"/>
  <c r="R2120" i="1"/>
  <c r="P2120" i="1"/>
  <c r="R2119" i="1"/>
  <c r="P2119" i="1"/>
  <c r="R2118" i="1"/>
  <c r="P2118" i="1"/>
  <c r="R2117" i="1"/>
  <c r="P2117" i="1"/>
  <c r="R2116" i="1"/>
  <c r="P2116" i="1"/>
  <c r="R2115" i="1"/>
  <c r="P2115" i="1"/>
  <c r="R2114" i="1"/>
  <c r="P2114" i="1"/>
  <c r="R2113" i="1"/>
  <c r="P2113" i="1"/>
  <c r="R2112" i="1"/>
  <c r="P2112" i="1"/>
  <c r="R2111" i="1"/>
  <c r="P2111" i="1"/>
  <c r="R2110" i="1"/>
  <c r="P2110" i="1"/>
  <c r="R2109" i="1"/>
  <c r="P2109" i="1"/>
  <c r="R2108" i="1"/>
  <c r="P2108" i="1"/>
  <c r="R2107" i="1"/>
  <c r="P2107" i="1"/>
  <c r="R2106" i="1"/>
  <c r="P2106" i="1"/>
  <c r="R2105" i="1"/>
  <c r="P2105" i="1"/>
  <c r="R2104" i="1"/>
  <c r="P2104" i="1"/>
  <c r="R2103" i="1"/>
  <c r="P2103" i="1"/>
  <c r="R2102" i="1"/>
  <c r="P2102" i="1"/>
  <c r="R2101" i="1"/>
  <c r="P2101" i="1"/>
  <c r="R2100" i="1"/>
  <c r="P2100" i="1"/>
  <c r="R2099" i="1"/>
  <c r="P2099" i="1"/>
  <c r="R2098" i="1"/>
  <c r="P2098" i="1"/>
  <c r="R2097" i="1"/>
  <c r="P2097" i="1"/>
  <c r="R2096" i="1"/>
  <c r="P2096" i="1"/>
  <c r="R2095" i="1"/>
  <c r="P2095" i="1"/>
  <c r="R2094" i="1"/>
  <c r="P2094" i="1"/>
  <c r="R2093" i="1"/>
  <c r="P2093" i="1"/>
  <c r="R2092" i="1"/>
  <c r="P2092" i="1"/>
  <c r="R2091" i="1"/>
  <c r="P2091" i="1"/>
  <c r="R2090" i="1"/>
  <c r="P2090" i="1"/>
  <c r="R2089" i="1"/>
  <c r="P2089" i="1"/>
  <c r="R2088" i="1"/>
  <c r="P2088" i="1"/>
  <c r="R2087" i="1"/>
  <c r="P2087" i="1"/>
  <c r="R2086" i="1"/>
  <c r="P2086" i="1"/>
  <c r="R2085" i="1"/>
  <c r="P2085" i="1"/>
  <c r="R2084" i="1"/>
  <c r="P2084" i="1"/>
  <c r="R2083" i="1"/>
  <c r="P2083" i="1"/>
  <c r="R2082" i="1"/>
  <c r="P2082" i="1"/>
  <c r="R2081" i="1"/>
  <c r="P2081" i="1"/>
  <c r="R2080" i="1"/>
  <c r="P2080" i="1"/>
  <c r="R2079" i="1"/>
  <c r="P2079" i="1"/>
  <c r="R2078" i="1"/>
  <c r="P2078" i="1"/>
  <c r="R2077" i="1"/>
  <c r="P2077" i="1"/>
  <c r="R2076" i="1"/>
  <c r="P2076" i="1"/>
  <c r="R2075" i="1"/>
  <c r="P2075" i="1"/>
  <c r="R2074" i="1"/>
  <c r="P2074" i="1"/>
  <c r="R2073" i="1"/>
  <c r="P2073" i="1"/>
  <c r="R2072" i="1"/>
  <c r="P2072" i="1"/>
  <c r="R2071" i="1"/>
  <c r="P2071" i="1"/>
  <c r="R2070" i="1"/>
  <c r="P2070" i="1"/>
  <c r="R2069" i="1"/>
  <c r="P2069" i="1"/>
  <c r="R2068" i="1"/>
  <c r="P2068" i="1"/>
  <c r="R2067" i="1"/>
  <c r="P2067" i="1"/>
  <c r="R2066" i="1"/>
  <c r="P2066" i="1"/>
  <c r="R2065" i="1"/>
  <c r="P2065" i="1"/>
  <c r="R2064" i="1"/>
  <c r="P2064" i="1"/>
  <c r="R2063" i="1"/>
  <c r="P2063" i="1"/>
  <c r="R2062" i="1"/>
  <c r="P2062" i="1"/>
  <c r="R2061" i="1"/>
  <c r="P2061" i="1"/>
  <c r="R2060" i="1"/>
  <c r="P2060" i="1"/>
  <c r="R2059" i="1"/>
  <c r="P2059" i="1"/>
  <c r="R2058" i="1"/>
  <c r="P2058" i="1"/>
  <c r="R2057" i="1"/>
  <c r="P2057" i="1"/>
  <c r="R2056" i="1"/>
  <c r="P2056" i="1"/>
  <c r="R2055" i="1"/>
  <c r="P2055" i="1"/>
  <c r="R2054" i="1"/>
  <c r="P2054" i="1"/>
  <c r="R2053" i="1"/>
  <c r="P2053" i="1"/>
  <c r="R2052" i="1"/>
  <c r="P2052" i="1"/>
  <c r="R2051" i="1"/>
  <c r="P2051" i="1"/>
  <c r="R2050" i="1"/>
  <c r="P2050" i="1"/>
  <c r="R2049" i="1"/>
  <c r="P2049" i="1"/>
  <c r="R2048" i="1"/>
  <c r="P2048" i="1"/>
  <c r="R2047" i="1"/>
  <c r="P2047" i="1"/>
  <c r="R2046" i="1"/>
  <c r="P2046" i="1"/>
  <c r="R2045" i="1"/>
  <c r="P2045" i="1"/>
  <c r="R2044" i="1"/>
  <c r="P2044" i="1"/>
  <c r="R2043" i="1"/>
  <c r="P2043" i="1"/>
  <c r="R2042" i="1"/>
  <c r="P2042" i="1"/>
  <c r="R2041" i="1"/>
  <c r="P2041" i="1"/>
  <c r="R2040" i="1"/>
  <c r="P2040" i="1"/>
  <c r="R2039" i="1"/>
  <c r="P2039" i="1"/>
  <c r="R2038" i="1"/>
  <c r="P2038" i="1"/>
  <c r="R2037" i="1"/>
  <c r="P2037" i="1"/>
  <c r="R2036" i="1"/>
  <c r="P2036" i="1"/>
  <c r="R2035" i="1"/>
  <c r="P2035" i="1"/>
  <c r="R2034" i="1"/>
  <c r="P2034" i="1"/>
  <c r="R2033" i="1"/>
  <c r="P2033" i="1"/>
  <c r="R2032" i="1"/>
  <c r="P2032" i="1"/>
  <c r="R2031" i="1"/>
  <c r="P2031" i="1"/>
  <c r="R2030" i="1"/>
  <c r="P2030" i="1"/>
  <c r="R2029" i="1"/>
  <c r="P2029" i="1"/>
  <c r="R2028" i="1"/>
  <c r="P2028" i="1"/>
  <c r="R2027" i="1"/>
  <c r="P2027" i="1"/>
  <c r="R2026" i="1"/>
  <c r="P2026" i="1"/>
  <c r="R2025" i="1"/>
  <c r="P2025" i="1"/>
  <c r="R2024" i="1"/>
  <c r="P2024" i="1"/>
  <c r="R2023" i="1"/>
  <c r="P2023" i="1"/>
  <c r="R2022" i="1"/>
  <c r="P2022" i="1"/>
  <c r="R2021" i="1"/>
  <c r="P2021" i="1"/>
  <c r="R2020" i="1"/>
  <c r="P2020" i="1"/>
  <c r="R2019" i="1"/>
  <c r="P2019" i="1"/>
  <c r="R2018" i="1"/>
  <c r="P2018" i="1"/>
  <c r="R2017" i="1"/>
  <c r="P2017" i="1"/>
  <c r="R2016" i="1"/>
  <c r="P2016" i="1"/>
  <c r="R2015" i="1"/>
  <c r="P2015" i="1"/>
  <c r="R2014" i="1"/>
  <c r="P2014" i="1"/>
  <c r="R2013" i="1"/>
  <c r="P2013" i="1"/>
  <c r="R2012" i="1"/>
  <c r="P2012" i="1"/>
  <c r="R2011" i="1"/>
  <c r="P2011" i="1"/>
  <c r="R2010" i="1"/>
  <c r="P2010" i="1"/>
  <c r="R2009" i="1"/>
  <c r="P2009" i="1"/>
  <c r="R2008" i="1"/>
  <c r="P2008" i="1"/>
  <c r="R2007" i="1"/>
  <c r="P2007" i="1"/>
  <c r="R2006" i="1"/>
  <c r="P2006" i="1"/>
  <c r="R2005" i="1"/>
  <c r="P2005" i="1"/>
  <c r="R2004" i="1"/>
  <c r="P2004" i="1"/>
  <c r="R2003" i="1"/>
  <c r="P2003" i="1"/>
  <c r="R2002" i="1"/>
  <c r="P2002" i="1"/>
  <c r="R2001" i="1"/>
  <c r="P2001" i="1"/>
  <c r="R2000" i="1"/>
  <c r="P2000" i="1"/>
  <c r="R1999" i="1"/>
  <c r="R1998" i="1"/>
  <c r="R1997" i="1"/>
  <c r="P1997" i="1"/>
  <c r="R1996" i="1"/>
  <c r="R1995" i="1"/>
  <c r="R1994" i="1"/>
  <c r="P1994" i="1"/>
  <c r="R1993" i="1"/>
  <c r="P1993" i="1"/>
  <c r="R1992" i="1"/>
  <c r="P1992" i="1"/>
  <c r="R1991" i="1"/>
  <c r="P1991" i="1"/>
  <c r="R1990" i="1"/>
  <c r="P1990" i="1"/>
  <c r="R1989" i="1"/>
  <c r="P1989" i="1"/>
  <c r="R1988" i="1"/>
  <c r="P1988" i="1"/>
  <c r="R1987" i="1"/>
  <c r="P1987" i="1"/>
  <c r="R1986" i="1"/>
  <c r="P1986" i="1"/>
  <c r="R1985" i="1"/>
  <c r="P1985" i="1"/>
  <c r="R1984" i="1"/>
  <c r="R1983" i="1"/>
  <c r="P1983" i="1"/>
  <c r="R1982" i="1"/>
  <c r="P1982" i="1"/>
  <c r="R1981" i="1"/>
  <c r="P1981" i="1"/>
  <c r="R1980" i="1"/>
  <c r="P1980" i="1"/>
  <c r="R1979" i="1"/>
  <c r="P1979" i="1"/>
  <c r="R1978" i="1"/>
  <c r="P1978" i="1"/>
  <c r="R1977" i="1"/>
  <c r="P1977" i="1"/>
  <c r="R1976" i="1"/>
  <c r="P1976" i="1"/>
  <c r="R1975" i="1"/>
  <c r="P1975" i="1"/>
  <c r="R1974" i="1"/>
  <c r="P1974" i="1"/>
  <c r="R1973" i="1"/>
  <c r="P1973" i="1"/>
  <c r="R1972" i="1"/>
  <c r="P1972" i="1"/>
  <c r="R1971" i="1"/>
  <c r="P1971" i="1"/>
  <c r="R1970" i="1"/>
  <c r="P1970" i="1"/>
  <c r="R1969" i="1"/>
  <c r="P1969" i="1"/>
  <c r="R1968" i="1"/>
  <c r="P1968" i="1"/>
  <c r="R1967" i="1"/>
  <c r="P1967" i="1"/>
  <c r="R1966" i="1"/>
  <c r="P1966" i="1"/>
  <c r="R1965" i="1"/>
  <c r="P1965" i="1"/>
  <c r="R1964" i="1"/>
  <c r="P1964" i="1"/>
  <c r="R1963" i="1"/>
  <c r="P1963" i="1"/>
  <c r="R1962" i="1"/>
  <c r="P1962" i="1"/>
  <c r="R1961" i="1"/>
  <c r="P1961" i="1"/>
  <c r="R1960" i="1"/>
  <c r="P1960" i="1"/>
  <c r="R1959" i="1"/>
  <c r="P1959" i="1"/>
  <c r="R1958" i="1"/>
  <c r="P1958" i="1"/>
  <c r="R1957" i="1"/>
  <c r="P1957" i="1"/>
  <c r="R1956" i="1"/>
  <c r="P1956" i="1"/>
  <c r="R1955" i="1"/>
  <c r="P1955" i="1"/>
  <c r="R1954" i="1"/>
  <c r="P1954" i="1"/>
  <c r="R1953" i="1"/>
  <c r="P1953" i="1"/>
  <c r="R1952" i="1"/>
  <c r="P1952" i="1"/>
  <c r="R1951" i="1"/>
  <c r="P1951" i="1"/>
  <c r="R1950" i="1"/>
  <c r="P1950" i="1"/>
  <c r="R1949" i="1"/>
  <c r="P1949" i="1"/>
  <c r="R1948" i="1"/>
  <c r="P1948" i="1"/>
  <c r="R1947" i="1"/>
  <c r="P1947" i="1"/>
  <c r="R1946" i="1"/>
  <c r="P1946" i="1"/>
  <c r="R1945" i="1"/>
  <c r="P1945" i="1"/>
  <c r="R1944" i="1"/>
  <c r="P1944" i="1"/>
  <c r="R1943" i="1"/>
  <c r="P1943" i="1"/>
  <c r="R1942" i="1"/>
  <c r="P1942" i="1"/>
  <c r="R1941" i="1"/>
  <c r="P1941" i="1"/>
  <c r="R1940" i="1"/>
  <c r="P1940" i="1"/>
  <c r="R1939" i="1"/>
  <c r="P1939" i="1"/>
  <c r="R1938" i="1"/>
  <c r="P1938" i="1"/>
  <c r="R1937" i="1"/>
  <c r="P1937" i="1"/>
  <c r="R1936" i="1"/>
  <c r="P1936" i="1"/>
  <c r="R1935" i="1"/>
  <c r="P1935" i="1"/>
  <c r="R1934" i="1"/>
  <c r="P1934" i="1"/>
  <c r="R1933" i="1"/>
  <c r="P1933" i="1"/>
  <c r="R1932" i="1"/>
  <c r="P1932" i="1"/>
  <c r="R1931" i="1"/>
  <c r="P1931" i="1"/>
  <c r="R1930" i="1"/>
  <c r="P1930" i="1"/>
  <c r="R1929" i="1"/>
  <c r="P1929" i="1"/>
  <c r="R1928" i="1"/>
  <c r="P1928" i="1"/>
  <c r="R1927" i="1"/>
  <c r="P1927" i="1"/>
  <c r="R1926" i="1"/>
  <c r="P1926" i="1"/>
  <c r="R1925" i="1"/>
  <c r="P1925" i="1"/>
  <c r="R1924" i="1"/>
  <c r="P1924" i="1"/>
  <c r="R1923" i="1"/>
  <c r="P1923" i="1"/>
  <c r="R1922" i="1"/>
  <c r="P1922" i="1"/>
  <c r="R1921" i="1"/>
  <c r="P1921" i="1"/>
  <c r="R1920" i="1"/>
  <c r="P1920" i="1"/>
  <c r="R1919" i="1"/>
  <c r="P1919" i="1"/>
  <c r="R1918" i="1"/>
  <c r="P1918" i="1"/>
  <c r="R1917" i="1"/>
  <c r="P1917" i="1"/>
  <c r="R1916" i="1"/>
  <c r="P1916" i="1"/>
  <c r="R1915" i="1"/>
  <c r="P1915" i="1"/>
  <c r="R1914" i="1"/>
  <c r="P1914" i="1"/>
  <c r="R1913" i="1"/>
  <c r="P1913" i="1"/>
  <c r="R1912" i="1"/>
  <c r="P1912" i="1"/>
  <c r="R1911" i="1"/>
  <c r="P1911" i="1"/>
  <c r="R1910" i="1"/>
  <c r="P1910" i="1"/>
  <c r="R1909" i="1"/>
  <c r="P1909" i="1"/>
  <c r="R1908" i="1"/>
  <c r="P1908" i="1"/>
  <c r="R1907" i="1"/>
  <c r="P1907" i="1"/>
  <c r="R1906" i="1"/>
  <c r="P1906" i="1"/>
  <c r="R1905" i="1"/>
  <c r="P1905" i="1"/>
  <c r="R1904" i="1"/>
  <c r="P1904" i="1"/>
  <c r="R1903" i="1"/>
  <c r="P1903" i="1"/>
  <c r="R1902" i="1"/>
  <c r="P1902" i="1"/>
  <c r="R1901" i="1"/>
  <c r="P1901" i="1"/>
  <c r="R1900" i="1"/>
  <c r="P1900" i="1"/>
  <c r="R1899" i="1"/>
  <c r="P1899" i="1"/>
  <c r="R1898" i="1"/>
  <c r="P1898" i="1"/>
  <c r="R1897" i="1"/>
  <c r="P1897" i="1"/>
  <c r="R1896" i="1"/>
  <c r="P1896" i="1"/>
  <c r="R1895" i="1"/>
  <c r="P1895" i="1"/>
  <c r="R1894" i="1"/>
  <c r="P1894" i="1"/>
  <c r="R1893" i="1"/>
  <c r="P1893" i="1"/>
  <c r="R1892" i="1"/>
  <c r="P1892" i="1"/>
  <c r="R1891" i="1"/>
  <c r="P1891" i="1"/>
  <c r="R1890" i="1"/>
  <c r="P1890" i="1"/>
  <c r="R1889" i="1"/>
  <c r="P1889" i="1"/>
  <c r="R1888" i="1"/>
  <c r="P1888" i="1"/>
  <c r="R1887" i="1"/>
  <c r="P1887" i="1"/>
  <c r="R1886" i="1"/>
  <c r="P1886" i="1"/>
  <c r="R1885" i="1"/>
  <c r="P1885" i="1"/>
  <c r="R1884" i="1"/>
  <c r="P1884" i="1"/>
  <c r="R1883" i="1"/>
  <c r="P1883" i="1"/>
  <c r="R1882" i="1"/>
  <c r="P1882" i="1"/>
  <c r="R1881" i="1"/>
  <c r="P1881" i="1"/>
  <c r="R1880" i="1"/>
  <c r="R1879" i="1"/>
  <c r="R1878" i="1"/>
  <c r="R1877" i="1"/>
  <c r="P1877" i="1"/>
  <c r="R1876" i="1"/>
  <c r="P1876" i="1"/>
  <c r="R1875" i="1"/>
  <c r="P1875" i="1"/>
  <c r="R1874" i="1"/>
  <c r="P1874" i="1"/>
  <c r="R1873" i="1"/>
  <c r="P1873" i="1"/>
  <c r="R1872" i="1"/>
  <c r="P1872" i="1"/>
  <c r="R1871" i="1"/>
  <c r="R1870" i="1"/>
  <c r="P1870" i="1"/>
  <c r="R1869" i="1"/>
  <c r="P1869" i="1"/>
  <c r="R1868" i="1"/>
  <c r="P1868" i="1"/>
  <c r="R1867" i="1"/>
  <c r="P1867" i="1"/>
  <c r="R1866" i="1"/>
  <c r="P1866" i="1"/>
  <c r="R1865" i="1"/>
  <c r="P1865" i="1"/>
  <c r="R1864" i="1"/>
  <c r="P1864" i="1"/>
  <c r="R1863" i="1"/>
  <c r="R1862" i="1"/>
  <c r="P1862" i="1"/>
  <c r="R1861" i="1"/>
  <c r="P1861" i="1"/>
  <c r="R1860" i="1"/>
  <c r="P1860" i="1"/>
  <c r="R1859" i="1"/>
  <c r="P1859" i="1"/>
  <c r="R1858" i="1"/>
  <c r="P1858" i="1"/>
  <c r="R1857" i="1"/>
  <c r="P1857" i="1"/>
  <c r="R1856" i="1"/>
  <c r="P1856" i="1"/>
  <c r="R1855" i="1"/>
  <c r="P1855" i="1"/>
  <c r="R1854" i="1"/>
  <c r="P1854" i="1"/>
  <c r="R1853" i="1"/>
  <c r="P1853" i="1"/>
  <c r="R1852" i="1"/>
  <c r="P1852" i="1"/>
  <c r="R1851" i="1"/>
  <c r="P1851" i="1"/>
  <c r="R1850" i="1"/>
  <c r="P1850" i="1"/>
  <c r="R1849" i="1"/>
  <c r="P1849" i="1"/>
  <c r="R1848" i="1"/>
  <c r="P1848" i="1"/>
  <c r="R1847" i="1"/>
  <c r="P1847" i="1"/>
  <c r="R1846" i="1"/>
  <c r="P1846" i="1"/>
  <c r="R1845" i="1"/>
  <c r="P1845" i="1"/>
  <c r="R1844" i="1"/>
  <c r="P1844" i="1"/>
  <c r="R1843" i="1"/>
  <c r="P1843" i="1"/>
  <c r="R1842" i="1"/>
  <c r="P1842" i="1"/>
  <c r="R1841" i="1"/>
  <c r="P1841" i="1"/>
  <c r="R1840" i="1"/>
  <c r="P1840" i="1"/>
  <c r="R1839" i="1"/>
  <c r="P1839" i="1"/>
  <c r="R1838" i="1"/>
  <c r="P1838" i="1"/>
  <c r="R1837" i="1"/>
  <c r="P1837" i="1"/>
  <c r="R1836" i="1"/>
  <c r="P1836" i="1"/>
  <c r="R1835" i="1"/>
  <c r="P1835" i="1"/>
  <c r="R1834" i="1"/>
  <c r="P1834" i="1"/>
  <c r="R1833" i="1"/>
  <c r="P1833" i="1"/>
  <c r="R1832" i="1"/>
  <c r="P1832" i="1"/>
  <c r="R1831" i="1"/>
  <c r="P1831" i="1"/>
  <c r="R1830" i="1"/>
  <c r="P1830" i="1"/>
  <c r="R1829" i="1"/>
  <c r="P1829" i="1"/>
  <c r="R1828" i="1"/>
  <c r="P1828" i="1"/>
  <c r="R1827" i="1"/>
  <c r="P1827" i="1"/>
  <c r="R1826" i="1"/>
  <c r="P1826" i="1"/>
  <c r="R1825" i="1"/>
  <c r="P1825" i="1"/>
  <c r="R1824" i="1"/>
  <c r="P1824" i="1"/>
  <c r="R1823" i="1"/>
  <c r="P1823" i="1"/>
  <c r="R1822" i="1"/>
  <c r="P1822" i="1"/>
  <c r="R1821" i="1"/>
  <c r="P1821" i="1"/>
  <c r="R1820" i="1"/>
  <c r="R1819" i="1"/>
  <c r="P1819" i="1"/>
  <c r="R1818" i="1"/>
  <c r="P1818" i="1"/>
  <c r="R1817" i="1"/>
  <c r="R1816" i="1"/>
  <c r="P1816" i="1"/>
  <c r="R1815" i="1"/>
  <c r="R1814" i="1"/>
  <c r="P1814" i="1"/>
  <c r="R1813" i="1"/>
  <c r="P1813" i="1"/>
  <c r="R1812" i="1"/>
  <c r="P1812" i="1"/>
  <c r="R1811" i="1"/>
  <c r="P1811" i="1"/>
  <c r="R1810" i="1"/>
  <c r="P1810" i="1"/>
  <c r="R1809" i="1"/>
  <c r="P1809" i="1"/>
  <c r="R1808" i="1"/>
  <c r="P1808" i="1"/>
  <c r="R1807" i="1"/>
  <c r="P1807" i="1"/>
  <c r="R1806" i="1"/>
  <c r="P1806" i="1"/>
  <c r="R1805" i="1"/>
  <c r="P1805" i="1"/>
  <c r="R1804" i="1"/>
  <c r="P1804" i="1"/>
  <c r="R1803" i="1"/>
  <c r="P1803" i="1"/>
  <c r="R1802" i="1"/>
  <c r="P1802" i="1"/>
  <c r="R1801" i="1"/>
  <c r="P1801" i="1"/>
  <c r="R1800" i="1"/>
  <c r="P1800" i="1"/>
  <c r="R1799" i="1"/>
  <c r="P1799" i="1"/>
  <c r="R1798" i="1"/>
  <c r="P1798" i="1"/>
  <c r="R1797" i="1"/>
  <c r="P1797" i="1"/>
  <c r="R1796" i="1"/>
  <c r="P1796" i="1"/>
  <c r="R1795" i="1"/>
  <c r="P1795" i="1"/>
  <c r="R1794" i="1"/>
  <c r="P1794" i="1"/>
  <c r="R1793" i="1"/>
  <c r="P1793" i="1"/>
  <c r="R1792" i="1"/>
  <c r="P1792" i="1"/>
  <c r="R1791" i="1"/>
  <c r="P1791" i="1"/>
  <c r="R1790" i="1"/>
  <c r="P1790" i="1"/>
  <c r="R1789" i="1"/>
  <c r="P1789" i="1"/>
  <c r="R1788" i="1"/>
  <c r="P1788" i="1"/>
  <c r="R1787" i="1"/>
  <c r="P1787" i="1"/>
  <c r="R1786" i="1"/>
  <c r="P1786" i="1"/>
  <c r="R1785" i="1"/>
  <c r="P1785" i="1"/>
  <c r="R1784" i="1"/>
  <c r="P1784" i="1"/>
  <c r="R1783" i="1"/>
  <c r="P1783" i="1"/>
  <c r="R1782" i="1"/>
  <c r="P1782" i="1"/>
  <c r="R1781" i="1"/>
  <c r="P1781" i="1"/>
  <c r="R1780" i="1"/>
  <c r="P1780" i="1"/>
  <c r="R1779" i="1"/>
  <c r="P1779" i="1"/>
  <c r="R1778" i="1"/>
  <c r="P1778" i="1"/>
  <c r="R1777" i="1"/>
  <c r="P1777" i="1"/>
  <c r="R1776" i="1"/>
  <c r="P1776" i="1"/>
  <c r="R1775" i="1"/>
  <c r="P1775" i="1"/>
  <c r="R1774" i="1"/>
  <c r="P1774" i="1"/>
  <c r="R1773" i="1"/>
  <c r="P1773" i="1"/>
  <c r="R1772" i="1"/>
  <c r="P1772" i="1"/>
  <c r="R1771" i="1"/>
  <c r="P1771" i="1"/>
  <c r="R1770" i="1"/>
  <c r="P1770" i="1"/>
  <c r="R1769" i="1"/>
  <c r="P1769" i="1"/>
  <c r="R1768" i="1"/>
  <c r="R1767" i="1"/>
  <c r="P1767" i="1"/>
  <c r="R1766" i="1"/>
  <c r="P1766" i="1"/>
  <c r="R1765" i="1"/>
  <c r="P1765" i="1"/>
  <c r="R1764" i="1"/>
  <c r="P1764" i="1"/>
  <c r="R1763" i="1"/>
  <c r="P1763" i="1"/>
  <c r="R1762" i="1"/>
  <c r="P1762" i="1"/>
  <c r="R1761" i="1"/>
  <c r="P1761" i="1"/>
  <c r="R1760" i="1"/>
  <c r="P1760" i="1"/>
  <c r="R1759" i="1"/>
  <c r="P1759" i="1"/>
  <c r="R1758" i="1"/>
  <c r="P1758" i="1"/>
  <c r="R1757" i="1"/>
  <c r="P1757" i="1"/>
  <c r="R1756" i="1"/>
  <c r="P1756" i="1"/>
  <c r="R1755" i="1"/>
  <c r="P1755" i="1"/>
  <c r="R1754" i="1"/>
  <c r="P1754" i="1"/>
  <c r="R1753" i="1"/>
  <c r="P1753" i="1"/>
  <c r="R1752" i="1"/>
  <c r="P1752" i="1"/>
  <c r="R1751" i="1"/>
  <c r="P1751" i="1"/>
  <c r="R1750" i="1"/>
  <c r="P1750" i="1"/>
  <c r="R1749" i="1"/>
  <c r="P1749" i="1"/>
  <c r="R1748" i="1"/>
  <c r="P1748" i="1"/>
  <c r="R1747" i="1"/>
  <c r="P1747" i="1"/>
  <c r="R1746" i="1"/>
  <c r="P1746" i="1"/>
  <c r="R1745" i="1"/>
  <c r="P1745" i="1"/>
  <c r="R1744" i="1"/>
  <c r="P1744" i="1"/>
  <c r="R1743" i="1"/>
  <c r="P1743" i="1"/>
  <c r="R1742" i="1"/>
  <c r="R1741" i="1"/>
  <c r="P1741" i="1"/>
  <c r="R1740" i="1"/>
  <c r="P1740" i="1"/>
  <c r="R1739" i="1"/>
  <c r="P1739" i="1"/>
  <c r="R1738" i="1"/>
  <c r="P1738" i="1"/>
  <c r="R1737" i="1"/>
  <c r="P1737" i="1"/>
  <c r="R1736" i="1"/>
  <c r="P1736" i="1"/>
  <c r="R1735" i="1"/>
  <c r="R1734" i="1"/>
  <c r="R1733" i="1"/>
  <c r="R1732" i="1"/>
  <c r="R1731" i="1"/>
  <c r="R1730" i="1"/>
  <c r="P1730" i="1"/>
  <c r="R1729" i="1"/>
  <c r="P1729" i="1"/>
  <c r="R1728" i="1"/>
  <c r="P1728" i="1"/>
  <c r="R1727" i="1"/>
  <c r="P1727" i="1"/>
  <c r="R1726" i="1"/>
  <c r="P1726" i="1"/>
  <c r="R1725" i="1"/>
  <c r="P1725" i="1"/>
  <c r="R1724" i="1"/>
  <c r="P1724" i="1"/>
  <c r="R1723" i="1"/>
  <c r="R1722" i="1"/>
  <c r="P1722" i="1"/>
  <c r="R1721" i="1"/>
  <c r="P1721" i="1"/>
  <c r="R1720" i="1"/>
  <c r="P1720" i="1"/>
  <c r="R1719" i="1"/>
  <c r="P1719" i="1"/>
  <c r="R1718" i="1"/>
  <c r="P1718" i="1"/>
  <c r="R1717" i="1"/>
  <c r="P1717" i="1"/>
  <c r="R1716" i="1"/>
  <c r="P1716" i="1"/>
  <c r="R1715" i="1"/>
  <c r="P1715" i="1"/>
  <c r="R1714" i="1"/>
  <c r="R1713" i="1"/>
  <c r="P1713" i="1"/>
  <c r="R1712" i="1"/>
  <c r="P1712" i="1"/>
  <c r="R1711" i="1"/>
  <c r="P1711" i="1"/>
  <c r="R1710" i="1"/>
  <c r="R1709" i="1"/>
  <c r="P1709" i="1"/>
  <c r="R1708" i="1"/>
  <c r="R1707" i="1"/>
  <c r="R1706" i="1"/>
  <c r="P1706" i="1"/>
  <c r="R1705" i="1"/>
  <c r="P1705" i="1"/>
  <c r="R1704" i="1"/>
  <c r="P1704" i="1"/>
  <c r="R1703" i="1"/>
  <c r="P1703" i="1"/>
  <c r="R1702" i="1"/>
  <c r="P1702" i="1"/>
  <c r="R1701" i="1"/>
  <c r="P1701" i="1"/>
  <c r="R1700" i="1"/>
  <c r="R1699" i="1"/>
  <c r="P1699" i="1"/>
  <c r="R1698" i="1"/>
  <c r="R1697" i="1"/>
  <c r="P1697" i="1"/>
  <c r="R1696" i="1"/>
  <c r="P1696" i="1"/>
  <c r="R1695" i="1"/>
  <c r="P1695" i="1"/>
  <c r="R1694" i="1"/>
  <c r="P1694" i="1"/>
  <c r="R1693" i="1"/>
  <c r="P1693" i="1"/>
  <c r="R1692" i="1"/>
  <c r="P1692" i="1"/>
  <c r="R1691" i="1"/>
  <c r="P1691" i="1"/>
  <c r="R1690" i="1"/>
  <c r="P1690" i="1"/>
  <c r="R1689" i="1"/>
  <c r="P1689" i="1"/>
  <c r="R1688" i="1"/>
  <c r="P1688" i="1"/>
  <c r="R1687" i="1"/>
  <c r="P1687" i="1"/>
  <c r="R1686" i="1"/>
  <c r="P1686" i="1"/>
  <c r="R1685" i="1"/>
  <c r="P1685" i="1"/>
  <c r="R1684" i="1"/>
  <c r="R1683" i="1"/>
  <c r="P1683" i="1"/>
  <c r="R1682" i="1"/>
  <c r="P1682" i="1"/>
  <c r="R1681" i="1"/>
  <c r="P1681" i="1"/>
  <c r="R1680" i="1"/>
  <c r="P1680" i="1"/>
  <c r="R1679" i="1"/>
  <c r="P1679" i="1"/>
  <c r="R1678" i="1"/>
  <c r="P1678" i="1"/>
  <c r="R1677" i="1"/>
  <c r="P1677" i="1"/>
  <c r="R1676" i="1"/>
  <c r="P1676" i="1"/>
  <c r="R1675" i="1"/>
  <c r="P1675" i="1"/>
  <c r="R1674" i="1"/>
  <c r="P1674" i="1"/>
  <c r="R1673" i="1"/>
  <c r="P1673" i="1"/>
  <c r="R1672" i="1"/>
  <c r="P1672" i="1"/>
  <c r="R1671" i="1"/>
  <c r="P1671" i="1"/>
  <c r="R1670" i="1"/>
  <c r="P1670" i="1"/>
  <c r="R1669" i="1"/>
  <c r="P1669" i="1"/>
  <c r="R1668" i="1"/>
  <c r="P1668" i="1"/>
  <c r="R1667" i="1"/>
  <c r="P1667" i="1"/>
  <c r="R1666" i="1"/>
  <c r="P1666" i="1"/>
  <c r="R1665" i="1"/>
  <c r="P1665" i="1"/>
  <c r="R1664" i="1"/>
  <c r="P1664" i="1"/>
  <c r="R1663" i="1"/>
  <c r="P1663" i="1"/>
  <c r="R1662" i="1"/>
  <c r="P1662" i="1"/>
  <c r="R1661" i="1"/>
  <c r="P1661" i="1"/>
  <c r="R1660" i="1"/>
  <c r="P1660" i="1"/>
  <c r="R1659" i="1"/>
  <c r="P1659" i="1"/>
  <c r="R1658" i="1"/>
  <c r="P1658" i="1"/>
  <c r="R1657" i="1"/>
  <c r="P1657" i="1"/>
  <c r="R1656" i="1"/>
  <c r="P1656" i="1"/>
  <c r="R1655" i="1"/>
  <c r="P1655" i="1"/>
  <c r="R1654" i="1"/>
  <c r="P1654" i="1"/>
  <c r="R1653" i="1"/>
  <c r="P1653" i="1"/>
  <c r="R1652" i="1"/>
  <c r="P1652" i="1"/>
  <c r="R1651" i="1"/>
  <c r="P1651" i="1"/>
  <c r="R1650" i="1"/>
  <c r="P1650" i="1"/>
  <c r="R1649" i="1"/>
  <c r="P1649" i="1"/>
  <c r="R1648" i="1"/>
  <c r="P1648" i="1"/>
  <c r="R1647" i="1"/>
  <c r="P1647" i="1"/>
  <c r="R1646" i="1"/>
  <c r="P1646" i="1"/>
  <c r="R1645" i="1"/>
  <c r="P1645" i="1"/>
  <c r="R1644" i="1"/>
  <c r="P1644" i="1"/>
  <c r="R1643" i="1"/>
  <c r="P1643" i="1"/>
  <c r="R1642" i="1"/>
  <c r="P1642" i="1"/>
  <c r="R1641" i="1"/>
  <c r="P1641" i="1"/>
  <c r="R1640" i="1"/>
  <c r="P1640" i="1"/>
  <c r="R1639" i="1"/>
  <c r="P1639" i="1"/>
  <c r="R1638" i="1"/>
  <c r="P1638" i="1"/>
  <c r="R1637" i="1"/>
  <c r="P1637" i="1"/>
  <c r="R1636" i="1"/>
  <c r="P1636" i="1"/>
  <c r="R1635" i="1"/>
  <c r="P1635" i="1"/>
  <c r="R1634" i="1"/>
  <c r="P1634" i="1"/>
  <c r="R1633" i="1"/>
  <c r="P1633" i="1"/>
  <c r="R1632" i="1"/>
  <c r="P1632" i="1"/>
  <c r="R1631" i="1"/>
  <c r="P1631" i="1"/>
  <c r="R1630" i="1"/>
  <c r="P1630" i="1"/>
  <c r="R1629" i="1"/>
  <c r="P1629" i="1"/>
  <c r="R1628" i="1"/>
  <c r="P1628" i="1"/>
  <c r="R1627" i="1"/>
  <c r="P1627" i="1"/>
  <c r="R1626" i="1"/>
  <c r="P1626" i="1"/>
  <c r="R1625" i="1"/>
  <c r="P1625" i="1"/>
  <c r="R1624" i="1"/>
  <c r="P1624" i="1"/>
  <c r="R1623" i="1"/>
  <c r="P1623" i="1"/>
  <c r="R1622" i="1"/>
  <c r="P1622" i="1"/>
  <c r="R1621" i="1"/>
  <c r="P1621" i="1"/>
  <c r="R1620" i="1"/>
  <c r="P1620" i="1"/>
  <c r="R1619" i="1"/>
  <c r="P1619" i="1"/>
  <c r="R1618" i="1"/>
  <c r="P1618" i="1"/>
  <c r="R1617" i="1"/>
  <c r="P1617" i="1"/>
  <c r="R1616" i="1"/>
  <c r="P1616" i="1"/>
  <c r="R1615" i="1"/>
  <c r="P1615" i="1"/>
  <c r="R1614" i="1"/>
  <c r="P1614" i="1"/>
  <c r="R1613" i="1"/>
  <c r="P1613" i="1"/>
  <c r="R1612" i="1"/>
  <c r="P1612" i="1"/>
  <c r="R1611" i="1"/>
  <c r="P1611" i="1"/>
  <c r="R1610" i="1"/>
  <c r="P1610" i="1"/>
  <c r="R1609" i="1"/>
  <c r="P1609" i="1"/>
  <c r="R1608" i="1"/>
  <c r="P1608" i="1"/>
  <c r="R1607" i="1"/>
  <c r="P1607" i="1"/>
  <c r="R1606" i="1"/>
  <c r="P1606" i="1"/>
  <c r="R1605" i="1"/>
  <c r="P1605" i="1"/>
  <c r="R1604" i="1"/>
  <c r="P1604" i="1"/>
  <c r="R1603" i="1"/>
  <c r="P1603" i="1"/>
  <c r="R1602" i="1"/>
  <c r="P1602" i="1"/>
  <c r="R1601" i="1"/>
  <c r="R1600" i="1"/>
  <c r="P1600" i="1"/>
  <c r="R1599" i="1"/>
  <c r="R1598" i="1"/>
  <c r="P1598" i="1"/>
  <c r="R1597" i="1"/>
  <c r="P1597" i="1"/>
  <c r="R1596" i="1"/>
  <c r="P1596" i="1"/>
  <c r="R1595" i="1"/>
  <c r="P1595" i="1"/>
  <c r="R1594" i="1"/>
  <c r="R1593" i="1"/>
  <c r="P1593" i="1"/>
  <c r="R1592" i="1"/>
  <c r="P1592" i="1"/>
  <c r="R1591" i="1"/>
  <c r="R1590" i="1"/>
  <c r="R1589" i="1"/>
  <c r="P1589" i="1"/>
  <c r="R1588" i="1"/>
  <c r="R1587" i="1"/>
  <c r="P1587" i="1"/>
  <c r="R1586" i="1"/>
  <c r="R1585" i="1"/>
  <c r="P1585" i="1"/>
  <c r="R1584" i="1"/>
  <c r="P1584" i="1"/>
  <c r="R1583" i="1"/>
  <c r="P1583" i="1"/>
  <c r="R1582" i="1"/>
  <c r="R1581" i="1"/>
  <c r="P1581" i="1"/>
  <c r="R1580" i="1"/>
  <c r="P1580" i="1"/>
  <c r="R1579" i="1"/>
  <c r="P1579" i="1"/>
  <c r="R1578" i="1"/>
  <c r="P1578" i="1"/>
  <c r="R1577" i="1"/>
  <c r="P1577" i="1"/>
  <c r="R1576" i="1"/>
  <c r="P1576" i="1"/>
  <c r="R1575" i="1"/>
  <c r="P1575" i="1"/>
  <c r="R1574" i="1"/>
  <c r="P1574" i="1"/>
  <c r="R1573" i="1"/>
  <c r="P1573" i="1"/>
  <c r="R1572" i="1"/>
  <c r="P1572" i="1"/>
  <c r="R1571" i="1"/>
  <c r="R1570" i="1"/>
  <c r="P1570" i="1"/>
  <c r="R1569" i="1"/>
  <c r="P1569" i="1"/>
  <c r="R1568" i="1"/>
  <c r="P1568" i="1"/>
  <c r="R1567" i="1"/>
  <c r="P1567" i="1"/>
  <c r="R1566" i="1"/>
  <c r="P1566" i="1"/>
  <c r="R1565" i="1"/>
  <c r="P1565" i="1"/>
  <c r="R1564" i="1"/>
  <c r="R1563" i="1"/>
  <c r="P1563" i="1"/>
  <c r="R1562" i="1"/>
  <c r="P1562" i="1"/>
  <c r="R1561" i="1"/>
  <c r="P1561" i="1"/>
  <c r="R1560" i="1"/>
  <c r="P1560" i="1"/>
  <c r="R1559" i="1"/>
  <c r="P1559" i="1"/>
  <c r="R1558" i="1"/>
  <c r="P1558" i="1"/>
  <c r="R1557" i="1"/>
  <c r="R1556" i="1"/>
  <c r="R1555" i="1"/>
  <c r="R1554" i="1"/>
  <c r="P1554" i="1"/>
  <c r="R1553" i="1"/>
  <c r="R1552" i="1"/>
  <c r="P1552" i="1"/>
  <c r="R1551" i="1"/>
  <c r="P1551" i="1"/>
  <c r="R1550" i="1"/>
  <c r="P1550" i="1"/>
  <c r="R1549" i="1"/>
  <c r="R1548" i="1"/>
  <c r="P1548" i="1"/>
  <c r="R1547" i="1"/>
  <c r="P1547" i="1"/>
  <c r="R1546" i="1"/>
  <c r="R1545" i="1"/>
  <c r="P1545" i="1"/>
  <c r="R1544" i="1"/>
  <c r="P1544" i="1"/>
  <c r="R1543" i="1"/>
  <c r="P1543" i="1"/>
  <c r="R1542" i="1"/>
  <c r="P1542" i="1"/>
  <c r="R1541" i="1"/>
  <c r="P1541" i="1"/>
  <c r="R1540" i="1"/>
  <c r="P1540" i="1"/>
  <c r="R1539" i="1"/>
  <c r="P1539" i="1"/>
  <c r="R1538" i="1"/>
  <c r="P1538" i="1"/>
  <c r="R1537" i="1"/>
  <c r="P1537" i="1"/>
  <c r="R1536" i="1"/>
  <c r="P1536" i="1"/>
  <c r="R1535" i="1"/>
  <c r="P1535" i="1"/>
  <c r="R1534" i="1"/>
  <c r="P1534" i="1"/>
  <c r="R1533" i="1"/>
  <c r="P1533" i="1"/>
  <c r="R1532" i="1"/>
  <c r="P1532" i="1"/>
  <c r="R1531" i="1"/>
  <c r="P1531" i="1"/>
  <c r="R1530" i="1"/>
  <c r="P1530" i="1"/>
  <c r="R1529" i="1"/>
  <c r="P1529" i="1"/>
  <c r="R1528" i="1"/>
  <c r="P1528" i="1"/>
  <c r="R1527" i="1"/>
  <c r="P1527" i="1"/>
  <c r="R1526" i="1"/>
  <c r="P1526" i="1"/>
  <c r="R1525" i="1"/>
  <c r="P1525" i="1"/>
  <c r="R1524" i="1"/>
  <c r="P1524" i="1"/>
  <c r="R1523" i="1"/>
  <c r="P1523" i="1"/>
  <c r="R1522" i="1"/>
  <c r="P1522" i="1"/>
  <c r="R1521" i="1"/>
  <c r="P1521" i="1"/>
  <c r="R1520" i="1"/>
  <c r="P1520" i="1"/>
  <c r="R1519" i="1"/>
  <c r="P1519" i="1"/>
  <c r="R1518" i="1"/>
  <c r="P1518" i="1"/>
  <c r="R1517" i="1"/>
  <c r="P1517" i="1"/>
  <c r="R1516" i="1"/>
  <c r="P1516" i="1"/>
  <c r="R1515" i="1"/>
  <c r="P1515" i="1"/>
  <c r="R1514" i="1"/>
  <c r="P1514" i="1"/>
  <c r="R1513" i="1"/>
  <c r="P1513" i="1"/>
  <c r="R1512" i="1"/>
  <c r="P1512" i="1"/>
  <c r="R1511" i="1"/>
  <c r="P1511" i="1"/>
  <c r="R1510" i="1"/>
  <c r="P1510" i="1"/>
  <c r="R1509" i="1"/>
  <c r="P1509" i="1"/>
  <c r="R1508" i="1"/>
  <c r="P1508" i="1"/>
  <c r="R1507" i="1"/>
  <c r="P1507" i="1"/>
  <c r="R1506" i="1"/>
  <c r="P1506" i="1"/>
  <c r="R1505" i="1"/>
  <c r="P1505" i="1"/>
  <c r="R1504" i="1"/>
  <c r="P1504" i="1"/>
  <c r="R1503" i="1"/>
  <c r="P1503" i="1"/>
  <c r="R1502" i="1"/>
  <c r="P1502" i="1"/>
  <c r="R1501" i="1"/>
  <c r="P1501" i="1"/>
  <c r="R1500" i="1"/>
  <c r="P1500" i="1"/>
  <c r="R1499" i="1"/>
  <c r="P1499" i="1"/>
  <c r="R1498" i="1"/>
  <c r="R1497" i="1"/>
  <c r="R1496" i="1"/>
  <c r="P1496" i="1"/>
  <c r="R1495" i="1"/>
  <c r="R1494" i="1"/>
  <c r="P1494" i="1"/>
  <c r="R1493" i="1"/>
  <c r="P1493" i="1"/>
  <c r="R1492" i="1"/>
  <c r="P1492" i="1"/>
  <c r="R1491" i="1"/>
  <c r="R1490" i="1"/>
  <c r="P1490" i="1"/>
  <c r="R1489" i="1"/>
  <c r="R1488" i="1"/>
  <c r="P1488" i="1"/>
  <c r="R1487" i="1"/>
  <c r="P1487" i="1"/>
  <c r="R1486" i="1"/>
  <c r="R1485" i="1"/>
  <c r="P1485" i="1"/>
  <c r="R1484" i="1"/>
  <c r="P1484" i="1"/>
  <c r="R1483" i="1"/>
  <c r="P1483" i="1"/>
  <c r="R1482" i="1"/>
  <c r="P1482" i="1"/>
  <c r="R1481" i="1"/>
  <c r="P1481" i="1"/>
  <c r="R1480" i="1"/>
  <c r="P1480" i="1"/>
  <c r="R1479" i="1"/>
  <c r="P1479" i="1"/>
  <c r="R1478" i="1"/>
  <c r="P1478" i="1"/>
  <c r="R1477" i="1"/>
  <c r="P1477" i="1"/>
  <c r="R1476" i="1"/>
  <c r="P1476" i="1"/>
  <c r="R1475" i="1"/>
  <c r="P1475" i="1"/>
  <c r="R1474" i="1"/>
  <c r="P1474" i="1"/>
  <c r="R1473" i="1"/>
  <c r="P1473" i="1"/>
  <c r="R1472" i="1"/>
  <c r="P1472" i="1"/>
  <c r="R1471" i="1"/>
  <c r="P1471" i="1"/>
  <c r="R1470" i="1"/>
  <c r="P1470" i="1"/>
  <c r="R1469" i="1"/>
  <c r="P1469" i="1"/>
  <c r="R1468" i="1"/>
  <c r="P1468" i="1"/>
  <c r="R1467" i="1"/>
  <c r="P1467" i="1"/>
  <c r="R1466" i="1"/>
  <c r="P1466" i="1"/>
  <c r="R1465" i="1"/>
  <c r="P1465" i="1"/>
  <c r="R1464" i="1"/>
  <c r="P1464" i="1"/>
  <c r="R1463" i="1"/>
  <c r="P1463" i="1"/>
  <c r="R1462" i="1"/>
  <c r="R1461" i="1"/>
  <c r="R1460" i="1"/>
  <c r="R1459" i="1"/>
  <c r="R1458" i="1"/>
  <c r="P1458" i="1"/>
  <c r="R1457" i="1"/>
  <c r="P1457" i="1"/>
  <c r="R1456" i="1"/>
  <c r="P1456" i="1"/>
  <c r="R1455" i="1"/>
  <c r="R1454" i="1"/>
  <c r="R1453" i="1"/>
  <c r="P1453" i="1"/>
  <c r="R1452" i="1"/>
  <c r="P1452" i="1"/>
  <c r="R1451" i="1"/>
  <c r="R1450" i="1"/>
  <c r="R1449" i="1"/>
  <c r="P1449" i="1"/>
  <c r="R1448" i="1"/>
  <c r="R1447" i="1"/>
  <c r="R1446" i="1"/>
  <c r="R1445" i="1"/>
  <c r="R1444" i="1"/>
  <c r="R1443" i="1"/>
  <c r="P1443" i="1"/>
  <c r="R1442" i="1"/>
  <c r="P1442" i="1"/>
  <c r="R1441" i="1"/>
  <c r="P1441" i="1"/>
  <c r="R1440" i="1"/>
  <c r="P1440" i="1"/>
  <c r="R1439" i="1"/>
  <c r="P1439" i="1"/>
  <c r="R1438" i="1"/>
  <c r="P1438" i="1"/>
  <c r="R1437" i="1"/>
  <c r="P1437" i="1"/>
  <c r="R1436" i="1"/>
  <c r="P1436" i="1"/>
  <c r="R1435" i="1"/>
  <c r="P1435" i="1"/>
  <c r="R1434" i="1"/>
  <c r="R1433" i="1"/>
  <c r="P1433" i="1"/>
  <c r="R1432" i="1"/>
  <c r="P1432" i="1"/>
  <c r="R1431" i="1"/>
  <c r="R1430" i="1"/>
  <c r="P1430" i="1"/>
  <c r="R1429" i="1"/>
  <c r="P1429" i="1"/>
  <c r="R1428" i="1"/>
  <c r="R1427" i="1"/>
  <c r="R1426" i="1"/>
  <c r="P1426" i="1"/>
  <c r="R1425" i="1"/>
  <c r="P1425" i="1"/>
  <c r="R1424" i="1"/>
  <c r="P1424" i="1"/>
  <c r="R1423" i="1"/>
  <c r="P1423" i="1"/>
  <c r="R1422" i="1"/>
  <c r="P1422" i="1"/>
  <c r="R1421" i="1"/>
  <c r="P1421" i="1"/>
  <c r="R1420" i="1"/>
  <c r="P1420" i="1"/>
  <c r="R1419" i="1"/>
  <c r="P1419" i="1"/>
  <c r="R1418" i="1"/>
  <c r="R1417" i="1"/>
  <c r="P1417" i="1"/>
  <c r="R1416" i="1"/>
  <c r="P1416" i="1"/>
  <c r="R1415" i="1"/>
  <c r="P1415" i="1"/>
  <c r="R1414" i="1"/>
  <c r="P1414" i="1"/>
  <c r="R1413" i="1"/>
  <c r="P1413" i="1"/>
  <c r="R1412" i="1"/>
  <c r="P1412" i="1"/>
  <c r="R1411" i="1"/>
  <c r="R1410" i="1"/>
  <c r="P1410" i="1"/>
  <c r="R1409" i="1"/>
  <c r="P1409" i="1"/>
  <c r="R1408" i="1"/>
  <c r="P1408" i="1"/>
  <c r="R1407" i="1"/>
  <c r="P1407" i="1"/>
  <c r="R1406" i="1"/>
  <c r="P1406" i="1"/>
  <c r="R1405" i="1"/>
  <c r="P1405" i="1"/>
  <c r="R1404" i="1"/>
  <c r="P1404" i="1"/>
  <c r="R1403" i="1"/>
  <c r="P1403" i="1"/>
  <c r="R1402" i="1"/>
  <c r="P1402" i="1"/>
  <c r="R1401" i="1"/>
  <c r="P1401" i="1"/>
  <c r="R1400" i="1"/>
  <c r="P1400" i="1"/>
  <c r="R1399" i="1"/>
  <c r="P1399" i="1"/>
  <c r="R1398" i="1"/>
  <c r="P1398" i="1"/>
  <c r="R1397" i="1"/>
  <c r="P1397" i="1"/>
  <c r="R1396" i="1"/>
  <c r="P1396" i="1"/>
  <c r="R1395" i="1"/>
  <c r="P1395" i="1"/>
  <c r="R1394" i="1"/>
  <c r="P1394" i="1"/>
  <c r="R1393" i="1"/>
  <c r="P1393" i="1"/>
  <c r="R1392" i="1"/>
  <c r="P1392" i="1"/>
  <c r="R1391" i="1"/>
  <c r="P1391" i="1"/>
  <c r="R1390" i="1"/>
  <c r="P1390" i="1"/>
  <c r="R1389" i="1"/>
  <c r="P1389" i="1"/>
  <c r="R1388" i="1"/>
  <c r="P1388" i="1"/>
  <c r="R1387" i="1"/>
  <c r="P1387" i="1"/>
  <c r="R1386" i="1"/>
  <c r="P1386" i="1"/>
  <c r="R1385" i="1"/>
  <c r="P1385" i="1"/>
  <c r="R1384" i="1"/>
  <c r="P1384" i="1"/>
  <c r="R1383" i="1"/>
  <c r="P1383" i="1"/>
  <c r="R1382" i="1"/>
  <c r="P1382" i="1"/>
  <c r="R1381" i="1"/>
  <c r="P1381" i="1"/>
  <c r="R1380" i="1"/>
  <c r="P1380" i="1"/>
  <c r="R1379" i="1"/>
  <c r="P1379" i="1"/>
  <c r="R1378" i="1"/>
  <c r="P1378" i="1"/>
  <c r="R1377" i="1"/>
  <c r="P1377" i="1"/>
  <c r="R1376" i="1"/>
  <c r="P1376" i="1"/>
  <c r="R1375" i="1"/>
  <c r="P1375" i="1"/>
  <c r="R1374" i="1"/>
  <c r="P1374" i="1"/>
  <c r="R1373" i="1"/>
  <c r="P1373" i="1"/>
  <c r="R1372" i="1"/>
  <c r="P1372" i="1"/>
  <c r="R1371" i="1"/>
  <c r="P1371" i="1"/>
  <c r="R1370" i="1"/>
  <c r="P1370" i="1"/>
  <c r="R1369" i="1"/>
  <c r="P1369" i="1"/>
  <c r="R1368" i="1"/>
  <c r="P1368" i="1"/>
  <c r="R1367" i="1"/>
  <c r="P1367" i="1"/>
  <c r="R1366" i="1"/>
  <c r="P1366" i="1"/>
  <c r="R1365" i="1"/>
  <c r="P1365" i="1"/>
  <c r="R1364" i="1"/>
  <c r="P1364" i="1"/>
  <c r="R1363" i="1"/>
  <c r="P1363" i="1"/>
  <c r="R1362" i="1"/>
  <c r="P1362" i="1"/>
  <c r="R1361" i="1"/>
  <c r="P1361" i="1"/>
  <c r="R1360" i="1"/>
  <c r="P1360" i="1"/>
  <c r="R1359" i="1"/>
  <c r="P1359" i="1"/>
  <c r="R1358" i="1"/>
  <c r="P1358" i="1"/>
  <c r="R1357" i="1"/>
  <c r="P1357" i="1"/>
  <c r="R1356" i="1"/>
  <c r="P1356" i="1"/>
  <c r="R1355" i="1"/>
  <c r="P1355" i="1"/>
  <c r="R1354" i="1"/>
  <c r="P1354" i="1"/>
  <c r="R1353" i="1"/>
  <c r="P1353" i="1"/>
  <c r="R1352" i="1"/>
  <c r="P1352" i="1"/>
  <c r="R1351" i="1"/>
  <c r="P1351" i="1"/>
  <c r="R1350" i="1"/>
  <c r="P1350" i="1"/>
  <c r="R1349" i="1"/>
  <c r="P1349" i="1"/>
  <c r="R1348" i="1"/>
  <c r="P1348" i="1"/>
  <c r="R1347" i="1"/>
  <c r="P1347" i="1"/>
  <c r="R1346" i="1"/>
  <c r="P1346" i="1"/>
  <c r="R1345" i="1"/>
  <c r="P1345" i="1"/>
  <c r="R1344" i="1"/>
  <c r="P1344" i="1"/>
  <c r="R1343" i="1"/>
  <c r="P1343" i="1"/>
  <c r="R1342" i="1"/>
  <c r="R1341" i="1"/>
  <c r="P1341" i="1"/>
  <c r="R1340" i="1"/>
  <c r="P1340" i="1"/>
  <c r="R1339" i="1"/>
  <c r="P1339" i="1"/>
  <c r="R1338" i="1"/>
  <c r="P1338" i="1"/>
  <c r="R1337" i="1"/>
  <c r="P1337" i="1"/>
  <c r="R1336" i="1"/>
  <c r="P1336" i="1"/>
  <c r="R1335" i="1"/>
  <c r="R1334" i="1"/>
  <c r="R1333" i="1"/>
  <c r="P1333" i="1"/>
  <c r="R1332" i="1"/>
  <c r="P1332" i="1"/>
  <c r="R1331" i="1"/>
  <c r="P1331" i="1"/>
  <c r="R1330" i="1"/>
  <c r="P1330" i="1"/>
  <c r="R1329" i="1"/>
  <c r="P1329" i="1"/>
  <c r="R1328" i="1"/>
  <c r="P1328" i="1"/>
  <c r="R1327" i="1"/>
  <c r="P1327" i="1"/>
  <c r="R1326" i="1"/>
  <c r="P1326" i="1"/>
  <c r="R1325" i="1"/>
  <c r="P1325" i="1"/>
  <c r="R1324" i="1"/>
  <c r="P1324" i="1"/>
  <c r="R1323" i="1"/>
  <c r="P1323" i="1"/>
  <c r="R1322" i="1"/>
  <c r="P1322" i="1"/>
  <c r="R1321" i="1"/>
  <c r="P1321" i="1"/>
  <c r="R1320" i="1"/>
  <c r="P1320" i="1"/>
  <c r="R1319" i="1"/>
  <c r="P1319" i="1"/>
  <c r="R1318" i="1"/>
  <c r="P1318" i="1"/>
  <c r="R1317" i="1"/>
  <c r="P1317" i="1"/>
  <c r="R1316" i="1"/>
  <c r="P1316" i="1"/>
  <c r="R1315" i="1"/>
  <c r="P1315" i="1"/>
  <c r="R1314" i="1"/>
  <c r="P1314" i="1"/>
  <c r="R1313" i="1"/>
  <c r="P1313" i="1"/>
  <c r="R1312" i="1"/>
  <c r="P1312" i="1"/>
  <c r="R1311" i="1"/>
  <c r="P1311" i="1"/>
  <c r="R1310" i="1"/>
  <c r="P1310" i="1"/>
  <c r="R1309" i="1"/>
  <c r="P1309" i="1"/>
  <c r="R1308" i="1"/>
  <c r="P1308" i="1"/>
  <c r="R1307" i="1"/>
  <c r="P1307" i="1"/>
  <c r="R1306" i="1"/>
  <c r="P1306" i="1"/>
  <c r="R1305" i="1"/>
  <c r="P1305" i="1"/>
  <c r="R1304" i="1"/>
  <c r="P1304" i="1"/>
  <c r="R1303" i="1"/>
  <c r="P1303" i="1"/>
  <c r="R1302" i="1"/>
  <c r="P1302" i="1"/>
  <c r="R1301" i="1"/>
  <c r="P1301" i="1"/>
  <c r="R1300" i="1"/>
  <c r="P1300" i="1"/>
  <c r="R1299" i="1"/>
  <c r="P1299" i="1"/>
  <c r="R1298" i="1"/>
  <c r="P1298" i="1"/>
  <c r="R1297" i="1"/>
  <c r="P1297" i="1"/>
  <c r="R1296" i="1"/>
  <c r="P1296" i="1"/>
  <c r="R1295" i="1"/>
  <c r="P1295" i="1"/>
  <c r="R1294" i="1"/>
  <c r="P1294" i="1"/>
  <c r="R1293" i="1"/>
  <c r="P1293" i="1"/>
  <c r="R1292" i="1"/>
  <c r="P1292" i="1"/>
  <c r="R1291" i="1"/>
  <c r="P1291" i="1"/>
  <c r="R1290" i="1"/>
  <c r="P1290" i="1"/>
  <c r="R1289" i="1"/>
  <c r="P1289" i="1"/>
  <c r="R1288" i="1"/>
  <c r="P1288" i="1"/>
  <c r="R1287" i="1"/>
  <c r="P1287" i="1"/>
  <c r="R1286" i="1"/>
  <c r="P1286" i="1"/>
  <c r="R1285" i="1"/>
  <c r="P1285" i="1"/>
  <c r="R1284" i="1"/>
  <c r="P1284" i="1"/>
  <c r="R1283" i="1"/>
  <c r="P1283" i="1"/>
  <c r="R1282" i="1"/>
  <c r="P1282" i="1"/>
  <c r="R1281" i="1"/>
  <c r="P1281" i="1"/>
  <c r="R1280" i="1"/>
  <c r="P1280" i="1"/>
  <c r="R1279" i="1"/>
  <c r="P1279" i="1"/>
  <c r="R1278" i="1"/>
  <c r="P1278" i="1"/>
  <c r="R1277" i="1"/>
  <c r="P1277" i="1"/>
  <c r="R1276" i="1"/>
  <c r="P1276" i="1"/>
  <c r="R1275" i="1"/>
  <c r="P1275" i="1"/>
  <c r="R1274" i="1"/>
  <c r="P1274" i="1"/>
  <c r="R1273" i="1"/>
  <c r="P1273" i="1"/>
  <c r="R1272" i="1"/>
  <c r="P1272" i="1"/>
  <c r="R1271" i="1"/>
  <c r="P1271" i="1"/>
  <c r="R1270" i="1"/>
  <c r="P1270" i="1"/>
  <c r="R1269" i="1"/>
  <c r="P1269" i="1"/>
  <c r="R1268" i="1"/>
  <c r="P1268" i="1"/>
  <c r="R1267" i="1"/>
  <c r="P1267" i="1"/>
  <c r="R1266" i="1"/>
  <c r="P1266" i="1"/>
  <c r="R1265" i="1"/>
  <c r="P1265" i="1"/>
  <c r="R1264" i="1"/>
  <c r="P1264" i="1"/>
  <c r="R1263" i="1"/>
  <c r="P1263" i="1"/>
  <c r="R1262" i="1"/>
  <c r="P1262" i="1"/>
  <c r="R1261" i="1"/>
  <c r="P1261" i="1"/>
  <c r="R1260" i="1"/>
  <c r="P1260" i="1"/>
  <c r="R1259" i="1"/>
  <c r="P1259" i="1"/>
  <c r="R1258" i="1"/>
  <c r="P1258" i="1"/>
  <c r="R1257" i="1"/>
  <c r="P1257" i="1"/>
  <c r="R1256" i="1"/>
  <c r="P1256" i="1"/>
  <c r="R1255" i="1"/>
  <c r="P1255" i="1"/>
  <c r="R1254" i="1"/>
  <c r="P1254" i="1"/>
  <c r="R1253" i="1"/>
  <c r="P1253" i="1"/>
  <c r="R1252" i="1"/>
  <c r="P1252" i="1"/>
  <c r="R1251" i="1"/>
  <c r="P1251" i="1"/>
  <c r="R1250" i="1"/>
  <c r="P1250" i="1"/>
  <c r="R1249" i="1"/>
  <c r="P1249" i="1"/>
  <c r="R1248" i="1"/>
  <c r="P1248" i="1"/>
  <c r="R1247" i="1"/>
  <c r="P1247" i="1"/>
  <c r="R1246" i="1"/>
  <c r="P1246" i="1"/>
  <c r="R1245" i="1"/>
  <c r="P1245" i="1"/>
  <c r="R1244" i="1"/>
  <c r="P1244" i="1"/>
  <c r="R1243" i="1"/>
  <c r="P1243" i="1"/>
  <c r="R1242" i="1"/>
  <c r="P1242" i="1"/>
  <c r="R1241" i="1"/>
  <c r="R1240" i="1"/>
  <c r="P1240" i="1"/>
  <c r="R1239" i="1"/>
  <c r="R1238" i="1"/>
  <c r="R1237" i="1"/>
  <c r="P1237" i="1"/>
  <c r="R1236" i="1"/>
  <c r="R1235" i="1"/>
  <c r="P1235" i="1"/>
  <c r="R1234" i="1"/>
  <c r="P1234" i="1"/>
  <c r="R1233" i="1"/>
  <c r="R1232" i="1"/>
  <c r="R1231" i="1"/>
  <c r="P1231" i="1"/>
  <c r="R1230" i="1"/>
  <c r="P1230" i="1"/>
  <c r="R1229" i="1"/>
  <c r="R1228" i="1"/>
  <c r="P1228" i="1"/>
  <c r="R1227" i="1"/>
  <c r="P1227" i="1"/>
  <c r="R1226" i="1"/>
  <c r="P1226" i="1"/>
  <c r="R1225" i="1"/>
  <c r="P1225" i="1"/>
  <c r="R1224" i="1"/>
  <c r="P1224" i="1"/>
  <c r="R1223" i="1"/>
  <c r="P1223" i="1"/>
  <c r="R1222" i="1"/>
  <c r="P1222" i="1"/>
  <c r="R1221" i="1"/>
  <c r="P1221" i="1"/>
  <c r="R1220" i="1"/>
  <c r="P1220" i="1"/>
  <c r="R1219" i="1"/>
  <c r="P1219" i="1"/>
  <c r="R1218" i="1"/>
  <c r="P1218" i="1"/>
  <c r="R1217" i="1"/>
  <c r="P1217" i="1"/>
  <c r="R1216" i="1"/>
  <c r="P1216" i="1"/>
  <c r="R1215" i="1"/>
  <c r="P1215" i="1"/>
  <c r="R1214" i="1"/>
  <c r="P1214" i="1"/>
  <c r="R1213" i="1"/>
  <c r="P1213" i="1"/>
  <c r="R1212" i="1"/>
  <c r="P1212" i="1"/>
  <c r="R1211" i="1"/>
  <c r="P1211" i="1"/>
  <c r="R1210" i="1"/>
  <c r="P1210" i="1"/>
  <c r="R1209" i="1"/>
  <c r="P1209" i="1"/>
  <c r="R1208" i="1"/>
  <c r="P1208" i="1"/>
  <c r="R1207" i="1"/>
  <c r="P1207" i="1"/>
  <c r="R1206" i="1"/>
  <c r="P1206" i="1"/>
  <c r="R1205" i="1"/>
  <c r="P1205" i="1"/>
  <c r="R1204" i="1"/>
  <c r="P1204" i="1"/>
  <c r="R1203" i="1"/>
  <c r="P1203" i="1"/>
  <c r="R1202" i="1"/>
  <c r="P1202" i="1"/>
  <c r="R1201" i="1"/>
  <c r="P1201" i="1"/>
  <c r="R1200" i="1"/>
  <c r="P1200" i="1"/>
  <c r="R1199" i="1"/>
  <c r="P1199" i="1"/>
  <c r="R1198" i="1"/>
  <c r="P1198" i="1"/>
  <c r="R1197" i="1"/>
  <c r="P1197" i="1"/>
  <c r="R1196" i="1"/>
  <c r="P1196" i="1"/>
  <c r="R1195" i="1"/>
  <c r="P1195" i="1"/>
  <c r="R1194" i="1"/>
  <c r="P1194" i="1"/>
  <c r="R1193" i="1"/>
  <c r="P1193" i="1"/>
  <c r="R1192" i="1"/>
  <c r="P1192" i="1"/>
  <c r="R1191" i="1"/>
  <c r="P1191" i="1"/>
  <c r="R1190" i="1"/>
  <c r="P1190" i="1"/>
  <c r="R1189" i="1"/>
  <c r="P1189" i="1"/>
  <c r="R1188" i="1"/>
  <c r="P1188" i="1"/>
  <c r="R1187" i="1"/>
  <c r="P1187" i="1"/>
  <c r="R1186" i="1"/>
  <c r="P1186" i="1"/>
  <c r="R1185" i="1"/>
  <c r="P1185" i="1"/>
  <c r="R1184" i="1"/>
  <c r="P1184" i="1"/>
  <c r="R1183" i="1"/>
  <c r="P1183" i="1"/>
  <c r="R1182" i="1"/>
  <c r="P1182" i="1"/>
  <c r="R1181" i="1"/>
  <c r="P1181" i="1"/>
  <c r="R1180" i="1"/>
  <c r="P1180" i="1"/>
  <c r="R1179" i="1"/>
  <c r="R1178" i="1"/>
  <c r="P1178" i="1"/>
  <c r="R1177" i="1"/>
  <c r="P1177" i="1"/>
  <c r="R1176" i="1"/>
  <c r="P1176" i="1"/>
  <c r="R1175" i="1"/>
  <c r="P1175" i="1"/>
  <c r="R1174" i="1"/>
  <c r="R1173" i="1"/>
  <c r="P1173" i="1"/>
  <c r="R1172" i="1"/>
  <c r="P1172" i="1"/>
  <c r="R1171" i="1"/>
  <c r="P1171" i="1"/>
  <c r="R1170" i="1"/>
  <c r="P1170" i="1"/>
  <c r="R1169" i="1"/>
  <c r="P1169" i="1"/>
  <c r="R1168" i="1"/>
  <c r="P1168" i="1"/>
  <c r="R1167" i="1"/>
  <c r="P1167" i="1"/>
  <c r="R1166" i="1"/>
  <c r="R1165" i="1"/>
  <c r="R1164" i="1"/>
  <c r="P1164" i="1"/>
  <c r="R1163" i="1"/>
  <c r="R1162" i="1"/>
  <c r="P1162" i="1"/>
  <c r="R1161" i="1"/>
  <c r="R1160" i="1"/>
  <c r="P1160" i="1"/>
  <c r="R1159" i="1"/>
  <c r="P1159" i="1"/>
  <c r="R1158" i="1"/>
  <c r="R1157" i="1"/>
  <c r="P1157" i="1"/>
  <c r="R1156" i="1"/>
  <c r="P1156" i="1"/>
  <c r="R1155" i="1"/>
  <c r="P1155" i="1"/>
  <c r="R1154" i="1"/>
  <c r="P1154" i="1"/>
  <c r="R1153" i="1"/>
  <c r="R1152" i="1"/>
  <c r="P1152" i="1"/>
  <c r="R1151" i="1"/>
  <c r="P1151" i="1"/>
  <c r="R1150" i="1"/>
  <c r="P1150" i="1"/>
  <c r="R1149" i="1"/>
  <c r="R1148" i="1"/>
  <c r="P1148" i="1"/>
  <c r="R1147" i="1"/>
  <c r="P1147" i="1"/>
  <c r="R1146" i="1"/>
  <c r="R1145" i="1"/>
  <c r="P1145" i="1"/>
  <c r="R1144" i="1"/>
  <c r="R1143" i="1"/>
  <c r="R1142" i="1"/>
  <c r="R1141" i="1"/>
  <c r="P1141" i="1"/>
  <c r="R1140" i="1"/>
  <c r="P1140" i="1"/>
  <c r="R1139" i="1"/>
  <c r="P1139" i="1"/>
  <c r="R1138" i="1"/>
  <c r="P1138" i="1"/>
  <c r="R1137" i="1"/>
  <c r="P1137" i="1"/>
  <c r="R1136" i="1"/>
  <c r="P1136" i="1"/>
  <c r="R1135" i="1"/>
  <c r="P1135" i="1"/>
  <c r="R1134" i="1"/>
  <c r="P1134" i="1"/>
  <c r="R1133" i="1"/>
  <c r="R1132" i="1"/>
  <c r="P1132" i="1"/>
  <c r="R1131" i="1"/>
  <c r="P1131" i="1"/>
  <c r="R1130" i="1"/>
  <c r="P1130" i="1"/>
  <c r="R1129" i="1"/>
  <c r="P1129" i="1"/>
  <c r="R1128" i="1"/>
  <c r="P1128" i="1"/>
  <c r="R1127" i="1"/>
  <c r="R1126" i="1"/>
  <c r="P1126" i="1"/>
  <c r="R1125" i="1"/>
  <c r="P1125" i="1"/>
  <c r="R1124" i="1"/>
  <c r="R1123" i="1"/>
  <c r="P1123" i="1"/>
  <c r="R1122" i="1"/>
  <c r="R1121" i="1"/>
  <c r="P1121" i="1"/>
  <c r="R1120" i="1"/>
  <c r="P1120" i="1"/>
  <c r="R1119" i="1"/>
  <c r="P1119" i="1"/>
  <c r="R1118" i="1"/>
  <c r="P1118" i="1"/>
  <c r="R1117" i="1"/>
  <c r="P1117" i="1"/>
  <c r="R1116" i="1"/>
  <c r="P1116" i="1"/>
  <c r="R1115" i="1"/>
  <c r="P1115" i="1"/>
  <c r="R1114" i="1"/>
  <c r="P1114" i="1"/>
  <c r="R1113" i="1"/>
  <c r="P1113" i="1"/>
  <c r="R1112" i="1"/>
  <c r="P1112" i="1"/>
  <c r="R1111" i="1"/>
  <c r="P1111" i="1"/>
  <c r="R1110" i="1"/>
  <c r="P1110" i="1"/>
  <c r="R1109" i="1"/>
  <c r="R1108" i="1"/>
  <c r="P1108" i="1"/>
  <c r="R1107" i="1"/>
  <c r="P1107" i="1"/>
  <c r="R1106" i="1"/>
  <c r="P1106" i="1"/>
  <c r="R1105" i="1"/>
  <c r="P1105" i="1"/>
  <c r="R1104" i="1"/>
  <c r="P1104" i="1"/>
  <c r="R1103" i="1"/>
  <c r="P1103" i="1"/>
  <c r="R1102" i="1"/>
  <c r="P1102" i="1"/>
  <c r="R1101" i="1"/>
  <c r="P1101" i="1"/>
  <c r="R1100" i="1"/>
  <c r="P1100" i="1"/>
  <c r="R1099" i="1"/>
  <c r="P1099" i="1"/>
  <c r="R1098" i="1"/>
  <c r="P1098" i="1"/>
  <c r="R1097" i="1"/>
  <c r="P1097" i="1"/>
  <c r="R1096" i="1"/>
  <c r="P1096" i="1"/>
  <c r="R1095" i="1"/>
  <c r="P1095" i="1"/>
  <c r="R1094" i="1"/>
  <c r="P1094" i="1"/>
  <c r="R1093" i="1"/>
  <c r="P1093" i="1"/>
  <c r="R1092" i="1"/>
  <c r="P1092" i="1"/>
  <c r="R1091" i="1"/>
  <c r="P1091" i="1"/>
  <c r="R1090" i="1"/>
  <c r="P1090" i="1"/>
  <c r="R1089" i="1"/>
  <c r="R1088" i="1"/>
  <c r="P1088" i="1"/>
  <c r="R1087" i="1"/>
  <c r="P1087" i="1"/>
  <c r="R1086" i="1"/>
  <c r="R1085" i="1"/>
  <c r="P1085" i="1"/>
  <c r="R1084" i="1"/>
  <c r="P1084" i="1"/>
  <c r="R1083" i="1"/>
  <c r="P1083" i="1"/>
  <c r="R1082" i="1"/>
  <c r="P1082" i="1"/>
  <c r="R1081" i="1"/>
  <c r="P1081" i="1"/>
  <c r="R1080" i="1"/>
  <c r="P1080" i="1"/>
  <c r="R1079" i="1"/>
  <c r="P1079" i="1"/>
  <c r="R1078" i="1"/>
  <c r="P1078" i="1"/>
  <c r="R1077" i="1"/>
  <c r="P1077" i="1"/>
  <c r="R1076" i="1"/>
  <c r="P1076" i="1"/>
  <c r="R1075" i="1"/>
  <c r="P1075" i="1"/>
  <c r="R1074" i="1"/>
  <c r="P1074" i="1"/>
  <c r="R1073" i="1"/>
  <c r="R1072" i="1"/>
  <c r="P1072" i="1"/>
  <c r="R1071" i="1"/>
  <c r="P1071" i="1"/>
  <c r="R1070" i="1"/>
  <c r="P1070" i="1"/>
  <c r="R1069" i="1"/>
  <c r="P1069" i="1"/>
  <c r="R1068" i="1"/>
  <c r="P1068" i="1"/>
  <c r="R1067" i="1"/>
  <c r="P1067" i="1"/>
  <c r="R1066" i="1"/>
  <c r="P1066" i="1"/>
  <c r="R1065" i="1"/>
  <c r="R1064" i="1"/>
  <c r="P1064" i="1"/>
  <c r="R1063" i="1"/>
  <c r="R1062" i="1"/>
  <c r="P1062" i="1"/>
  <c r="R1061" i="1"/>
  <c r="R1060" i="1"/>
  <c r="R1059" i="1"/>
  <c r="R1058" i="1"/>
  <c r="R1057" i="1"/>
  <c r="R1056" i="1"/>
  <c r="R1055" i="1"/>
  <c r="P1055" i="1"/>
  <c r="R1054" i="1"/>
  <c r="R1053" i="1"/>
  <c r="R1052" i="1"/>
  <c r="R1051" i="1"/>
  <c r="R1050" i="1"/>
  <c r="P1050" i="1"/>
  <c r="R1049" i="1"/>
  <c r="P1049" i="1"/>
  <c r="R1048" i="1"/>
  <c r="R1047" i="1"/>
  <c r="P1047" i="1"/>
  <c r="R1046" i="1"/>
  <c r="P1046" i="1"/>
  <c r="R1045" i="1"/>
  <c r="P1045" i="1"/>
  <c r="R1044" i="1"/>
  <c r="P1044" i="1"/>
  <c r="R1043" i="1"/>
  <c r="R1042" i="1"/>
  <c r="P1042" i="1"/>
  <c r="R1041" i="1"/>
  <c r="P1041" i="1"/>
  <c r="R1040" i="1"/>
  <c r="P1040" i="1"/>
  <c r="R1039" i="1"/>
  <c r="P1039" i="1"/>
  <c r="R1038" i="1"/>
  <c r="P1038" i="1"/>
  <c r="R1037" i="1"/>
  <c r="P1037" i="1"/>
  <c r="R1036" i="1"/>
  <c r="P1036" i="1"/>
  <c r="R1035" i="1"/>
  <c r="P1035" i="1"/>
  <c r="R1034" i="1"/>
  <c r="P1034" i="1"/>
  <c r="R1033" i="1"/>
  <c r="P1033" i="1"/>
  <c r="R1032" i="1"/>
  <c r="P1032" i="1"/>
  <c r="R1031" i="1"/>
  <c r="P1031" i="1"/>
  <c r="R1030" i="1"/>
  <c r="P1030" i="1"/>
  <c r="R1029" i="1"/>
  <c r="P1029" i="1"/>
  <c r="R1028" i="1"/>
  <c r="P1028" i="1"/>
  <c r="R1027" i="1"/>
  <c r="P1027" i="1"/>
  <c r="R1026" i="1"/>
  <c r="P1026" i="1"/>
  <c r="R1025" i="1"/>
  <c r="P1025" i="1"/>
  <c r="R1024" i="1"/>
  <c r="P1024" i="1"/>
  <c r="R1023" i="1"/>
  <c r="P1023" i="1"/>
  <c r="R1022" i="1"/>
  <c r="P1022" i="1"/>
  <c r="R1021" i="1"/>
  <c r="P1021" i="1"/>
  <c r="R1020" i="1"/>
  <c r="P1020" i="1"/>
  <c r="R1019" i="1"/>
  <c r="P1019" i="1"/>
  <c r="R1018" i="1"/>
  <c r="P1018" i="1"/>
  <c r="R1017" i="1"/>
  <c r="P1017" i="1"/>
  <c r="R1016" i="1"/>
  <c r="P1016" i="1"/>
  <c r="R1015" i="1"/>
  <c r="P1015" i="1"/>
  <c r="R1014" i="1"/>
  <c r="P1014" i="1"/>
  <c r="R1013" i="1"/>
  <c r="P1013" i="1"/>
  <c r="R1012" i="1"/>
  <c r="P1012" i="1"/>
  <c r="R1011" i="1"/>
  <c r="P1011" i="1"/>
  <c r="R1010" i="1"/>
  <c r="P1010" i="1"/>
  <c r="R1009" i="1"/>
  <c r="P1009" i="1"/>
  <c r="R1008" i="1"/>
  <c r="P1008" i="1"/>
  <c r="R1007" i="1"/>
  <c r="P1007" i="1"/>
  <c r="R1006" i="1"/>
  <c r="P1006" i="1"/>
  <c r="R1005" i="1"/>
  <c r="P1005" i="1"/>
  <c r="R1004" i="1"/>
  <c r="P1004" i="1"/>
  <c r="R1003" i="1"/>
  <c r="P1003" i="1"/>
  <c r="R1002" i="1"/>
  <c r="P1002" i="1"/>
  <c r="R1001" i="1"/>
  <c r="P1001" i="1"/>
  <c r="R1000" i="1"/>
  <c r="P1000" i="1"/>
  <c r="R999" i="1"/>
  <c r="P999" i="1"/>
  <c r="R998" i="1"/>
  <c r="P998" i="1"/>
  <c r="R997" i="1"/>
  <c r="P997" i="1"/>
  <c r="R996" i="1"/>
  <c r="P996" i="1"/>
  <c r="R995" i="1"/>
  <c r="P995" i="1"/>
  <c r="R994" i="1"/>
  <c r="P994" i="1"/>
  <c r="R993" i="1"/>
  <c r="P993" i="1"/>
  <c r="R992" i="1"/>
  <c r="P992" i="1"/>
  <c r="R991" i="1"/>
  <c r="P991" i="1"/>
  <c r="R990" i="1"/>
  <c r="R989" i="1"/>
  <c r="P989" i="1"/>
  <c r="R988" i="1"/>
  <c r="P988" i="1"/>
  <c r="R987" i="1"/>
  <c r="P987" i="1"/>
  <c r="R986" i="1"/>
  <c r="P986" i="1"/>
  <c r="R985" i="1"/>
  <c r="P985" i="1"/>
  <c r="R984" i="1"/>
  <c r="P984" i="1"/>
  <c r="R983" i="1"/>
  <c r="P983" i="1"/>
  <c r="R982" i="1"/>
  <c r="P982" i="1"/>
  <c r="R981" i="1"/>
  <c r="P981" i="1"/>
  <c r="R980" i="1"/>
  <c r="P980" i="1"/>
  <c r="R979" i="1"/>
  <c r="P979" i="1"/>
  <c r="R978" i="1"/>
  <c r="P978" i="1"/>
  <c r="R977" i="1"/>
  <c r="P977" i="1"/>
  <c r="R976" i="1"/>
  <c r="P976" i="1"/>
  <c r="R975" i="1"/>
  <c r="P975" i="1"/>
  <c r="R974" i="1"/>
  <c r="P974" i="1"/>
  <c r="R973" i="1"/>
  <c r="P973" i="1"/>
  <c r="R972" i="1"/>
  <c r="P972" i="1"/>
  <c r="R971" i="1"/>
  <c r="P971" i="1"/>
  <c r="R970" i="1"/>
  <c r="P970" i="1"/>
  <c r="R969" i="1"/>
  <c r="P969" i="1"/>
  <c r="R968" i="1"/>
  <c r="P968" i="1"/>
  <c r="R967" i="1"/>
  <c r="P967" i="1"/>
  <c r="R966" i="1"/>
  <c r="P966" i="1"/>
  <c r="R965" i="1"/>
  <c r="P965" i="1"/>
  <c r="R964" i="1"/>
  <c r="P964" i="1"/>
  <c r="R963" i="1"/>
  <c r="P963" i="1"/>
  <c r="R962" i="1"/>
  <c r="P962" i="1"/>
  <c r="R961" i="1"/>
  <c r="P961" i="1"/>
  <c r="R960" i="1"/>
  <c r="P960" i="1"/>
  <c r="R959" i="1"/>
  <c r="P959" i="1"/>
  <c r="R958" i="1"/>
  <c r="P958" i="1"/>
  <c r="R957" i="1"/>
  <c r="P957" i="1"/>
  <c r="R956" i="1"/>
  <c r="P956" i="1"/>
  <c r="R955" i="1"/>
  <c r="P955" i="1"/>
  <c r="R954" i="1"/>
  <c r="P954" i="1"/>
  <c r="R953" i="1"/>
  <c r="P953" i="1"/>
  <c r="R952" i="1"/>
  <c r="P952" i="1"/>
  <c r="R951" i="1"/>
  <c r="P951" i="1"/>
  <c r="R950" i="1"/>
  <c r="P950" i="1"/>
  <c r="R949" i="1"/>
  <c r="R948" i="1"/>
  <c r="P948" i="1"/>
  <c r="R947" i="1"/>
  <c r="P947" i="1"/>
  <c r="R946" i="1"/>
  <c r="P946" i="1"/>
  <c r="R945" i="1"/>
  <c r="P945" i="1"/>
  <c r="R944" i="1"/>
  <c r="P944" i="1"/>
  <c r="R943" i="1"/>
  <c r="P943" i="1"/>
  <c r="R942" i="1"/>
  <c r="P942" i="1"/>
  <c r="R941" i="1"/>
  <c r="P941" i="1"/>
  <c r="R940" i="1"/>
  <c r="P940" i="1"/>
  <c r="R939" i="1"/>
  <c r="P939" i="1"/>
  <c r="R938" i="1"/>
  <c r="R937" i="1"/>
  <c r="P937" i="1"/>
  <c r="R936" i="1"/>
  <c r="P936" i="1"/>
  <c r="R935" i="1"/>
  <c r="P935" i="1"/>
  <c r="R934" i="1"/>
  <c r="P934" i="1"/>
  <c r="R933" i="1"/>
  <c r="P933" i="1"/>
  <c r="R932" i="1"/>
  <c r="P932" i="1"/>
  <c r="R931" i="1"/>
  <c r="R930" i="1"/>
  <c r="P930" i="1"/>
  <c r="R929" i="1"/>
  <c r="R928" i="1"/>
  <c r="R927" i="1"/>
  <c r="P927" i="1"/>
  <c r="R926" i="1"/>
  <c r="P926" i="1"/>
  <c r="R925" i="1"/>
  <c r="P925" i="1"/>
  <c r="R924" i="1"/>
  <c r="P924" i="1"/>
  <c r="R923" i="1"/>
  <c r="P923" i="1"/>
  <c r="R922" i="1"/>
  <c r="R921" i="1"/>
  <c r="P921" i="1"/>
  <c r="R920" i="1"/>
  <c r="P920" i="1"/>
  <c r="R919" i="1"/>
  <c r="P919" i="1"/>
  <c r="R918" i="1"/>
  <c r="R917" i="1"/>
  <c r="P917" i="1"/>
  <c r="R916" i="1"/>
  <c r="R915" i="1"/>
  <c r="P915" i="1"/>
  <c r="R914" i="1"/>
  <c r="P914" i="1"/>
  <c r="R913" i="1"/>
  <c r="R912" i="1"/>
  <c r="P912" i="1"/>
  <c r="R911" i="1"/>
  <c r="P911" i="1"/>
  <c r="R910" i="1"/>
  <c r="R909" i="1"/>
  <c r="R908" i="1"/>
  <c r="R907" i="1"/>
  <c r="P907" i="1"/>
  <c r="R906" i="1"/>
  <c r="P906" i="1"/>
  <c r="R905" i="1"/>
  <c r="P905" i="1"/>
  <c r="R904" i="1"/>
  <c r="P904" i="1"/>
  <c r="R903" i="1"/>
  <c r="R902" i="1"/>
  <c r="P902" i="1"/>
  <c r="R901" i="1"/>
  <c r="P901" i="1"/>
  <c r="R900" i="1"/>
  <c r="P900" i="1"/>
  <c r="R899" i="1"/>
  <c r="R898" i="1"/>
  <c r="P898" i="1"/>
  <c r="R897" i="1"/>
  <c r="P897" i="1"/>
  <c r="R896" i="1"/>
  <c r="P896" i="1"/>
  <c r="R895" i="1"/>
  <c r="P895" i="1"/>
  <c r="R894" i="1"/>
  <c r="P894" i="1"/>
  <c r="R893" i="1"/>
  <c r="P893" i="1"/>
  <c r="R892" i="1"/>
  <c r="P892" i="1"/>
  <c r="R891" i="1"/>
  <c r="P891" i="1"/>
  <c r="R890" i="1"/>
  <c r="P890" i="1"/>
  <c r="R889" i="1"/>
  <c r="R888" i="1"/>
  <c r="P888" i="1"/>
  <c r="R887" i="1"/>
  <c r="P887" i="1"/>
  <c r="R886" i="1"/>
  <c r="P886" i="1"/>
  <c r="R885" i="1"/>
  <c r="P885" i="1"/>
  <c r="R884" i="1"/>
  <c r="P884" i="1"/>
  <c r="R883" i="1"/>
  <c r="P883" i="1"/>
  <c r="R882" i="1"/>
  <c r="P882" i="1"/>
  <c r="R881" i="1"/>
  <c r="P881" i="1"/>
  <c r="R880" i="1"/>
  <c r="P880" i="1"/>
  <c r="R879" i="1"/>
  <c r="P879" i="1"/>
  <c r="R878" i="1"/>
  <c r="P878" i="1"/>
  <c r="R877" i="1"/>
  <c r="R876" i="1"/>
  <c r="P876" i="1"/>
  <c r="R875" i="1"/>
  <c r="P875" i="1"/>
  <c r="R874" i="1"/>
  <c r="P874" i="1"/>
  <c r="R873" i="1"/>
  <c r="P873" i="1"/>
  <c r="R872" i="1"/>
  <c r="P872" i="1"/>
  <c r="R871" i="1"/>
  <c r="P871" i="1"/>
  <c r="R870" i="1"/>
  <c r="P870" i="1"/>
  <c r="R869" i="1"/>
  <c r="P869" i="1"/>
  <c r="R868" i="1"/>
  <c r="P868" i="1"/>
  <c r="R867" i="1"/>
  <c r="P867" i="1"/>
  <c r="R866" i="1"/>
  <c r="P866" i="1"/>
  <c r="R865" i="1"/>
  <c r="P865" i="1"/>
  <c r="R864" i="1"/>
  <c r="P864" i="1"/>
  <c r="R863" i="1"/>
  <c r="P863" i="1"/>
  <c r="R862" i="1"/>
  <c r="P862" i="1"/>
  <c r="R861" i="1"/>
  <c r="P861" i="1"/>
  <c r="R860" i="1"/>
  <c r="P860" i="1"/>
  <c r="R859" i="1"/>
  <c r="P859" i="1"/>
  <c r="R858" i="1"/>
  <c r="P858" i="1"/>
  <c r="R857" i="1"/>
  <c r="P857" i="1"/>
  <c r="R856" i="1"/>
  <c r="P856" i="1"/>
  <c r="R855" i="1"/>
  <c r="P855" i="1"/>
  <c r="R854" i="1"/>
  <c r="P854" i="1"/>
  <c r="R853" i="1"/>
  <c r="P853" i="1"/>
  <c r="R852" i="1"/>
  <c r="P852" i="1"/>
  <c r="R851" i="1"/>
  <c r="P851" i="1"/>
  <c r="R850" i="1"/>
  <c r="P850" i="1"/>
  <c r="R849" i="1"/>
  <c r="P849" i="1"/>
  <c r="R848" i="1"/>
  <c r="P848" i="1"/>
  <c r="R847" i="1"/>
  <c r="P847" i="1"/>
  <c r="R846" i="1"/>
  <c r="P846" i="1"/>
  <c r="R845" i="1"/>
  <c r="P845" i="1"/>
  <c r="R844" i="1"/>
  <c r="P844" i="1"/>
  <c r="R843" i="1"/>
  <c r="P843" i="1"/>
  <c r="R842" i="1"/>
  <c r="P842" i="1"/>
  <c r="R841" i="1"/>
  <c r="P841" i="1"/>
  <c r="R840" i="1"/>
  <c r="P840" i="1"/>
  <c r="R839" i="1"/>
  <c r="P839" i="1"/>
  <c r="R838" i="1"/>
  <c r="P838" i="1"/>
  <c r="R837" i="1"/>
  <c r="P837" i="1"/>
  <c r="R836" i="1"/>
  <c r="P836" i="1"/>
  <c r="R835" i="1"/>
  <c r="P835" i="1"/>
  <c r="R834" i="1"/>
  <c r="P834" i="1"/>
  <c r="R833" i="1"/>
  <c r="P833" i="1"/>
  <c r="R832" i="1"/>
  <c r="P832" i="1"/>
  <c r="R831" i="1"/>
  <c r="P831" i="1"/>
  <c r="R830" i="1"/>
  <c r="P830" i="1"/>
  <c r="R829" i="1"/>
  <c r="P829" i="1"/>
  <c r="R828" i="1"/>
  <c r="P828" i="1"/>
  <c r="R827" i="1"/>
  <c r="P827" i="1"/>
  <c r="R826" i="1"/>
  <c r="P826" i="1"/>
  <c r="R825" i="1"/>
  <c r="P825" i="1"/>
  <c r="R824" i="1"/>
  <c r="P824" i="1"/>
  <c r="R823" i="1"/>
  <c r="P823" i="1"/>
  <c r="R822" i="1"/>
  <c r="P822" i="1"/>
  <c r="R821" i="1"/>
  <c r="P821" i="1"/>
  <c r="R820" i="1"/>
  <c r="P820" i="1"/>
  <c r="R819" i="1"/>
  <c r="P819" i="1"/>
  <c r="R818" i="1"/>
  <c r="P818" i="1"/>
  <c r="R817" i="1"/>
  <c r="P817" i="1"/>
  <c r="R816" i="1"/>
  <c r="P816" i="1"/>
  <c r="R815" i="1"/>
  <c r="P815" i="1"/>
  <c r="R814" i="1"/>
  <c r="P814" i="1"/>
  <c r="R813" i="1"/>
  <c r="P813" i="1"/>
  <c r="R812" i="1"/>
  <c r="P812" i="1"/>
  <c r="R811" i="1"/>
  <c r="P811" i="1"/>
  <c r="R810" i="1"/>
  <c r="P810" i="1"/>
  <c r="R809" i="1"/>
  <c r="P809" i="1"/>
  <c r="R808" i="1"/>
  <c r="P808" i="1"/>
  <c r="R807" i="1"/>
  <c r="P807" i="1"/>
  <c r="R806" i="1"/>
  <c r="P806" i="1"/>
  <c r="R805" i="1"/>
  <c r="P805" i="1"/>
  <c r="R804" i="1"/>
  <c r="P804" i="1"/>
  <c r="R803" i="1"/>
  <c r="P803" i="1"/>
  <c r="R802" i="1"/>
  <c r="P802" i="1"/>
  <c r="R801" i="1"/>
  <c r="P801" i="1"/>
  <c r="R800" i="1"/>
  <c r="P800" i="1"/>
  <c r="R799" i="1"/>
  <c r="P799" i="1"/>
  <c r="R798" i="1"/>
  <c r="P798" i="1"/>
  <c r="R797" i="1"/>
  <c r="P797" i="1"/>
  <c r="R796" i="1"/>
  <c r="P796" i="1"/>
  <c r="R795" i="1"/>
  <c r="P795" i="1"/>
  <c r="R794" i="1"/>
  <c r="P794" i="1"/>
  <c r="R793" i="1"/>
  <c r="P793" i="1"/>
  <c r="R792" i="1"/>
  <c r="P792" i="1"/>
  <c r="R791" i="1"/>
  <c r="P791" i="1"/>
  <c r="R790" i="1"/>
  <c r="P790" i="1"/>
  <c r="R789" i="1"/>
  <c r="P789" i="1"/>
  <c r="R788" i="1"/>
  <c r="P788" i="1"/>
  <c r="R787" i="1"/>
  <c r="P787" i="1"/>
  <c r="R786" i="1"/>
  <c r="P786" i="1"/>
  <c r="R785" i="1"/>
  <c r="P785" i="1"/>
  <c r="R784" i="1"/>
  <c r="P784" i="1"/>
  <c r="R783" i="1"/>
  <c r="P783" i="1"/>
  <c r="R782" i="1"/>
  <c r="P782" i="1"/>
  <c r="R781" i="1"/>
  <c r="P781" i="1"/>
  <c r="R780" i="1"/>
  <c r="P780" i="1"/>
  <c r="R779" i="1"/>
  <c r="P779" i="1"/>
  <c r="R778" i="1"/>
  <c r="P778" i="1"/>
  <c r="R777" i="1"/>
  <c r="P777" i="1"/>
  <c r="R776" i="1"/>
  <c r="P776" i="1"/>
  <c r="R775" i="1"/>
  <c r="P775" i="1"/>
  <c r="R774" i="1"/>
  <c r="P774" i="1"/>
  <c r="R773" i="1"/>
  <c r="P773" i="1"/>
  <c r="R772" i="1"/>
  <c r="R771" i="1"/>
  <c r="P771" i="1"/>
  <c r="R770" i="1"/>
  <c r="R769" i="1"/>
  <c r="P769" i="1"/>
  <c r="R768" i="1"/>
  <c r="R767" i="1"/>
  <c r="P767" i="1"/>
  <c r="R766" i="1"/>
  <c r="R765" i="1"/>
  <c r="P765" i="1"/>
  <c r="R764" i="1"/>
  <c r="R763" i="1"/>
  <c r="P763" i="1"/>
  <c r="R762" i="1"/>
  <c r="R761" i="1"/>
  <c r="P761" i="1"/>
  <c r="R760" i="1"/>
  <c r="P760" i="1"/>
  <c r="R759" i="1"/>
  <c r="P759" i="1"/>
  <c r="R758" i="1"/>
  <c r="P758" i="1"/>
  <c r="R757" i="1"/>
  <c r="P757" i="1"/>
  <c r="R756" i="1"/>
  <c r="P756" i="1"/>
  <c r="R755" i="1"/>
  <c r="P755" i="1"/>
  <c r="R754" i="1"/>
  <c r="P754" i="1"/>
  <c r="R753" i="1"/>
  <c r="P753" i="1"/>
  <c r="R752" i="1"/>
  <c r="P752" i="1"/>
  <c r="R751" i="1"/>
  <c r="P751" i="1"/>
  <c r="R750" i="1"/>
  <c r="P750" i="1"/>
  <c r="R749" i="1"/>
  <c r="P749" i="1"/>
  <c r="R748" i="1"/>
  <c r="P748" i="1"/>
  <c r="R747" i="1"/>
  <c r="P747" i="1"/>
  <c r="R746" i="1"/>
  <c r="P746" i="1"/>
  <c r="R745" i="1"/>
  <c r="P745" i="1"/>
  <c r="R744" i="1"/>
  <c r="P744" i="1"/>
  <c r="R743" i="1"/>
  <c r="P743" i="1"/>
  <c r="R742" i="1"/>
  <c r="P742" i="1"/>
  <c r="R741" i="1"/>
  <c r="P741" i="1"/>
  <c r="R740" i="1"/>
  <c r="P740" i="1"/>
  <c r="R739" i="1"/>
  <c r="P739" i="1"/>
  <c r="R738" i="1"/>
  <c r="P738" i="1"/>
  <c r="R737" i="1"/>
  <c r="P737" i="1"/>
  <c r="R736" i="1"/>
  <c r="P736" i="1"/>
  <c r="R735" i="1"/>
  <c r="P735" i="1"/>
  <c r="R734" i="1"/>
  <c r="P734" i="1"/>
  <c r="R733" i="1"/>
  <c r="P733" i="1"/>
  <c r="R732" i="1"/>
  <c r="P732" i="1"/>
  <c r="R731" i="1"/>
  <c r="P731" i="1"/>
  <c r="R730" i="1"/>
  <c r="P730" i="1"/>
  <c r="R729" i="1"/>
  <c r="P729" i="1"/>
  <c r="R728" i="1"/>
  <c r="P728" i="1"/>
  <c r="R727" i="1"/>
  <c r="P727" i="1"/>
  <c r="R726" i="1"/>
  <c r="P726" i="1"/>
  <c r="R725" i="1"/>
  <c r="P725" i="1"/>
  <c r="R724" i="1"/>
  <c r="P724" i="1"/>
  <c r="R723" i="1"/>
  <c r="P723" i="1"/>
  <c r="R722" i="1"/>
  <c r="P722" i="1"/>
  <c r="R721" i="1"/>
  <c r="P721" i="1"/>
  <c r="R720" i="1"/>
  <c r="P720" i="1"/>
  <c r="R719" i="1"/>
  <c r="P719" i="1"/>
  <c r="R718" i="1"/>
  <c r="P718" i="1"/>
  <c r="R717" i="1"/>
  <c r="P717" i="1"/>
  <c r="R716" i="1"/>
  <c r="P716" i="1"/>
  <c r="R715" i="1"/>
  <c r="P715" i="1"/>
  <c r="R714" i="1"/>
  <c r="P714" i="1"/>
  <c r="R713" i="1"/>
  <c r="P713" i="1"/>
  <c r="R712" i="1"/>
  <c r="R711" i="1"/>
  <c r="P711" i="1"/>
  <c r="R710" i="1"/>
  <c r="P710" i="1"/>
  <c r="R709" i="1"/>
  <c r="P709" i="1"/>
  <c r="R708" i="1"/>
  <c r="R707" i="1"/>
  <c r="P707" i="1"/>
  <c r="R706" i="1"/>
  <c r="P706" i="1"/>
  <c r="R705" i="1"/>
  <c r="P705" i="1"/>
  <c r="R704" i="1"/>
  <c r="P704" i="1"/>
  <c r="R703" i="1"/>
  <c r="P703" i="1"/>
  <c r="R702" i="1"/>
  <c r="P702" i="1"/>
  <c r="R701" i="1"/>
  <c r="P701" i="1"/>
  <c r="R700" i="1"/>
  <c r="P700" i="1"/>
  <c r="R699" i="1"/>
  <c r="P699" i="1"/>
  <c r="R698" i="1"/>
  <c r="P698" i="1"/>
  <c r="R697" i="1"/>
  <c r="P697" i="1"/>
  <c r="R696" i="1"/>
  <c r="P696" i="1"/>
  <c r="R695" i="1"/>
  <c r="P695" i="1"/>
  <c r="R694" i="1"/>
  <c r="P694" i="1"/>
  <c r="R693" i="1"/>
  <c r="P693" i="1"/>
  <c r="R692" i="1"/>
  <c r="P692" i="1"/>
  <c r="R691" i="1"/>
  <c r="P691" i="1"/>
  <c r="R690" i="1"/>
  <c r="P690" i="1"/>
  <c r="R689" i="1"/>
  <c r="P689" i="1"/>
  <c r="R688" i="1"/>
  <c r="R687" i="1"/>
  <c r="P687" i="1"/>
  <c r="R686" i="1"/>
  <c r="P686" i="1"/>
  <c r="R685" i="1"/>
  <c r="P685" i="1"/>
  <c r="R684" i="1"/>
  <c r="P684" i="1"/>
  <c r="R683" i="1"/>
  <c r="P683" i="1"/>
  <c r="R682" i="1"/>
  <c r="P682" i="1"/>
  <c r="R681" i="1"/>
  <c r="P681" i="1"/>
  <c r="R680" i="1"/>
  <c r="P680" i="1"/>
  <c r="R679" i="1"/>
  <c r="P679" i="1"/>
  <c r="R678" i="1"/>
  <c r="P678" i="1"/>
  <c r="R677" i="1"/>
  <c r="P677" i="1"/>
  <c r="R676" i="1"/>
  <c r="P676" i="1"/>
  <c r="R675" i="1"/>
  <c r="P675" i="1"/>
  <c r="R674" i="1"/>
  <c r="P674" i="1"/>
  <c r="R673" i="1"/>
  <c r="P673" i="1"/>
  <c r="R672" i="1"/>
  <c r="P672" i="1"/>
  <c r="R671" i="1"/>
  <c r="P671" i="1"/>
  <c r="R670" i="1"/>
  <c r="P670" i="1"/>
  <c r="R669" i="1"/>
  <c r="P669" i="1"/>
  <c r="R668" i="1"/>
  <c r="P668" i="1"/>
  <c r="R667" i="1"/>
  <c r="P667" i="1"/>
  <c r="R666" i="1"/>
  <c r="P666" i="1"/>
  <c r="R665" i="1"/>
  <c r="P665" i="1"/>
  <c r="R664" i="1"/>
  <c r="P664" i="1"/>
  <c r="R663" i="1"/>
  <c r="P663" i="1"/>
  <c r="R662" i="1"/>
  <c r="P662" i="1"/>
  <c r="R661" i="1"/>
  <c r="P661" i="1"/>
  <c r="R660" i="1"/>
  <c r="P660" i="1"/>
  <c r="R659" i="1"/>
  <c r="P659" i="1"/>
  <c r="R658" i="1"/>
  <c r="P658" i="1"/>
  <c r="R657" i="1"/>
  <c r="P657" i="1"/>
  <c r="R656" i="1"/>
  <c r="P656" i="1"/>
  <c r="R655" i="1"/>
  <c r="P655" i="1"/>
  <c r="R654" i="1"/>
  <c r="P654" i="1"/>
  <c r="R653" i="1"/>
  <c r="P653" i="1"/>
  <c r="R652" i="1"/>
  <c r="P652" i="1"/>
  <c r="R651" i="1"/>
  <c r="P651" i="1"/>
  <c r="R650" i="1"/>
  <c r="P650" i="1"/>
  <c r="R649" i="1"/>
  <c r="P649" i="1"/>
  <c r="R648" i="1"/>
  <c r="P648" i="1"/>
  <c r="R647" i="1"/>
  <c r="P647" i="1"/>
  <c r="R646" i="1"/>
  <c r="P646" i="1"/>
  <c r="R645" i="1"/>
  <c r="P645" i="1"/>
  <c r="R644" i="1"/>
  <c r="P644" i="1"/>
  <c r="R643" i="1"/>
  <c r="P643" i="1"/>
  <c r="R642" i="1"/>
  <c r="P642" i="1"/>
  <c r="R641" i="1"/>
  <c r="P641" i="1"/>
  <c r="R640" i="1"/>
  <c r="P640" i="1"/>
  <c r="R639" i="1"/>
  <c r="R638" i="1"/>
  <c r="P638" i="1"/>
  <c r="R637" i="1"/>
  <c r="P637" i="1"/>
  <c r="R636" i="1"/>
  <c r="P636" i="1"/>
  <c r="R635" i="1"/>
  <c r="P635" i="1"/>
  <c r="R634" i="1"/>
  <c r="R633" i="1"/>
  <c r="P633" i="1"/>
  <c r="R632" i="1"/>
  <c r="P632" i="1"/>
  <c r="R631" i="1"/>
  <c r="P631" i="1"/>
  <c r="R630" i="1"/>
  <c r="R629" i="1"/>
  <c r="P629" i="1"/>
  <c r="R628" i="1"/>
  <c r="P628" i="1"/>
  <c r="R627" i="1"/>
  <c r="R626" i="1"/>
  <c r="R625" i="1"/>
  <c r="R624" i="1"/>
  <c r="P624" i="1"/>
  <c r="R623" i="1"/>
  <c r="P623" i="1"/>
  <c r="R622" i="1"/>
  <c r="P622" i="1"/>
  <c r="R621" i="1"/>
  <c r="P621" i="1"/>
  <c r="R620" i="1"/>
  <c r="R619" i="1"/>
  <c r="P619" i="1"/>
  <c r="R618" i="1"/>
  <c r="R617" i="1"/>
  <c r="R616" i="1"/>
  <c r="R615" i="1"/>
  <c r="P615" i="1"/>
  <c r="R614" i="1"/>
  <c r="R613" i="1"/>
  <c r="R612" i="1"/>
  <c r="R611" i="1"/>
  <c r="P611" i="1"/>
  <c r="R610" i="1"/>
  <c r="P610" i="1"/>
  <c r="R609" i="1"/>
  <c r="R608" i="1"/>
  <c r="P608" i="1"/>
  <c r="R607" i="1"/>
  <c r="P607" i="1"/>
  <c r="R606" i="1"/>
  <c r="R605" i="1"/>
  <c r="P605" i="1"/>
  <c r="R604" i="1"/>
  <c r="R603" i="1"/>
  <c r="P603" i="1"/>
  <c r="R602" i="1"/>
  <c r="P602" i="1"/>
  <c r="R601" i="1"/>
  <c r="P601" i="1"/>
  <c r="R600" i="1"/>
  <c r="P600" i="1"/>
  <c r="R599" i="1"/>
  <c r="P599" i="1"/>
  <c r="R598" i="1"/>
  <c r="P598" i="1"/>
  <c r="R597" i="1"/>
  <c r="P597" i="1"/>
  <c r="R596" i="1"/>
  <c r="P596" i="1"/>
  <c r="R595" i="1"/>
  <c r="P595" i="1"/>
  <c r="R594" i="1"/>
  <c r="P594" i="1"/>
  <c r="R593" i="1"/>
  <c r="P593" i="1"/>
  <c r="R592" i="1"/>
  <c r="P592" i="1"/>
  <c r="R591" i="1"/>
  <c r="P591" i="1"/>
  <c r="R590" i="1"/>
  <c r="P590" i="1"/>
  <c r="R589" i="1"/>
  <c r="P589" i="1"/>
  <c r="R588" i="1"/>
  <c r="P588" i="1"/>
  <c r="R587" i="1"/>
  <c r="R586" i="1"/>
  <c r="P586" i="1"/>
  <c r="R585" i="1"/>
  <c r="P585" i="1"/>
  <c r="R584" i="1"/>
  <c r="R583" i="1"/>
  <c r="R582" i="1"/>
  <c r="P582" i="1"/>
  <c r="R581" i="1"/>
  <c r="P581" i="1"/>
  <c r="R580" i="1"/>
  <c r="P580" i="1"/>
  <c r="R579" i="1"/>
  <c r="P579" i="1"/>
  <c r="R578" i="1"/>
  <c r="P578" i="1"/>
  <c r="R577" i="1"/>
  <c r="P577" i="1"/>
  <c r="R576" i="1"/>
  <c r="P576" i="1"/>
  <c r="R575" i="1"/>
  <c r="P575" i="1"/>
  <c r="R574" i="1"/>
  <c r="R573" i="1"/>
  <c r="P573" i="1"/>
  <c r="R572" i="1"/>
  <c r="P572" i="1"/>
  <c r="R571" i="1"/>
  <c r="P571" i="1"/>
  <c r="R570" i="1"/>
  <c r="P570" i="1"/>
  <c r="R569" i="1"/>
  <c r="R568" i="1"/>
  <c r="P568" i="1"/>
  <c r="R567" i="1"/>
  <c r="R566" i="1"/>
  <c r="P566" i="1"/>
  <c r="R565" i="1"/>
  <c r="P565" i="1"/>
  <c r="R564" i="1"/>
  <c r="R563" i="1"/>
  <c r="P563" i="1"/>
  <c r="R562" i="1"/>
  <c r="P562" i="1"/>
  <c r="R561" i="1"/>
  <c r="P561" i="1"/>
  <c r="R560" i="1"/>
  <c r="R559" i="1"/>
  <c r="P559" i="1"/>
  <c r="R558" i="1"/>
  <c r="P558" i="1"/>
  <c r="R557" i="1"/>
  <c r="R556" i="1"/>
  <c r="P556" i="1"/>
  <c r="R555" i="1"/>
  <c r="P555" i="1"/>
  <c r="R554" i="1"/>
  <c r="R553" i="1"/>
  <c r="P553" i="1"/>
  <c r="R552" i="1"/>
  <c r="P552" i="1"/>
  <c r="R551" i="1"/>
  <c r="P551" i="1"/>
  <c r="R550" i="1"/>
  <c r="P550" i="1"/>
  <c r="R549" i="1"/>
  <c r="R548" i="1"/>
  <c r="P548" i="1"/>
  <c r="R547" i="1"/>
  <c r="P547" i="1"/>
  <c r="R546" i="1"/>
  <c r="P546" i="1"/>
  <c r="R545" i="1"/>
  <c r="P545" i="1"/>
  <c r="R544" i="1"/>
  <c r="P544" i="1"/>
  <c r="R543" i="1"/>
  <c r="P543" i="1"/>
  <c r="R542" i="1"/>
  <c r="P542" i="1"/>
  <c r="R541" i="1"/>
  <c r="P541" i="1"/>
  <c r="R540" i="1"/>
  <c r="P540" i="1"/>
  <c r="R539" i="1"/>
  <c r="P539" i="1"/>
  <c r="R538" i="1"/>
  <c r="P538" i="1"/>
  <c r="R537" i="1"/>
  <c r="P537" i="1"/>
  <c r="R536" i="1"/>
  <c r="P536" i="1"/>
  <c r="R535" i="1"/>
  <c r="P535" i="1"/>
  <c r="R534" i="1"/>
  <c r="P534" i="1"/>
  <c r="R533" i="1"/>
  <c r="P533" i="1"/>
  <c r="R532" i="1"/>
  <c r="P532" i="1"/>
  <c r="R531" i="1"/>
  <c r="P531" i="1"/>
  <c r="R530" i="1"/>
  <c r="P530" i="1"/>
  <c r="R529" i="1"/>
  <c r="P529" i="1"/>
  <c r="R528" i="1"/>
  <c r="P528" i="1"/>
  <c r="R527" i="1"/>
  <c r="P527" i="1"/>
  <c r="R526" i="1"/>
  <c r="P526" i="1"/>
  <c r="R525" i="1"/>
  <c r="P525" i="1"/>
  <c r="R524" i="1"/>
  <c r="P524" i="1"/>
  <c r="R523" i="1"/>
  <c r="P523" i="1"/>
  <c r="R522" i="1"/>
  <c r="P522" i="1"/>
  <c r="R521" i="1"/>
  <c r="P521" i="1"/>
  <c r="R520" i="1"/>
  <c r="R519" i="1"/>
  <c r="P519" i="1"/>
  <c r="R518" i="1"/>
  <c r="R517" i="1"/>
  <c r="P517" i="1"/>
  <c r="R516" i="1"/>
  <c r="P516" i="1"/>
  <c r="R515" i="1"/>
  <c r="P515" i="1"/>
  <c r="R514" i="1"/>
  <c r="P514" i="1"/>
  <c r="R513" i="1"/>
  <c r="P513" i="1"/>
  <c r="R512" i="1"/>
  <c r="R511" i="1"/>
  <c r="P511" i="1"/>
  <c r="R510" i="1"/>
  <c r="P510" i="1"/>
  <c r="R509" i="1"/>
  <c r="P509" i="1"/>
  <c r="R508" i="1"/>
  <c r="P508" i="1"/>
  <c r="R507" i="1"/>
  <c r="P507" i="1"/>
  <c r="R506" i="1"/>
  <c r="P506" i="1"/>
  <c r="R505" i="1"/>
  <c r="P505" i="1"/>
  <c r="R504" i="1"/>
  <c r="P504" i="1"/>
  <c r="R503" i="1"/>
  <c r="R502" i="1"/>
  <c r="P502" i="1"/>
  <c r="R501" i="1"/>
  <c r="P501" i="1"/>
  <c r="R500" i="1"/>
  <c r="P500" i="1"/>
  <c r="R499" i="1"/>
  <c r="P499" i="1"/>
  <c r="R498" i="1"/>
  <c r="P498" i="1"/>
  <c r="R497" i="1"/>
  <c r="R496" i="1"/>
  <c r="P496" i="1"/>
  <c r="R495" i="1"/>
  <c r="R494" i="1"/>
  <c r="R493" i="1"/>
  <c r="R492" i="1"/>
  <c r="R491" i="1"/>
  <c r="P491" i="1"/>
  <c r="R490" i="1"/>
  <c r="R489" i="1"/>
  <c r="R488" i="1"/>
  <c r="P488" i="1"/>
  <c r="R487" i="1"/>
  <c r="P487" i="1"/>
  <c r="R486" i="1"/>
  <c r="P486" i="1"/>
  <c r="R485" i="1"/>
  <c r="P485" i="1"/>
  <c r="R484" i="1"/>
  <c r="P484" i="1"/>
  <c r="R483" i="1"/>
  <c r="P483" i="1"/>
  <c r="R482" i="1"/>
  <c r="P482" i="1"/>
  <c r="R481" i="1"/>
  <c r="P481" i="1"/>
  <c r="R480" i="1"/>
  <c r="R479" i="1"/>
  <c r="R478" i="1"/>
  <c r="P478" i="1"/>
  <c r="R477" i="1"/>
  <c r="R476" i="1"/>
  <c r="P476" i="1"/>
  <c r="R475" i="1"/>
  <c r="P475" i="1"/>
  <c r="R474" i="1"/>
  <c r="P474" i="1"/>
  <c r="R473" i="1"/>
  <c r="P473" i="1"/>
  <c r="R472" i="1"/>
  <c r="P472" i="1"/>
  <c r="R471" i="1"/>
  <c r="R470" i="1"/>
  <c r="R469" i="1"/>
  <c r="P469" i="1"/>
  <c r="R468" i="1"/>
  <c r="P468" i="1"/>
  <c r="R467" i="1"/>
  <c r="P467" i="1"/>
  <c r="R466" i="1"/>
  <c r="P466" i="1"/>
  <c r="R465" i="1"/>
  <c r="P465" i="1"/>
  <c r="R464" i="1"/>
  <c r="R463" i="1"/>
  <c r="R462" i="1"/>
  <c r="P462" i="1"/>
  <c r="R461" i="1"/>
  <c r="P461" i="1"/>
  <c r="R460" i="1"/>
  <c r="P460" i="1"/>
  <c r="R459" i="1"/>
  <c r="R458" i="1"/>
  <c r="P458" i="1"/>
  <c r="R457" i="1"/>
  <c r="P457" i="1"/>
  <c r="R456" i="1"/>
  <c r="P456" i="1"/>
  <c r="R455" i="1"/>
  <c r="P455" i="1"/>
  <c r="R454" i="1"/>
  <c r="P454" i="1"/>
  <c r="R453" i="1"/>
  <c r="R452" i="1"/>
  <c r="P452" i="1"/>
  <c r="R451" i="1"/>
  <c r="P451" i="1"/>
  <c r="R450" i="1"/>
  <c r="P450" i="1"/>
  <c r="R449" i="1"/>
  <c r="P449" i="1"/>
  <c r="R448" i="1"/>
  <c r="P448" i="1"/>
  <c r="R447" i="1"/>
  <c r="P447" i="1"/>
  <c r="R446" i="1"/>
  <c r="P446" i="1"/>
  <c r="R445" i="1"/>
  <c r="P445" i="1"/>
  <c r="R444" i="1"/>
  <c r="P444" i="1"/>
  <c r="R443" i="1"/>
  <c r="R442" i="1"/>
  <c r="P442" i="1"/>
  <c r="R441" i="1"/>
  <c r="R440" i="1"/>
  <c r="P440" i="1"/>
  <c r="R439" i="1"/>
  <c r="R438" i="1"/>
  <c r="R437" i="1"/>
  <c r="P437" i="1"/>
  <c r="R436" i="1"/>
  <c r="P436" i="1"/>
  <c r="R435" i="1"/>
  <c r="R434" i="1"/>
  <c r="P434" i="1"/>
  <c r="R433" i="1"/>
  <c r="P433" i="1"/>
  <c r="R432" i="1"/>
  <c r="P432" i="1"/>
  <c r="R431" i="1"/>
  <c r="R430" i="1"/>
  <c r="P430" i="1"/>
  <c r="R429" i="1"/>
  <c r="R428" i="1"/>
  <c r="P428" i="1"/>
  <c r="R427" i="1"/>
  <c r="P427" i="1"/>
  <c r="R426" i="1"/>
  <c r="P426" i="1"/>
  <c r="R425" i="1"/>
  <c r="P425" i="1"/>
  <c r="R424" i="1"/>
  <c r="P424" i="1"/>
  <c r="R423" i="1"/>
  <c r="P423" i="1"/>
  <c r="R422" i="1"/>
  <c r="P422" i="1"/>
  <c r="R421" i="1"/>
  <c r="P421" i="1"/>
  <c r="R420" i="1"/>
  <c r="P420" i="1"/>
  <c r="R419" i="1"/>
  <c r="P419" i="1"/>
  <c r="R418" i="1"/>
  <c r="P418" i="1"/>
  <c r="R417" i="1"/>
  <c r="P417" i="1"/>
  <c r="R416" i="1"/>
  <c r="P416" i="1"/>
  <c r="R415" i="1"/>
  <c r="P415" i="1"/>
  <c r="R414" i="1"/>
  <c r="P414" i="1"/>
  <c r="R413" i="1"/>
  <c r="P413" i="1"/>
  <c r="R412" i="1"/>
  <c r="P412" i="1"/>
  <c r="R411" i="1"/>
  <c r="P411" i="1"/>
  <c r="R410" i="1"/>
  <c r="P410" i="1"/>
  <c r="R409" i="1"/>
  <c r="P409" i="1"/>
  <c r="R408" i="1"/>
  <c r="P408" i="1"/>
  <c r="R407" i="1"/>
  <c r="P407" i="1"/>
  <c r="R406" i="1"/>
  <c r="P406" i="1"/>
  <c r="R405" i="1"/>
  <c r="P405" i="1"/>
  <c r="R404" i="1"/>
  <c r="P404" i="1"/>
  <c r="R403" i="1"/>
  <c r="P403" i="1"/>
  <c r="R402" i="1"/>
  <c r="P402" i="1"/>
  <c r="R401" i="1"/>
  <c r="P401" i="1"/>
  <c r="R400" i="1"/>
  <c r="P400" i="1"/>
  <c r="R399" i="1"/>
  <c r="P399" i="1"/>
  <c r="R398" i="1"/>
  <c r="P398" i="1"/>
  <c r="R397" i="1"/>
  <c r="P397" i="1"/>
  <c r="R396" i="1"/>
  <c r="P396" i="1"/>
  <c r="R395" i="1"/>
  <c r="P395" i="1"/>
  <c r="R394" i="1"/>
  <c r="P394" i="1"/>
  <c r="R393" i="1"/>
  <c r="P393" i="1"/>
  <c r="R392" i="1"/>
  <c r="P392" i="1"/>
  <c r="R391" i="1"/>
  <c r="P391" i="1"/>
  <c r="R390" i="1"/>
  <c r="P390" i="1"/>
  <c r="R389" i="1"/>
  <c r="P389" i="1"/>
  <c r="R388" i="1"/>
  <c r="P388" i="1"/>
  <c r="R387" i="1"/>
  <c r="P387" i="1"/>
  <c r="R386" i="1"/>
  <c r="P386" i="1"/>
  <c r="R385" i="1"/>
  <c r="P385" i="1"/>
  <c r="R384" i="1"/>
  <c r="P384" i="1"/>
  <c r="R383" i="1"/>
  <c r="P383" i="1"/>
  <c r="R382" i="1"/>
  <c r="P382" i="1"/>
  <c r="R381" i="1"/>
  <c r="P381" i="1"/>
  <c r="R380" i="1"/>
  <c r="P380" i="1"/>
  <c r="R379" i="1"/>
  <c r="P379" i="1"/>
  <c r="R378" i="1"/>
  <c r="P378" i="1"/>
  <c r="R377" i="1"/>
  <c r="P377" i="1"/>
  <c r="R376" i="1"/>
  <c r="P376" i="1"/>
  <c r="R375" i="1"/>
  <c r="P375" i="1"/>
  <c r="R374" i="1"/>
  <c r="P374" i="1"/>
  <c r="R373" i="1"/>
  <c r="P373" i="1"/>
  <c r="R372" i="1"/>
  <c r="P372" i="1"/>
  <c r="R371" i="1"/>
  <c r="P371" i="1"/>
  <c r="R370" i="1"/>
  <c r="P370" i="1"/>
  <c r="R369" i="1"/>
  <c r="P369" i="1"/>
  <c r="R368" i="1"/>
  <c r="P368" i="1"/>
  <c r="R367" i="1"/>
  <c r="P367" i="1"/>
  <c r="R366" i="1"/>
  <c r="P366" i="1"/>
  <c r="R365" i="1"/>
  <c r="P365" i="1"/>
  <c r="R364" i="1"/>
  <c r="P364" i="1"/>
  <c r="R363" i="1"/>
  <c r="P363" i="1"/>
  <c r="R362" i="1"/>
  <c r="P362" i="1"/>
  <c r="R361" i="1"/>
  <c r="P361" i="1"/>
  <c r="R360" i="1"/>
  <c r="P360" i="1"/>
  <c r="R359" i="1"/>
  <c r="P359" i="1"/>
  <c r="R358" i="1"/>
  <c r="P358" i="1"/>
  <c r="R357" i="1"/>
  <c r="P357" i="1"/>
  <c r="R356" i="1"/>
  <c r="P356" i="1"/>
  <c r="R355" i="1"/>
  <c r="P355" i="1"/>
  <c r="R354" i="1"/>
  <c r="P354" i="1"/>
  <c r="R353" i="1"/>
  <c r="P353" i="1"/>
  <c r="R352" i="1"/>
  <c r="P352" i="1"/>
  <c r="R351" i="1"/>
  <c r="P351" i="1"/>
  <c r="R350" i="1"/>
  <c r="P350" i="1"/>
  <c r="R349" i="1"/>
  <c r="P349" i="1"/>
  <c r="R348" i="1"/>
  <c r="P348" i="1"/>
  <c r="R347" i="1"/>
  <c r="P347" i="1"/>
  <c r="R346" i="1"/>
  <c r="P346" i="1"/>
  <c r="R345" i="1"/>
  <c r="P345" i="1"/>
  <c r="R344" i="1"/>
  <c r="P344" i="1"/>
  <c r="R343" i="1"/>
  <c r="P343" i="1"/>
  <c r="R342" i="1"/>
  <c r="P342" i="1"/>
  <c r="R341" i="1"/>
  <c r="P341" i="1"/>
  <c r="R340" i="1"/>
  <c r="P340" i="1"/>
  <c r="R339" i="1"/>
  <c r="P339" i="1"/>
  <c r="R338" i="1"/>
  <c r="P338" i="1"/>
  <c r="R337" i="1"/>
  <c r="P337" i="1"/>
  <c r="R336" i="1"/>
  <c r="P336" i="1"/>
  <c r="R335" i="1"/>
  <c r="P335" i="1"/>
  <c r="R334" i="1"/>
  <c r="P334" i="1"/>
  <c r="R333" i="1"/>
  <c r="P333" i="1"/>
  <c r="R332" i="1"/>
  <c r="P332" i="1"/>
  <c r="R331" i="1"/>
  <c r="P331" i="1"/>
  <c r="R330" i="1"/>
  <c r="P330" i="1"/>
  <c r="R329" i="1"/>
  <c r="P329" i="1"/>
  <c r="R328" i="1"/>
  <c r="P328" i="1"/>
  <c r="R327" i="1"/>
  <c r="P327" i="1"/>
  <c r="R326" i="1"/>
  <c r="P326" i="1"/>
  <c r="R325" i="1"/>
  <c r="P325" i="1"/>
  <c r="R324" i="1"/>
  <c r="P324" i="1"/>
  <c r="R323" i="1"/>
  <c r="P323" i="1"/>
  <c r="R322" i="1"/>
  <c r="P322" i="1"/>
  <c r="R321" i="1"/>
  <c r="P321" i="1"/>
  <c r="R320" i="1"/>
  <c r="P320" i="1"/>
  <c r="R319" i="1"/>
  <c r="P319" i="1"/>
  <c r="R318" i="1"/>
  <c r="P318" i="1"/>
  <c r="R317" i="1"/>
  <c r="P317" i="1"/>
  <c r="R316" i="1"/>
  <c r="P316" i="1"/>
  <c r="R315" i="1"/>
  <c r="P315" i="1"/>
  <c r="R314" i="1"/>
  <c r="P314" i="1"/>
  <c r="R313" i="1"/>
  <c r="P313" i="1"/>
  <c r="R312" i="1"/>
  <c r="P312" i="1"/>
  <c r="R311" i="1"/>
  <c r="P311" i="1"/>
  <c r="R310" i="1"/>
  <c r="P310" i="1"/>
  <c r="R309" i="1"/>
  <c r="P309" i="1"/>
  <c r="R308" i="1"/>
  <c r="P308" i="1"/>
  <c r="R307" i="1"/>
  <c r="P307" i="1"/>
  <c r="R306" i="1"/>
  <c r="P306" i="1"/>
  <c r="R305" i="1"/>
  <c r="P305" i="1"/>
  <c r="R304" i="1"/>
  <c r="P304" i="1"/>
  <c r="R303" i="1"/>
  <c r="P303" i="1"/>
  <c r="R302" i="1"/>
  <c r="P302" i="1"/>
  <c r="R301" i="1"/>
  <c r="P301" i="1"/>
  <c r="R300" i="1"/>
  <c r="P300" i="1"/>
  <c r="R299" i="1"/>
  <c r="P299" i="1"/>
  <c r="R298" i="1"/>
  <c r="P298" i="1"/>
  <c r="R297" i="1"/>
  <c r="P297" i="1"/>
  <c r="R296" i="1"/>
  <c r="P296" i="1"/>
  <c r="R295" i="1"/>
  <c r="P295" i="1"/>
  <c r="R294" i="1"/>
  <c r="P294" i="1"/>
  <c r="R293" i="1"/>
  <c r="P293" i="1"/>
  <c r="R292" i="1"/>
  <c r="P292" i="1"/>
  <c r="R291" i="1"/>
  <c r="P291" i="1"/>
  <c r="R290" i="1"/>
  <c r="P290" i="1"/>
  <c r="R289" i="1"/>
  <c r="P289" i="1"/>
  <c r="R288" i="1"/>
  <c r="P288" i="1"/>
  <c r="R287" i="1"/>
  <c r="P287" i="1"/>
  <c r="R286" i="1"/>
  <c r="P286" i="1"/>
  <c r="R285" i="1"/>
  <c r="P285" i="1"/>
  <c r="R284" i="1"/>
  <c r="P284" i="1"/>
  <c r="R283" i="1"/>
  <c r="P283" i="1"/>
  <c r="R282" i="1"/>
  <c r="P282" i="1"/>
  <c r="R281" i="1"/>
  <c r="P281" i="1"/>
  <c r="R280" i="1"/>
  <c r="P280" i="1"/>
  <c r="R279" i="1"/>
  <c r="P279" i="1"/>
  <c r="R278" i="1"/>
  <c r="P278" i="1"/>
  <c r="R277" i="1"/>
  <c r="P277" i="1"/>
  <c r="R276" i="1"/>
  <c r="P276" i="1"/>
  <c r="R275" i="1"/>
  <c r="P275" i="1"/>
  <c r="R274" i="1"/>
  <c r="P274" i="1"/>
  <c r="R273" i="1"/>
  <c r="P273" i="1"/>
  <c r="R272" i="1"/>
  <c r="P272" i="1"/>
  <c r="R271" i="1"/>
  <c r="P271" i="1"/>
  <c r="R270" i="1"/>
  <c r="P270" i="1"/>
  <c r="R269" i="1"/>
  <c r="P269" i="1"/>
  <c r="R268" i="1"/>
  <c r="P268" i="1"/>
  <c r="R267" i="1"/>
  <c r="P267" i="1"/>
  <c r="R266" i="1"/>
  <c r="P266" i="1"/>
  <c r="R265" i="1"/>
  <c r="P265" i="1"/>
  <c r="R264" i="1"/>
  <c r="P264" i="1"/>
  <c r="R263" i="1"/>
  <c r="P263" i="1"/>
  <c r="R262" i="1"/>
  <c r="P262" i="1"/>
  <c r="R261" i="1"/>
  <c r="P261" i="1"/>
  <c r="R260" i="1"/>
  <c r="P260" i="1"/>
  <c r="R259" i="1"/>
  <c r="P259" i="1"/>
  <c r="R258" i="1"/>
  <c r="P258" i="1"/>
  <c r="R257" i="1"/>
  <c r="P257" i="1"/>
  <c r="R256" i="1"/>
  <c r="P256" i="1"/>
  <c r="R255" i="1"/>
  <c r="P255" i="1"/>
  <c r="R254" i="1"/>
  <c r="P254" i="1"/>
  <c r="R253" i="1"/>
  <c r="P253" i="1"/>
  <c r="R252" i="1"/>
  <c r="P252" i="1"/>
  <c r="R251" i="1"/>
  <c r="P251" i="1"/>
  <c r="R250" i="1"/>
  <c r="P250" i="1"/>
  <c r="R249" i="1"/>
  <c r="P249" i="1"/>
  <c r="R248" i="1"/>
  <c r="P248" i="1"/>
  <c r="R247" i="1"/>
  <c r="P247" i="1"/>
  <c r="R246" i="1"/>
  <c r="P246" i="1"/>
  <c r="R245" i="1"/>
  <c r="P245" i="1"/>
  <c r="R244" i="1"/>
  <c r="P244" i="1"/>
  <c r="R243" i="1"/>
  <c r="P243" i="1"/>
  <c r="R242" i="1"/>
  <c r="P242" i="1"/>
  <c r="R241" i="1"/>
  <c r="P241" i="1"/>
  <c r="R240" i="1"/>
  <c r="R239" i="1"/>
  <c r="P239" i="1"/>
  <c r="R238" i="1"/>
  <c r="R237" i="1"/>
  <c r="R236" i="1"/>
  <c r="P236" i="1"/>
  <c r="R235" i="1"/>
  <c r="R234" i="1"/>
  <c r="P234" i="1"/>
  <c r="R233" i="1"/>
  <c r="R232" i="1"/>
  <c r="P232" i="1"/>
  <c r="R231" i="1"/>
  <c r="R230" i="1"/>
  <c r="R229" i="1"/>
  <c r="R228" i="1"/>
  <c r="P228" i="1"/>
  <c r="R227" i="1"/>
  <c r="R226" i="1"/>
  <c r="R225" i="1"/>
  <c r="R224" i="1"/>
  <c r="P224" i="1"/>
  <c r="R223" i="1"/>
  <c r="R222" i="1"/>
  <c r="P222" i="1"/>
  <c r="R221" i="1"/>
  <c r="P221" i="1"/>
  <c r="R220" i="1"/>
  <c r="P220" i="1"/>
  <c r="R219" i="1"/>
  <c r="P219" i="1"/>
  <c r="R218" i="1"/>
  <c r="P218" i="1"/>
  <c r="R217" i="1"/>
  <c r="P217" i="1"/>
  <c r="R216" i="1"/>
  <c r="P216" i="1"/>
  <c r="R215" i="1"/>
  <c r="P215" i="1"/>
  <c r="R214" i="1"/>
  <c r="P214" i="1"/>
  <c r="R213" i="1"/>
  <c r="P213" i="1"/>
  <c r="R212" i="1"/>
  <c r="P212" i="1"/>
  <c r="R211" i="1"/>
  <c r="R210" i="1"/>
  <c r="R209" i="1"/>
  <c r="P209" i="1"/>
  <c r="R208" i="1"/>
  <c r="R207" i="1"/>
  <c r="P207" i="1"/>
  <c r="R206" i="1"/>
  <c r="P206" i="1"/>
  <c r="R205" i="1"/>
  <c r="P205" i="1"/>
  <c r="R204" i="1"/>
  <c r="R203" i="1"/>
  <c r="P203" i="1"/>
  <c r="R202" i="1"/>
  <c r="P202" i="1"/>
  <c r="R201" i="1"/>
  <c r="R200" i="1"/>
  <c r="P200" i="1"/>
  <c r="R199" i="1"/>
  <c r="P199" i="1"/>
  <c r="R198" i="1"/>
  <c r="P198" i="1"/>
  <c r="R197" i="1"/>
  <c r="R196" i="1"/>
  <c r="P196" i="1"/>
  <c r="R195" i="1"/>
  <c r="R194" i="1"/>
  <c r="P194" i="1"/>
  <c r="R193" i="1"/>
  <c r="P193" i="1"/>
  <c r="R192" i="1"/>
  <c r="P192" i="1"/>
  <c r="R191" i="1"/>
  <c r="P191" i="1"/>
  <c r="R190" i="1"/>
  <c r="R189" i="1"/>
  <c r="P189" i="1"/>
  <c r="R188" i="1"/>
  <c r="R187" i="1"/>
  <c r="P187" i="1"/>
  <c r="R186" i="1"/>
  <c r="P186" i="1"/>
  <c r="R185" i="1"/>
  <c r="P185" i="1"/>
  <c r="R184" i="1"/>
  <c r="R183" i="1"/>
  <c r="P183" i="1"/>
  <c r="R182" i="1"/>
  <c r="P182" i="1"/>
  <c r="R181" i="1"/>
  <c r="P181" i="1"/>
  <c r="R180" i="1"/>
  <c r="R179" i="1"/>
  <c r="P179" i="1"/>
  <c r="R178" i="1"/>
  <c r="R177" i="1"/>
  <c r="P177" i="1"/>
  <c r="R176" i="1"/>
  <c r="R175" i="1"/>
  <c r="R174" i="1"/>
  <c r="R173" i="1"/>
  <c r="P173" i="1"/>
  <c r="R172" i="1"/>
  <c r="P172" i="1"/>
  <c r="R171" i="1"/>
  <c r="P171" i="1"/>
  <c r="R170" i="1"/>
  <c r="P170" i="1"/>
  <c r="R169" i="1"/>
  <c r="P169" i="1"/>
  <c r="R168" i="1"/>
  <c r="P168" i="1"/>
  <c r="R167" i="1"/>
  <c r="R166" i="1"/>
  <c r="P166" i="1"/>
  <c r="R165" i="1"/>
  <c r="R164" i="1"/>
  <c r="P164" i="1"/>
  <c r="R163" i="1"/>
  <c r="P163" i="1"/>
  <c r="R162" i="1"/>
  <c r="R161" i="1"/>
  <c r="P161" i="1"/>
  <c r="R160" i="1"/>
  <c r="R159" i="1"/>
  <c r="P159" i="1"/>
  <c r="R158" i="1"/>
  <c r="P158" i="1"/>
  <c r="R157" i="1"/>
  <c r="P157" i="1"/>
  <c r="R156" i="1"/>
  <c r="P156" i="1"/>
  <c r="R155" i="1"/>
  <c r="P155" i="1"/>
  <c r="R154" i="1"/>
  <c r="P154" i="1"/>
  <c r="R153" i="1"/>
  <c r="P153" i="1"/>
  <c r="R152" i="1"/>
  <c r="P152" i="1"/>
  <c r="R151" i="1"/>
  <c r="P151" i="1"/>
  <c r="R150" i="1"/>
  <c r="P150" i="1"/>
  <c r="R149" i="1"/>
  <c r="R148" i="1"/>
  <c r="P148" i="1"/>
  <c r="R147" i="1"/>
  <c r="P147" i="1"/>
  <c r="R146" i="1"/>
  <c r="P146" i="1"/>
  <c r="R145" i="1"/>
  <c r="R144" i="1"/>
  <c r="P144" i="1"/>
  <c r="R143" i="1"/>
  <c r="P143" i="1"/>
  <c r="R142" i="1"/>
  <c r="R141" i="1"/>
  <c r="P141" i="1"/>
  <c r="R140" i="1"/>
  <c r="P140" i="1"/>
  <c r="R139" i="1"/>
  <c r="R138" i="1"/>
  <c r="R137" i="1"/>
  <c r="P137" i="1"/>
  <c r="R136" i="1"/>
  <c r="R135" i="1"/>
  <c r="R134" i="1"/>
  <c r="P134" i="1"/>
  <c r="R133" i="1"/>
  <c r="R132" i="1"/>
  <c r="R131" i="1"/>
  <c r="R130" i="1"/>
  <c r="P130" i="1"/>
  <c r="R129" i="1"/>
  <c r="P129" i="1"/>
  <c r="R128" i="1"/>
  <c r="P128" i="1"/>
  <c r="R127" i="1"/>
  <c r="P127" i="1"/>
  <c r="R126" i="1"/>
  <c r="R125" i="1"/>
  <c r="P125" i="1"/>
  <c r="R124" i="1"/>
  <c r="R123" i="1"/>
  <c r="P123" i="1"/>
  <c r="R122" i="1"/>
  <c r="P122" i="1"/>
  <c r="R121" i="1"/>
  <c r="P121" i="1"/>
  <c r="R120" i="1"/>
  <c r="P120" i="1"/>
  <c r="R119" i="1"/>
  <c r="P119" i="1"/>
  <c r="R118" i="1"/>
  <c r="P118" i="1"/>
  <c r="R117" i="1"/>
  <c r="P117" i="1"/>
  <c r="R116" i="1"/>
  <c r="P116" i="1"/>
  <c r="R115" i="1"/>
  <c r="P115" i="1"/>
  <c r="R114" i="1"/>
  <c r="P114" i="1"/>
  <c r="R113" i="1"/>
  <c r="P113" i="1"/>
  <c r="R112" i="1"/>
  <c r="P112" i="1"/>
  <c r="R111" i="1"/>
  <c r="P111" i="1"/>
  <c r="R110" i="1"/>
  <c r="P110" i="1"/>
  <c r="R109" i="1"/>
  <c r="P109" i="1"/>
  <c r="R108" i="1"/>
  <c r="P108" i="1"/>
  <c r="R107" i="1"/>
  <c r="P107" i="1"/>
  <c r="R106" i="1"/>
  <c r="P106" i="1"/>
  <c r="R105" i="1"/>
  <c r="P105" i="1"/>
  <c r="R104" i="1"/>
  <c r="P104" i="1"/>
  <c r="R103" i="1"/>
  <c r="P103" i="1"/>
  <c r="R102" i="1"/>
  <c r="P102" i="1"/>
  <c r="R101" i="1"/>
  <c r="P101" i="1"/>
  <c r="R100" i="1"/>
  <c r="P100" i="1"/>
  <c r="R99" i="1"/>
  <c r="P99" i="1"/>
  <c r="R98" i="1"/>
  <c r="P98" i="1"/>
  <c r="R97" i="1"/>
  <c r="P97" i="1"/>
  <c r="R96" i="1"/>
  <c r="P96" i="1"/>
  <c r="R95" i="1"/>
  <c r="P95" i="1"/>
  <c r="R94" i="1"/>
  <c r="P94" i="1"/>
  <c r="R93" i="1"/>
  <c r="P93" i="1"/>
  <c r="R92" i="1"/>
  <c r="P92" i="1"/>
  <c r="R91" i="1"/>
  <c r="P91" i="1"/>
  <c r="R90" i="1"/>
  <c r="P90" i="1"/>
  <c r="R89" i="1"/>
  <c r="P89" i="1"/>
  <c r="R88" i="1"/>
  <c r="P88" i="1"/>
  <c r="R87" i="1"/>
  <c r="P87" i="1"/>
  <c r="R86" i="1"/>
  <c r="P86" i="1"/>
  <c r="R85" i="1"/>
  <c r="P85" i="1"/>
  <c r="R84" i="1"/>
  <c r="P84" i="1"/>
  <c r="R83" i="1"/>
  <c r="P83" i="1"/>
  <c r="R82" i="1"/>
  <c r="P82" i="1"/>
  <c r="R81" i="1"/>
  <c r="P81" i="1"/>
  <c r="R80" i="1"/>
  <c r="P80" i="1"/>
  <c r="R79" i="1"/>
  <c r="P79" i="1"/>
  <c r="R78" i="1"/>
  <c r="P78" i="1"/>
  <c r="R77" i="1"/>
  <c r="P77" i="1"/>
  <c r="R76" i="1"/>
  <c r="P76" i="1"/>
  <c r="R75" i="1"/>
  <c r="P75" i="1"/>
  <c r="R74" i="1"/>
  <c r="P74" i="1"/>
  <c r="R73" i="1"/>
  <c r="P73" i="1"/>
  <c r="R72" i="1"/>
  <c r="P72" i="1"/>
  <c r="R71" i="1"/>
  <c r="P71" i="1"/>
  <c r="R70" i="1"/>
  <c r="P70" i="1"/>
  <c r="R69" i="1"/>
  <c r="P69" i="1"/>
  <c r="R68" i="1"/>
  <c r="P68" i="1"/>
  <c r="R67" i="1"/>
  <c r="P67" i="1"/>
  <c r="R66" i="1"/>
  <c r="P66" i="1"/>
  <c r="R65" i="1"/>
  <c r="P65" i="1"/>
  <c r="R64" i="1"/>
  <c r="P64" i="1"/>
  <c r="R63" i="1"/>
  <c r="P63" i="1"/>
  <c r="R62" i="1"/>
  <c r="P62" i="1"/>
  <c r="R61" i="1"/>
  <c r="P61" i="1"/>
  <c r="R60" i="1"/>
  <c r="P60" i="1"/>
  <c r="R59" i="1"/>
  <c r="P59" i="1"/>
  <c r="R58" i="1"/>
  <c r="P58" i="1"/>
  <c r="R57" i="1"/>
  <c r="P57" i="1"/>
  <c r="R56" i="1"/>
  <c r="P56" i="1"/>
  <c r="R55" i="1"/>
  <c r="P55" i="1"/>
  <c r="R54" i="1"/>
  <c r="P54" i="1"/>
  <c r="R53" i="1"/>
  <c r="P53" i="1"/>
  <c r="R52" i="1"/>
  <c r="P52" i="1"/>
  <c r="R51" i="1"/>
  <c r="P51" i="1"/>
  <c r="R50" i="1"/>
  <c r="P50" i="1"/>
  <c r="R49" i="1"/>
  <c r="P49" i="1"/>
  <c r="R48" i="1"/>
  <c r="P48" i="1"/>
  <c r="R47" i="1"/>
  <c r="P47" i="1"/>
  <c r="R46" i="1"/>
  <c r="P46" i="1"/>
  <c r="R45" i="1"/>
  <c r="P45" i="1"/>
  <c r="R44" i="1"/>
  <c r="P44" i="1"/>
  <c r="R43" i="1"/>
  <c r="P43" i="1"/>
  <c r="R42" i="1"/>
  <c r="P42" i="1"/>
  <c r="R41" i="1"/>
  <c r="P41" i="1"/>
  <c r="R40" i="1"/>
  <c r="P40" i="1"/>
  <c r="R39" i="1"/>
  <c r="P39" i="1"/>
  <c r="R38" i="1"/>
  <c r="P38" i="1"/>
  <c r="R37" i="1"/>
  <c r="P37" i="1"/>
  <c r="R36" i="1"/>
  <c r="P36" i="1"/>
  <c r="R35" i="1"/>
  <c r="P35" i="1"/>
  <c r="R34" i="1"/>
  <c r="P34" i="1"/>
  <c r="R33" i="1"/>
  <c r="P33" i="1"/>
  <c r="R32" i="1"/>
  <c r="P32" i="1"/>
  <c r="R31" i="1"/>
  <c r="P31" i="1"/>
  <c r="R30" i="1"/>
  <c r="P30" i="1"/>
  <c r="R29" i="1"/>
  <c r="P29" i="1"/>
  <c r="R28" i="1"/>
  <c r="P28" i="1"/>
  <c r="R27" i="1"/>
  <c r="P27" i="1"/>
  <c r="R26" i="1"/>
  <c r="P26" i="1"/>
  <c r="R25" i="1"/>
  <c r="P25" i="1"/>
  <c r="R24" i="1"/>
  <c r="P24" i="1"/>
  <c r="R23" i="1"/>
  <c r="P23" i="1"/>
  <c r="R22" i="1"/>
  <c r="P22" i="1"/>
  <c r="R21" i="1"/>
  <c r="P21" i="1"/>
  <c r="R20" i="1"/>
  <c r="P20" i="1"/>
  <c r="R19" i="1"/>
  <c r="P19" i="1"/>
  <c r="R18" i="1"/>
  <c r="P18" i="1"/>
  <c r="R17" i="1"/>
  <c r="P17" i="1"/>
  <c r="R16" i="1"/>
  <c r="P16" i="1"/>
  <c r="R15" i="1"/>
  <c r="P15" i="1"/>
  <c r="R14" i="1"/>
  <c r="P14" i="1"/>
  <c r="R13" i="1"/>
  <c r="P13" i="1"/>
  <c r="R12" i="1"/>
  <c r="P12" i="1"/>
  <c r="R11" i="1"/>
  <c r="P11" i="1"/>
  <c r="R10" i="1"/>
  <c r="P10" i="1"/>
  <c r="R9" i="1"/>
  <c r="P9" i="1"/>
  <c r="R8" i="1"/>
  <c r="P8" i="1"/>
  <c r="R7" i="1"/>
  <c r="P7" i="1"/>
  <c r="R6" i="1"/>
  <c r="P6" i="1"/>
  <c r="R5" i="1"/>
  <c r="P5" i="1"/>
  <c r="R4" i="1"/>
  <c r="P4" i="1"/>
  <c r="R3" i="1"/>
  <c r="P3" i="1"/>
  <c r="R2" i="1"/>
  <c r="P2" i="1"/>
  <c r="G4" i="13" l="1"/>
  <c r="F4" i="13"/>
  <c r="F5" i="13"/>
  <c r="F6" i="13"/>
  <c r="H6" i="13"/>
  <c r="G5" i="13"/>
  <c r="F2" i="13"/>
  <c r="H2" i="13"/>
  <c r="G2" i="13"/>
  <c r="G8" i="13"/>
  <c r="H8" i="13"/>
  <c r="G9" i="13"/>
  <c r="H9" i="13"/>
  <c r="G10" i="13"/>
  <c r="H10" i="13"/>
  <c r="G11" i="13"/>
  <c r="H11" i="13"/>
  <c r="G12" i="13"/>
  <c r="H12" i="13"/>
  <c r="F10" i="13"/>
  <c r="G13" i="13"/>
  <c r="H13" i="13"/>
  <c r="F11" i="13"/>
  <c r="F13" i="13"/>
  <c r="G3" i="13"/>
  <c r="H3" i="13"/>
  <c r="F9" i="13"/>
  <c r="F3" i="13"/>
  <c r="G7" i="13"/>
  <c r="H7" i="13"/>
  <c r="F12" i="13"/>
</calcChain>
</file>

<file path=xl/sharedStrings.xml><?xml version="1.0" encoding="utf-8"?>
<sst xmlns="http://schemas.openxmlformats.org/spreadsheetml/2006/main" count="24845" uniqueCount="8404">
  <si>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</si>
  <si>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</si>
  <si>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</si>
  <si>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</si>
  <si>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</si>
  <si>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</si>
  <si>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</si>
  <si>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</si>
  <si>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</si>
  <si>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</si>
  <si>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</si>
  <si>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</si>
  <si>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</si>
  <si>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</si>
  <si>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</si>
  <si>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</si>
  <si>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</si>
  <si>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</si>
  <si>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</si>
  <si>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</si>
  <si>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</si>
  <si>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</si>
  <si>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</si>
  <si>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</si>
  <si>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</si>
  <si>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</si>
  <si>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</si>
  <si>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</si>
  <si>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</si>
  <si>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</si>
  <si>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</si>
  <si>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</si>
  <si>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</si>
  <si>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</si>
  <si>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</si>
  <si>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</si>
  <si>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</si>
  <si>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</si>
  <si>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</si>
  <si>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</si>
  <si>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</si>
  <si>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</si>
  <si>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</si>
  <si>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</si>
  <si>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</si>
  <si>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</si>
  <si>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</si>
  <si>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</si>
  <si>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</si>
  <si>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</si>
  <si>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</si>
  <si>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</si>
  <si>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</si>
  <si>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</si>
  <si>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</si>
  <si>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</si>
  <si>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</si>
  <si>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</si>
  <si>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</si>
  <si>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</si>
  <si>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</si>
  <si>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</si>
  <si>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</si>
  <si>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</si>
  <si>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</si>
  <si>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</si>
  <si>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</si>
  <si>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</si>
  <si>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</si>
  <si>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</si>
  <si>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</si>
  <si>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</si>
  <si>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</si>
  <si>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</si>
  <si>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</si>
  <si>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</si>
  <si>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</si>
  <si>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</si>
  <si>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</si>
  <si>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</si>
  <si>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</si>
  <si>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</si>
  <si>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</si>
  <si>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</si>
  <si>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</si>
  <si>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</si>
  <si>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</si>
  <si>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</si>
  <si>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</si>
  <si>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</si>
  <si>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</si>
  <si>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</si>
  <si>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</si>
  <si>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</si>
  <si>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</si>
  <si>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</si>
  <si>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</si>
  <si>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</si>
  <si>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</si>
  <si>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</si>
  <si>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</si>
  <si>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</si>
  <si>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</si>
  <si>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</si>
  <si>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</si>
  <si>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</si>
  <si>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</si>
  <si>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</si>
  <si>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</si>
  <si>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</si>
  <si>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</si>
  <si>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</si>
  <si>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</si>
  <si>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</si>
  <si>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</si>
  <si>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</si>
  <si>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</si>
  <si>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</si>
  <si>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</si>
  <si>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</si>
  <si>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</si>
  <si>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</si>
  <si>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</si>
  <si>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</si>
  <si>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</si>
  <si>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</si>
  <si>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</si>
  <si>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</si>
  <si>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</si>
  <si>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</si>
  <si>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</si>
  <si>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</si>
  <si>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</si>
  <si>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</si>
  <si>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</si>
  <si>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</si>
  <si>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</si>
  <si>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</si>
  <si>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</si>
  <si>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</si>
  <si>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</si>
  <si>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</si>
  <si>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</si>
  <si>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</si>
  <si>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</si>
  <si>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</si>
  <si>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</si>
  <si>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</si>
  <si>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</si>
  <si>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</si>
  <si>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</si>
  <si>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</si>
  <si>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</si>
  <si>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</si>
  <si>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</si>
  <si>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</si>
  <si>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</si>
  <si>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</si>
  <si>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</si>
  <si>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</si>
  <si>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</si>
  <si>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</si>
  <si>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</si>
  <si>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</si>
  <si>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</si>
  <si>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</si>
  <si>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</si>
  <si>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</si>
  <si>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</si>
  <si>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</si>
  <si>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</si>
  <si>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</si>
  <si>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</si>
  <si>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</si>
  <si>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</si>
  <si>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</si>
  <si>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</si>
  <si>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</si>
  <si>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</si>
  <si>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</si>
  <si>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</si>
  <si>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</si>
  <si>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</si>
  <si>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</si>
  <si>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</si>
  <si>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</si>
  <si>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</si>
  <si>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</si>
  <si>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</si>
  <si>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</si>
  <si>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</si>
  <si>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</si>
  <si>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</si>
  <si>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</si>
  <si>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</si>
  <si>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</si>
  <si>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</si>
  <si>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</si>
  <si>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</si>
  <si>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</si>
  <si>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</si>
  <si>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</si>
  <si>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</si>
  <si>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</si>
  <si>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</si>
  <si>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</si>
  <si>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</si>
  <si>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</si>
  <si>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</si>
  <si>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</si>
  <si>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</si>
  <si>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</si>
  <si>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</si>
  <si>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</si>
  <si>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</si>
  <si>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</si>
  <si>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</si>
  <si>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</si>
  <si>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</si>
  <si>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</si>
  <si>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</si>
  <si>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</si>
  <si>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</si>
  <si>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</si>
  <si>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</si>
  <si>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</si>
  <si>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</si>
  <si>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</si>
  <si>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</si>
  <si>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</si>
  <si>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</si>
  <si>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</si>
  <si>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</si>
  <si>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</si>
  <si>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</si>
  <si>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</si>
  <si>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</si>
  <si>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</si>
  <si>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</si>
  <si>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</si>
  <si>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</si>
  <si>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</si>
  <si>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</si>
  <si>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</si>
  <si>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</si>
  <si>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</si>
  <si>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</si>
  <si>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</si>
  <si>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</si>
  <si>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</si>
  <si>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</si>
  <si>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</si>
  <si>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</si>
  <si>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</si>
  <si>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</si>
  <si>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</si>
  <si>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</si>
  <si>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</si>
  <si>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</si>
  <si>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</si>
  <si>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</si>
  <si>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</si>
  <si>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</si>
  <si>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</si>
  <si>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</si>
  <si>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</si>
  <si>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</si>
  <si>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</si>
  <si>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</si>
  <si>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</si>
  <si>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</si>
  <si>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</si>
  <si>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</si>
  <si>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</si>
  <si>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</si>
  <si>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</si>
  <si>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</si>
  <si>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</si>
  <si>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</si>
  <si>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</si>
  <si>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</si>
  <si>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</si>
  <si>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</si>
  <si>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</si>
  <si>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</si>
  <si>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</si>
  <si>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</si>
  <si>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</si>
  <si>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</si>
  <si>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</si>
  <si>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</si>
  <si>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</si>
  <si>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</si>
  <si>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</si>
  <si>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</si>
  <si>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</si>
  <si>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</si>
  <si>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</si>
  <si>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</si>
  <si>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</si>
  <si>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</si>
  <si>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</si>
  <si>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</si>
  <si>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</si>
  <si>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</si>
  <si>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</si>
  <si>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</si>
  <si>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</si>
  <si>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</si>
  <si>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</si>
  <si>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</si>
  <si>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</si>
  <si>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</si>
  <si>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</si>
  <si>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</si>
  <si>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</si>
  <si>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</si>
  <si>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</si>
  <si>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</si>
  <si>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</si>
  <si>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</si>
  <si>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</si>
  <si>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</si>
  <si>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</si>
  <si>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</si>
  <si>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</si>
  <si>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</si>
  <si>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</si>
  <si>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</si>
  <si>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</si>
  <si>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</si>
  <si>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</si>
  <si>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</si>
  <si>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</si>
  <si>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</si>
  <si>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</si>
  <si>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</si>
  <si>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</si>
  <si>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</si>
  <si>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</si>
  <si>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</si>
  <si>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</si>
  <si>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</si>
  <si>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</si>
  <si>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</si>
  <si>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</si>
  <si>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</si>
  <si>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</si>
  <si>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</si>
  <si>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</si>
  <si>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</si>
  <si>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</si>
  <si>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</si>
  <si>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</si>
  <si>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</si>
  <si>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</si>
  <si>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</si>
  <si>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</si>
  <si>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</si>
  <si>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</si>
  <si>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</si>
  <si>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</si>
  <si>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</si>
  <si>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</si>
  <si>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</si>
  <si>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</si>
  <si>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</si>
  <si>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</si>
  <si>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</si>
  <si>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</si>
  <si>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</si>
  <si>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</si>
  <si>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</si>
  <si>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</si>
  <si>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</si>
  <si>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</si>
  <si>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</si>
  <si>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</si>
  <si>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</si>
  <si>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</si>
  <si>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</si>
  <si>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</si>
  <si>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</si>
  <si>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</si>
  <si>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</si>
  <si>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</si>
  <si>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</si>
  <si>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</si>
  <si>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</si>
  <si>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</si>
  <si>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</si>
  <si>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</si>
  <si>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</si>
  <si>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</si>
  <si>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</si>
  <si>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</si>
  <si>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</si>
  <si>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</si>
  <si>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</si>
  <si>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</si>
  <si>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</si>
  <si>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</si>
  <si>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</si>
  <si>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</si>
  <si>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</si>
  <si>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</si>
  <si>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</si>
  <si>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</si>
  <si>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</si>
  <si>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</si>
  <si>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</si>
  <si>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</si>
  <si>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</si>
  <si>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</si>
  <si>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</si>
  <si>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</si>
  <si>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</si>
  <si>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</si>
  <si>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</si>
  <si>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</si>
  <si>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</si>
  <si>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</si>
  <si>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</si>
  <si>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</si>
  <si>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</si>
  <si>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</si>
  <si>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</si>
  <si>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</si>
  <si>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</si>
  <si>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</si>
  <si>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</si>
  <si>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</si>
  <si>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</si>
  <si>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</si>
  <si>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</si>
  <si>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</si>
  <si>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</si>
  <si>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</si>
  <si>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</si>
  <si>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</si>
  <si>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</si>
  <si>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</si>
  <si>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</si>
  <si>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</si>
  <si>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</si>
  <si>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</si>
  <si>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</si>
  <si>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</si>
  <si>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</si>
  <si>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</si>
  <si>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</si>
  <si>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</si>
  <si>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</si>
  <si>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</si>
  <si>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</si>
  <si>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</si>
  <si>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</si>
  <si>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</si>
  <si>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</si>
  <si>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</si>
  <si>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</si>
  <si>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</si>
  <si>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</si>
  <si>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</si>
  <si>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</si>
  <si>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</si>
  <si>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</si>
  <si>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</si>
  <si>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</si>
  <si>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</si>
  <si>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</si>
  <si>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</si>
  <si>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</si>
  <si>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</si>
  <si>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</si>
  <si>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</si>
  <si>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</si>
  <si>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</si>
  <si>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</si>
  <si>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</si>
  <si>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</si>
  <si>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</si>
  <si>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</si>
  <si>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</si>
  <si>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</si>
  <si>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</si>
  <si>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</si>
  <si>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</si>
  <si>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</si>
  <si>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</si>
  <si>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</si>
  <si>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</si>
  <si>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</si>
  <si>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</si>
  <si>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</si>
  <si>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</si>
  <si>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</si>
  <si>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</si>
  <si>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</si>
  <si>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</si>
  <si>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</si>
  <si>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</si>
  <si>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</si>
  <si>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</si>
  <si>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</si>
  <si>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</si>
  <si>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</si>
  <si>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</si>
  <si>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</si>
  <si>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</si>
  <si>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</si>
  <si>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</si>
  <si>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</si>
  <si>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</si>
  <si>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</si>
  <si>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</si>
  <si>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</si>
  <si>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</si>
  <si>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</si>
  <si>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</si>
  <si>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</si>
  <si>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</si>
  <si>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</si>
  <si>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</si>
  <si>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</si>
  <si>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</si>
  <si>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</si>
  <si>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</si>
  <si>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</si>
  <si>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</si>
  <si>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</si>
  <si>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</si>
  <si>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</si>
  <si>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</si>
  <si>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</si>
  <si>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</si>
  <si>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</si>
  <si>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</si>
  <si>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</si>
  <si>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</si>
  <si>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</si>
  <si>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</si>
  <si>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</si>
  <si>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</si>
  <si>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</si>
  <si>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</si>
  <si>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</si>
  <si>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</si>
  <si>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</si>
  <si>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</si>
  <si>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</si>
  <si>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</si>
  <si>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</si>
  <si>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</si>
  <si>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</si>
  <si>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</si>
  <si>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</si>
  <si>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</si>
  <si>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</si>
  <si>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</si>
  <si>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</si>
  <si>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</si>
  <si>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</si>
  <si>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</si>
  <si>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</si>
  <si>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</si>
  <si>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</si>
  <si>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</si>
  <si>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</si>
  <si>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</si>
  <si>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</si>
  <si>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</si>
  <si>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</si>
  <si>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</si>
  <si>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</si>
  <si>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</si>
  <si>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</si>
  <si>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</si>
  <si>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</si>
  <si>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</si>
  <si>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</si>
  <si>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</si>
  <si>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</si>
  <si>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</si>
  <si>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</si>
  <si>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</si>
  <si>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</si>
  <si>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</si>
  <si>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</si>
  <si>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</si>
  <si>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</si>
  <si>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</si>
  <si>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</si>
  <si>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</si>
  <si>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</si>
  <si>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</si>
  <si>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</si>
  <si>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</si>
  <si>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</si>
  <si>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</si>
  <si>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</si>
  <si>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</si>
  <si>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</si>
  <si>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</si>
  <si>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</si>
  <si>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</si>
  <si>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</si>
  <si>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</si>
  <si>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</si>
  <si>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</si>
  <si>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</si>
  <si>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</si>
  <si>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</si>
  <si>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</si>
  <si>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</si>
  <si>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</si>
  <si>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</si>
  <si>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</si>
  <si>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</si>
  <si>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</si>
  <si>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</si>
  <si>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</si>
  <si>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</si>
  <si>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</si>
  <si>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</si>
  <si>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</si>
  <si>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</si>
  <si>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</si>
  <si>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</si>
  <si>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</si>
  <si>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</si>
  <si>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</si>
  <si>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</si>
  <si>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</si>
  <si>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</si>
  <si>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</si>
  <si>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</si>
  <si>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</si>
  <si>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</si>
  <si>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</si>
  <si>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</si>
  <si>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</si>
  <si>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</si>
  <si>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</si>
  <si>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</si>
  <si>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</si>
  <si>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</si>
  <si>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</si>
  <si>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</si>
  <si>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</si>
  <si>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</si>
  <si>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</si>
  <si>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</si>
  <si>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</si>
  <si>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</si>
  <si>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</si>
  <si>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</si>
  <si>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</si>
  <si>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</si>
  <si>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</si>
  <si>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</si>
  <si>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</si>
  <si>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</si>
  <si>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</si>
  <si>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</si>
  <si>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</si>
  <si>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</si>
  <si>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</si>
  <si>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</si>
  <si>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</si>
  <si>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</si>
  <si>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</si>
  <si>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</si>
  <si>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</si>
  <si>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</si>
  <si>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</si>
  <si>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</si>
  <si>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</si>
  <si>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</si>
  <si>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</si>
  <si>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</si>
  <si>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</si>
  <si>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</si>
  <si>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</si>
  <si>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</si>
  <si>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</si>
  <si>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</si>
  <si>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</si>
  <si>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</si>
  <si>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</si>
  <si>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</si>
  <si>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</si>
  <si>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</si>
  <si>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</si>
  <si>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</si>
  <si>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</si>
  <si>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</si>
  <si>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</si>
  <si>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</si>
  <si>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</si>
  <si>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</si>
  <si>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</si>
  <si>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</si>
  <si>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</si>
  <si>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</si>
  <si>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</si>
  <si>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</si>
  <si>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</si>
  <si>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</si>
  <si>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</si>
  <si>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</si>
  <si>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</si>
  <si>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</si>
  <si>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</si>
  <si>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</si>
  <si>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</si>
  <si>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</si>
  <si>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</si>
  <si>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</si>
  <si>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</si>
  <si>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</si>
  <si>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</si>
  <si>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</si>
  <si>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</si>
  <si>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</si>
  <si>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</si>
  <si>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</si>
  <si>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</si>
  <si>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</si>
  <si>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</si>
  <si>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</si>
  <si>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</si>
  <si>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</si>
  <si>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</si>
  <si>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</si>
  <si>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</si>
  <si>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</si>
  <si>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</si>
  <si>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</si>
  <si>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</si>
  <si>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</si>
  <si>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</si>
  <si>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</si>
  <si>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</si>
  <si>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</si>
  <si>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</si>
  <si>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</si>
  <si>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</si>
  <si>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</si>
  <si>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</si>
  <si>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</si>
  <si>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</si>
  <si>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</si>
  <si>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</si>
  <si>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</si>
  <si>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</si>
  <si>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</si>
  <si>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</si>
  <si>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</si>
  <si>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</si>
  <si>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</si>
  <si>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</si>
  <si>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</si>
  <si>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</si>
  <si>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</si>
  <si>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</si>
  <si>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</si>
  <si>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</si>
  <si>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</si>
  <si>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</si>
  <si>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</si>
  <si>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</si>
  <si>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</si>
  <si>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</si>
  <si>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</si>
  <si>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</si>
  <si>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</si>
  <si>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</si>
  <si>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</si>
  <si>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</si>
  <si>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</si>
  <si>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</si>
  <si>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</si>
  <si>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</si>
  <si>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</si>
  <si>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</si>
  <si>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</si>
  <si>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</si>
  <si>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</si>
  <si>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</si>
  <si>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</si>
  <si>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</si>
  <si>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</si>
  <si>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</si>
  <si>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</si>
  <si>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</si>
  <si>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</si>
  <si>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</si>
  <si>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</si>
  <si>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</si>
  <si>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</si>
  <si>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</si>
  <si>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</si>
  <si>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</si>
  <si>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</si>
  <si>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</si>
  <si>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</si>
  <si>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</si>
  <si>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</si>
  <si>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</si>
  <si>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</si>
  <si>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</si>
  <si>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</si>
  <si>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</si>
  <si>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</si>
  <si>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</si>
  <si>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</si>
  <si>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</si>
  <si>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</si>
  <si>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</si>
  <si>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</si>
  <si>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</si>
  <si>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</si>
  <si>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</si>
  <si>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</si>
  <si>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</si>
  <si>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</si>
  <si>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</si>
  <si>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</si>
  <si>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</si>
  <si>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</si>
  <si>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</si>
  <si>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</si>
  <si>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</si>
  <si>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</si>
  <si>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</si>
  <si>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</si>
  <si>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</si>
  <si>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</si>
  <si>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</si>
  <si>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</si>
  <si>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</si>
  <si>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</si>
  <si>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</si>
  <si>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</si>
  <si>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</si>
  <si>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</si>
  <si>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</si>
  <si>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</si>
  <si>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</si>
  <si>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</si>
  <si>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</si>
  <si>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</si>
  <si>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</si>
  <si>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</si>
  <si>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</si>
  <si>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</si>
  <si>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</si>
  <si>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</si>
  <si>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</si>
  <si>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</si>
  <si>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</si>
  <si>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</si>
  <si>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</si>
  <si>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</si>
  <si>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</si>
  <si>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</si>
  <si>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</si>
  <si>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</si>
  <si>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</si>
  <si>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</si>
  <si>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</si>
  <si>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</si>
  <si>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</si>
  <si>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</si>
  <si>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</si>
  <si>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</si>
  <si>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</si>
  <si>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</si>
  <si>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</si>
  <si>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</si>
  <si>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</si>
  <si>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</si>
  <si>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</si>
  <si>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</si>
  <si>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</si>
  <si>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</si>
  <si>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</si>
  <si>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</si>
  <si>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</si>
  <si>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</si>
  <si>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</si>
  <si>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</si>
  <si>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</si>
  <si>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</si>
  <si>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</si>
  <si>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</si>
  <si>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</si>
  <si>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</si>
  <si>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</si>
  <si>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</si>
  <si>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</si>
  <si>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</si>
  <si>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</si>
  <si>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</si>
  <si>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</si>
  <si>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</si>
  <si>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</si>
  <si>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</si>
  <si>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</si>
  <si>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</si>
  <si>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</si>
  <si>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</si>
  <si>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</si>
  <si>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</si>
  <si>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</si>
  <si>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</si>
  <si>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</si>
  <si>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</si>
  <si>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</si>
  <si>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</si>
  <si>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</si>
  <si>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</si>
  <si>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</si>
  <si>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</si>
  <si>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</si>
  <si>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</si>
  <si>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</si>
  <si>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</si>
  <si>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</si>
  <si>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</si>
  <si>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</si>
  <si>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</si>
  <si>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</si>
  <si>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</si>
  <si>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</si>
  <si>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</si>
  <si>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</si>
  <si>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</si>
  <si>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</si>
  <si>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</si>
  <si>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</si>
  <si>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</si>
  <si>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</si>
  <si>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</si>
  <si>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</si>
  <si>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</si>
  <si>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</si>
  <si>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</si>
  <si>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</si>
  <si>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</si>
  <si>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</si>
  <si>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</si>
  <si>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</si>
  <si>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</si>
  <si>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</si>
  <si>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</si>
  <si>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</si>
  <si>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</si>
  <si>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</si>
  <si>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</si>
  <si>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</si>
  <si>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</si>
  <si>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</si>
  <si>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</si>
  <si>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</si>
  <si>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</si>
  <si>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</si>
  <si>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</si>
  <si>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</si>
  <si>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</si>
  <si>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</si>
  <si>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</si>
  <si>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</si>
  <si>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</si>
  <si>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</si>
  <si>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</si>
  <si>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</si>
  <si>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</si>
  <si>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</si>
  <si>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</si>
  <si>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</si>
  <si>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</si>
  <si>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</si>
  <si>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</si>
  <si>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</si>
  <si>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</si>
  <si>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</si>
  <si>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</si>
  <si>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</si>
  <si>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</si>
  <si>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</si>
  <si>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</si>
  <si>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</si>
  <si>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</si>
  <si>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</si>
  <si>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</si>
  <si>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</si>
  <si>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</si>
  <si>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</si>
  <si>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</si>
  <si>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</si>
  <si>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</si>
  <si>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</si>
  <si>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</si>
  <si>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</si>
  <si>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</si>
  <si>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</si>
  <si>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</si>
  <si>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</si>
  <si>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</si>
  <si>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</si>
  <si>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</si>
  <si>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</si>
  <si>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</si>
  <si>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</si>
  <si>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</si>
  <si>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</si>
  <si>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</si>
  <si>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</si>
  <si>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</si>
  <si>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</si>
  <si>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</si>
  <si>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</si>
  <si>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</si>
  <si>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</si>
  <si>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</si>
  <si>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</si>
  <si>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</si>
  <si>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</si>
  <si>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</si>
  <si>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</si>
  <si>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</si>
  <si>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</si>
  <si>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</si>
  <si>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</si>
  <si>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</si>
  <si>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</si>
  <si>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</si>
  <si>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</si>
  <si>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</si>
  <si>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</si>
  <si>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</si>
  <si>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</si>
  <si>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</si>
  <si>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</si>
  <si>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</si>
  <si>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</si>
  <si>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</si>
  <si>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</si>
  <si>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</si>
  <si>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</si>
  <si>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</si>
  <si>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</si>
  <si>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</si>
  <si>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</si>
  <si>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</si>
  <si>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</si>
  <si>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</si>
  <si>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</si>
  <si>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</si>
  <si>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</si>
  <si>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</si>
  <si>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</si>
  <si>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</si>
  <si>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</si>
  <si>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</si>
  <si>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</si>
  <si>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</si>
  <si>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</si>
  <si>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</si>
  <si>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</si>
  <si>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</si>
  <si>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</si>
  <si>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</si>
  <si>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</si>
  <si>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</si>
  <si>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</si>
  <si>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</si>
  <si>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</si>
  <si>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</si>
  <si>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</si>
  <si>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</si>
  <si>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</si>
  <si>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</si>
  <si>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</si>
  <si>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</si>
  <si>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</si>
  <si>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</si>
  <si>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</si>
  <si>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</si>
  <si>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</si>
  <si>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</si>
  <si>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</si>
  <si>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</si>
  <si>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</si>
  <si>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</si>
  <si>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</si>
  <si>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</si>
  <si>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</si>
  <si>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</si>
  <si>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</si>
  <si>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</si>
  <si>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</si>
  <si>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</si>
  <si>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</si>
  <si>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</si>
  <si>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</si>
  <si>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</si>
  <si>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</si>
  <si>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</si>
  <si>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</si>
  <si>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</si>
  <si>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</si>
  <si>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</si>
  <si>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</si>
  <si>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</si>
  <si>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</si>
  <si>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</si>
  <si>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</si>
  <si>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</si>
  <si>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</si>
  <si>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</si>
  <si>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</si>
  <si>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</si>
  <si>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</si>
  <si>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</si>
  <si>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</si>
  <si>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</si>
  <si>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</si>
  <si>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</si>
  <si>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</si>
  <si>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</si>
  <si>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</si>
  <si>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</si>
  <si>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</si>
  <si>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</si>
  <si>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</si>
  <si>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</si>
  <si>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</si>
  <si>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</si>
  <si>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</si>
  <si>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</si>
  <si>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</si>
  <si>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</si>
  <si>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</si>
  <si>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</si>
  <si>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</si>
  <si>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</si>
  <si>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</si>
  <si>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</si>
  <si>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</si>
  <si>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</si>
  <si>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</si>
  <si>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</si>
  <si>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</si>
  <si>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</si>
  <si>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</si>
  <si>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</si>
  <si>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</si>
  <si>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</si>
  <si>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</si>
  <si>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</si>
  <si>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</si>
  <si>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</si>
  <si>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</si>
  <si>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</si>
  <si>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</si>
  <si>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</si>
  <si>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</si>
  <si>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</si>
  <si>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</si>
  <si>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</si>
  <si>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</si>
  <si>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</si>
  <si>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</si>
  <si>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</si>
  <si>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</si>
  <si>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</si>
  <si>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</si>
  <si>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</si>
  <si>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</si>
  <si>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</si>
  <si>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</si>
  <si>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</si>
  <si>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</si>
  <si>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</si>
  <si>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</si>
  <si>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</si>
  <si>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</si>
  <si>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</si>
  <si>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</si>
  <si>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</si>
  <si>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</si>
  <si>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</si>
  <si>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</si>
  <si>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</si>
  <si>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</si>
  <si>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</si>
  <si>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</si>
  <si>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</si>
  <si>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</si>
  <si>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</si>
  <si>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</si>
  <si>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</si>
  <si>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</si>
  <si>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</si>
  <si>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</si>
  <si>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</si>
  <si>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</si>
  <si>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</si>
  <si>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</si>
  <si>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</si>
  <si>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</si>
  <si>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</si>
  <si>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</si>
  <si>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</si>
  <si>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</si>
  <si>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</si>
  <si>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</si>
  <si>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</si>
  <si>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</si>
  <si>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</si>
  <si>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</si>
  <si>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</si>
  <si>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</si>
  <si>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</si>
  <si>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</si>
  <si>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</si>
  <si>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</si>
  <si>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</si>
  <si>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</si>
  <si>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</si>
  <si>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</si>
  <si>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</si>
  <si>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</si>
  <si>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</si>
  <si>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</si>
  <si>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</si>
  <si>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</si>
  <si>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</si>
  <si>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</si>
  <si>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</si>
  <si>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</si>
  <si>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</si>
  <si>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</si>
  <si>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</si>
  <si>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</si>
  <si>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</si>
  <si>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</si>
  <si>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</si>
  <si>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</si>
  <si>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</si>
  <si>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</si>
  <si>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</si>
  <si>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</si>
  <si>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</si>
  <si>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</si>
  <si>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</si>
  <si>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</si>
  <si>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</si>
  <si>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</si>
  <si>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</si>
  <si>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</si>
  <si>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</si>
  <si>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</si>
  <si>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</si>
  <si>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</si>
  <si>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</si>
  <si>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</si>
  <si>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</si>
  <si>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</si>
  <si>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</si>
  <si>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</si>
  <si>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</si>
  <si>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</si>
  <si>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</si>
  <si>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</si>
  <si>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</si>
  <si>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</si>
  <si>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</si>
  <si>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</si>
  <si>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</si>
  <si>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</si>
  <si>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</si>
  <si>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</si>
  <si>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</si>
  <si>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</si>
  <si>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</si>
  <si>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</si>
  <si>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</si>
  <si>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</si>
  <si>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</si>
  <si>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</si>
  <si>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</si>
  <si>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</si>
  <si>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</si>
  <si>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</si>
  <si>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</si>
  <si>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</si>
  <si>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</si>
  <si>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</si>
  <si>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</si>
  <si>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</si>
  <si>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</si>
  <si>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</si>
  <si>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</si>
  <si>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</si>
  <si>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</si>
  <si>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</si>
  <si>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</si>
  <si>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</si>
  <si>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</si>
  <si>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</si>
  <si>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</si>
  <si>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</si>
  <si>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</si>
  <si>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</si>
  <si>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</si>
  <si>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</si>
  <si>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</si>
  <si>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</si>
  <si>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</si>
  <si>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</si>
  <si>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</si>
  <si>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</si>
  <si>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</si>
  <si>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</si>
  <si>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</si>
  <si>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</si>
  <si>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</si>
  <si>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</si>
  <si>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</si>
  <si>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</si>
  <si>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</si>
  <si>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</si>
  <si>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</si>
  <si>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</si>
  <si>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</si>
  <si>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</si>
  <si>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</si>
  <si>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</si>
  <si>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</si>
  <si>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</si>
  <si>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</si>
  <si>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</si>
  <si>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</si>
  <si>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</si>
  <si>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</si>
  <si>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</si>
  <si>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</si>
  <si>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</si>
  <si>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</si>
  <si>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</si>
  <si>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</si>
  <si>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</si>
  <si>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</si>
  <si>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</si>
  <si>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</si>
  <si>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</si>
  <si>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</si>
  <si>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</si>
  <si>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</si>
  <si>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</si>
  <si>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</si>
  <si>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</si>
  <si>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</si>
  <si>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</si>
  <si>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</si>
  <si>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</si>
  <si>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</si>
  <si>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</si>
  <si>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</si>
  <si>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</si>
  <si>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</si>
  <si>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</si>
  <si>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</si>
  <si>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</si>
  <si>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</si>
  <si>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</si>
  <si>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</si>
  <si>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</si>
  <si>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</si>
  <si>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</si>
  <si>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</si>
  <si>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</si>
  <si>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</si>
  <si>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</si>
  <si>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</si>
  <si>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</si>
  <si>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</si>
  <si>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</si>
  <si>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</si>
  <si>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</si>
  <si>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</si>
  <si>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</si>
  <si>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</si>
  <si>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</si>
  <si>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</si>
  <si>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</si>
  <si>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</si>
  <si>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</si>
  <si>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</si>
  <si>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</si>
  <si>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</si>
  <si>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</si>
  <si>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</si>
  <si>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</si>
  <si>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</si>
  <si>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</si>
  <si>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</si>
  <si>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</si>
  <si>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</si>
  <si>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</si>
  <si>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</si>
  <si>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</si>
  <si>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</si>
  <si>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</si>
  <si>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</si>
  <si>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</si>
  <si>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</si>
  <si>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</si>
  <si>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</si>
  <si>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</si>
  <si>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</si>
  <si>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</si>
  <si>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</si>
  <si>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</si>
  <si>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</si>
  <si>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</si>
  <si>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</si>
  <si>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</si>
  <si>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</si>
  <si>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</si>
  <si>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</si>
  <si>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</si>
  <si>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</si>
  <si>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</si>
  <si>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</si>
  <si>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</si>
  <si>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</si>
  <si>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</si>
  <si>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</si>
  <si>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</si>
  <si>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</si>
  <si>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</si>
  <si>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</si>
  <si>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</si>
  <si>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</si>
  <si>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</si>
  <si>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</si>
  <si>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</si>
  <si>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</si>
  <si>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</si>
  <si>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</si>
  <si>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</si>
  <si>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</si>
  <si>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</si>
  <si>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</si>
  <si>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</si>
  <si>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</si>
  <si>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</si>
  <si>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</si>
  <si>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</si>
  <si>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</si>
  <si>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</si>
  <si>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</si>
  <si>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</si>
  <si>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</si>
  <si>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</si>
  <si>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</si>
  <si>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</si>
  <si>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</si>
  <si>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</si>
  <si>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</si>
  <si>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</si>
  <si>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</si>
  <si>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</si>
  <si>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</si>
  <si>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</si>
  <si>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</si>
  <si>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</si>
  <si>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</si>
  <si>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</si>
  <si>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</si>
  <si>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</si>
  <si>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</si>
  <si>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</si>
  <si>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</si>
  <si>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</si>
  <si>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</si>
  <si>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</si>
  <si>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</si>
  <si>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</si>
  <si>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</si>
  <si>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</si>
  <si>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</si>
  <si>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</si>
  <si>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</si>
  <si>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</si>
  <si>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</si>
  <si>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</si>
  <si>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</si>
  <si>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</si>
  <si>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</si>
  <si>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</si>
  <si>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</si>
  <si>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</si>
  <si>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</si>
  <si>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</si>
  <si>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</si>
  <si>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</si>
  <si>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</si>
  <si>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</si>
  <si>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</si>
  <si>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</si>
  <si>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</si>
  <si>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</si>
  <si>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</si>
  <si>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</si>
  <si>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</si>
  <si>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</si>
  <si>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</si>
  <si>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</si>
  <si>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</si>
  <si>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</si>
  <si>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</si>
  <si>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</si>
  <si>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</si>
  <si>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</si>
  <si>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</si>
  <si>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</si>
  <si>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</si>
  <si>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</si>
  <si>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</si>
  <si>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</si>
  <si>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</si>
  <si>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</si>
  <si>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</si>
  <si>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</si>
  <si>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</si>
  <si>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</si>
  <si>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</si>
  <si>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</si>
  <si>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</si>
  <si>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</si>
  <si>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</si>
  <si>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</si>
  <si>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</si>
  <si>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</si>
  <si>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</si>
  <si>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</si>
  <si>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</si>
  <si>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</si>
  <si>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</si>
  <si>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</si>
  <si>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</si>
  <si>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</si>
  <si>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</si>
  <si>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</si>
  <si>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</si>
  <si>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</si>
  <si>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</si>
  <si>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</si>
  <si>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</si>
  <si>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</si>
  <si>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</si>
  <si>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</si>
  <si>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</si>
  <si>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</si>
  <si>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</si>
  <si>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</si>
  <si>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</si>
  <si>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</si>
  <si>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</si>
  <si>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</si>
  <si>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</si>
  <si>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</si>
  <si>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</si>
  <si>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</si>
  <si>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</si>
  <si>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</si>
  <si>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</si>
  <si>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</si>
  <si>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</si>
  <si>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</si>
  <si>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</si>
  <si>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</si>
  <si>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</si>
  <si>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</si>
  <si>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</si>
  <si>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</si>
  <si>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</si>
  <si>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</si>
  <si>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</si>
  <si>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</si>
  <si>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</si>
  <si>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</si>
  <si>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</si>
  <si>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</si>
  <si>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</si>
  <si>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</si>
  <si>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</si>
  <si>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</si>
  <si>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</si>
  <si>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</si>
  <si>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</si>
  <si>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</si>
  <si>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</si>
  <si>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</si>
  <si>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</si>
  <si>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</si>
  <si>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</si>
  <si>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</si>
  <si>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</si>
  <si>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</si>
  <si>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</si>
  <si>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</si>
  <si>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</si>
  <si>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</si>
  <si>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</si>
  <si>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</si>
  <si>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</si>
  <si>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</si>
  <si>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</si>
  <si>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</si>
  <si>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</si>
  <si>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</si>
  <si>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</si>
  <si>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</si>
  <si>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</si>
  <si>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</si>
  <si>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</si>
  <si>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</si>
  <si>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</si>
  <si>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</si>
  <si>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</si>
  <si>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</si>
  <si>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</si>
  <si>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</si>
  <si>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</si>
  <si>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</si>
  <si>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</si>
  <si>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</si>
  <si>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</si>
  <si>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</si>
  <si>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</si>
  <si>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</si>
  <si>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</si>
  <si>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</si>
  <si>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</si>
  <si>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</si>
  <si>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</si>
  <si>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</si>
  <si>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</si>
  <si>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</si>
  <si>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</si>
  <si>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</si>
  <si>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</si>
  <si>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</si>
  <si>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</si>
  <si>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</si>
  <si>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</si>
  <si>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</si>
  <si>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</si>
  <si>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</si>
  <si>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</si>
  <si>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</si>
  <si>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</si>
  <si>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</si>
  <si>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</si>
  <si>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</si>
  <si>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</si>
  <si>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</si>
  <si>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</si>
  <si>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</si>
  <si>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</si>
  <si>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</si>
  <si>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</si>
  <si>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</si>
  <si>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</si>
  <si>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</si>
  <si>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</si>
  <si>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</si>
  <si>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</si>
  <si>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</si>
  <si>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</si>
  <si>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</si>
  <si>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</si>
  <si>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</si>
  <si>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</si>
  <si>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</si>
  <si>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</si>
  <si>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</si>
  <si>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</si>
  <si>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</si>
  <si>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</si>
  <si>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</si>
  <si>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</si>
  <si>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</si>
  <si>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</si>
  <si>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</si>
  <si>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</si>
  <si>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</si>
  <si>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</si>
  <si>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</si>
  <si>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</si>
  <si>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</si>
  <si>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</si>
  <si>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</si>
  <si>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</si>
  <si>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</si>
  <si>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</si>
  <si>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</si>
  <si>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</si>
  <si>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</si>
  <si>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</si>
  <si>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</si>
  <si>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</si>
  <si>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</si>
  <si>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</si>
  <si>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</si>
  <si>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</si>
  <si>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</si>
  <si>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</si>
  <si>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</si>
  <si>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</si>
  <si>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</si>
  <si>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</si>
  <si>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</si>
  <si>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</si>
  <si>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</si>
  <si>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</si>
  <si>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</si>
  <si>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</si>
  <si>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</si>
  <si>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</si>
  <si>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</si>
  <si>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</si>
  <si>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</si>
  <si>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</si>
  <si>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</si>
  <si>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</si>
  <si>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</si>
  <si>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</si>
  <si>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</si>
  <si>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</si>
  <si>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</si>
  <si>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</si>
  <si>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</si>
  <si>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</si>
  <si>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</si>
  <si>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</si>
  <si>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</si>
  <si>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</si>
  <si>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</si>
  <si>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</si>
  <si>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</si>
  <si>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</si>
  <si>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</si>
  <si>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</si>
  <si>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</si>
  <si>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</si>
  <si>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</si>
  <si>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</si>
  <si>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</si>
  <si>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</si>
  <si>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</si>
  <si>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</si>
  <si>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</si>
  <si>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</si>
  <si>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</si>
  <si>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</si>
  <si>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</si>
  <si>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</si>
  <si>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</si>
  <si>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</si>
  <si>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</si>
  <si>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</si>
  <si>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</si>
  <si>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</si>
  <si>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</si>
  <si>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</si>
  <si>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</si>
  <si>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</si>
  <si>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</si>
  <si>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</si>
  <si>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</si>
  <si>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</si>
  <si>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</si>
  <si>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</si>
  <si>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</si>
  <si>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</si>
  <si>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</si>
  <si>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</si>
  <si>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</si>
  <si>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</si>
  <si>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</si>
  <si>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</si>
  <si>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</si>
  <si>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</si>
  <si>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</si>
  <si>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</si>
  <si>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</si>
  <si>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</si>
  <si>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</si>
  <si>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</si>
  <si>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</si>
  <si>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</si>
  <si>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</si>
  <si>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</si>
  <si>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</si>
  <si>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</si>
  <si>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</si>
  <si>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</si>
  <si>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</si>
  <si>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</si>
  <si>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</si>
  <si>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</si>
  <si>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</si>
  <si>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</si>
  <si>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</si>
  <si>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</si>
  <si>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</si>
  <si>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</si>
  <si>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</si>
  <si>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</si>
  <si>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</si>
  <si>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</si>
  <si>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</si>
  <si>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</si>
  <si>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</si>
  <si>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</si>
  <si>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</si>
  <si>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</si>
  <si>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</si>
  <si>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</si>
  <si>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</si>
  <si>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</si>
  <si>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</si>
  <si>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</si>
  <si>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</si>
  <si>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</si>
  <si>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</si>
  <si>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</si>
  <si>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</si>
  <si>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</si>
  <si>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</si>
  <si>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</si>
  <si>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</si>
  <si>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</si>
  <si>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</si>
  <si>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</si>
  <si>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</si>
  <si>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</si>
  <si>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</si>
  <si>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</si>
  <si>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</si>
  <si>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</si>
  <si>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</si>
  <si>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</si>
  <si>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</si>
  <si>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</si>
  <si>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</si>
  <si>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</si>
  <si>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</si>
  <si>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</si>
  <si>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</si>
  <si>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</si>
  <si>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</si>
  <si>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</si>
  <si>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</si>
  <si>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</si>
  <si>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</si>
  <si>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</si>
  <si>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</si>
  <si>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</si>
  <si>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</si>
  <si>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</si>
  <si>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</si>
  <si>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</si>
  <si>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</si>
  <si>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</si>
  <si>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</si>
  <si>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</si>
  <si>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</si>
  <si>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</si>
  <si>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</si>
  <si>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</si>
  <si>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</si>
  <si>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</si>
  <si>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</si>
  <si>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</si>
  <si>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</si>
  <si>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</si>
  <si>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</si>
  <si>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</si>
  <si>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</si>
  <si>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</si>
  <si>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</si>
  <si>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</si>
  <si>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</si>
  <si>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</si>
  <si>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</si>
  <si>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</si>
  <si>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</si>
  <si>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</si>
  <si>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</si>
  <si>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</si>
  <si>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</si>
  <si>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</si>
  <si>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</si>
  <si>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</si>
  <si>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</si>
  <si>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</si>
  <si>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</si>
  <si>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</si>
  <si>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</si>
  <si>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</si>
  <si>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</si>
  <si>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</si>
  <si>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</si>
  <si>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</si>
  <si>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</si>
  <si>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</si>
  <si>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</si>
  <si>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</si>
  <si>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</si>
  <si>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</si>
  <si>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</si>
  <si>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</si>
  <si>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</si>
  <si>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</si>
  <si>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</si>
  <si>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</si>
  <si>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</si>
  <si>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</si>
  <si>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</si>
  <si>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</si>
  <si>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</si>
  <si>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</si>
  <si>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</si>
  <si>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</si>
  <si>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</si>
  <si>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</si>
  <si>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</si>
  <si>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</si>
  <si>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</si>
  <si>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</si>
  <si>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</si>
  <si>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</si>
  <si>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</si>
  <si>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</si>
  <si>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</si>
  <si>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</si>
  <si>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</si>
  <si>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</si>
  <si>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</si>
  <si>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</si>
  <si>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</si>
  <si>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</si>
  <si>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</si>
  <si>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</si>
  <si>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</si>
  <si>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</si>
  <si>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</si>
  <si>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</si>
  <si>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</si>
  <si>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</si>
  <si>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</si>
  <si>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</si>
  <si>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</si>
  <si>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</si>
  <si>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</si>
  <si>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</si>
  <si>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</si>
  <si>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</si>
  <si>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</si>
  <si>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</si>
  <si>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</si>
  <si>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</si>
  <si>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</si>
  <si>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</si>
  <si>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</si>
  <si>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</si>
  <si>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</si>
  <si>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</si>
  <si>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</si>
  <si>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</si>
  <si>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</si>
  <si>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</si>
  <si>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</si>
  <si>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</si>
  <si>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</si>
  <si>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</si>
  <si>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</si>
  <si>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</si>
  <si>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</si>
  <si>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</si>
  <si>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</si>
  <si>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</si>
  <si>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</si>
  <si>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</si>
  <si>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</si>
  <si>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</si>
  <si>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</si>
  <si>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</si>
  <si>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</si>
  <si>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</si>
  <si>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</si>
  <si>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</si>
  <si>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</si>
  <si>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</si>
  <si>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</si>
  <si>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</si>
  <si>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</si>
  <si>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</si>
  <si>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</si>
  <si>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</si>
  <si>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</si>
  <si>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</si>
  <si>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</si>
  <si>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</si>
  <si>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</si>
  <si>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</si>
  <si>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</si>
  <si>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</si>
  <si>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</si>
  <si>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</si>
  <si>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</si>
  <si>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</si>
  <si>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</si>
  <si>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</si>
  <si>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</si>
  <si>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</si>
  <si>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</si>
  <si>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</si>
  <si>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</si>
  <si>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</si>
  <si>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</si>
  <si>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</si>
  <si>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</si>
  <si>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</si>
  <si>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</si>
  <si>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</si>
  <si>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</si>
  <si>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</si>
  <si>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</si>
  <si>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</si>
  <si>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</si>
  <si>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</si>
  <si>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</si>
  <si>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</si>
  <si>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</si>
  <si>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</si>
  <si>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</si>
  <si>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</si>
  <si>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</si>
  <si>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</si>
  <si>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</si>
  <si>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</si>
  <si>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</si>
  <si>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</si>
  <si>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</si>
  <si>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</si>
  <si>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</si>
  <si>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</si>
  <si>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</si>
  <si>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</si>
  <si>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</si>
  <si>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</si>
  <si>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</si>
  <si>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</si>
  <si>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</si>
  <si>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</si>
  <si>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</si>
  <si>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</si>
  <si>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</si>
  <si>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</si>
  <si>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</si>
  <si>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</si>
  <si>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</si>
  <si>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</si>
  <si>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</si>
  <si>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</si>
  <si>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</si>
  <si>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</si>
  <si>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</si>
  <si>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</si>
  <si>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</si>
  <si>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</si>
  <si>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</si>
  <si>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</si>
  <si>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</si>
  <si>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</si>
  <si>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</si>
  <si>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</si>
  <si>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</si>
  <si>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</si>
  <si>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</si>
  <si>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</si>
  <si>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</si>
  <si>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</si>
  <si>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</si>
  <si>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</si>
  <si>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</si>
  <si>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</si>
  <si>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</si>
  <si>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</si>
  <si>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</si>
  <si>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</si>
  <si>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</si>
  <si>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</si>
  <si>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</si>
  <si>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</si>
  <si>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</si>
  <si>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</si>
  <si>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</si>
  <si>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</si>
  <si>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</si>
  <si>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</si>
  <si>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</si>
  <si>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</si>
  <si>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</si>
  <si>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</si>
  <si>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</si>
  <si>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</si>
  <si>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</si>
  <si>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</si>
  <si>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</si>
  <si>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</si>
  <si>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</si>
  <si>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</si>
  <si>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</si>
  <si>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</si>
  <si>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</si>
  <si>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</si>
  <si>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</si>
  <si>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</si>
  <si>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</si>
  <si>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</si>
  <si>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</si>
  <si>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</si>
  <si>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</si>
  <si>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</si>
  <si>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</si>
  <si>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</si>
  <si>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</si>
  <si>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</si>
  <si>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</si>
  <si>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</si>
  <si>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</si>
  <si>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</si>
  <si>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</si>
  <si>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</si>
  <si>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</si>
  <si>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</si>
  <si>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</si>
  <si>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</si>
  <si>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</si>
  <si>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</si>
  <si>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</si>
  <si>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</si>
  <si>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</si>
  <si>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</si>
  <si>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</si>
  <si>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</si>
  <si>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</si>
  <si>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</si>
  <si>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</si>
  <si>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</si>
  <si>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</si>
  <si>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</si>
  <si>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</si>
  <si>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</si>
  <si>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</si>
  <si>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</si>
  <si>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</si>
  <si>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</si>
  <si>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</si>
  <si>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</si>
  <si>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</si>
  <si>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</si>
  <si>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</si>
  <si>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</si>
  <si>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</si>
  <si>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</si>
  <si>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</si>
  <si>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</si>
  <si>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</si>
  <si>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</si>
  <si>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</si>
  <si>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</si>
  <si>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</si>
  <si>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</si>
  <si>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</si>
  <si>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</si>
  <si>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</si>
  <si>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</si>
  <si>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</si>
  <si>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</si>
  <si>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</si>
  <si>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</si>
  <si>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</si>
  <si>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</si>
  <si>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</si>
  <si>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</si>
  <si>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</si>
  <si>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</si>
  <si>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</si>
  <si>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</si>
  <si>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</si>
  <si>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</si>
  <si>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</si>
  <si>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</si>
  <si>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</si>
  <si>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</si>
  <si>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</si>
  <si>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</si>
  <si>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</si>
  <si>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</si>
  <si>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</si>
  <si>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</si>
  <si>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</si>
  <si>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</si>
  <si>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</si>
  <si>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</si>
  <si>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</si>
  <si>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</si>
  <si>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</si>
  <si>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</si>
  <si>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</si>
  <si>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</si>
  <si>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</si>
  <si>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</si>
  <si>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</si>
  <si>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</si>
  <si>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</si>
  <si>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</si>
  <si>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</si>
  <si>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</si>
  <si>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</si>
  <si>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</si>
  <si>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</si>
  <si>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</si>
  <si>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</si>
  <si>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</si>
  <si>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</si>
  <si>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</si>
  <si>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</si>
  <si>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</si>
  <si>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</si>
  <si>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</si>
  <si>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</si>
  <si>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</si>
  <si>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</si>
  <si>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</si>
  <si>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</si>
  <si>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</si>
  <si>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</si>
  <si>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</si>
  <si>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</si>
  <si>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</si>
  <si>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</si>
  <si>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</si>
  <si>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</si>
  <si>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</si>
  <si>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</si>
  <si>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</si>
  <si>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</si>
  <si>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</si>
  <si>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</si>
  <si>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</si>
  <si>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</si>
  <si>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</si>
  <si>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</si>
  <si>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</si>
  <si>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</si>
  <si>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</si>
  <si>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</si>
  <si>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</si>
  <si>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</si>
  <si>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</si>
  <si>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</si>
  <si>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</si>
  <si>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</si>
  <si>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</si>
  <si>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</si>
  <si>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</si>
  <si>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</si>
  <si>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</si>
  <si>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</si>
  <si>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</si>
  <si>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</si>
  <si>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</si>
  <si>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</si>
  <si>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</si>
  <si>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</si>
  <si>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</si>
  <si>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</si>
  <si>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</si>
  <si>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</si>
  <si>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</si>
  <si>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</si>
  <si>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</si>
  <si>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</si>
  <si>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</si>
  <si>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</si>
  <si>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</si>
  <si>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</si>
  <si>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</si>
  <si>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</si>
  <si>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</si>
  <si>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</si>
  <si>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</si>
  <si>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</si>
  <si>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</si>
  <si>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</si>
  <si>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</si>
  <si>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</si>
  <si>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</si>
  <si>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</si>
  <si>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</si>
  <si>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</si>
  <si>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</si>
  <si>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</si>
  <si>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</si>
  <si>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</si>
  <si>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</si>
  <si>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</si>
  <si>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</si>
  <si>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</si>
  <si>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</si>
  <si>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</si>
  <si>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</si>
  <si>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</si>
  <si>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</si>
  <si>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</si>
  <si>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</si>
  <si>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</si>
  <si>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</si>
  <si>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</si>
  <si>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</si>
  <si>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</si>
  <si>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</si>
  <si>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</si>
  <si>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</si>
  <si>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</si>
  <si>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</si>
  <si>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</si>
  <si>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</si>
  <si>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</si>
  <si>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</si>
  <si>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</si>
  <si>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</si>
  <si>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</si>
  <si>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</si>
  <si>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</si>
  <si>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</si>
  <si>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</si>
  <si>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</si>
  <si>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</si>
  <si>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</si>
  <si>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</si>
  <si>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</si>
  <si>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</si>
  <si>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</si>
  <si>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</si>
  <si>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</si>
  <si>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</si>
  <si>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</si>
  <si>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</si>
  <si>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</si>
  <si>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</si>
  <si>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</si>
  <si>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</si>
  <si>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</si>
  <si>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</si>
  <si>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</si>
  <si>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</si>
  <si>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</si>
  <si>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</si>
  <si>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</si>
  <si>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</si>
  <si>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</si>
  <si>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</si>
  <si>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</si>
  <si>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</si>
  <si>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</si>
  <si>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</si>
  <si>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</si>
  <si>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</si>
  <si>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</si>
  <si>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</si>
  <si>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</si>
  <si>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</si>
  <si>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</si>
  <si>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</si>
  <si>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</si>
  <si>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</si>
  <si>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</si>
  <si>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</si>
  <si>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</si>
  <si>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</si>
  <si>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</si>
  <si>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</si>
  <si>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</si>
  <si>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</si>
  <si>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</si>
  <si>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</si>
  <si>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</si>
  <si>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</si>
  <si>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</si>
  <si>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</si>
  <si>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</si>
  <si>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</si>
  <si>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</si>
  <si>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</si>
  <si>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</si>
  <si>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</si>
  <si>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</si>
  <si>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</si>
  <si>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</si>
  <si>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</si>
  <si>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</si>
  <si>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</si>
  <si>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</si>
  <si>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</si>
  <si>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</si>
  <si>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</si>
  <si>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</si>
  <si>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</si>
  <si>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</si>
  <si>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</si>
  <si>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</si>
  <si>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</si>
  <si>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</si>
  <si>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</si>
  <si>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</si>
  <si>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</si>
  <si>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</si>
  <si>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</si>
  <si>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</si>
  <si>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</si>
  <si>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</si>
  <si>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</si>
  <si>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</si>
  <si>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</si>
  <si>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</si>
  <si>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</si>
  <si>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</si>
  <si>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</si>
  <si>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</si>
  <si>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</si>
  <si>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</si>
  <si>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</si>
  <si>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</si>
  <si>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</si>
  <si>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</si>
  <si>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</si>
  <si>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</si>
  <si>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</si>
  <si>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</si>
  <si>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</si>
  <si>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</si>
  <si>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</si>
  <si>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</si>
  <si>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</si>
  <si>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</si>
  <si>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</si>
  <si>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</si>
  <si>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</si>
  <si>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</si>
  <si>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</si>
  <si>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</si>
  <si>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</si>
  <si>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</si>
  <si>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</si>
  <si>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</si>
  <si>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</si>
  <si>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</si>
  <si>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</si>
  <si>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</si>
  <si>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</si>
  <si>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</si>
  <si>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</si>
  <si>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</si>
  <si>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</si>
  <si>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</si>
  <si>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</si>
  <si>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</si>
  <si>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</si>
  <si>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</si>
  <si>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</si>
  <si>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</si>
  <si>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</si>
  <si>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</si>
  <si>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</si>
  <si>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</si>
  <si>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</si>
  <si>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</si>
  <si>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</si>
  <si>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</si>
  <si>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</si>
  <si>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</si>
  <si>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</si>
  <si>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</si>
  <si>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</si>
  <si>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</si>
  <si>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</si>
  <si>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</si>
  <si>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</si>
  <si>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</si>
  <si>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</si>
  <si>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</si>
  <si>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</si>
  <si>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</si>
  <si>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</si>
  <si>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</si>
  <si>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</si>
  <si>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</si>
  <si>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</si>
  <si>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</si>
  <si>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</si>
  <si>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</si>
  <si>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</si>
  <si>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</si>
  <si>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</si>
  <si>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</si>
  <si>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</si>
  <si>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</si>
  <si>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</si>
  <si>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</si>
  <si>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</si>
  <si>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</si>
  <si>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</si>
  <si>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</si>
  <si>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</si>
  <si>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</si>
  <si>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</si>
  <si>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</si>
  <si>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</si>
  <si>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</si>
  <si>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</si>
  <si>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</si>
  <si>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</si>
  <si>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</si>
  <si>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</si>
  <si>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</si>
  <si>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</si>
  <si>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</si>
  <si>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</si>
  <si>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</si>
  <si>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</si>
  <si>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</si>
  <si>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</si>
  <si>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</si>
  <si>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</si>
  <si>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</si>
  <si>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</si>
  <si>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</si>
  <si>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</si>
  <si>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</si>
  <si>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</si>
  <si>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</si>
  <si>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</si>
  <si>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</si>
  <si>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</si>
  <si>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</si>
  <si>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</si>
  <si>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</si>
  <si>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</si>
  <si>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</si>
  <si>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</si>
  <si>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</si>
  <si>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</si>
  <si>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</si>
  <si>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</si>
  <si>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</si>
  <si>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</si>
  <si>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</si>
  <si>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</si>
  <si>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</si>
  <si>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</si>
  <si>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</si>
  <si>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</si>
  <si>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</si>
  <si>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</si>
  <si>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</si>
  <si>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</si>
  <si>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</si>
  <si>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</si>
  <si>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</si>
  <si>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</si>
  <si>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</si>
  <si>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</si>
  <si>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</si>
  <si>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</si>
  <si>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</si>
  <si>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</si>
  <si>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</si>
  <si>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</si>
  <si>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</si>
  <si>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</si>
  <si>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</si>
  <si>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</si>
  <si>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</si>
  <si>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</si>
  <si>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</si>
  <si>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</si>
  <si>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</si>
  <si>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</si>
  <si>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</si>
  <si>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</si>
  <si>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</si>
  <si>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</si>
  <si>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</si>
  <si>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</si>
  <si>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</si>
  <si>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</si>
  <si>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</si>
  <si>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</si>
  <si>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</si>
  <si>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</si>
  <si>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</si>
  <si>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</si>
  <si>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</si>
  <si>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</si>
  <si>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</si>
  <si>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</si>
  <si>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</si>
  <si>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</si>
  <si>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</si>
  <si>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</si>
  <si>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</si>
  <si>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</si>
  <si>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</si>
  <si>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</si>
  <si>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</si>
  <si>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</si>
  <si>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</si>
  <si>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</si>
  <si>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</si>
  <si>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</si>
  <si>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</si>
  <si>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</si>
  <si>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</si>
  <si>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</si>
  <si>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</si>
  <si>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</si>
  <si>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</si>
  <si>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</si>
  <si>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</si>
  <si>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</si>
  <si>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</si>
  <si>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</si>
  <si>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</si>
  <si>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</si>
  <si>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</si>
  <si>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</si>
  <si>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</si>
  <si>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</si>
  <si>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</si>
  <si>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</si>
  <si>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</si>
  <si>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</si>
  <si>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</si>
  <si>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</si>
  <si>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</si>
  <si>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</si>
  <si>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</si>
  <si>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</si>
  <si>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</si>
  <si>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</si>
  <si>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</si>
  <si>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</si>
  <si>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</si>
  <si>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</si>
  <si>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</si>
  <si>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</si>
  <si>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</si>
  <si>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</si>
  <si>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</si>
  <si>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</si>
  <si>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</si>
  <si>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</si>
  <si>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</si>
  <si>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</si>
  <si>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</si>
  <si>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</si>
  <si>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</si>
  <si>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</si>
  <si>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</si>
  <si>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</si>
  <si>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</si>
  <si>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</si>
  <si>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</si>
  <si>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</si>
  <si>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</si>
  <si>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</si>
  <si>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</si>
  <si>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</si>
  <si>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</si>
  <si>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</si>
  <si>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</si>
  <si>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</si>
  <si>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</si>
  <si>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</si>
  <si>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</si>
  <si>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</si>
  <si>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</si>
  <si>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</si>
  <si>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</si>
  <si>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</si>
  <si>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</si>
  <si>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</si>
  <si>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</si>
  <si>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</si>
  <si>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</si>
  <si>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</si>
  <si>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</si>
  <si>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</si>
  <si>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</si>
  <si>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</si>
  <si>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</si>
  <si>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</si>
  <si>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</si>
  <si>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</si>
  <si>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</si>
  <si>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</si>
  <si>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</si>
  <si>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</si>
  <si>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</si>
  <si>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</si>
  <si>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</si>
  <si>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</si>
  <si>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</si>
  <si>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</si>
  <si>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</si>
  <si>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</si>
  <si>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</si>
  <si>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</si>
  <si>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</si>
  <si>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</si>
  <si>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</si>
  <si>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</si>
  <si>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</si>
  <si>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</si>
  <si>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</si>
  <si>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</si>
  <si>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</si>
  <si>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</si>
  <si>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</si>
  <si>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</si>
  <si>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</si>
  <si>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</si>
  <si>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</si>
  <si>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</si>
  <si>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</si>
  <si>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</si>
  <si>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</si>
  <si>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</si>
  <si>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</si>
  <si>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</si>
  <si>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</si>
  <si>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</si>
  <si>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</si>
  <si>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</si>
  <si>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</si>
  <si>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</si>
  <si>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</si>
  <si>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</si>
  <si>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</si>
  <si>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</si>
  <si>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</si>
  <si>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</si>
  <si>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</si>
  <si>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</si>
  <si>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</si>
  <si>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</si>
  <si>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</si>
  <si>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</si>
  <si>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</si>
  <si>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</si>
  <si>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</si>
  <si>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</si>
  <si>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</si>
  <si>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</si>
  <si>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</si>
  <si>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</si>
  <si>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</si>
  <si>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</si>
  <si>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</si>
  <si>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</si>
  <si>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</si>
  <si>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</si>
  <si>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</si>
  <si>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</si>
  <si>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</si>
  <si>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</si>
  <si>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</si>
  <si>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</si>
  <si>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</si>
  <si>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</si>
  <si>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</si>
  <si>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</si>
  <si>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</si>
  <si>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</si>
  <si>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</si>
  <si>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</si>
  <si>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</si>
  <si>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</si>
  <si>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</si>
  <si>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</si>
  <si>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</si>
  <si>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</si>
  <si>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</si>
  <si>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</si>
  <si>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</si>
  <si>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</si>
  <si>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</si>
  <si>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</si>
  <si>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</si>
  <si>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</si>
  <si>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</si>
  <si>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</si>
  <si>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</si>
  <si>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</si>
  <si>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</si>
  <si>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</si>
  <si>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</si>
  <si>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</si>
  <si>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</si>
  <si>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</si>
  <si>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</si>
  <si>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</si>
  <si>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</si>
  <si>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</si>
  <si>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</si>
  <si>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</si>
  <si>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</si>
  <si>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</si>
  <si>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</si>
  <si>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</si>
  <si>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</si>
  <si>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</si>
  <si>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</si>
  <si>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</si>
  <si>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</si>
  <si>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</si>
  <si>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</si>
  <si>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</si>
  <si>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</si>
  <si>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</si>
  <si>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</si>
  <si>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</si>
  <si>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</si>
  <si>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</si>
  <si>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</si>
  <si>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</si>
  <si>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</si>
  <si>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</si>
  <si>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</si>
  <si>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</si>
  <si>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</si>
  <si>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</si>
  <si>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</si>
  <si>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</si>
  <si>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</si>
  <si>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</si>
  <si>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</si>
  <si>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</si>
  <si>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</si>
  <si>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</si>
  <si>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</si>
  <si>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</si>
  <si>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</si>
  <si>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</si>
  <si>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</si>
  <si>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</si>
  <si>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</si>
  <si>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</si>
  <si>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</si>
  <si>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</si>
  <si>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</si>
  <si>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</si>
  <si>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</si>
  <si>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</si>
  <si>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</si>
  <si>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</si>
  <si>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</si>
  <si>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</si>
  <si>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</si>
  <si>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</si>
  <si>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</si>
  <si>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</si>
  <si>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</si>
  <si>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</si>
  <si>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</si>
  <si>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</si>
  <si>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</si>
  <si>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</si>
  <si>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</si>
  <si>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</si>
  <si>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</si>
  <si>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</si>
  <si>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</si>
  <si>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</si>
  <si>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</si>
  <si>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</si>
  <si>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</si>
  <si>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</si>
  <si>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</si>
  <si>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</si>
  <si>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</si>
  <si>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</si>
  <si>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</si>
  <si>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</si>
  <si>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</si>
  <si>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</si>
  <si>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</si>
  <si>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</si>
  <si>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</si>
  <si>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</si>
  <si>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</si>
  <si>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</si>
  <si>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</si>
  <si>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</si>
  <si>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</si>
  <si>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</si>
  <si>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</si>
  <si>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</si>
  <si>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</si>
  <si>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</si>
  <si>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</si>
  <si>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</si>
  <si>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</si>
  <si>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</si>
  <si>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</si>
  <si>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</si>
  <si>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</si>
  <si>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</si>
  <si>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</si>
  <si>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</si>
  <si>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</si>
  <si>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</si>
  <si>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</si>
  <si>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</si>
  <si>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</si>
  <si>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</si>
  <si>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</si>
  <si>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</si>
  <si>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</si>
  <si>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</si>
  <si>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</si>
  <si>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</si>
  <si>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</si>
  <si>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</si>
  <si>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</si>
  <si>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</si>
  <si>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</si>
  <si>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</si>
  <si>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</si>
  <si>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</si>
  <si>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</si>
  <si>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</si>
  <si>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</si>
  <si>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</si>
  <si>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</si>
  <si>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</si>
  <si>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</si>
  <si>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</si>
  <si>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</si>
  <si>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</si>
  <si>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</si>
  <si>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</si>
  <si>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</si>
  <si>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</si>
  <si>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</si>
  <si>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</si>
  <si>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</si>
  <si>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</si>
  <si>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</si>
  <si>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</si>
  <si>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</si>
  <si>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</si>
  <si>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</si>
  <si>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</si>
  <si>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</si>
  <si>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</si>
  <si>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</si>
  <si>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</si>
  <si>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</si>
  <si>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</si>
  <si>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</si>
  <si>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</si>
  <si>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</si>
  <si>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</si>
  <si>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</si>
  <si>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</si>
  <si>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</si>
  <si>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</si>
  <si>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</si>
  <si>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</si>
  <si>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</si>
  <si>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</si>
  <si>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</si>
  <si>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</si>
  <si>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</si>
  <si>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</si>
  <si>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</si>
  <si>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</si>
  <si>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</si>
  <si>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</si>
  <si>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</si>
  <si>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</si>
  <si>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</si>
  <si>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</si>
  <si>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</si>
  <si>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</si>
  <si>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</si>
  <si>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</si>
  <si>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</si>
  <si>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</si>
  <si>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</si>
  <si>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</si>
  <si>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</si>
  <si>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</si>
  <si>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</si>
  <si>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</si>
  <si>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</si>
  <si>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</si>
  <si>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</si>
  <si>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</si>
  <si>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</si>
  <si>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</si>
  <si>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</si>
  <si>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</si>
  <si>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</si>
  <si>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</si>
  <si>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</si>
  <si>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</si>
  <si>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</si>
  <si>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</si>
  <si>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</si>
  <si>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</si>
  <si>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</si>
  <si>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</si>
  <si>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</si>
  <si>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</si>
  <si>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</si>
  <si>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</si>
  <si>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</si>
  <si>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</si>
  <si>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</si>
  <si>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</si>
  <si>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</si>
  <si>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</si>
  <si>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</si>
  <si>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</si>
  <si>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</si>
  <si>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</si>
  <si>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</si>
  <si>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</si>
  <si>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</si>
  <si>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</si>
  <si>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</si>
  <si>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</si>
  <si>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</si>
  <si>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</si>
  <si>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</si>
  <si>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</si>
  <si>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</si>
  <si>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</si>
  <si>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</si>
  <si>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</si>
  <si>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</si>
  <si>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</si>
  <si>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</si>
  <si>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</si>
  <si>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</si>
  <si>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</si>
  <si>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</si>
  <si>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</si>
  <si>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</si>
  <si>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</si>
  <si>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</si>
  <si>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</si>
  <si>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</si>
  <si>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</si>
  <si>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</si>
  <si>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</si>
  <si>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</si>
  <si>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</si>
  <si>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</si>
  <si>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</si>
  <si>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</si>
  <si>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</si>
  <si>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</si>
  <si>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</si>
  <si>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</si>
  <si>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</si>
  <si>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</si>
  <si>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</si>
  <si>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</si>
  <si>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</si>
  <si>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</si>
  <si>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</si>
  <si>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</si>
  <si>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</si>
  <si>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</si>
  <si>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</si>
  <si>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</si>
  <si>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</si>
  <si>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</si>
  <si>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</si>
  <si>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</si>
  <si>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</si>
  <si>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</si>
  <si>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</si>
  <si>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</si>
  <si>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</si>
  <si>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</si>
  <si>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</si>
  <si>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</si>
  <si>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</si>
  <si>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</si>
  <si>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</si>
  <si>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</si>
  <si>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</si>
  <si>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</si>
  <si>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</si>
  <si>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</si>
  <si>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</si>
  <si>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</si>
  <si>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</si>
  <si>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</si>
  <si>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</si>
  <si>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</si>
  <si>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</si>
  <si>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</si>
  <si>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</si>
  <si>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</si>
  <si>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</si>
  <si>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</si>
  <si>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</si>
  <si>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</si>
  <si>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</si>
  <si>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</si>
  <si>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</si>
  <si>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</si>
  <si>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</si>
  <si>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</si>
  <si>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</si>
  <si>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</si>
  <si>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</si>
  <si>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</si>
  <si>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</si>
  <si>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</si>
  <si>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</si>
  <si>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</si>
  <si>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</si>
  <si>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</si>
  <si>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</si>
  <si>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</si>
  <si>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</si>
  <si>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</si>
  <si>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</si>
  <si>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</si>
  <si>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</si>
  <si>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</si>
  <si>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</si>
  <si>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</si>
  <si>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</si>
  <si>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</si>
  <si>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</si>
  <si>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</si>
  <si>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</si>
  <si>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</si>
  <si>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</si>
  <si>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</si>
  <si>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</si>
  <si>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</si>
  <si>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</si>
  <si>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</si>
  <si>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</si>
  <si>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</si>
  <si>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</si>
  <si>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</si>
  <si>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</si>
  <si>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</si>
  <si>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</si>
  <si>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</si>
  <si>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</si>
  <si>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</si>
  <si>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</si>
  <si>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</si>
  <si>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</si>
  <si>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</si>
  <si>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</si>
  <si>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</si>
  <si>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</si>
  <si>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</si>
  <si>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</si>
  <si>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</si>
  <si>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</si>
  <si>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</si>
  <si>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</si>
  <si>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</si>
  <si>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</si>
  <si>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</si>
  <si>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</si>
  <si>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</si>
  <si>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</si>
  <si>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</si>
  <si>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</si>
  <si>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</si>
  <si>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</si>
  <si>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</si>
  <si>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</si>
  <si>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</si>
  <si>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</si>
  <si>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</si>
  <si>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</si>
  <si>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</si>
  <si>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</si>
  <si>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</si>
  <si>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</si>
  <si>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</si>
  <si>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</si>
  <si>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</si>
  <si>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</si>
  <si>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</si>
  <si>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</si>
  <si>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</si>
  <si>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</si>
  <si>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</si>
  <si>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</si>
  <si>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</si>
  <si>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</si>
  <si>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</si>
  <si>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</si>
  <si>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</si>
  <si>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</si>
  <si>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</si>
  <si>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</si>
  <si>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</si>
  <si>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</si>
  <si>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</si>
  <si>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</si>
  <si>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</si>
  <si>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</si>
  <si>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</si>
  <si>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</si>
  <si>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</si>
  <si>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</si>
  <si>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</si>
  <si>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</si>
  <si>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</si>
  <si>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</si>
  <si>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</si>
  <si>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</si>
  <si>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</si>
  <si>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</si>
  <si>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</si>
  <si>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</si>
  <si>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</si>
  <si>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</si>
  <si>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</si>
  <si>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</si>
  <si>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</si>
  <si>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</si>
  <si>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</si>
  <si>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</si>
  <si>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</si>
  <si>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</si>
  <si>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</si>
  <si>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</si>
  <si>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</si>
  <si>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</si>
  <si>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</si>
  <si>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</si>
  <si>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</si>
  <si>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</si>
  <si>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</si>
  <si>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</si>
  <si>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</si>
  <si>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</si>
  <si>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</si>
  <si>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</si>
  <si>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</si>
  <si>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</si>
  <si>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</si>
  <si>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</si>
  <si>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</si>
  <si>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</si>
  <si>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</si>
  <si>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</si>
  <si>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</si>
  <si>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</si>
  <si>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</si>
  <si>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</si>
  <si>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</si>
  <si>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</si>
  <si>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</si>
  <si>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</si>
  <si>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</si>
  <si>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</si>
  <si>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</si>
  <si>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</si>
  <si>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</si>
  <si>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</si>
  <si>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</si>
  <si>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</si>
  <si>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</si>
  <si>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</si>
  <si>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</si>
  <si>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</si>
  <si>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</si>
  <si>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</si>
  <si>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</si>
  <si>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</si>
  <si>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</si>
  <si>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</si>
  <si>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</si>
  <si>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</si>
  <si>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</si>
  <si>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</si>
  <si>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</si>
  <si>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</si>
  <si>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</si>
  <si>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</si>
  <si>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</si>
  <si>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</si>
  <si>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</si>
  <si>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</si>
  <si>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</si>
  <si>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</si>
  <si>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</si>
  <si>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</si>
  <si>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</si>
  <si>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</si>
  <si>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</si>
  <si>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</si>
  <si>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</si>
  <si>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</si>
  <si>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</si>
  <si>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</si>
  <si>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</si>
  <si>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</si>
  <si>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</si>
  <si>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</si>
  <si>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</si>
  <si>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</si>
  <si>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</si>
  <si>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</si>
  <si>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</si>
  <si>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</si>
  <si>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</si>
  <si>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</si>
  <si>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</si>
  <si>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</si>
  <si>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</si>
  <si>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</si>
  <si>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</si>
  <si>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</si>
  <si>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</si>
  <si>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</si>
  <si>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</si>
  <si>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</si>
  <si>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</si>
  <si>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</si>
  <si>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</si>
  <si>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</si>
  <si>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</si>
  <si>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</si>
  <si>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</si>
  <si>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</si>
  <si>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</si>
  <si>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</si>
  <si>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</si>
  <si>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</si>
  <si>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</si>
  <si>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</si>
  <si>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</si>
  <si>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</si>
  <si>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</si>
  <si>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</si>
  <si>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</si>
  <si>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</si>
  <si>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</si>
  <si>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</si>
  <si>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</si>
  <si>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</si>
  <si>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</si>
  <si>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</si>
  <si>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</si>
  <si>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</si>
  <si>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</si>
  <si>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</si>
  <si>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</si>
  <si>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</si>
  <si>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</si>
  <si>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</si>
  <si>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</si>
  <si>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</si>
  <si>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</si>
  <si>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</si>
  <si>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</si>
  <si>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</si>
  <si>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</si>
  <si>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</si>
  <si>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</si>
  <si>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</si>
  <si>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</si>
  <si>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</si>
  <si>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</si>
  <si>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</si>
  <si>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</si>
  <si>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</si>
  <si>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</si>
  <si>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</si>
  <si>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</si>
  <si>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</si>
  <si>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</si>
  <si>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</si>
  <si>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</si>
  <si>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</si>
  <si>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</si>
  <si>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</si>
  <si>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</si>
  <si>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</si>
  <si>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</si>
  <si>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</si>
  <si>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</si>
  <si>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</si>
  <si>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</si>
  <si>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</si>
  <si>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</si>
  <si>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</si>
  <si>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</si>
  <si>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</si>
  <si>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</si>
  <si>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</si>
  <si>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</si>
  <si>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</si>
  <si>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</si>
  <si>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</si>
  <si>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</si>
  <si>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</si>
  <si>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</si>
  <si>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</si>
  <si>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</si>
  <si>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</si>
  <si>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</si>
  <si>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</si>
  <si>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</si>
  <si>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</si>
  <si>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</si>
  <si>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</si>
  <si>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</si>
  <si>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</si>
  <si>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</si>
  <si>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</si>
  <si>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</si>
  <si>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</si>
  <si>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</si>
  <si>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</si>
  <si>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</si>
  <si>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</si>
  <si>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</si>
  <si>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</si>
  <si>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</si>
  <si>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</si>
  <si>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</si>
  <si>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</si>
  <si>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</si>
  <si>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</si>
  <si>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</si>
  <si>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</si>
  <si>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</si>
  <si>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</si>
  <si>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</si>
  <si>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</si>
  <si>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</si>
  <si>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</si>
  <si>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</si>
  <si>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</si>
  <si>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</si>
  <si>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</si>
  <si>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</si>
  <si>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</si>
  <si>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</si>
  <si>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</si>
  <si>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</si>
  <si>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</si>
  <si>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</si>
  <si>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</si>
  <si>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</si>
  <si>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</si>
  <si>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</si>
  <si>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</si>
  <si>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</si>
  <si>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</si>
  <si>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</si>
  <si>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</si>
  <si>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</si>
  <si>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</si>
  <si>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</si>
  <si>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</si>
  <si>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</si>
  <si>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</si>
  <si>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</si>
  <si>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</si>
  <si>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</si>
  <si>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</si>
  <si>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</si>
  <si>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</si>
  <si>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</si>
  <si>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</si>
  <si>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</si>
  <si>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</si>
  <si>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</si>
  <si>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</si>
  <si>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</si>
  <si>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</si>
  <si>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</si>
  <si>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</si>
  <si>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</si>
  <si>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</si>
  <si>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</si>
  <si>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</si>
  <si>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</si>
  <si>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</si>
  <si>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</si>
  <si>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</si>
  <si>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</si>
  <si>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</si>
  <si>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</si>
  <si>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</si>
  <si>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</si>
  <si>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</si>
  <si>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</si>
  <si>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</si>
  <si>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</si>
  <si>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</si>
  <si>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</si>
  <si>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</si>
  <si>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</si>
  <si>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</si>
  <si>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</si>
  <si>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</si>
  <si>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</si>
  <si>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</si>
  <si>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</si>
  <si>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</si>
  <si>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</si>
  <si>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</si>
  <si>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</si>
  <si>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</si>
  <si>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</si>
  <si>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</si>
  <si>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</si>
  <si>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</si>
  <si>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</si>
  <si>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</si>
  <si>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</si>
  <si>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</si>
  <si>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</si>
  <si>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</si>
  <si>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</si>
  <si>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</si>
  <si>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</si>
  <si>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</si>
  <si>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</si>
  <si>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</si>
  <si>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</si>
  <si>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</si>
  <si>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</si>
  <si>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</si>
  <si>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</si>
  <si>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</si>
  <si>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</si>
  <si>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</si>
  <si>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</si>
  <si>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</si>
  <si>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</si>
  <si>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</si>
  <si>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</si>
  <si>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</si>
  <si>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</si>
  <si>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</si>
  <si>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</si>
  <si>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</si>
  <si>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</si>
  <si>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</si>
  <si>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</si>
  <si>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</si>
  <si>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</si>
  <si>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</si>
  <si>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</si>
  <si>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</si>
  <si>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</si>
  <si>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</si>
  <si>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</si>
  <si>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</si>
  <si>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</si>
  <si>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</si>
  <si>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</si>
  <si>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</si>
  <si>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</si>
  <si>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</si>
  <si>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</si>
  <si>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</si>
  <si>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</si>
  <si>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</si>
  <si>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</si>
  <si>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</si>
  <si>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</si>
  <si>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</si>
  <si>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</si>
  <si>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</si>
  <si>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</si>
  <si>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</si>
  <si>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</si>
  <si>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</si>
  <si>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</si>
  <si>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</si>
  <si>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</si>
  <si>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</si>
  <si>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</si>
  <si>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</si>
  <si>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</si>
  <si>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</si>
  <si>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</si>
  <si>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</si>
  <si>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</si>
  <si>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</si>
  <si>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</si>
  <si>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</si>
  <si>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</si>
  <si>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</si>
  <si>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</si>
  <si>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</si>
  <si>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</si>
  <si>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</si>
  <si>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</si>
  <si>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</si>
  <si>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</si>
  <si>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</si>
  <si>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</si>
  <si>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</si>
  <si>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</si>
  <si>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</si>
  <si>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</si>
  <si>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</si>
  <si>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</si>
  <si>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</si>
  <si>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</si>
  <si>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</si>
  <si>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</si>
  <si>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</si>
  <si>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</si>
  <si>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</si>
  <si>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</si>
  <si>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</si>
  <si>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</si>
  <si>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</si>
  <si>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</si>
  <si>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</si>
  <si>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</si>
  <si>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</si>
  <si>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</si>
  <si>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</si>
  <si>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</si>
  <si>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</si>
  <si>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</si>
  <si>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</si>
  <si>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</si>
  <si>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</si>
  <si>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</si>
  <si>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</si>
  <si>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</si>
  <si>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</si>
  <si>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</si>
  <si>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</si>
  <si>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</si>
  <si>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</si>
  <si>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</si>
  <si>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</si>
  <si>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</si>
  <si>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</si>
  <si>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</si>
  <si>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</si>
  <si>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</si>
  <si>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</si>
  <si>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</si>
  <si>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</si>
  <si>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</si>
  <si>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</si>
  <si>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</si>
  <si>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</si>
  <si>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</si>
  <si>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</si>
  <si>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</si>
  <si>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</si>
  <si>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</si>
  <si>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</si>
  <si>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</si>
  <si>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</si>
  <si>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</si>
  <si>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</si>
  <si>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</si>
  <si>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</si>
  <si>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</si>
  <si>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</si>
  <si>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</si>
  <si>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</si>
  <si>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</si>
  <si>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</si>
  <si>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</si>
  <si>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</si>
  <si>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</si>
  <si>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</si>
  <si>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</si>
  <si>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</si>
  <si>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</si>
  <si>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</si>
  <si>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</si>
  <si>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</si>
  <si>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</si>
  <si>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</si>
  <si>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</si>
  <si>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</si>
  <si>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</si>
  <si>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</si>
  <si>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</si>
  <si>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</si>
  <si>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</si>
  <si>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</si>
  <si>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</si>
  <si>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</si>
  <si>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</si>
  <si>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</si>
  <si>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</si>
  <si>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</si>
  <si>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</si>
  <si>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</si>
  <si>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</si>
  <si>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</si>
  <si>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</si>
  <si>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</si>
  <si>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</si>
  <si>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</si>
  <si>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</si>
  <si>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</si>
  <si>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</si>
  <si>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</si>
  <si>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</si>
  <si>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</si>
  <si>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</si>
  <si>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</si>
  <si>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</si>
  <si>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</si>
  <si>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</si>
  <si>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</si>
  <si>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</si>
  <si>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</si>
  <si>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</si>
  <si>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</si>
  <si>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</si>
  <si>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</si>
  <si>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</si>
  <si>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</si>
  <si>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</si>
  <si>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</si>
  <si>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</si>
  <si>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</si>
  <si>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</si>
  <si>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</si>
  <si>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</si>
  <si>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</si>
  <si>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</si>
  <si>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</si>
  <si>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</si>
  <si>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</si>
  <si>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</si>
  <si>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</si>
  <si>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</si>
  <si>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</si>
  <si>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</si>
  <si>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</si>
  <si>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</si>
  <si>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</si>
  <si>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</si>
  <si>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</si>
  <si>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</si>
  <si>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</si>
  <si>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</si>
  <si>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</si>
  <si>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</si>
  <si>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</si>
  <si>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</si>
  <si>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</si>
  <si>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</si>
  <si>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</si>
  <si>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</si>
  <si>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</si>
  <si>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</si>
  <si>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</si>
  <si>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</si>
  <si>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</si>
  <si>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</si>
  <si>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</si>
  <si>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</si>
  <si>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</si>
  <si>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</si>
  <si>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</si>
  <si>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</si>
  <si>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</si>
  <si>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</si>
  <si>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</si>
  <si>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</si>
  <si>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</si>
  <si>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</si>
  <si>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</si>
  <si>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</si>
  <si>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</si>
  <si>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</si>
  <si>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</si>
  <si>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</si>
  <si>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</si>
  <si>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</si>
  <si>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</si>
  <si>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</si>
  <si>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</si>
  <si>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</si>
  <si>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</si>
  <si>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</si>
  <si>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</si>
  <si>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</si>
  <si>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</si>
  <si>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</si>
  <si>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</si>
  <si>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</si>
  <si>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</si>
  <si>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</si>
  <si>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</si>
  <si>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</si>
  <si>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</si>
  <si>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</si>
  <si>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</si>
  <si>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</si>
  <si>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</si>
  <si>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</si>
  <si>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</si>
  <si>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</si>
  <si>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</si>
  <si>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</si>
  <si>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</si>
  <si>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</si>
  <si>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</si>
  <si>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</si>
  <si>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</si>
  <si>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</si>
  <si>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</si>
  <si>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</si>
  <si>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</si>
  <si>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</si>
  <si>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</si>
  <si>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</si>
  <si>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</si>
  <si>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</si>
  <si>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</si>
  <si>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</si>
  <si>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</si>
  <si>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</si>
  <si>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</si>
  <si>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</si>
  <si>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</si>
  <si>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</si>
  <si>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</si>
  <si>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</si>
  <si>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</si>
  <si>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</si>
  <si>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</si>
  <si>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</si>
  <si>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</si>
  <si>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</si>
  <si>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</si>
  <si>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</si>
  <si>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</si>
  <si>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</si>
  <si>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</si>
  <si>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</si>
  <si>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</si>
  <si>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</si>
  <si>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</si>
  <si>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</si>
  <si>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</si>
  <si>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</si>
  <si>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</si>
  <si>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</si>
  <si>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</si>
  <si>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</si>
  <si>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</si>
  <si>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</si>
  <si>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</si>
  <si>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</si>
  <si>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</si>
  <si>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</si>
  <si>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</si>
  <si>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</si>
  <si>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</si>
  <si>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</si>
  <si>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</si>
  <si>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</si>
  <si>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</si>
  <si>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</si>
  <si>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</si>
  <si>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</si>
  <si>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</si>
  <si>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</si>
  <si>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</si>
  <si>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</si>
  <si>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</si>
  <si>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</si>
  <si>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</si>
  <si>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</si>
  <si>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</si>
  <si>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</si>
  <si>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</si>
  <si>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</si>
  <si>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</si>
  <si>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</si>
  <si>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</si>
  <si>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</si>
  <si>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</si>
  <si>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</si>
  <si>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</si>
  <si>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</si>
  <si>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</si>
  <si>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</si>
  <si>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</si>
  <si>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</si>
  <si>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</si>
  <si>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</si>
  <si>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</si>
  <si>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</si>
  <si>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</si>
  <si>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</si>
  <si>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</si>
  <si>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</si>
  <si>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</si>
  <si>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</si>
  <si>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</si>
  <si>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</si>
  <si>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</si>
  <si>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</si>
  <si>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</si>
  <si>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</si>
  <si>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</si>
  <si>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</si>
  <si>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</si>
  <si>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</si>
  <si>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</si>
  <si>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</si>
  <si>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</si>
  <si>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</si>
  <si>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</si>
  <si>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</si>
  <si>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</si>
  <si>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</si>
  <si>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</si>
  <si>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</si>
  <si>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</si>
  <si>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</si>
  <si>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</si>
  <si>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</si>
  <si>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</si>
  <si>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</si>
  <si>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</si>
  <si>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</si>
  <si>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</si>
  <si>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</si>
  <si>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</si>
  <si>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</si>
  <si>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</si>
  <si>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</si>
  <si>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</si>
  <si>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</si>
  <si>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</si>
  <si>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</si>
  <si>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</si>
  <si>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</si>
  <si>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</si>
  <si>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</si>
  <si>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</si>
  <si>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</si>
  <si>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</si>
  <si>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</si>
  <si>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</si>
  <si>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</si>
  <si>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</si>
  <si>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</si>
  <si>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</si>
  <si>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</si>
  <si>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</si>
  <si>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</si>
  <si>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</si>
  <si>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</si>
  <si>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</si>
  <si>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</si>
  <si>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</si>
  <si>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</si>
  <si>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</si>
  <si>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</si>
  <si>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</si>
  <si>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</si>
  <si>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</si>
  <si>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</si>
  <si>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</si>
  <si>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</si>
  <si>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</si>
  <si>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</si>
  <si>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</si>
  <si>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</si>
  <si>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</si>
  <si>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</si>
  <si>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</si>
  <si>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</si>
  <si>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</si>
  <si>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</si>
  <si>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</si>
  <si>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</si>
  <si>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</si>
  <si>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</si>
  <si>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</si>
  <si>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</si>
  <si>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</si>
  <si>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</si>
  <si>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</si>
  <si>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</si>
  <si>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</si>
  <si>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</si>
  <si>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</si>
  <si>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</si>
  <si>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</si>
  <si>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</si>
  <si>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</si>
  <si>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</si>
  <si>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</si>
  <si>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</si>
  <si>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</si>
  <si>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</si>
  <si>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</si>
  <si>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</si>
  <si>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</si>
  <si>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</si>
  <si>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</si>
  <si>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</si>
  <si>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</si>
  <si>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</si>
  <si>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</si>
  <si>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</si>
  <si>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</si>
  <si>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</si>
  <si>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</si>
  <si>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</si>
  <si>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</si>
  <si>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</si>
  <si>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</si>
  <si>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</si>
  <si>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</si>
  <si>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</si>
  <si>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</si>
  <si>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</si>
  <si>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</si>
  <si>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</si>
  <si>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</si>
  <si>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</si>
  <si>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</si>
  <si>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</si>
  <si>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</si>
  <si>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</si>
  <si>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</si>
  <si>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</si>
  <si>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</si>
  <si>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</si>
  <si>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</si>
  <si>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</si>
  <si>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</si>
  <si>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</si>
  <si>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</si>
  <si>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</si>
  <si>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</si>
  <si>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</si>
  <si>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</si>
  <si>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</si>
  <si>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</si>
  <si>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</si>
  <si>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</si>
  <si>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</si>
  <si>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</si>
  <si>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</si>
  <si>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</si>
  <si>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</si>
  <si>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</si>
  <si>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</si>
  <si>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</si>
  <si>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</si>
  <si>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</si>
  <si>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</si>
  <si>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</si>
  <si>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</si>
  <si>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</si>
  <si>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</si>
  <si>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</si>
  <si>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</si>
  <si>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</si>
  <si>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</si>
  <si>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</si>
  <si>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</si>
  <si>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</si>
  <si>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</si>
  <si>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</si>
  <si>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</si>
  <si>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</si>
  <si>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</si>
  <si>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</si>
  <si>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</si>
  <si>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</si>
  <si>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</si>
  <si>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</si>
  <si>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</si>
  <si>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</si>
  <si>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</si>
  <si>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</si>
  <si>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</si>
  <si>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</si>
  <si>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</si>
  <si>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</si>
  <si>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</si>
  <si>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</si>
  <si>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</si>
  <si>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</si>
  <si>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</si>
  <si>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</si>
  <si>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</si>
  <si>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</si>
  <si>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</si>
  <si>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</si>
  <si>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</si>
  <si>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</si>
  <si>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</si>
  <si>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</si>
  <si>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</si>
  <si>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</si>
  <si>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</si>
  <si>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</si>
  <si>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</si>
  <si>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</si>
  <si>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</si>
  <si>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</si>
  <si>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</si>
  <si>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</si>
  <si>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</si>
  <si>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</si>
  <si>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</si>
  <si>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</si>
  <si>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</si>
  <si>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</si>
  <si>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</si>
  <si>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</si>
  <si>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</si>
  <si>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</si>
  <si>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</si>
  <si>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</si>
  <si>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</si>
  <si>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</si>
  <si>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</si>
  <si>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</si>
  <si>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</si>
  <si>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</si>
  <si>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</si>
  <si>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</si>
  <si>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</si>
  <si>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</si>
  <si>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</si>
  <si>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</si>
  <si>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</si>
  <si>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</si>
  <si>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</si>
  <si>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</si>
  <si>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</si>
  <si>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</si>
  <si>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</si>
  <si>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</si>
  <si>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</si>
  <si>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</si>
  <si>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</si>
  <si>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</si>
  <si>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</si>
  <si>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</si>
  <si>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</si>
  <si>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</si>
  <si>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</si>
  <si>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</si>
  <si>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</si>
  <si>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</si>
  <si>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</si>
  <si>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</si>
  <si>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</si>
  <si>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</si>
  <si>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</si>
  <si>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</si>
  <si>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</si>
  <si>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</si>
  <si>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</si>
  <si>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</si>
  <si>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</si>
  <si>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</si>
  <si>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</si>
  <si>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</si>
  <si>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</si>
  <si>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</si>
  <si>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</si>
  <si>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</si>
  <si>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</si>
  <si>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</si>
  <si>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</si>
  <si>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</si>
  <si>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</si>
  <si>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</si>
  <si>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</si>
  <si>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</si>
  <si>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</si>
  <si>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</si>
  <si>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</si>
  <si>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</si>
  <si>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</si>
  <si>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</si>
  <si>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</si>
  <si>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</si>
  <si>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</si>
  <si>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</si>
  <si>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</si>
  <si>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</si>
  <si>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</si>
  <si>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</si>
  <si>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</si>
  <si>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</si>
  <si>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</si>
  <si>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</si>
  <si>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</si>
  <si>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</si>
  <si>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</si>
  <si>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</si>
  <si>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</si>
  <si>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</si>
  <si>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</si>
  <si>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</si>
  <si>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</si>
  <si>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</si>
  <si>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</si>
  <si>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</si>
  <si>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</si>
  <si>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</si>
  <si>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</si>
  <si>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</si>
  <si>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</si>
  <si>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</si>
  <si>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</si>
  <si>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</si>
  <si>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</si>
  <si>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</si>
  <si>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</si>
  <si>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</si>
  <si>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</si>
  <si>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</si>
  <si>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</si>
  <si>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</si>
  <si>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</si>
  <si>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</si>
  <si>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</si>
  <si>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</si>
  <si>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</si>
  <si>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</si>
  <si>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</si>
  <si>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</si>
  <si>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</si>
  <si>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</si>
  <si>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</si>
  <si>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</si>
  <si>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</si>
  <si>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</si>
  <si>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</si>
  <si>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</si>
  <si>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</si>
  <si>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</si>
  <si>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</si>
  <si>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</si>
  <si>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</si>
  <si>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</si>
  <si>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</si>
  <si>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</si>
  <si>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</si>
  <si>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</si>
  <si>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</si>
  <si>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</si>
  <si>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</si>
  <si>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</si>
  <si>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</si>
  <si>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</si>
  <si>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</si>
  <si>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</si>
  <si>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</si>
  <si>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</si>
  <si>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</si>
  <si>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</si>
  <si>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</si>
  <si>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</si>
  <si>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</si>
  <si>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</si>
  <si>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</si>
  <si>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</si>
  <si>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</si>
  <si>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</si>
  <si>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</si>
  <si>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</si>
  <si>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</si>
  <si>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</si>
  <si>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</si>
  <si>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</si>
  <si>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</si>
  <si>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</si>
  <si>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</si>
  <si>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</si>
  <si>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</si>
  <si>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</si>
  <si>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</si>
  <si>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</si>
  <si>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</si>
  <si>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</si>
  <si>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</si>
  <si>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</si>
  <si>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</si>
  <si>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</si>
  <si>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</si>
  <si>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</si>
  <si>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</si>
  <si>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</si>
  <si>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</si>
  <si>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</si>
  <si>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</si>
  <si>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</si>
  <si>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</si>
  <si>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</si>
  <si>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</si>
  <si>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</si>
  <si>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</si>
  <si>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</si>
  <si>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</si>
  <si>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</si>
  <si>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</si>
  <si>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</si>
  <si>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</si>
  <si>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</si>
  <si>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</si>
  <si>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</si>
  <si>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</si>
  <si>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</si>
  <si>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</si>
  <si>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</si>
  <si>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</si>
  <si>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</si>
  <si>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</si>
  <si>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</si>
  <si>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</si>
  <si>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</si>
  <si>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</si>
  <si>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</si>
  <si>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</si>
  <si>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</si>
  <si>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</si>
  <si>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</si>
  <si>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</si>
  <si>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</si>
  <si>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</si>
  <si>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</si>
  <si>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</si>
  <si>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</si>
  <si>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</si>
  <si>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</si>
  <si>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</si>
  <si>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</si>
  <si>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</si>
  <si>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</si>
  <si>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</si>
  <si>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</si>
  <si>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</si>
  <si>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</si>
  <si>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</si>
  <si>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</si>
  <si>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</si>
  <si>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</si>
  <si>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</si>
  <si>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</si>
  <si>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</si>
  <si>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</si>
  <si>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</si>
  <si>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</si>
  <si>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</si>
  <si>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</si>
  <si>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</si>
  <si>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</si>
  <si>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</si>
  <si>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</si>
  <si>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</si>
  <si>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</si>
  <si>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</si>
  <si>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</si>
  <si>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</si>
  <si>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</si>
  <si>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</si>
  <si>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</si>
  <si>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</si>
  <si>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</si>
  <si>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</si>
  <si>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</si>
  <si>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</si>
  <si>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</si>
  <si>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</si>
  <si>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</si>
  <si>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</si>
  <si>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</si>
  <si>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</si>
  <si>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</si>
  <si>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</si>
  <si>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</si>
  <si>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</si>
  <si>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</si>
  <si>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</si>
  <si>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</si>
  <si>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</si>
  <si>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</si>
  <si>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</si>
  <si>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</si>
  <si>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</si>
  <si>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</si>
  <si>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</si>
  <si>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</si>
  <si>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</si>
  <si>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</si>
  <si>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</si>
  <si>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</si>
  <si>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</si>
  <si>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</si>
  <si>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</si>
  <si>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</si>
  <si>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</si>
  <si>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</si>
  <si>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</si>
  <si>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</si>
  <si>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</si>
  <si>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</si>
  <si>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</si>
  <si>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</si>
  <si>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</si>
  <si>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</si>
  <si>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</si>
  <si>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</si>
  <si>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</si>
  <si>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</si>
  <si>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</si>
  <si>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</si>
  <si>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</si>
  <si>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</si>
  <si>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</si>
  <si>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</si>
  <si>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</si>
  <si>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</si>
  <si>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</si>
  <si>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</si>
  <si>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</si>
  <si>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</si>
  <si>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</si>
  <si>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</si>
  <si>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</si>
  <si>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</si>
  <si>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</si>
  <si>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</si>
  <si>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</si>
  <si>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</si>
  <si>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</si>
  <si>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</si>
  <si>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</si>
  <si>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</si>
  <si>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</si>
  <si>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</si>
  <si>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</si>
  <si>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</si>
  <si>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</si>
  <si>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</si>
  <si>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</si>
  <si>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</si>
  <si>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</si>
  <si>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</si>
  <si>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</si>
  <si>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</si>
  <si>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</si>
  <si>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</si>
  <si>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</si>
  <si>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</si>
  <si>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</si>
  <si>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</si>
  <si>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</si>
  <si>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</si>
  <si>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</si>
  <si>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</si>
  <si>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</si>
  <si>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</si>
  <si>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</si>
  <si>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</si>
  <si>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</si>
  <si>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</si>
  <si>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</si>
  <si>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</si>
  <si>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</si>
  <si>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</si>
  <si>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</si>
  <si>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</si>
  <si>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</si>
  <si>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</si>
  <si>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</si>
  <si>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</si>
  <si>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</si>
  <si>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</si>
  <si>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</si>
  <si>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</si>
  <si>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</si>
  <si>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</si>
  <si>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</si>
  <si>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</si>
  <si>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</si>
  <si>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</si>
  <si>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</si>
  <si>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</si>
  <si>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</si>
  <si>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</si>
  <si>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</si>
  <si>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</si>
  <si>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</si>
  <si>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</si>
  <si>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</si>
  <si>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</si>
  <si>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</si>
  <si>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</si>
  <si>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</si>
  <si>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</si>
  <si>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</si>
  <si>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</si>
  <si>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</si>
  <si>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</si>
  <si>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</si>
  <si>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</si>
  <si>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</si>
  <si>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</si>
  <si>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</si>
  <si>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</si>
  <si>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</si>
  <si>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</si>
  <si>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</si>
  <si>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</si>
  <si>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</si>
  <si>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</si>
  <si>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</si>
  <si>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</si>
  <si>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</si>
  <si>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</si>
  <si>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</si>
  <si>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</si>
  <si>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</si>
  <si>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</si>
  <si>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</si>
  <si>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</si>
  <si>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</si>
  <si>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</si>
  <si>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</si>
  <si>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</si>
  <si>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</si>
  <si>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</si>
  <si>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</si>
  <si>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</si>
  <si>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</si>
  <si>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</si>
  <si>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</si>
  <si>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</si>
  <si>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</si>
  <si>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</si>
  <si>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</si>
  <si>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</si>
  <si>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</si>
  <si>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</si>
  <si>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</si>
  <si>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</si>
  <si>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</si>
  <si>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</si>
  <si>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</si>
  <si>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</si>
  <si>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</si>
  <si>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</si>
  <si>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</si>
  <si>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</si>
  <si>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</si>
  <si>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</si>
  <si>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</si>
  <si>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</si>
  <si>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</si>
  <si>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</si>
  <si>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</si>
  <si>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</si>
  <si>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</si>
  <si>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</si>
  <si>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</si>
  <si>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</si>
  <si>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</si>
  <si>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</si>
  <si>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</si>
  <si>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</si>
  <si>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</si>
  <si>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</si>
  <si>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</si>
  <si>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</si>
  <si>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</si>
  <si>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</si>
  <si>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</si>
  <si>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</si>
  <si>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</si>
  <si>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</si>
  <si>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</si>
  <si>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</si>
  <si>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</si>
  <si>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</si>
  <si>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</si>
  <si>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</si>
  <si>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</si>
  <si>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</si>
  <si>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</si>
  <si>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</si>
  <si>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</si>
  <si>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</si>
  <si>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</si>
  <si>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</si>
  <si>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</si>
  <si>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</si>
  <si>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</si>
  <si>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</si>
  <si>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</si>
  <si>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</si>
  <si>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</si>
  <si>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</si>
  <si>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</si>
  <si>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</si>
  <si>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</si>
  <si>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</si>
  <si>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</si>
  <si>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</si>
  <si>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</si>
  <si>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</si>
  <si>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</si>
  <si>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</si>
  <si>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</si>
  <si>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</si>
  <si>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</si>
  <si>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</si>
  <si>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</si>
  <si>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</si>
  <si>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</si>
  <si>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</si>
  <si>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</si>
  <si>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</si>
  <si>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</si>
  <si>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</si>
  <si>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</si>
  <si>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</si>
  <si>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</si>
  <si>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</si>
  <si>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</si>
  <si>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</si>
  <si>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</si>
  <si>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</si>
  <si>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</si>
  <si>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</si>
  <si>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</si>
  <si>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</si>
  <si>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</si>
  <si>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</si>
  <si>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</si>
  <si>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</si>
  <si>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</si>
  <si>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</si>
  <si>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</si>
  <si>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</si>
  <si>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</si>
  <si>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</si>
  <si>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</si>
  <si>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</si>
  <si>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</si>
  <si>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</si>
  <si>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</si>
  <si>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</si>
  <si>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</si>
  <si>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</si>
  <si>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</si>
  <si>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</si>
  <si>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</si>
  <si>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</si>
  <si>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</si>
  <si>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</si>
  <si>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</si>
  <si>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</si>
  <si>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</si>
  <si>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</si>
  <si>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</si>
  <si>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</si>
  <si>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</si>
  <si>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</si>
  <si>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</si>
  <si>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</si>
  <si>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</si>
  <si>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</si>
  <si>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</si>
  <si>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</si>
  <si>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</si>
  <si>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</si>
  <si>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</si>
  <si>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</si>
  <si>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</si>
  <si>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</si>
  <si>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</si>
  <si>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</si>
  <si>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</si>
  <si>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</si>
  <si>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</si>
  <si>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</si>
  <si>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</si>
  <si>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</si>
  <si>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</si>
  <si>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</si>
  <si>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</si>
  <si>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</si>
  <si>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</si>
  <si>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</si>
  <si>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</si>
  <si>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</si>
  <si>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</si>
  <si>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</si>
  <si>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</si>
  <si>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</si>
  <si>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</si>
  <si>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</si>
  <si>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</si>
  <si>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</si>
  <si>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</si>
  <si>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</si>
  <si>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</si>
  <si>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</si>
  <si>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</si>
  <si>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</si>
  <si>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</si>
  <si>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</si>
  <si>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</si>
  <si>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</si>
  <si>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</si>
  <si>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</si>
  <si>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</si>
  <si>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</si>
  <si>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</si>
  <si>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</si>
  <si>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</si>
  <si>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</si>
  <si>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</si>
  <si>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</si>
  <si>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</si>
  <si>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</si>
  <si>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</si>
  <si>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</si>
  <si>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</si>
  <si>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</si>
  <si>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</si>
  <si>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</si>
  <si>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</si>
  <si>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</si>
  <si>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</si>
  <si>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</si>
  <si>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</si>
  <si>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</si>
  <si>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</si>
  <si>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</si>
  <si>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</si>
  <si>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</si>
  <si>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</si>
  <si>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</si>
  <si>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</si>
  <si>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</si>
  <si>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</si>
  <si>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</si>
  <si>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</si>
  <si>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</si>
  <si>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</si>
  <si>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</si>
  <si>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</si>
  <si>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</si>
  <si>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</si>
  <si>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</si>
  <si>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</si>
  <si>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</si>
  <si>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</si>
  <si>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</si>
  <si>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</si>
  <si>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</si>
  <si>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</si>
  <si>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</si>
  <si>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</si>
  <si>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</si>
  <si>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</si>
  <si>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</si>
  <si>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</si>
  <si>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</si>
  <si>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</si>
  <si>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</si>
  <si>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</si>
  <si>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</si>
  <si>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</si>
  <si>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</si>
  <si>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</si>
  <si>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</si>
  <si>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</si>
  <si>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</si>
  <si>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</si>
  <si>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</si>
  <si>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</si>
  <si>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</si>
  <si>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</si>
  <si>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</si>
  <si>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</si>
  <si>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</si>
  <si>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</si>
  <si>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</si>
  <si>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</si>
  <si>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</si>
  <si>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</si>
  <si>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</si>
  <si>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</si>
  <si>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</si>
  <si>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</si>
  <si>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</si>
  <si>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</si>
  <si>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</si>
  <si>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</si>
  <si>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</si>
  <si>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</si>
  <si>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</si>
  <si>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</si>
  <si>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</si>
  <si>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</si>
  <si>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</si>
  <si>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</si>
  <si>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</si>
  <si>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</si>
  <si>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</si>
  <si>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</si>
  <si>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</si>
  <si>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</si>
  <si>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</si>
  <si>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</si>
  <si>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</si>
  <si>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</si>
  <si>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</si>
  <si>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</si>
  <si>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</si>
  <si>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</si>
  <si>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</si>
  <si>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</si>
  <si>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</si>
  <si>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</si>
  <si>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</si>
  <si>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</si>
  <si>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</si>
  <si>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</si>
  <si>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</si>
  <si>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</si>
  <si>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</si>
  <si>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</si>
  <si>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</si>
  <si>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</si>
  <si>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</si>
  <si>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</si>
  <si>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</si>
  <si>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</si>
  <si>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</si>
  <si>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</si>
  <si>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</si>
  <si>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</si>
  <si>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</si>
  <si>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</si>
  <si>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</si>
  <si>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</si>
  <si>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</si>
  <si>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</si>
  <si>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</si>
  <si>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</si>
  <si>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</si>
  <si>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</si>
  <si>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</si>
  <si>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</si>
  <si>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</si>
  <si>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</si>
  <si>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</si>
  <si>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</si>
  <si>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</si>
  <si>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</si>
  <si>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</si>
  <si>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</si>
  <si>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</si>
  <si>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</si>
  <si>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</si>
  <si>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</si>
  <si>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</si>
  <si>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</si>
  <si>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</si>
  <si>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</si>
  <si>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</si>
  <si>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</si>
  <si>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</si>
  <si>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</si>
  <si>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</si>
  <si>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</si>
  <si>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</si>
  <si>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</si>
  <si>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</si>
  <si>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</si>
  <si>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</si>
  <si>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</si>
  <si>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</si>
  <si>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</si>
  <si>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</si>
  <si>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</si>
  <si>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</si>
  <si>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</si>
  <si>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</si>
  <si>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</si>
  <si>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</si>
  <si>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</si>
  <si>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</si>
  <si>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</si>
  <si>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</si>
  <si>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</si>
  <si>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</si>
  <si>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</si>
  <si>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</si>
  <si>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</si>
  <si>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</si>
  <si>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</si>
  <si>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</si>
  <si>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</si>
  <si>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</si>
  <si>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</si>
  <si>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</si>
  <si>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</si>
  <si>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</si>
  <si>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</si>
  <si>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</si>
  <si>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</si>
  <si>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</si>
  <si>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</si>
  <si>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</si>
  <si>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</si>
  <si>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</si>
  <si>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</si>
  <si>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</si>
  <si>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</si>
  <si>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</si>
  <si>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</si>
  <si>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</si>
  <si>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</si>
  <si>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</si>
  <si>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</si>
  <si>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</si>
  <si>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</si>
  <si>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</si>
  <si>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</si>
  <si>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</si>
  <si>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</si>
  <si>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</si>
  <si>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</si>
  <si>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</si>
  <si>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</si>
  <si>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</si>
  <si>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</si>
  <si>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</si>
  <si>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</si>
  <si>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</si>
  <si>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</si>
  <si>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</si>
  <si>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</si>
  <si>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</si>
  <si>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</si>
  <si>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</si>
  <si>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</si>
  <si>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</si>
  <si>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</si>
  <si>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</si>
  <si>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</si>
  <si>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</si>
  <si>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</si>
  <si>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</si>
  <si>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</si>
  <si>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</si>
  <si>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</si>
  <si>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</si>
  <si>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</si>
  <si>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</si>
  <si>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</si>
  <si>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</si>
  <si>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</si>
  <si>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</si>
  <si>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</si>
  <si>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</si>
  <si>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</si>
  <si>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</si>
  <si>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</si>
  <si>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</si>
  <si>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</si>
  <si>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</si>
  <si>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</si>
  <si>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</si>
  <si>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</si>
  <si>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</si>
  <si>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</si>
  <si>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</si>
  <si>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</si>
  <si>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</si>
  <si>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</si>
  <si>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</si>
  <si>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</si>
  <si>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</si>
  <si>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</si>
  <si>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</si>
  <si>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</si>
  <si>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</si>
  <si>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</si>
  <si>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</si>
  <si>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</si>
  <si>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</si>
  <si>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</si>
  <si>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</si>
  <si>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</si>
  <si>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</si>
  <si>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</si>
  <si>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</si>
  <si>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</si>
  <si>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</si>
  <si>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</si>
  <si>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</si>
  <si>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</si>
  <si>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</si>
  <si>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</si>
  <si>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</si>
  <si>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</si>
  <si>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</si>
  <si>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</si>
  <si>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</si>
  <si>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</si>
  <si>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</si>
  <si>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</si>
  <si>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</si>
  <si>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</si>
  <si>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</si>
  <si>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</si>
  <si>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</si>
  <si>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</si>
  <si>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</si>
  <si>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</si>
  <si>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</si>
  <si>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</si>
  <si>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</si>
  <si>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</si>
  <si>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</si>
  <si>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</si>
  <si>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</si>
  <si>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</si>
  <si>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</si>
  <si>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</si>
  <si>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</si>
  <si>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</si>
  <si>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</si>
  <si>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</si>
  <si>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</si>
  <si>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</si>
  <si>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</si>
  <si>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</si>
  <si>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</si>
  <si>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</si>
  <si>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</si>
  <si>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</si>
  <si>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</si>
  <si>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</si>
  <si>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</si>
  <si>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</si>
  <si>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</si>
  <si>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</si>
  <si>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</si>
  <si>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</si>
  <si>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</si>
  <si>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</si>
  <si>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</si>
  <si>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</si>
  <si>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</si>
  <si>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</si>
  <si>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</si>
  <si>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</si>
  <si>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</si>
  <si>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</si>
  <si>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</si>
  <si>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</si>
  <si>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</si>
  <si>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</si>
  <si>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</si>
  <si>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</si>
  <si>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</si>
  <si>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</si>
  <si>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</si>
  <si>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</si>
  <si>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</si>
  <si>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</si>
  <si>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</si>
  <si>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</si>
  <si>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</si>
  <si>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</si>
  <si>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</si>
  <si>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</si>
  <si>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</si>
  <si>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</si>
  <si>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</si>
  <si>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</si>
  <si>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</si>
  <si>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</si>
  <si>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</si>
  <si>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</si>
  <si>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</si>
  <si>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</si>
  <si>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</si>
  <si>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</si>
  <si>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</si>
  <si>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</si>
  <si>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</si>
  <si>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</si>
  <si>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</si>
  <si>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</si>
  <si>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</si>
  <si>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</si>
  <si>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</si>
  <si>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</si>
  <si>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</si>
  <si>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</si>
  <si>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</si>
  <si>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</si>
  <si>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</si>
  <si>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</si>
  <si>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</si>
  <si>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</si>
  <si>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</si>
  <si>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</si>
  <si>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</si>
  <si>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</si>
  <si>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</si>
  <si>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</si>
  <si>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</si>
  <si>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</si>
  <si>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</si>
  <si>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</si>
  <si>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</si>
  <si>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</si>
  <si>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</si>
  <si>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</si>
  <si>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</si>
  <si>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</si>
  <si>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</si>
  <si>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</si>
  <si>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</si>
  <si>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</si>
  <si>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</si>
  <si>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</si>
  <si>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</si>
  <si>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</si>
  <si>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</si>
  <si>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</si>
  <si>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</si>
  <si>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</si>
  <si>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</si>
  <si>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</si>
  <si>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</si>
  <si>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</si>
  <si>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</si>
  <si>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</si>
  <si>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</si>
  <si>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</si>
  <si>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</si>
  <si>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</si>
  <si>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</si>
  <si>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</si>
  <si>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</si>
  <si>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</si>
  <si>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</si>
  <si>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</si>
  <si>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</si>
  <si>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</si>
  <si>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</si>
  <si>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</si>
  <si>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</si>
  <si>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</si>
  <si>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</si>
  <si>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</si>
  <si>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</si>
  <si>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</si>
  <si>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</si>
  <si>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</si>
  <si>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</si>
  <si>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</si>
  <si>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</si>
  <si>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</si>
  <si>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</si>
  <si>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</si>
  <si>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</si>
  <si>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</si>
  <si>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</si>
  <si>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</si>
  <si>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</si>
  <si>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</si>
  <si>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</si>
  <si>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</si>
  <si>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</si>
  <si>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</si>
  <si>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</si>
  <si>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</si>
  <si>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</si>
  <si>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</si>
  <si>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</si>
  <si>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</si>
  <si>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</si>
  <si>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</si>
  <si>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</si>
  <si>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</si>
  <si>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</si>
  <si>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</si>
  <si>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</si>
  <si>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</si>
  <si>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</si>
  <si>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</si>
  <si>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</si>
  <si>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</si>
  <si>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</si>
  <si>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</si>
  <si>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</si>
  <si>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</si>
  <si>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</si>
  <si>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</si>
  <si>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</si>
  <si>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</si>
  <si>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</si>
  <si>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</si>
  <si>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</si>
  <si>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</si>
  <si>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</si>
  <si>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</si>
  <si>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</si>
  <si>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</si>
  <si>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</si>
  <si>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</si>
  <si>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</si>
  <si>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</si>
  <si>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</si>
  <si>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</si>
  <si>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</si>
  <si>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</si>
  <si>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</si>
  <si>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</si>
  <si>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</si>
  <si>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</si>
  <si>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</si>
  <si>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</si>
  <si>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</si>
  <si>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</si>
  <si>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</si>
  <si>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</si>
  <si>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</si>
  <si>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</si>
  <si>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</si>
  <si>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</si>
  <si>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</si>
  <si>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</si>
  <si>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</si>
  <si>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</si>
  <si>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</si>
  <si>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</si>
  <si>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</si>
  <si>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</si>
  <si>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</si>
  <si>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</si>
  <si>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</si>
  <si>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</si>
  <si>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</si>
  <si>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</si>
  <si>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</si>
  <si>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</si>
  <si>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</si>
  <si>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</si>
  <si>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</si>
  <si>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</si>
  <si>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</si>
  <si>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</si>
  <si>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</si>
  <si>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</si>
  <si>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</si>
  <si>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</si>
  <si>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</si>
  <si>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</si>
  <si>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</si>
  <si>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</si>
  <si>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</si>
  <si>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</si>
  <si>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</si>
  <si>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</si>
  <si>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</si>
  <si>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</si>
  <si>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</si>
  <si>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</si>
  <si>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</si>
  <si>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</si>
  <si>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</si>
  <si>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</si>
  <si>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</si>
  <si>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</si>
  <si>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</si>
  <si>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</si>
  <si>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</si>
  <si>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</si>
  <si>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</si>
  <si>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</si>
  <si>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</si>
  <si>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</si>
  <si>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</si>
  <si>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</si>
  <si>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</si>
  <si>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</si>
  <si>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</si>
  <si>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</si>
  <si>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</si>
  <si>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</si>
  <si>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</si>
  <si>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</si>
  <si>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</si>
  <si>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</si>
  <si>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</si>
  <si>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</si>
  <si>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</si>
  <si>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</si>
  <si>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</si>
  <si>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</si>
  <si>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</si>
  <si>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</si>
  <si>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</si>
  <si>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</si>
  <si>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</si>
  <si>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</si>
  <si>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</si>
  <si>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</si>
  <si>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</si>
  <si>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</si>
  <si>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</si>
  <si>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</si>
  <si>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</si>
  <si>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</si>
  <si>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</si>
  <si>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</si>
  <si>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</si>
  <si>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</si>
  <si>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</si>
  <si>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</si>
  <si>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</si>
  <si>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</si>
  <si>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</si>
  <si>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</si>
  <si>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</si>
  <si>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</si>
  <si>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</si>
  <si>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</si>
  <si>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</si>
  <si>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</si>
  <si>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</si>
  <si>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</si>
  <si>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</si>
  <si>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</si>
  <si>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</si>
  <si>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</si>
  <si>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</si>
  <si>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</si>
  <si>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</si>
  <si>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</si>
  <si>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</si>
  <si>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</si>
  <si>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</si>
  <si>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</si>
  <si>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</si>
  <si>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</si>
  <si>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</si>
  <si>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</si>
  <si>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</si>
  <si>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</si>
  <si>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</si>
  <si>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</si>
  <si>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</si>
  <si>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</si>
  <si>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</si>
  <si>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</si>
  <si>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</si>
  <si>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</si>
  <si>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</si>
  <si>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</si>
  <si>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</si>
  <si>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</si>
  <si>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</si>
  <si>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</si>
  <si>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</si>
  <si>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</si>
  <si>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</si>
  <si>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</si>
  <si>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</si>
  <si>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</si>
  <si>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</si>
  <si>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</si>
  <si>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</si>
  <si>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</si>
  <si>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</si>
  <si>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</si>
  <si>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</si>
  <si>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</si>
  <si>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</si>
  <si>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</si>
  <si>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</si>
  <si>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</si>
  <si>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</si>
  <si>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</si>
  <si>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</si>
  <si>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</si>
  <si>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</si>
  <si>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</si>
  <si>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</si>
  <si>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</si>
  <si>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</si>
  <si>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</si>
  <si>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</si>
  <si>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</si>
  <si>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</si>
  <si>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</si>
  <si>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</si>
  <si>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</si>
  <si>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</si>
  <si>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</si>
  <si>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</si>
  <si>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</si>
  <si>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</si>
  <si>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</si>
  <si>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</si>
  <si>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</si>
  <si>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</si>
  <si>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</si>
  <si>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</si>
  <si>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</si>
  <si>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</si>
  <si>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</si>
  <si>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</si>
  <si>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</si>
  <si>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</si>
  <si>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</si>
  <si>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</si>
  <si>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</si>
  <si>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</si>
  <si>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</si>
  <si>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</si>
  <si>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</si>
  <si>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</si>
  <si>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</si>
  <si>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</si>
  <si>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</si>
  <si>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</si>
  <si>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</si>
  <si>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</si>
  <si>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</si>
  <si>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</si>
  <si>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</si>
  <si>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</si>
  <si>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</si>
  <si>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</si>
  <si>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</si>
  <si>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</si>
  <si>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</si>
  <si>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</si>
  <si>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</si>
  <si>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</si>
  <si>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</si>
  <si>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</si>
  <si>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</si>
  <si>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</si>
  <si>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</si>
  <si>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</si>
  <si>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</si>
  <si>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</si>
  <si>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</si>
  <si>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</si>
  <si>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</si>
  <si>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</si>
  <si>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</si>
  <si>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</si>
  <si>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</si>
  <si>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</si>
  <si>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</si>
  <si>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</si>
  <si>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</si>
  <si>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</si>
  <si>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</si>
  <si>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</si>
  <si>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</si>
  <si>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</si>
  <si>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</si>
  <si>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</si>
  <si>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</si>
  <si>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</si>
  <si>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</si>
  <si>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</si>
  <si>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</si>
  <si>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</si>
  <si>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</si>
  <si>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</si>
  <si>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</si>
  <si>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</si>
  <si>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</si>
  <si>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</si>
  <si>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</si>
  <si>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</si>
  <si>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</si>
  <si>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</si>
  <si>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</si>
  <si>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</si>
  <si>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</si>
  <si>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</si>
  <si>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</si>
  <si>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</si>
  <si>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</si>
  <si>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</si>
  <si>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</si>
  <si>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</si>
  <si>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</si>
  <si>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</si>
  <si>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</si>
  <si>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</si>
  <si>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</si>
  <si>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</si>
  <si>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</si>
  <si>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</si>
  <si>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</si>
  <si>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</si>
  <si>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</si>
  <si>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</si>
  <si>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</si>
  <si>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</si>
  <si>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</si>
  <si>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</si>
  <si>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</si>
  <si>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</si>
  <si>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</si>
  <si>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</si>
  <si>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</si>
  <si>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</si>
  <si>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</si>
  <si>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</si>
  <si>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</si>
  <si>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</si>
  <si>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</si>
  <si>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</si>
  <si>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</si>
  <si>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</si>
  <si>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</si>
  <si>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</si>
  <si>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</si>
  <si>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</si>
  <si>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</si>
  <si>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</si>
  <si>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</si>
  <si>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</si>
  <si>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</si>
  <si>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</si>
  <si>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</si>
  <si>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</si>
  <si>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</si>
  <si>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</si>
  <si>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</si>
  <si>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</si>
  <si>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</si>
  <si>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</si>
  <si>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</si>
  <si>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</si>
  <si>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</si>
  <si>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</si>
  <si>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</si>
  <si>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</si>
  <si>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</si>
  <si>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</si>
  <si>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</si>
  <si>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</si>
  <si>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</si>
  <si>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</si>
  <si>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</si>
  <si>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</si>
  <si>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</si>
  <si>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</si>
  <si>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</si>
  <si>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</si>
  <si>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</si>
  <si>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</si>
  <si>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</si>
  <si>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</si>
  <si>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</si>
  <si>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</si>
  <si>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</si>
  <si>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</si>
  <si>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</si>
  <si>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</si>
  <si>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</si>
  <si>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</si>
  <si>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</si>
  <si>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</si>
  <si>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</si>
  <si>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</si>
  <si>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</si>
  <si>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</si>
  <si>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</si>
  <si>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</si>
  <si>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</si>
  <si>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</si>
  <si>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</si>
  <si>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</si>
  <si>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</si>
  <si>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</si>
  <si>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</si>
  <si>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</si>
  <si>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</si>
  <si>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</si>
  <si>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</si>
  <si>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</si>
  <si>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</si>
  <si>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</si>
  <si>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</si>
  <si>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</si>
  <si>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</si>
  <si>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</si>
  <si>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</si>
  <si>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</si>
  <si>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</si>
  <si>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</si>
  <si>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</si>
  <si>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</si>
  <si>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</si>
  <si>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</si>
  <si>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</si>
  <si>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</si>
  <si>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</si>
  <si>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</si>
  <si>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</si>
  <si>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</si>
  <si>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</si>
  <si>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</si>
  <si>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</si>
  <si>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</si>
  <si>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</si>
  <si>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</si>
  <si>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</si>
  <si>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</si>
  <si>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</si>
  <si>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</si>
  <si>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</si>
  <si>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</si>
  <si>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</si>
  <si>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</si>
  <si>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</si>
  <si>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</si>
  <si>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</si>
  <si>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</si>
  <si>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</si>
  <si>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</si>
  <si>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</si>
  <si>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</si>
  <si>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</si>
  <si>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</si>
  <si>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</si>
  <si>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</si>
  <si>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</si>
  <si>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</si>
  <si>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</si>
  <si>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</si>
  <si>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</si>
  <si>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</si>
  <si>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</si>
  <si>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</si>
  <si>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</si>
  <si>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</si>
  <si>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</si>
  <si>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</si>
  <si>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</si>
  <si>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</si>
  <si>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</si>
  <si>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</si>
  <si>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</si>
  <si>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</si>
  <si>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</si>
  <si>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</si>
  <si>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</si>
  <si>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</si>
  <si>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</si>
  <si>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</si>
  <si>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</si>
  <si>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</si>
  <si>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</si>
  <si>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</si>
  <si>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</si>
  <si>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</si>
  <si>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</si>
  <si>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</si>
  <si>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</si>
  <si>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</si>
  <si>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</si>
  <si>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</si>
  <si>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</si>
  <si>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</si>
  <si>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</si>
  <si>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</si>
  <si>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</si>
  <si>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</si>
  <si>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</si>
  <si>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</si>
  <si>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</si>
  <si>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</si>
  <si>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</si>
  <si>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</si>
  <si>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</si>
  <si>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</si>
  <si>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</si>
  <si>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</si>
  <si>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</si>
  <si>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</si>
  <si>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</si>
  <si>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</si>
  <si>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</si>
  <si>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</si>
  <si>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</si>
  <si>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</si>
  <si>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</si>
  <si>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</si>
  <si>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</si>
  <si>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</si>
  <si>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</si>
  <si>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</si>
  <si>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</si>
  <si>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</si>
  <si>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</si>
  <si>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</si>
  <si>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</si>
  <si>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</si>
  <si>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</si>
  <si>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</si>
  <si>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</si>
  <si>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</si>
  <si>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</si>
  <si>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</si>
  <si>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</si>
  <si>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</si>
  <si>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</si>
  <si>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</si>
  <si>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</si>
  <si>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</si>
  <si>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</si>
  <si>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</si>
  <si>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</si>
  <si>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</si>
  <si>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</si>
  <si>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</si>
  <si>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</si>
  <si>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</si>
  <si>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</si>
  <si>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</si>
  <si>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</si>
  <si>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</si>
  <si>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</si>
  <si>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</si>
  <si>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</si>
  <si>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</si>
  <si>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</si>
  <si>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</si>
  <si>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</si>
  <si>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</si>
  <si>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</si>
  <si>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</si>
  <si>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</si>
  <si>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</si>
  <si>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</si>
  <si>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</si>
  <si>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</si>
  <si>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</si>
  <si>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</si>
  <si>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</si>
  <si>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</si>
  <si>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</si>
  <si>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</si>
  <si>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</si>
  <si>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</si>
  <si>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</si>
  <si>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</si>
  <si>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</si>
  <si>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</si>
  <si>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</si>
  <si>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</si>
  <si>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</si>
  <si>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</si>
  <si>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</si>
  <si>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</si>
  <si>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</si>
  <si>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</si>
  <si>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</si>
  <si>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</si>
  <si>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</si>
  <si>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</si>
  <si>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</si>
  <si>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</si>
  <si>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</si>
  <si>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</si>
  <si>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</si>
  <si>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</si>
  <si>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</si>
  <si>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</si>
  <si>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</si>
  <si>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</si>
  <si>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</si>
  <si>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</si>
  <si>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</si>
  <si>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</si>
  <si>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</si>
  <si>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</si>
  <si>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</si>
  <si>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</si>
  <si>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</si>
  <si>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</si>
  <si>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</si>
  <si>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</si>
  <si>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</si>
  <si>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</si>
  <si>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</si>
  <si>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</si>
  <si>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</si>
  <si>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</si>
  <si>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</si>
  <si>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</si>
  <si>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</si>
  <si>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</si>
  <si>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</si>
  <si>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</si>
  <si>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</si>
  <si>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</si>
  <si>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</si>
  <si>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</si>
  <si>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</si>
  <si>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</si>
  <si>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</si>
  <si>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</si>
  <si>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</si>
  <si>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</si>
  <si>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</si>
  <si>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</si>
  <si>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</si>
  <si>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</si>
  <si>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</si>
  <si>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</si>
  <si>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</si>
  <si>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</si>
  <si>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</si>
  <si>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</si>
  <si>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</si>
  <si>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</si>
  <si>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</si>
  <si>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</si>
  <si>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</si>
  <si>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</si>
  <si>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</si>
  <si>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</si>
  <si>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</si>
  <si>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</si>
  <si>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</si>
  <si>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</si>
  <si>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</si>
  <si>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</si>
  <si>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</si>
  <si>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</si>
  <si>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</si>
  <si>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</si>
  <si>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</si>
  <si>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</si>
  <si>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</si>
  <si>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</si>
  <si>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</si>
  <si>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</si>
  <si>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</si>
  <si>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</si>
  <si>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</si>
  <si>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</si>
  <si>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</si>
  <si>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</si>
  <si>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</si>
  <si>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</si>
  <si>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</si>
  <si>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</si>
  <si>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</si>
  <si>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</si>
  <si>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</si>
  <si>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</si>
  <si>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</si>
  <si>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</si>
  <si>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</si>
  <si>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</si>
  <si>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</si>
  <si>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</si>
  <si>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</si>
  <si>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</si>
  <si>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</si>
  <si>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</si>
  <si>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</si>
  <si>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</si>
  <si>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</si>
  <si>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</si>
  <si>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</si>
  <si>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</si>
  <si>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</si>
  <si>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</si>
  <si>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</si>
  <si>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</si>
  <si>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</si>
  <si>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</si>
  <si>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</si>
  <si>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</si>
  <si>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</si>
  <si>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</si>
  <si>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</si>
  <si>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</si>
  <si>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</si>
  <si>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</si>
  <si>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</si>
  <si>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</si>
  <si>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</si>
  <si>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</si>
  <si>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</si>
  <si>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</si>
  <si>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</si>
  <si>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</si>
  <si>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</si>
  <si>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</si>
  <si>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</si>
  <si>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</si>
  <si>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</si>
  <si>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</si>
  <si>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</si>
  <si>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</si>
  <si>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</si>
  <si>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</si>
  <si>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</si>
  <si>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</si>
  <si>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</si>
  <si>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</si>
  <si>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</si>
  <si>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</si>
  <si>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</si>
  <si>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</si>
  <si>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</si>
  <si>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</si>
  <si>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</si>
  <si>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</si>
  <si>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</si>
  <si>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</si>
  <si>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</si>
  <si>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</si>
  <si>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</si>
  <si>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</si>
  <si>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</si>
  <si>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</si>
  <si>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</si>
  <si>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</si>
  <si>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</si>
  <si>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</si>
  <si>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</si>
  <si>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</si>
  <si>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</si>
  <si>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</si>
  <si>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</si>
  <si>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</si>
  <si>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</si>
  <si>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</si>
  <si>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</si>
  <si>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</si>
  <si>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</si>
  <si>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</si>
  <si>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</si>
  <si>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</si>
  <si>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</si>
  <si>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</si>
  <si>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</si>
  <si>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</si>
  <si>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</si>
  <si>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</si>
  <si>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</si>
  <si>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</si>
  <si>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</si>
  <si>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</si>
  <si>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</si>
  <si>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</si>
  <si>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</si>
  <si>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</si>
  <si>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</si>
  <si>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</si>
  <si>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</si>
  <si>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</si>
  <si>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</si>
  <si>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</si>
  <si>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</si>
  <si>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</si>
  <si>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</si>
  <si>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</si>
  <si>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</si>
  <si>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</si>
  <si>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</si>
  <si>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</si>
  <si>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</si>
  <si>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</si>
  <si>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</si>
  <si>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</si>
  <si>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</si>
  <si>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</si>
  <si>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</si>
  <si>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</si>
  <si>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</si>
  <si>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</si>
  <si>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</si>
  <si>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</si>
  <si>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</si>
  <si>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</si>
  <si>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</si>
  <si>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</si>
  <si>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</si>
  <si>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</si>
  <si>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</si>
  <si>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</si>
  <si>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</si>
  <si>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</si>
  <si>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</si>
  <si>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</si>
  <si>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</si>
  <si>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</si>
  <si>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</si>
  <si>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</si>
  <si>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</si>
  <si>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</si>
  <si>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</si>
  <si>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</si>
  <si>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</si>
  <si>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</si>
  <si>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</si>
  <si>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</si>
  <si>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</si>
  <si>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</si>
  <si>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</si>
  <si>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</si>
  <si>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</si>
  <si>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</si>
  <si>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</si>
  <si>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</si>
  <si>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</si>
  <si>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</si>
  <si>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</si>
  <si>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</si>
  <si>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</si>
  <si>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</si>
  <si>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</si>
  <si>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</si>
  <si>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</si>
  <si>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</si>
  <si>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</si>
  <si>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</si>
  <si>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</si>
  <si>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</si>
  <si>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</si>
  <si>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</si>
  <si>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</si>
  <si>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</si>
  <si>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</si>
  <si>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</si>
  <si>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</si>
  <si>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</si>
  <si>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</si>
  <si>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</si>
  <si>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</si>
  <si>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</si>
  <si>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</si>
  <si>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</si>
  <si>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</si>
  <si>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</si>
  <si>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</si>
  <si>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</si>
  <si>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</si>
  <si>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</si>
  <si>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</si>
  <si>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</si>
  <si>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</si>
  <si>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</si>
  <si>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</si>
  <si>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</si>
  <si>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</si>
  <si>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</si>
  <si>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</si>
  <si>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</si>
  <si>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</si>
  <si>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</si>
  <si>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</si>
  <si>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</si>
  <si>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</si>
  <si>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</si>
  <si>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</si>
  <si>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</si>
  <si>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</si>
  <si>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</si>
  <si>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</si>
  <si>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</si>
  <si>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</si>
  <si>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</si>
  <si>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</si>
  <si>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</si>
  <si>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</si>
  <si>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</si>
  <si>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</si>
  <si>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</si>
  <si>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</si>
  <si>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</si>
  <si>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</si>
  <si>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</si>
  <si>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</si>
  <si>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</si>
  <si>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</si>
  <si>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</si>
  <si>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</si>
  <si>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</si>
  <si>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</si>
  <si>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</si>
  <si>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</si>
  <si>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</si>
  <si>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</si>
  <si>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</si>
  <si>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</si>
  <si>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</si>
  <si>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</si>
  <si>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</si>
  <si>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</si>
  <si>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</si>
  <si>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</si>
  <si>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</si>
  <si>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</si>
  <si>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</si>
  <si>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</si>
  <si>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</si>
  <si>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</si>
  <si>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</si>
  <si>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</si>
  <si>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</si>
  <si>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</si>
  <si>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</si>
  <si>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</si>
  <si>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</si>
  <si>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</si>
  <si>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</si>
  <si>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</si>
  <si>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</si>
  <si>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</si>
  <si>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</si>
  <si>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</si>
  <si>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</si>
  <si>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</si>
  <si>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</si>
  <si>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</si>
  <si>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</si>
  <si>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</si>
  <si>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</si>
  <si>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</si>
  <si>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</si>
  <si>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</si>
  <si>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</si>
  <si>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</si>
  <si>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</si>
  <si>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</si>
  <si>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</si>
  <si>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</si>
  <si>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</si>
  <si>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</si>
  <si>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</si>
  <si>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</si>
  <si>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</si>
  <si>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</si>
  <si>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</si>
  <si>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</si>
  <si>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</si>
  <si>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</si>
  <si>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</si>
  <si>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</si>
  <si>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</si>
  <si>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</si>
  <si>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</si>
  <si>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</si>
  <si>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</si>
  <si>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</si>
  <si>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</si>
  <si>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</si>
  <si>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</si>
  <si>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</si>
  <si>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</si>
  <si>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</si>
  <si>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</si>
  <si>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</si>
  <si>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</si>
  <si>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</si>
  <si>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</si>
  <si>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</si>
  <si>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</si>
  <si>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</si>
  <si>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</si>
  <si>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</si>
  <si>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</si>
  <si>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</si>
  <si>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</si>
  <si>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</si>
  <si>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</si>
  <si>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</si>
  <si>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</si>
  <si>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</si>
  <si>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</si>
  <si>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</si>
  <si>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</si>
  <si>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</si>
  <si>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</si>
  <si>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</si>
  <si>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</si>
  <si>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</si>
  <si>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</si>
  <si>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</si>
  <si>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</si>
  <si>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</si>
  <si>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</si>
  <si>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</si>
  <si>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</si>
  <si>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</si>
  <si>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</si>
  <si>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</si>
  <si>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</si>
  <si>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</si>
  <si>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</si>
  <si>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</si>
  <si>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</si>
  <si>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</si>
  <si>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</si>
  <si>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</si>
  <si>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</si>
  <si>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</si>
  <si>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</si>
  <si>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</si>
  <si>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</si>
  <si>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</si>
  <si>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</si>
  <si>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</si>
  <si>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</si>
  <si>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</si>
  <si>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</si>
  <si>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</si>
  <si>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</si>
  <si>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</si>
  <si>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</si>
  <si>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</si>
  <si>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</si>
  <si>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</si>
  <si>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</si>
  <si>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</si>
  <si>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</si>
  <si>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</si>
  <si>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</si>
  <si>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</si>
  <si>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</si>
  <si>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</si>
  <si>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</si>
  <si>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</si>
  <si>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</si>
  <si>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</si>
  <si>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</si>
  <si>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</si>
  <si>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</si>
  <si>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</si>
  <si>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</si>
  <si>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</si>
  <si>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</si>
  <si>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</si>
  <si>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</si>
  <si>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</si>
  <si>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</si>
  <si>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</si>
  <si>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</si>
  <si>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</si>
  <si>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</si>
  <si>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</si>
  <si>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</si>
  <si>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</si>
  <si>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</si>
  <si>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</si>
  <si>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</si>
  <si>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</si>
  <si>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</si>
  <si>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</si>
  <si>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</si>
  <si>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</si>
  <si>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</si>
  <si>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</si>
  <si>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</si>
  <si>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</si>
  <si>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</si>
  <si>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</si>
  <si>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</si>
  <si>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</si>
  <si>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</si>
  <si>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</si>
  <si>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</si>
  <si>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</si>
  <si>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</si>
  <si>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</si>
  <si>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</si>
  <si>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</si>
  <si>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</si>
  <si>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</si>
  <si>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</si>
  <si>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</si>
  <si>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</si>
  <si>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</si>
  <si>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</si>
  <si>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</si>
  <si>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</si>
  <si>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</si>
  <si>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</si>
  <si>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</si>
  <si>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</si>
  <si>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</si>
  <si>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</si>
  <si>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</si>
  <si>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</si>
  <si>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</si>
  <si>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</si>
  <si>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</si>
  <si>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</si>
  <si>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</si>
  <si>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</si>
  <si>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</si>
  <si>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</si>
  <si>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</si>
  <si>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</si>
  <si>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</si>
  <si>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</si>
  <si>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</si>
  <si>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</si>
  <si>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</si>
  <si>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</si>
  <si>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</si>
  <si>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</si>
  <si>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</si>
  <si>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</si>
  <si>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</si>
  <si>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</si>
  <si>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</si>
  <si>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</si>
  <si>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</si>
  <si>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</si>
  <si>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</si>
  <si>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</si>
  <si>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</si>
  <si>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</si>
  <si>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</si>
  <si>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</si>
  <si>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</si>
  <si>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</si>
  <si>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</si>
  <si>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</si>
  <si>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</si>
  <si>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</si>
  <si>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</si>
  <si>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</si>
  <si>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</si>
  <si>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</si>
  <si>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</si>
  <si>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</si>
  <si>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</si>
  <si>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</si>
  <si>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</si>
  <si>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</si>
  <si>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</si>
  <si>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</si>
  <si>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</si>
  <si>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</si>
  <si>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</si>
  <si>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</si>
  <si>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</si>
  <si>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</si>
  <si>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</si>
  <si>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</si>
  <si>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</si>
  <si>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</si>
  <si>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</si>
  <si>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</si>
  <si>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</si>
  <si>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</si>
  <si>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</si>
  <si>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</si>
  <si>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</si>
  <si>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</si>
  <si>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</si>
  <si>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</si>
  <si>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</si>
  <si>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</si>
  <si>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</si>
  <si>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</si>
  <si>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</si>
  <si>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</si>
  <si>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</si>
  <si>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</si>
  <si>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</si>
  <si>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</si>
  <si>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</si>
  <si>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</si>
  <si>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</si>
  <si>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</si>
  <si>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</si>
  <si>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</si>
  <si>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</si>
  <si>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</si>
  <si>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</si>
  <si>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</si>
  <si>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</si>
  <si>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</si>
  <si>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</si>
  <si>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</si>
  <si>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</si>
  <si>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</si>
  <si>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</si>
  <si>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</si>
  <si>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</si>
  <si>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</si>
  <si>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</si>
  <si>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</si>
  <si>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</si>
  <si>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</si>
  <si>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</si>
  <si>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</si>
  <si>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</si>
  <si>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</si>
  <si>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</si>
  <si>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</si>
  <si>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</si>
  <si>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</si>
  <si>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</si>
  <si>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</si>
  <si>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</si>
  <si>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</si>
  <si>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</si>
  <si>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</si>
  <si>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</si>
  <si>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</si>
  <si>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</si>
  <si>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</si>
  <si>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</si>
  <si>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</si>
  <si>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</si>
  <si>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</si>
  <si>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</si>
  <si>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</si>
  <si>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</si>
  <si>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</si>
  <si>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</si>
  <si>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</si>
  <si>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</si>
  <si>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</si>
  <si>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</si>
  <si>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</si>
  <si>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</si>
  <si>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</si>
  <si>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</si>
  <si>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</si>
  <si>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</si>
  <si>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</si>
  <si>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</si>
  <si>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</si>
  <si>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</si>
  <si>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</si>
  <si>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</si>
  <si>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</si>
  <si>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</si>
  <si>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</si>
  <si>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</si>
  <si>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</si>
  <si>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</si>
  <si>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</si>
  <si>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</si>
  <si>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</si>
  <si>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</si>
  <si>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</si>
  <si>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</si>
  <si>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</si>
  <si>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</si>
  <si>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</si>
  <si>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</si>
  <si>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</si>
  <si>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</si>
  <si>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</si>
  <si>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</si>
  <si>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</si>
  <si>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</si>
  <si>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</si>
  <si>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</si>
  <si>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</si>
  <si>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</si>
  <si>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</si>
  <si>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</si>
  <si>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</si>
  <si>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</si>
  <si>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</si>
  <si>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</si>
  <si>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</si>
  <si>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</si>
  <si>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</si>
  <si>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</si>
  <si>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</si>
  <si>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</si>
  <si>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</si>
  <si>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</si>
  <si>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</si>
  <si>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</si>
  <si>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</si>
  <si>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</si>
  <si>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</si>
  <si>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</si>
  <si>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</si>
  <si>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</si>
  <si>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</si>
  <si>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</si>
  <si>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</si>
  <si>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</si>
  <si>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</si>
  <si>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</si>
  <si>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</si>
  <si>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</si>
  <si>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</si>
  <si>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</si>
  <si>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</si>
  <si>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</si>
  <si>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</si>
  <si>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</si>
  <si>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</si>
  <si>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</si>
  <si>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</si>
  <si>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</si>
  <si>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</si>
  <si>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</si>
  <si>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</si>
  <si>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</si>
  <si>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</si>
  <si>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</si>
  <si>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</si>
  <si>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</si>
  <si>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</si>
  <si>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</si>
  <si>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</si>
  <si>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</si>
  <si>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</si>
  <si>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</si>
  <si>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</si>
  <si>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</si>
  <si>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</si>
  <si>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</si>
  <si>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</si>
  <si>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</si>
  <si>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</si>
  <si>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</si>
  <si>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</si>
  <si>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</si>
  <si>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</si>
  <si>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</si>
  <si>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</si>
  <si>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</si>
  <si>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</si>
  <si>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</si>
  <si>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</si>
  <si>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</si>
  <si>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</si>
  <si>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</si>
  <si>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</si>
  <si>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</si>
  <si>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</si>
  <si>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</si>
  <si>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</si>
  <si>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</si>
  <si>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</si>
  <si>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</si>
  <si>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</si>
  <si>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</si>
  <si>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</si>
  <si>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</si>
  <si>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</si>
  <si>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</si>
  <si>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</si>
  <si>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</si>
  <si>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</si>
  <si>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</si>
  <si>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</si>
  <si>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</si>
  <si>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</si>
  <si>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</si>
  <si>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</si>
  <si>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</si>
  <si>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</si>
  <si>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</si>
  <si>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</si>
  <si>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</si>
  <si>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</si>
  <si>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</si>
  <si>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</si>
  <si>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</si>
  <si>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</si>
  <si>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</si>
  <si>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</si>
  <si>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</si>
  <si>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</si>
  <si>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</si>
  <si>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</si>
  <si>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</si>
  <si>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</si>
  <si>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</si>
  <si>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</si>
  <si>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</si>
  <si>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</si>
  <si>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</si>
  <si>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</si>
  <si>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</si>
  <si>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</si>
  <si>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</si>
  <si>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</si>
  <si>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</si>
  <si>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</si>
  <si>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</si>
  <si>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</si>
  <si>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</si>
  <si>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</si>
  <si>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</si>
  <si>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</si>
  <si>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</si>
  <si>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</si>
  <si>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</si>
  <si>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</si>
  <si>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</si>
  <si>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</si>
  <si>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</si>
  <si>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</si>
  <si>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</si>
  <si>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</si>
  <si>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</si>
  <si>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</si>
  <si>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</si>
  <si>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</si>
  <si>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</si>
  <si>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</si>
  <si>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</si>
  <si>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</si>
  <si>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</si>
  <si>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</si>
  <si>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</si>
  <si>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</si>
  <si>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</si>
  <si>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</si>
  <si>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</si>
  <si>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</si>
  <si>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</si>
  <si>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</si>
  <si>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</si>
  <si>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</si>
  <si>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</si>
  <si>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</si>
  <si>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</si>
  <si>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</si>
  <si>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</si>
  <si>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</si>
  <si>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</si>
  <si>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</si>
  <si>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</si>
  <si>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</si>
  <si>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</si>
  <si>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</si>
  <si>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</si>
  <si>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</si>
  <si>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</si>
  <si>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</si>
  <si>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</si>
  <si>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</si>
  <si>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</si>
  <si>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</si>
  <si>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</si>
  <si>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</si>
  <si>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</si>
  <si>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</si>
  <si>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</si>
  <si>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</si>
  <si>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</si>
  <si>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</si>
  <si>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</si>
  <si>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</si>
  <si>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</si>
  <si>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</si>
  <si>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</si>
  <si>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</si>
  <si>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</si>
  <si>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</si>
  <si>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</si>
  <si>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</si>
  <si>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</si>
  <si>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</si>
  <si>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</si>
  <si>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</si>
  <si>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</si>
  <si>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</si>
  <si>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</si>
  <si>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</si>
  <si>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</si>
  <si>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</si>
  <si>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</si>
  <si>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</si>
  <si>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</si>
  <si>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</si>
  <si>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</si>
  <si>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</si>
  <si>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</si>
  <si>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</si>
  <si>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</si>
  <si>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</si>
  <si>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</si>
  <si>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</si>
  <si>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</si>
  <si>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</si>
  <si>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</si>
  <si>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</si>
  <si>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</si>
  <si>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</si>
  <si>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</si>
  <si>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</si>
  <si>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</si>
  <si>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</si>
  <si>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</si>
  <si>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</si>
  <si>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</si>
  <si>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</si>
  <si>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</si>
  <si>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</si>
  <si>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</si>
  <si>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</si>
  <si>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</si>
  <si>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</si>
  <si>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</si>
  <si>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</si>
  <si>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</si>
  <si>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</si>
  <si>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</si>
  <si>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</si>
  <si>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</si>
  <si>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</si>
  <si>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</si>
  <si>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</si>
  <si>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</si>
  <si>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</si>
  <si>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</si>
  <si>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</si>
  <si>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</si>
  <si>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</si>
  <si>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</si>
  <si>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</si>
  <si>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</si>
  <si>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</si>
  <si>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</si>
  <si>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</si>
  <si>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</si>
  <si>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</si>
  <si>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</si>
  <si>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</si>
  <si>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</si>
  <si>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</si>
  <si>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</si>
  <si>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</si>
  <si>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</si>
  <si>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</si>
  <si>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</si>
  <si>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</si>
  <si>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</si>
  <si>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</si>
  <si>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</si>
  <si>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</si>
  <si>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</si>
  <si>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</si>
  <si>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</si>
  <si>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</si>
  <si>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</si>
  <si>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</si>
  <si>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</si>
  <si>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</si>
  <si>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</si>
  <si>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</si>
  <si>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</si>
  <si>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</si>
  <si>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</si>
  <si>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</si>
  <si>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</si>
  <si>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</si>
  <si>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</si>
  <si>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</si>
  <si>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</si>
  <si>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</si>
  <si>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</si>
  <si>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</si>
  <si>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</si>
  <si>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</si>
  <si>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</si>
  <si>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</si>
  <si>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</si>
  <si>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</si>
  <si>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</si>
  <si>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</si>
  <si>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</si>
  <si>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</si>
  <si>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</si>
  <si>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</si>
  <si>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</si>
  <si>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</si>
  <si>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</si>
  <si>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</si>
  <si>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</si>
  <si>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</si>
  <si>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</si>
  <si>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</si>
  <si>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</si>
  <si>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</si>
  <si>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</si>
  <si>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</si>
  <si>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</si>
  <si>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</si>
  <si>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</si>
  <si>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</si>
  <si>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</si>
  <si>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</si>
  <si>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</si>
  <si>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</si>
  <si>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</si>
  <si>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</si>
  <si>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</si>
  <si>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</si>
  <si>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</si>
  <si>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</si>
  <si>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</si>
  <si>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</si>
  <si>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</si>
  <si>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</si>
  <si>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</si>
  <si>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</si>
  <si>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</si>
  <si>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</si>
  <si>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</si>
  <si>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</si>
  <si>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</si>
  <si>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</si>
  <si>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</si>
  <si>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</si>
  <si>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</si>
  <si>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</si>
  <si>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</si>
  <si>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</si>
  <si>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</si>
  <si>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</si>
  <si>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</si>
  <si>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</si>
  <si>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</si>
  <si>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</si>
  <si>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</si>
  <si>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</si>
  <si>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</si>
  <si>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</si>
  <si>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</si>
  <si>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</si>
  <si>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</si>
  <si>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</si>
  <si>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</si>
  <si>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</si>
  <si>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</si>
  <si>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</si>
  <si>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</si>
  <si>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</si>
  <si>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</si>
  <si>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</si>
  <si>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</si>
  <si>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</si>
  <si>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</si>
  <si>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</si>
  <si>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</si>
  <si>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</si>
  <si>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</si>
  <si>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</si>
  <si>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</si>
  <si>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</si>
  <si>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</si>
  <si>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</si>
  <si>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</si>
  <si>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</si>
  <si>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</si>
  <si>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</si>
  <si>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</si>
  <si>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</si>
  <si>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</si>
  <si>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</si>
  <si>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</si>
  <si>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</si>
  <si>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</si>
  <si>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</si>
  <si>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</si>
  <si>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</si>
  <si>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</si>
  <si>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</si>
  <si>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</si>
  <si>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</si>
  <si>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</si>
  <si>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</si>
  <si>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</si>
  <si>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</si>
  <si>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</si>
  <si>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</si>
  <si>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</si>
  <si>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</si>
  <si>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</si>
  <si>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</si>
  <si>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</si>
  <si>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</si>
  <si>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</si>
  <si>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</si>
  <si>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</si>
  <si>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</si>
  <si>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</si>
  <si>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</si>
  <si>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</si>
  <si>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</si>
  <si>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</si>
  <si>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</si>
  <si>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</si>
  <si>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</si>
  <si>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</si>
  <si>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</si>
  <si>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</si>
  <si>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</si>
  <si>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</si>
  <si>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</si>
  <si>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</si>
  <si>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</si>
  <si>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</si>
  <si>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</si>
  <si>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</si>
  <si>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</si>
  <si>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</si>
  <si>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</si>
  <si>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</si>
  <si>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</si>
  <si>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</si>
  <si>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</si>
  <si>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</si>
  <si>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</si>
  <si>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</si>
  <si>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</si>
  <si>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</si>
  <si>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</si>
  <si>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</si>
  <si>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</si>
  <si>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</si>
  <si>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</si>
  <si>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</si>
  <si>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</si>
  <si>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</si>
  <si>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</si>
  <si>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</si>
  <si>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</si>
  <si>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</si>
  <si>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</si>
  <si>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</si>
  <si>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</si>
  <si>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</si>
  <si>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</si>
  <si>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</si>
  <si>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</si>
  <si>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</si>
  <si>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</si>
  <si>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</si>
  <si>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</si>
  <si>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</si>
  <si>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</si>
  <si>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</si>
  <si>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</si>
  <si>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</si>
  <si>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</si>
  <si>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</si>
  <si>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</si>
  <si>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</si>
  <si>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</si>
  <si>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</si>
  <si>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</si>
  <si>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</si>
  <si>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</si>
  <si>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</si>
  <si>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</si>
  <si>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</si>
  <si>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</si>
  <si>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</si>
  <si>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</si>
  <si>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</si>
  <si>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</si>
  <si>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</si>
  <si>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</si>
  <si>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</si>
  <si>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</si>
  <si>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</si>
  <si>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</si>
  <si>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</si>
  <si>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</si>
  <si>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</si>
  <si>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</si>
  <si>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</si>
  <si>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</si>
  <si>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</si>
  <si>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</si>
  <si>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</si>
  <si>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</si>
  <si>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</si>
  <si>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</si>
  <si>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</si>
  <si>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</si>
  <si>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</si>
  <si>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</si>
  <si>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</si>
  <si>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</si>
  <si>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</si>
  <si>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</si>
  <si>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</si>
  <si>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</si>
  <si>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</si>
  <si>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</si>
  <si>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</si>
  <si>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</si>
  <si>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</si>
  <si>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</si>
  <si>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</si>
  <si>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</si>
  <si>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</si>
  <si>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</si>
  <si>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</si>
  <si>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</si>
  <si>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</si>
  <si>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</si>
  <si>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</si>
  <si>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</si>
  <si>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</si>
  <si>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</si>
  <si>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</si>
  <si>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</si>
  <si>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</si>
  <si>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</si>
  <si>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</si>
  <si>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</si>
  <si>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</si>
  <si>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</si>
  <si>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</si>
  <si>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</si>
  <si>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</si>
  <si>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</si>
  <si>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</si>
  <si>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</si>
  <si>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</si>
  <si>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</si>
  <si>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</si>
  <si>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</si>
  <si>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</si>
  <si>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</si>
  <si>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</si>
  <si>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</si>
  <si>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</si>
  <si>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</si>
  <si>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</si>
  <si>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</si>
  <si>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</si>
  <si>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</si>
  <si>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</si>
  <si>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</si>
  <si>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</si>
  <si>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</si>
  <si>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</si>
  <si>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</si>
  <si>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</si>
  <si>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</si>
  <si>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</si>
  <si>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</si>
  <si>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</si>
  <si>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</si>
  <si>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</si>
  <si>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</si>
  <si>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</si>
  <si>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</si>
  <si>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</si>
  <si>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</si>
  <si>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</si>
  <si>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</si>
  <si>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</si>
  <si>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</si>
  <si>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</si>
  <si>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</si>
  <si>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</si>
  <si>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</si>
  <si>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</si>
  <si>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</si>
  <si>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</si>
  <si>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</si>
  <si>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</si>
  <si>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</si>
  <si>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</si>
  <si>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</si>
  <si>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</si>
  <si>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</si>
  <si>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</si>
  <si>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</si>
  <si>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</si>
  <si>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</si>
  <si>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</si>
  <si>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</si>
  <si>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</si>
  <si>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</si>
  <si>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</si>
  <si>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</si>
  <si>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</si>
  <si>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</si>
  <si>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</si>
  <si>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</si>
  <si>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</si>
  <si>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</si>
  <si>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</si>
  <si>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</si>
  <si>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</si>
  <si>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</si>
  <si>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</si>
  <si>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</si>
  <si>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</si>
  <si>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</si>
  <si>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</si>
  <si>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</si>
  <si>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</si>
  <si>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</si>
  <si>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</si>
  <si>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</si>
  <si>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</si>
  <si>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</si>
  <si>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</si>
  <si>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</si>
  <si>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</si>
  <si>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</si>
  <si>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</si>
  <si>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</si>
  <si>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</si>
  <si>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</si>
  <si>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</si>
  <si>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</si>
  <si>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</si>
  <si>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</si>
  <si>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</si>
  <si>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</si>
  <si>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</si>
  <si>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</si>
  <si>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</si>
  <si>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</si>
  <si>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</si>
  <si>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</si>
  <si>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</si>
  <si>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</si>
  <si>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</si>
  <si>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</si>
  <si>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</si>
  <si>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</si>
  <si>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</si>
  <si>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</si>
  <si>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</si>
  <si>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</si>
  <si>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</si>
  <si>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</si>
  <si>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</si>
  <si>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</si>
  <si>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</si>
  <si>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</si>
  <si>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</si>
  <si>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</si>
  <si>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</si>
  <si>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</si>
  <si>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</si>
  <si>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</si>
  <si>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</si>
  <si>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</si>
  <si>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</si>
  <si>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</si>
  <si>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</si>
  <si>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</si>
  <si>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</si>
  <si>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</si>
  <si>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</si>
  <si>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</si>
  <si>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</si>
  <si>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</si>
  <si>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</si>
  <si>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</si>
  <si>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</si>
  <si>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</si>
  <si>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</si>
  <si>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</si>
  <si>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</si>
  <si>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</si>
  <si>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</si>
  <si>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</si>
  <si>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</si>
  <si>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</si>
  <si>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</si>
  <si>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</si>
  <si>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</si>
  <si>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</si>
  <si>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</si>
  <si>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</si>
  <si>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</si>
  <si>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</si>
  <si>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</si>
  <si>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</si>
  <si>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</si>
  <si>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</si>
  <si>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</si>
  <si>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</si>
  <si>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</si>
  <si>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</si>
  <si>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</si>
  <si>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</si>
  <si>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</si>
  <si>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</si>
  <si>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</si>
  <si>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</si>
  <si>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</si>
  <si>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</si>
  <si>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</si>
  <si>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</si>
  <si>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</si>
  <si>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</si>
  <si>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</si>
  <si>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</si>
  <si>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</si>
  <si>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</si>
  <si>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</si>
  <si>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</si>
  <si>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</si>
  <si>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</si>
  <si>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</si>
  <si>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</si>
  <si>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</si>
  <si>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</si>
  <si>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</si>
  <si>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</si>
  <si>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</si>
  <si>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</si>
  <si>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</si>
  <si>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</si>
  <si>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</si>
  <si>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</si>
  <si>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</si>
  <si>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</si>
  <si>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</si>
  <si>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</si>
  <si>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</si>
  <si>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</si>
  <si>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</si>
  <si>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</si>
  <si>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</si>
  <si>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</si>
  <si>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</si>
  <si>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</si>
  <si>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</si>
  <si>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</si>
  <si>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</si>
  <si>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</si>
  <si>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</si>
  <si>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</si>
  <si>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</si>
  <si>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</si>
  <si>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</si>
  <si>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</si>
  <si>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</si>
  <si>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</si>
  <si>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</si>
  <si>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</si>
  <si>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</si>
  <si>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</si>
  <si>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</si>
  <si>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</si>
  <si>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</si>
  <si>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</si>
  <si>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</si>
  <si>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</si>
  <si>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</si>
  <si>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</si>
  <si>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</si>
  <si>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</si>
  <si>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</si>
  <si>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</si>
  <si>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</si>
  <si>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</si>
  <si>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</si>
  <si>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</si>
  <si>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</si>
  <si>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</si>
  <si>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</si>
  <si>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</si>
  <si>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</si>
  <si>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</si>
  <si>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</si>
  <si>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</si>
  <si>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</si>
  <si>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</si>
  <si>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</si>
  <si>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</si>
  <si>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</si>
  <si>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</si>
  <si>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</si>
  <si>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</si>
  <si>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</si>
  <si>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</si>
  <si>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</si>
  <si>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</si>
  <si>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</si>
  <si>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</si>
  <si>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</si>
  <si>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</si>
  <si>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</si>
  <si>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</si>
  <si>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</si>
  <si>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</si>
  <si>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</si>
  <si>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</si>
  <si>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</si>
  <si>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</si>
  <si>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</si>
  <si>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</si>
  <si>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</si>
  <si>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</si>
  <si>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</si>
  <si>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</si>
  <si>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</si>
  <si>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</si>
  <si>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</si>
  <si>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</si>
  <si>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</si>
  <si>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</si>
  <si>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</si>
  <si>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</si>
  <si>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</si>
  <si>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</si>
  <si>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</si>
  <si>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</si>
  <si>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</si>
  <si>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</si>
  <si>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</si>
  <si>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</si>
  <si>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</si>
  <si>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</si>
  <si>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</si>
  <si>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</si>
  <si>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</si>
  <si>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</si>
  <si>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</si>
  <si>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</si>
  <si>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</si>
  <si>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</si>
  <si>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</si>
  <si>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</si>
  <si>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</si>
  <si>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</si>
  <si>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</si>
  <si>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</si>
  <si>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</si>
  <si>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</si>
  <si>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</si>
  <si>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</si>
  <si>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</si>
  <si>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</si>
  <si>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</si>
  <si>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</si>
  <si>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</si>
  <si>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</si>
  <si>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</si>
  <si>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</si>
  <si>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</si>
  <si>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</si>
  <si>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</si>
  <si>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</si>
  <si>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</si>
  <si>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</si>
  <si>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</si>
  <si>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</si>
  <si>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</si>
  <si>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</si>
  <si>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</si>
  <si>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</si>
  <si>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</si>
  <si>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</si>
  <si>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</si>
  <si>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</si>
  <si>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</si>
  <si>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</si>
  <si>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</si>
  <si>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</si>
  <si>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</si>
  <si>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</si>
  <si>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</si>
  <si>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</si>
  <si>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</si>
  <si>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</si>
  <si>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</si>
  <si>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</si>
  <si>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</si>
  <si>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</si>
  <si>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</si>
  <si>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</si>
  <si>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</si>
  <si>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</si>
  <si>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</si>
  <si>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</si>
  <si>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</si>
  <si>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</si>
  <si>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</si>
  <si>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</si>
  <si>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</si>
  <si>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</si>
  <si>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</si>
  <si>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</si>
  <si>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</si>
  <si>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</si>
  <si>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</si>
  <si>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</si>
  <si>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</si>
  <si>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</si>
  <si>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</si>
  <si>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</si>
  <si>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</si>
  <si>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</si>
  <si>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</si>
  <si>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</si>
  <si>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</si>
  <si>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</si>
  <si>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</si>
  <si>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</si>
  <si>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</si>
  <si>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</si>
  <si>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</si>
  <si>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</si>
  <si>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</si>
  <si>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</si>
  <si>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</si>
  <si>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</si>
  <si>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</si>
  <si>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</si>
  <si>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</si>
  <si>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</si>
  <si>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</si>
  <si>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</si>
  <si>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</si>
  <si>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</si>
  <si>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</si>
  <si>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</si>
  <si>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</si>
  <si>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</si>
  <si>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</si>
  <si>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</si>
  <si>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</si>
  <si>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</si>
  <si>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</si>
  <si>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</si>
  <si>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</si>
  <si>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</si>
  <si>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</si>
  <si>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</si>
  <si>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</si>
  <si>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</si>
  <si>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</si>
  <si>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</si>
  <si>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</si>
  <si>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</si>
  <si>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</si>
  <si>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</si>
  <si>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</si>
  <si>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</si>
  <si>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</si>
  <si>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</si>
  <si>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</si>
  <si>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</si>
  <si>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</si>
  <si>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</si>
  <si>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</si>
  <si>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</si>
  <si>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</si>
  <si>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</si>
  <si>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</si>
  <si>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</si>
  <si>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</si>
  <si>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</si>
  <si>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</si>
  <si>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</si>
  <si>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</si>
  <si>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</si>
  <si>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</si>
  <si>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</si>
  <si>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</si>
  <si>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</si>
  <si>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</si>
  <si>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</si>
  <si>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</si>
  <si>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</si>
  <si>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</si>
  <si>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</si>
  <si>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</si>
  <si>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</si>
  <si>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</si>
  <si>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</si>
  <si>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</si>
  <si>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</si>
  <si>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</si>
  <si>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</si>
  <si>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</si>
  <si>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</si>
  <si>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</si>
  <si>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</si>
  <si>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</si>
  <si>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</si>
  <si>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</si>
  <si>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</si>
  <si>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</si>
  <si>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</si>
  <si>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</si>
  <si>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</si>
  <si>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</si>
  <si>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</si>
  <si>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</si>
  <si>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</si>
  <si>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</si>
  <si>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</si>
  <si>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</si>
  <si>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</si>
  <si>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</si>
  <si>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</si>
  <si>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</si>
  <si>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</si>
  <si>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</si>
  <si>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</si>
  <si>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</si>
  <si>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</si>
  <si>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</si>
  <si>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</si>
  <si>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</si>
  <si>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</si>
  <si>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</si>
  <si>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</si>
  <si>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</si>
  <si>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</si>
  <si>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</si>
  <si>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</si>
  <si>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</si>
  <si>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</si>
  <si>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</si>
  <si>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</si>
  <si>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</si>
  <si>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</si>
  <si>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</si>
  <si>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</si>
  <si>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</si>
  <si>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</si>
  <si>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</si>
  <si>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</si>
  <si>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</si>
  <si>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</si>
  <si>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</si>
  <si>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</si>
  <si>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</si>
  <si>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</si>
  <si>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</si>
  <si>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</si>
  <si>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</si>
  <si>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</si>
  <si>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</si>
  <si>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</si>
  <si>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</si>
  <si>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</si>
  <si>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</si>
  <si>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</si>
  <si>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</si>
  <si>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</si>
  <si>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</si>
  <si>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</si>
  <si>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</si>
  <si>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</si>
  <si>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</si>
  <si>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</si>
  <si>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</si>
  <si>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</si>
  <si>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</si>
  <si>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</si>
  <si>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</si>
  <si>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</si>
  <si>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</si>
  <si>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</si>
  <si>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</si>
  <si>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</si>
  <si>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</si>
  <si>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</si>
  <si>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</si>
  <si>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</si>
  <si>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</si>
  <si>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</si>
  <si>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</si>
  <si>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</si>
  <si>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</si>
  <si>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</si>
  <si>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</si>
  <si>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</si>
  <si>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</si>
  <si>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</si>
  <si>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</si>
  <si>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</si>
  <si>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</si>
  <si>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</si>
  <si>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</si>
  <si>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</si>
  <si>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</si>
  <si>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</si>
  <si>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</si>
  <si>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</si>
  <si>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</si>
  <si>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</si>
  <si>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</si>
  <si>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</si>
  <si>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</si>
  <si>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</si>
  <si>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</si>
  <si>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</si>
  <si>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</si>
  <si>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</si>
  <si>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</si>
  <si>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</si>
  <si>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</si>
  <si>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</si>
  <si>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</si>
  <si>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</si>
  <si>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</si>
  <si>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</si>
  <si>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</si>
  <si>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</si>
  <si>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</si>
  <si>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</si>
  <si>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</si>
  <si>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</si>
  <si>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</si>
  <si>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</si>
  <si>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</si>
  <si>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</si>
  <si>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</si>
  <si>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</si>
  <si>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</si>
  <si>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</si>
  <si>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</si>
  <si>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</si>
  <si>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</si>
  <si>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</si>
  <si>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</si>
  <si>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</si>
  <si>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</si>
  <si>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</si>
  <si>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</si>
  <si>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</si>
  <si>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</si>
  <si>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</si>
  <si>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</si>
  <si>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</si>
  <si>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</si>
  <si>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</si>
  <si>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</si>
  <si>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</si>
  <si>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</si>
  <si>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</si>
  <si>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</si>
  <si>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</si>
  <si>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</si>
  <si>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</si>
  <si>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</si>
  <si>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</si>
  <si>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</si>
  <si>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</si>
  <si>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</si>
  <si>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</si>
  <si>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</si>
  <si>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</si>
  <si>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</si>
  <si>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</si>
  <si>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</si>
  <si>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</si>
  <si>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</si>
  <si>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</si>
  <si>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</si>
  <si>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</si>
  <si>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</si>
  <si>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</si>
  <si>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</si>
  <si>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</si>
  <si>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</si>
  <si>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</si>
  <si>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</si>
  <si>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</si>
  <si>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</si>
  <si>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</si>
  <si>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</si>
  <si>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</si>
  <si>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</si>
  <si>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</si>
  <si>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</si>
  <si>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</si>
  <si>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</si>
  <si>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</si>
  <si>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</si>
  <si>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</si>
  <si>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</si>
  <si>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</si>
  <si>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</si>
  <si>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</si>
  <si>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</si>
  <si>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</si>
  <si>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</si>
  <si>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</si>
  <si>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</si>
  <si>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</si>
  <si>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</si>
  <si>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</si>
  <si>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</si>
  <si>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</si>
  <si>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</si>
  <si>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</si>
  <si>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</si>
  <si>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</si>
  <si>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</si>
  <si>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</si>
  <si>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</si>
  <si>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</si>
  <si>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</si>
  <si>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</si>
  <si>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</si>
  <si>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</si>
  <si>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</si>
  <si>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</si>
  <si>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</si>
  <si>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</si>
  <si>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</si>
  <si>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</si>
  <si>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</si>
  <si>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</si>
  <si>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</si>
  <si>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</si>
  <si>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</si>
  <si>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</si>
  <si>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</si>
  <si>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</si>
  <si>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</si>
  <si>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</si>
  <si>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</si>
  <si>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</si>
  <si>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</si>
  <si>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</si>
  <si>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</si>
  <si>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</si>
  <si>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</si>
  <si>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</si>
  <si>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</si>
  <si>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</si>
  <si>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</si>
  <si>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</si>
  <si>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</si>
  <si>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</si>
  <si>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</si>
  <si>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</si>
  <si>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</si>
  <si>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</si>
  <si>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</si>
  <si>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</si>
  <si>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</si>
  <si>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</si>
  <si>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</si>
  <si>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</si>
  <si>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</si>
  <si>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</si>
  <si>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</si>
  <si>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</si>
  <si>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</si>
  <si>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</si>
  <si>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</si>
  <si>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</si>
  <si>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</si>
  <si>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</si>
  <si>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</si>
  <si>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</si>
  <si>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</si>
  <si>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</si>
  <si>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</si>
  <si>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</si>
  <si>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</si>
  <si>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</si>
  <si>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</si>
  <si>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</si>
  <si>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</si>
  <si>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</si>
  <si>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</si>
  <si>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</si>
  <si>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</si>
  <si>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</si>
  <si>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</si>
  <si>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</si>
  <si>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</si>
  <si>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</si>
  <si>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</si>
  <si>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</si>
  <si>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</si>
  <si>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</si>
  <si>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</si>
  <si>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</si>
  <si>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</si>
  <si>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</si>
  <si>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</si>
  <si>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</si>
  <si>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</si>
  <si>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</si>
  <si>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</si>
  <si>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</si>
  <si>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</si>
  <si>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</si>
  <si>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</si>
  <si>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</si>
  <si>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</si>
  <si>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</si>
  <si>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</si>
  <si>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</si>
  <si>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</si>
  <si>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</si>
  <si>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</si>
  <si>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</si>
  <si>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</si>
  <si>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</si>
  <si>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</si>
  <si>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</si>
  <si>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</si>
  <si>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</si>
  <si>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</si>
  <si>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</si>
  <si>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</si>
  <si>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</si>
  <si>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</si>
  <si>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</si>
  <si>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</si>
  <si>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</si>
  <si>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</si>
  <si>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</si>
  <si>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</si>
  <si>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</si>
  <si>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</si>
  <si>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</si>
  <si>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</si>
  <si>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</si>
  <si>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</si>
  <si>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</si>
  <si>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</si>
  <si>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</si>
  <si>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</si>
  <si>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</si>
  <si>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</si>
  <si>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</si>
  <si>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</si>
  <si>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</si>
  <si>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</si>
  <si>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</si>
  <si>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</si>
  <si>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</si>
  <si>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</si>
  <si>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</si>
  <si>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</si>
  <si>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</si>
  <si>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</si>
  <si>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</si>
  <si>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</si>
  <si>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</si>
  <si>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</si>
  <si>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</si>
  <si>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</si>
  <si>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</si>
  <si>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</si>
  <si>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</si>
  <si>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</si>
  <si>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</si>
  <si>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</si>
  <si>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</si>
  <si>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</si>
  <si>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</si>
  <si>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</si>
  <si>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</si>
  <si>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</si>
  <si>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</si>
  <si>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</si>
  <si>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</si>
  <si>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</si>
  <si>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</si>
  <si>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</si>
  <si>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</si>
  <si>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</si>
  <si>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</si>
  <si>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</si>
  <si>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</si>
  <si>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</si>
  <si>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</si>
  <si>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</si>
  <si>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</si>
  <si>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</si>
  <si>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</si>
  <si>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</si>
  <si>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</si>
  <si>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</si>
  <si>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</si>
  <si>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</si>
  <si>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</si>
  <si>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</si>
  <si>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</si>
  <si>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</si>
  <si>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</si>
  <si>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</si>
  <si>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</si>
  <si>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</si>
  <si>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</si>
  <si>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</si>
  <si>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</si>
  <si>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</si>
  <si>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</si>
  <si>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</si>
  <si>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</si>
  <si>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</si>
  <si>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</si>
  <si>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</si>
  <si>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</si>
  <si>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</si>
  <si>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</si>
  <si>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</si>
  <si>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</si>
  <si>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</si>
  <si>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</si>
  <si>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</si>
  <si>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</si>
  <si>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</si>
  <si>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</si>
  <si>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</si>
  <si>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</si>
  <si>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</si>
  <si>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</si>
  <si>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</si>
  <si>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</si>
  <si>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</si>
  <si>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</si>
  <si>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</si>
  <si>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</si>
  <si>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</si>
  <si>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</si>
  <si>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</si>
  <si>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</si>
  <si>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</si>
  <si>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</si>
  <si>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</si>
  <si>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</si>
  <si>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</si>
  <si>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</si>
  <si>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</si>
  <si>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</si>
  <si>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</si>
  <si>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</si>
  <si>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</si>
  <si>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</si>
  <si>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</si>
  <si>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</si>
  <si>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</si>
  <si>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</si>
  <si>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</si>
  <si>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</si>
  <si>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</si>
  <si>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</si>
  <si>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</si>
  <si>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</si>
  <si>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</si>
  <si>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</si>
  <si>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</si>
  <si>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</si>
  <si>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</si>
  <si>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</si>
  <si>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</si>
  <si>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</si>
  <si>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</si>
  <si>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</si>
  <si>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</si>
  <si>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</si>
  <si>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</si>
  <si>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</si>
  <si>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</si>
  <si>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</si>
  <si>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</si>
  <si>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</si>
  <si>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</si>
  <si>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</si>
  <si>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</si>
  <si>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</si>
  <si>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</si>
  <si>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</si>
  <si>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</si>
  <si>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</si>
  <si>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</si>
  <si>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</si>
  <si>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</si>
  <si>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</si>
  <si>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</si>
  <si>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</si>
  <si>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</si>
  <si>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</si>
  <si>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</si>
  <si>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</si>
  <si>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</si>
  <si>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</si>
  <si>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</si>
  <si>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</si>
  <si>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</si>
  <si>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</si>
  <si>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</si>
  <si>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</si>
  <si>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</si>
  <si>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</si>
  <si>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</si>
  <si>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</si>
  <si>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</si>
  <si>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</si>
  <si>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</si>
  <si>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</si>
  <si>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</si>
  <si>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</si>
  <si>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</si>
  <si>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</si>
  <si>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</si>
  <si>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</si>
  <si>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</si>
  <si>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</si>
  <si>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</si>
  <si>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</si>
  <si>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</si>
  <si>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</si>
  <si>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</si>
  <si>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</si>
  <si>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</si>
  <si>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</si>
  <si>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</si>
  <si>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</si>
  <si>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</si>
  <si>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</si>
  <si>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</si>
  <si>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</si>
  <si>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</si>
  <si>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</si>
  <si>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</si>
  <si>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</si>
  <si>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</si>
  <si>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</si>
  <si>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</si>
  <si>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</si>
  <si>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</si>
  <si>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</si>
  <si>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</si>
  <si>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</si>
  <si>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</si>
  <si>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</si>
  <si>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</si>
  <si>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</si>
  <si>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</si>
  <si>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</si>
  <si>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</si>
  <si>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</si>
  <si>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</si>
  <si>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</si>
  <si>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</si>
  <si>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</si>
  <si>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</si>
  <si>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</si>
  <si>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</si>
  <si>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</si>
  <si>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</si>
  <si>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</si>
  <si>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</si>
  <si>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</si>
  <si>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</si>
  <si>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</si>
  <si>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</si>
  <si>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</si>
  <si>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</si>
  <si>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</si>
  <si>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</si>
  <si>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</si>
  <si>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</si>
  <si>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</si>
  <si>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</si>
  <si>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</si>
  <si>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</si>
  <si>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</si>
  <si>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</si>
  <si>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</si>
  <si>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</si>
  <si>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</si>
  <si>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</si>
  <si>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</si>
  <si>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</si>
  <si>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</si>
  <si>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</si>
  <si>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</si>
  <si>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</si>
  <si>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</si>
  <si>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</si>
  <si>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</si>
  <si>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</si>
  <si>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</si>
  <si>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</si>
  <si>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</si>
  <si>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</si>
  <si>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</si>
  <si>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</si>
  <si>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</si>
  <si>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</si>
  <si>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</si>
  <si>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</si>
  <si>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</si>
  <si>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</si>
  <si>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</si>
  <si>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</si>
  <si>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</si>
  <si>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</si>
  <si>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</si>
  <si>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</si>
  <si>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</si>
  <si>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</si>
  <si>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</si>
  <si>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</si>
  <si>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</si>
  <si>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</si>
  <si>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</si>
  <si>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</si>
  <si>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</si>
  <si>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</si>
  <si>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</si>
  <si>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</si>
  <si>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</si>
  <si>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</si>
  <si>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</si>
  <si>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</si>
  <si>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</si>
  <si>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</si>
  <si>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</si>
  <si>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</si>
  <si>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</si>
  <si>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</si>
  <si>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</si>
  <si>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</si>
  <si>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</si>
  <si>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</si>
  <si>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</si>
  <si>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</si>
  <si>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</si>
  <si>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</si>
  <si>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</si>
  <si>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</si>
  <si>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</si>
  <si>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</si>
  <si>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</si>
  <si>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</si>
  <si>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</si>
  <si>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</si>
  <si>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</si>
  <si>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</si>
  <si>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</si>
  <si>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</si>
  <si>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</si>
  <si>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</si>
  <si>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</si>
  <si>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</si>
  <si>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</si>
  <si>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</si>
  <si>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</si>
  <si>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</si>
  <si>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</si>
  <si>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</si>
  <si>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</si>
  <si>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</si>
  <si>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</si>
  <si>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</si>
  <si>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</si>
  <si>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</si>
  <si>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</si>
  <si>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</si>
  <si>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</si>
  <si>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</si>
  <si>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</si>
  <si>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</si>
  <si>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</si>
  <si>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</si>
  <si>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</si>
  <si>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</si>
  <si>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</si>
  <si>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</si>
  <si>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</si>
  <si>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</si>
  <si>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</si>
  <si>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</si>
  <si>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</si>
  <si>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</si>
  <si>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</si>
  <si>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</si>
  <si>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</si>
  <si>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</si>
  <si>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</si>
  <si>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</si>
  <si>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</si>
  <si>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</si>
  <si>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</si>
  <si>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</si>
  <si>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</si>
  <si>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</si>
  <si>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</si>
  <si>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</si>
  <si>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</si>
  <si>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</si>
  <si>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</si>
  <si>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</si>
  <si>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</si>
  <si>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</si>
  <si>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</si>
  <si>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</si>
  <si>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</si>
  <si>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</si>
  <si>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</si>
  <si>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</si>
  <si>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</si>
  <si>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</si>
  <si>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</si>
  <si>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</si>
  <si>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</si>
  <si>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</si>
  <si>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</si>
  <si>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</si>
  <si>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</si>
  <si>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</si>
  <si>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</si>
  <si>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</si>
  <si>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</si>
  <si>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</si>
  <si>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</si>
  <si>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</si>
  <si>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%Funded</t>
  </si>
  <si>
    <t>Avg. Donation</t>
  </si>
  <si>
    <t>Category</t>
  </si>
  <si>
    <t>Sub-Category</t>
  </si>
  <si>
    <t>Row Labels</t>
  </si>
  <si>
    <t>Grand Total</t>
  </si>
  <si>
    <t>Column Labels</t>
  </si>
  <si>
    <t>Count of state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</si>
  <si>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</si>
  <si>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</si>
  <si>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</si>
  <si>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</si>
  <si>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</si>
  <si>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</si>
  <si>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</si>
  <si>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</si>
  <si>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</si>
  <si>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</si>
  <si>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</si>
  <si>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</si>
  <si>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</si>
  <si>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</si>
  <si>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</si>
  <si>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</si>
  <si>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</si>
  <si>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</si>
  <si>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</si>
  <si>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</si>
  <si>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</si>
  <si>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</si>
  <si>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</si>
  <si>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</si>
  <si>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</si>
  <si>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</si>
  <si>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</si>
  <si>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</si>
  <si>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</si>
  <si>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</si>
  <si>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</si>
  <si>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</si>
  <si>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</si>
  <si>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</si>
  <si>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</si>
  <si>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</si>
  <si>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</si>
  <si>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</si>
  <si>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</si>
  <si>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</si>
  <si>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</si>
  <si>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</si>
  <si>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</si>
  <si>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</si>
  <si>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</si>
  <si>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</si>
  <si>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</si>
  <si>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</si>
  <si>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</si>
  <si>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</si>
  <si>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</si>
  <si>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</si>
  <si>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</si>
  <si>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</si>
  <si>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</si>
  <si>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</si>
  <si>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</si>
  <si>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</si>
  <si>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</si>
  <si>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</si>
  <si>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</si>
  <si>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</si>
  <si>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</si>
  <si>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</si>
  <si>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</si>
  <si>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</si>
  <si>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</si>
  <si>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FALSE</t>
  </si>
  <si>
    <t>TRUE</t>
  </si>
  <si>
    <t>Sum of backers_count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</si>
  <si>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</si>
  <si>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</si>
  <si>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</si>
  <si>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</si>
  <si>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</si>
  <si>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</si>
  <si>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</si>
  <si>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</si>
  <si>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1000</t>
  </si>
  <si>
    <t>&gt;=25000/&lt;=29999</t>
  </si>
  <si>
    <t>&gt;=1000/&lt;=4999</t>
  </si>
  <si>
    <t>&gt;=5000/&lt;=9999</t>
  </si>
  <si>
    <t>&gt;=10000/&lt;=14999</t>
  </si>
  <si>
    <t>&gt;=15000/&lt;=19999</t>
  </si>
  <si>
    <t>&gt;=20000/&lt;=24999</t>
  </si>
  <si>
    <t>&gt;=30000/&lt;=34999</t>
  </si>
  <si>
    <t>&gt;=35000/&lt;=39999</t>
  </si>
  <si>
    <t>&gt;=40000/&lt;=44999</t>
  </si>
  <si>
    <t>&gt;=45000/&lt;=49999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</si>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</sst>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2" fontId="2" fillId="0" borderId="0" xfId="0" applyNumberFormat="1" applyFont="1"/>
    <xf numFmtId="44" fontId="1" fillId="0" borderId="0" xfId="1" applyFont="1" applyAlignment="1">
      <alignment horizontal="center"/>
    </xf>
    <xf numFmtId="2" fontId="2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2" fontId="1" fillId="0" borderId="0" xfId="2" applyNumberFormat="1" applyFont="1" applyAlignment="1">
      <alignment horizontal="center"/>
    </xf>
    <xf numFmtId="2" fontId="2" fillId="0" borderId="0" xfId="2" applyNumberFormat="1" applyFont="1"/>
    <xf numFmtId="10" fontId="2" fillId="0" borderId="0" xfId="2" applyNumberFormat="1" applyFont="1"/>
    <xf numFmtId="0" fontId="0" fillId="0" borderId="0" xfId="0" applyNumberFormat="1"/>
    <xf numFmtId="164" fontId="1" fillId="0" borderId="0" xfId="1" applyNumberFormat="1" applyFont="1" applyAlignment="1">
      <alignment horizontal="center"/>
    </xf>
    <xf numFmtId="164" fontId="4" fillId="0" borderId="0" xfId="0" applyNumberFormat="1" applyFont="1" applyAlignment="1">
      <alignment vertical="center"/>
    </xf>
    <xf numFmtId="164" fontId="2" fillId="0" borderId="0" xfId="0" applyNumberFormat="1" applyFont="1"/>
    <xf numFmtId="16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2"/>
        </patternFill>
      </fill>
    </dxf>
    <dxf>
      <fill>
        <patternFill>
          <bgColor rgb="FFFFFF00"/>
        </patternFill>
      </fill>
    </dxf>
    <dxf>
      <fill>
        <patternFill>
          <bgColor rgb="FFFF505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&gt;=1000/&lt;=4999</c:v>
                </c:pt>
                <c:pt idx="2">
                  <c:v>&gt;=5000/&lt;=9999</c:v>
                </c:pt>
                <c:pt idx="3">
                  <c:v>&gt;=10000/&lt;=14999</c:v>
                </c:pt>
                <c:pt idx="4">
                  <c:v>&gt;=15000/&lt;=19999</c:v>
                </c:pt>
                <c:pt idx="5">
                  <c:v>&gt;=20000/&lt;=24999</c:v>
                </c:pt>
                <c:pt idx="6">
                  <c:v>&gt;=25000/&lt;=29999</c:v>
                </c:pt>
                <c:pt idx="7">
                  <c:v>&gt;=30000/&lt;=34999</c:v>
                </c:pt>
                <c:pt idx="8">
                  <c:v>&gt;=35000/&lt;=39999</c:v>
                </c:pt>
                <c:pt idx="9">
                  <c:v>&gt;=40000/&lt;=44999</c:v>
                </c:pt>
                <c:pt idx="10">
                  <c:v>&gt;=45000/&lt;=49999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EA-483F-9820-4DFC28A87A19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&gt;=1000/&lt;=4999</c:v>
                </c:pt>
                <c:pt idx="2">
                  <c:v>&gt;=5000/&lt;=9999</c:v>
                </c:pt>
                <c:pt idx="3">
                  <c:v>&gt;=10000/&lt;=14999</c:v>
                </c:pt>
                <c:pt idx="4">
                  <c:v>&gt;=15000/&lt;=19999</c:v>
                </c:pt>
                <c:pt idx="5">
                  <c:v>&gt;=20000/&lt;=24999</c:v>
                </c:pt>
                <c:pt idx="6">
                  <c:v>&gt;=25000/&lt;=29999</c:v>
                </c:pt>
                <c:pt idx="7">
                  <c:v>&gt;=30000/&lt;=34999</c:v>
                </c:pt>
                <c:pt idx="8">
                  <c:v>&gt;=35000/&lt;=39999</c:v>
                </c:pt>
                <c:pt idx="9">
                  <c:v>&gt;=40000/&lt;=44999</c:v>
                </c:pt>
                <c:pt idx="10">
                  <c:v>&gt;=45000/&lt;=49999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EA-483F-9820-4DFC28A87A19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&gt;=1000/&lt;=4999</c:v>
                </c:pt>
                <c:pt idx="2">
                  <c:v>&gt;=5000/&lt;=9999</c:v>
                </c:pt>
                <c:pt idx="3">
                  <c:v>&gt;=10000/&lt;=14999</c:v>
                </c:pt>
                <c:pt idx="4">
                  <c:v>&gt;=15000/&lt;=19999</c:v>
                </c:pt>
                <c:pt idx="5">
                  <c:v>&gt;=20000/&lt;=24999</c:v>
                </c:pt>
                <c:pt idx="6">
                  <c:v>&gt;=25000/&lt;=29999</c:v>
                </c:pt>
                <c:pt idx="7">
                  <c:v>&gt;=30000/&lt;=34999</c:v>
                </c:pt>
                <c:pt idx="8">
                  <c:v>&gt;=35000/&lt;=39999</c:v>
                </c:pt>
                <c:pt idx="9">
                  <c:v>&gt;=40000/&lt;=44999</c:v>
                </c:pt>
                <c:pt idx="10">
                  <c:v>&gt;=45000/&lt;=49999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EA-483F-9820-4DFC28A87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2439728"/>
        <c:axId val="1132440384"/>
      </c:lineChart>
      <c:catAx>
        <c:axId val="113243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440384"/>
        <c:crosses val="autoZero"/>
        <c:auto val="1"/>
        <c:lblAlgn val="ctr"/>
        <c:lblOffset val="100"/>
        <c:noMultiLvlLbl val="0"/>
      </c:catAx>
      <c:valAx>
        <c:axId val="113244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43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[StarterBookNS.xlsx]State by Cat!PivotTable5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D3-462B-8039-87FE8A096407}"/>
            </c:ext>
          </c:extLst>
        </c:ser>
        <c:ser>
          <c:idx val="1"/>
          <c:order val="1"/>
          <c:tx>
            <c:strRef>
              <c:f>'State by 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D3-462B-8039-87FE8A096407}"/>
            </c:ext>
          </c:extLst>
        </c:ser>
        <c:ser>
          <c:idx val="2"/>
          <c:order val="2"/>
          <c:tx>
            <c:strRef>
              <c:f>'State by Cat'!$D$3:$D$4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D3-462B-8039-87FE8A096407}"/>
            </c:ext>
          </c:extLst>
        </c:ser>
        <c:ser>
          <c:idx val="3"/>
          <c:order val="3"/>
          <c:tx>
            <c:strRef>
              <c:f>'State by Cat'!$E$3:$E$4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D3-462B-8039-87FE8A096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3477984"/>
        <c:axId val="703474376"/>
      </c:barChart>
      <c:catAx>
        <c:axId val="70347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474376"/>
        <c:crosses val="autoZero"/>
        <c:auto val="1"/>
        <c:lblAlgn val="ctr"/>
        <c:lblOffset val="100"/>
        <c:noMultiLvlLbl val="0"/>
      </c:catAx>
      <c:valAx>
        <c:axId val="703474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47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[StarterBookNS.xlsx]State by Sub-cat!PivotTable6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'State by Sub-cat'!$B$4:$B$5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0-4A8B-8DAD-B1EAB2850B55}"/>
            </c:ext>
          </c:extLst>
        </c:ser>
        <c:ser>
          <c:idx val="1"/>
          <c:order val="1"/>
          <c:tx>
            <c:strRef>
              <c:f>'State by Sub-cat'!$C$4:$C$5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0-4A8B-8DAD-B1EAB2850B55}"/>
            </c:ext>
          </c:extLst>
        </c:ser>
        <c:ser>
          <c:idx val="2"/>
          <c:order val="2"/>
          <c:tx>
            <c:strRef>
              <c:f>'State by Sub-cat'!$D$4:$D$5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0-4A8B-8DAD-B1EAB2850B55}"/>
            </c:ext>
          </c:extLst>
        </c:ser>
        <c:ser>
          <c:idx val="3"/>
          <c:order val="3"/>
          <c:tx>
            <c:strRef>
              <c:f>'State by Sub-cat'!$E$4:$E$5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0-4A8B-8DAD-B1EAB2850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677584"/>
        <c:axId val="770676600"/>
      </c:barChart>
      <c:catAx>
        <c:axId val="77067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676600"/>
        <c:crosses val="autoZero"/>
        <c:auto val="1"/>
        <c:lblAlgn val="ctr"/>
        <c:lblOffset val="100"/>
        <c:noMultiLvlLbl val="0"/>
      </c:catAx>
      <c:valAx>
        <c:axId val="77067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67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[StarterBookNS.xlsx]State by time!PivotTable7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1433680563300702E-2"/>
          <c:y val="0.12091259617632645"/>
          <c:w val="0.81145264065787814"/>
          <c:h val="0.77179178674199334"/>
        </c:manualLayout>
      </c:layout>
      <c:lineChart>
        <c:grouping val="standard"/>
        <c:varyColors val="0"/>
        <c:ser>
          <c:idx val="0"/>
          <c:order val="0"/>
          <c:tx>
            <c:strRef>
              <c:f>'State by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87-4ED0-8623-024A6626484F}"/>
            </c:ext>
          </c:extLst>
        </c:ser>
        <c:ser>
          <c:idx val="1"/>
          <c:order val="1"/>
          <c:tx>
            <c:strRef>
              <c:f>'State by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87-4ED0-8623-024A6626484F}"/>
            </c:ext>
          </c:extLst>
        </c:ser>
        <c:ser>
          <c:idx val="2"/>
          <c:order val="2"/>
          <c:tx>
            <c:strRef>
              <c:f>'State by time'!$D$4:$D$5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time'!$D$6:$D$18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87-4ED0-8623-024A66264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444296"/>
        <c:axId val="701444624"/>
      </c:lineChart>
      <c:catAx>
        <c:axId val="701444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444624"/>
        <c:crosses val="autoZero"/>
        <c:auto val="1"/>
        <c:lblAlgn val="ctr"/>
        <c:lblOffset val="100"/>
        <c:noMultiLvlLbl val="0"/>
      </c:catAx>
      <c:valAx>
        <c:axId val="70144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444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[StarterBookNS.xlsx]!State by !Spotlight!!PivotTable1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'!State by !Spotlight!'!$B$3:$B$4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'!State by !Spotlight!'!$A$5:$A$7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'!State by !Spotlight!'!$B$5:$B$7</c:f>
              <c:numCache>
                <c:formatCode>General</c:formatCode>
                <c:ptCount val="2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D4-40D1-B295-E070C7FB8EC7}"/>
            </c:ext>
          </c:extLst>
        </c:ser>
        <c:ser>
          <c:idx val="1"/>
          <c:order val="1"/>
          <c:tx>
            <c:strRef>
              <c:f>'!State by !Spotlight!'!$C$3:$C$4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'!State by !Spotlight!'!$A$5:$A$7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'!State by !Spotlight!'!$C$5:$C$7</c:f>
              <c:numCache>
                <c:formatCode>General</c:formatCode>
                <c:ptCount val="2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D4-40D1-B295-E070C7FB8EC7}"/>
            </c:ext>
          </c:extLst>
        </c:ser>
        <c:ser>
          <c:idx val="2"/>
          <c:order val="2"/>
          <c:tx>
            <c:strRef>
              <c:f>'!State by !Spotlight!'!$D$3:$D$4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'!State by !Spotlight!'!$A$5:$A$7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'!State by !Spotlight!'!$D$5:$D$7</c:f>
              <c:numCache>
                <c:formatCode>General</c:formatCode>
                <c:ptCount val="2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D4-40D1-B295-E070C7FB8EC7}"/>
            </c:ext>
          </c:extLst>
        </c:ser>
        <c:ser>
          <c:idx val="3"/>
          <c:order val="3"/>
          <c:tx>
            <c:strRef>
              <c:f>'!State by !Spotlight!'!$E$3:$E$4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'!State by !Spotlight!'!$A$5:$A$7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'!State by !Spotlight!'!$E$5:$E$7</c:f>
              <c:numCache>
                <c:formatCode>General</c:formatCode>
                <c:ptCount val="2"/>
                <c:pt idx="1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D4-40D1-B295-E070C7FB8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9366928"/>
        <c:axId val="699367912"/>
      </c:barChart>
      <c:catAx>
        <c:axId val="6993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67912"/>
        <c:crosses val="autoZero"/>
        <c:auto val="1"/>
        <c:lblAlgn val="ctr"/>
        <c:lblOffset val="100"/>
        <c:noMultiLvlLbl val="0"/>
      </c:catAx>
      <c:valAx>
        <c:axId val="699367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[StarterBookNS.xlsx]!Backers by Cat!!PivotTable2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'!Backers by Cat!'!$B$3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'!Backers by Cat!'!$A$4:$A$13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'!Backers by Cat!'!$B$4:$B$13</c:f>
              <c:numCache>
                <c:formatCode>General</c:formatCode>
                <c:ptCount val="9"/>
                <c:pt idx="0">
                  <c:v>58346</c:v>
                </c:pt>
                <c:pt idx="1">
                  <c:v>12998</c:v>
                </c:pt>
                <c:pt idx="2">
                  <c:v>48822</c:v>
                </c:pt>
                <c:pt idx="3">
                  <c:v>315</c:v>
                </c:pt>
                <c:pt idx="4">
                  <c:v>47297</c:v>
                </c:pt>
                <c:pt idx="5">
                  <c:v>21803</c:v>
                </c:pt>
                <c:pt idx="6">
                  <c:v>34672</c:v>
                </c:pt>
                <c:pt idx="7">
                  <c:v>174797</c:v>
                </c:pt>
                <c:pt idx="8">
                  <c:v>64196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DB-401A-A8E5-5DFF4969D93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1381125</xdr:colOff>
      <xdr:row>13</xdr:row>
      <xdr:rowOff>152400</xdr:rowOff>
    </xdr:from>
    <xdr:to>
      <xdr:col>8</xdr:col>
      <xdr:colOff>38100</xdr:colOff>
      <xdr:row>34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8809C3-2B5B-4FB8-B2C2-C038FB7C3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0</xdr:row>
      <xdr:rowOff>166686</xdr:rowOff>
    </xdr:from>
    <xdr:to>
      <xdr:col>20</xdr:col>
      <xdr:colOff>9525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442D4F-AF2C-462F-86DF-1309A0A6A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123824</xdr:colOff>
      <xdr:row>1</xdr:row>
      <xdr:rowOff>119062</xdr:rowOff>
    </xdr:from>
    <xdr:to>
      <xdr:col>21</xdr:col>
      <xdr:colOff>209549</xdr:colOff>
      <xdr:row>47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3DB97C-2960-4811-9753-6807CF013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561974</xdr:colOff>
      <xdr:row>2</xdr:row>
      <xdr:rowOff>119061</xdr:rowOff>
    </xdr:from>
    <xdr:to>
      <xdr:col>17</xdr:col>
      <xdr:colOff>504824</xdr:colOff>
      <xdr:row>29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751859-830A-449E-AB21-031D9DB4A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1</xdr:row>
      <xdr:rowOff>138111</xdr:rowOff>
    </xdr:from>
    <xdr:to>
      <xdr:col>12</xdr:col>
      <xdr:colOff>247649</xdr:colOff>
      <xdr:row>23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2864F5-7756-4319-8E7B-8D2739C0A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304798</xdr:colOff>
      <xdr:row>1</xdr:row>
      <xdr:rowOff>100011</xdr:rowOff>
    </xdr:from>
    <xdr:to>
      <xdr:col>14</xdr:col>
      <xdr:colOff>495299</xdr:colOff>
      <xdr:row>28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E45558-D941-4335-BDDA-1F3FD3CE62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Setnik" refreshedDate="43519.397578703705" createdVersion="6" refreshedVersion="6" minRefreshableVersion="3" recordCount="4114" xr:uid="{C0AFB9C8-C2B8-44F2-B4A8-7B8DD0EBE334}">
  <cacheSource type="worksheet">
    <worksheetSource ref="A1:R4115" sheet="Ra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Funded" numFmtId="2">
      <sharedItems containsSemiMixedTypes="0" containsString="0" containsNumber="1" minValue="0" maxValue="2260300"/>
    </cacheField>
    <cacheField name="Avg.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Setnik" refreshedDate="43519.406468749999" createdVersion="6" refreshedVersion="6" minRefreshableVersion="3" recordCount="4114" xr:uid="{D710911B-4A58-429D-889D-8C36E8E666D6}">
  <cacheSource type="worksheet">
    <worksheetSource ref="A1:T4115" sheet="Ra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%Funded" numFmtId="2">
      <sharedItems containsSemiMixedTypes="0" containsString="0" containsNumber="1" minValue="0" maxValue="2260300"/>
    </cacheField>
    <cacheField name="Avg.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x v="0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x v="0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x v="0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x v="0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x v="0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x v="0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x v="0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x v="0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x v="0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x v="0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x v="0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x v="0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x v="0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x v="0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x v="0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x v="0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x v="0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x v="0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x v="0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x v="0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x v="0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x v="0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x v="0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x v="0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x v="0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x v="0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x v="0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x v="0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x v="0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x v="0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x v="0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x v="0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x v="0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x v="0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x v="0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x v="0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x v="0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x v="0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x v="0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x v="0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x v="0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x v="0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x v="0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x v="0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x v="0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x v="0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x v="0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x v="0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x v="0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x v="0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x v="0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x v="0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x v="0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x v="0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x v="0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x v="0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x v="0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x v="0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x v="0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x v="0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x v="0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x v="0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x v="0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x v="0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x v="0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x v="0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x v="0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x v="0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x v="0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x v="0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x v="0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x v="0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x v="0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x v="0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x v="0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x v="0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x v="0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x v="0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x v="0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x v="0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x v="0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x v="0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x v="0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x v="0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x v="0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x v="0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x v="0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x v="0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x v="0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x v="0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x v="0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x v="0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x v="0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x v="0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x v="0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x v="0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x v="0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x v="0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x v="0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x v="0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x v="0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x v="0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x v="0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x v="0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x v="0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x v="0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x v="0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x v="0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x v="0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x v="0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x v="0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x v="0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x v="0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x v="0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x v="0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x v="0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x v="0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x v="0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x v="0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x v="0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x v="1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x v="1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x v="1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x v="1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x v="1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x v="1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x v="1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x v="1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x v="1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x v="1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x v="1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x v="0"/>
    <n v="0"/>
    <x v="1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x v="1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x v="1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x v="1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x v="1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x v="1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x v="1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x v="1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x v="1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x v="1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x v="1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x v="1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x v="1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x v="1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x v="1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x v="1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x v="1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x v="1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x v="1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x v="1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x v="1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x v="1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x v="1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x v="1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x v="1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x v="1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x v="1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x v="1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x v="1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x v="1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x v="1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x v="1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x v="1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x v="1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x v="1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x v="1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x v="1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x v="1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x v="1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x v="1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x v="1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x v="1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x v="1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x v="1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x v="1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x v="1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x v="1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x v="1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x v="1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x v="1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x v="1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x v="1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x v="1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x v="1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x v="0"/>
    <n v="10"/>
    <x v="1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x v="1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x v="1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x v="1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x v="1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x v="1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x v="1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x v="1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x v="1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x v="1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x v="1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x v="1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x v="1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x v="1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x v="1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x v="1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x v="1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x v="1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x v="1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x v="1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x v="1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x v="1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x v="1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x v="1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x v="1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x v="1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x v="1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x v="1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x v="1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x v="1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x v="1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x v="1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x v="0"/>
    <n v="38"/>
    <x v="1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x v="1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x v="1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x v="1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x v="1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x v="1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x v="1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x v="1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x v="1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x v="1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x v="1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x v="1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x v="1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x v="1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x v="1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x v="1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x v="1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x v="1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x v="1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x v="1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x v="1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x v="1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x v="1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x v="0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x v="0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x v="0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x v="0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x v="0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x v="0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x v="0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x v="0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x v="0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x v="0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x v="0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x v="0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x v="0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x v="0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x v="0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x v="0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x v="0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x v="0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x v="0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x v="0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x v="0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x v="0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x v="0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x v="0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x v="0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x v="0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x v="0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x v="0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x v="0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x v="0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x v="0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x v="0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x v="0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x v="0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x v="0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x v="0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x v="0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x v="0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x v="0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x v="0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x v="0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x v="0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x v="0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x v="0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x v="0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x v="0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x v="0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x v="0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x v="0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x v="0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x v="0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x v="0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x v="0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x v="0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x v="0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x v="0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x v="0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x v="0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x v="0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x v="0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x v="0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x v="0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x v="0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x v="0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x v="0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x v="0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x v="0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x v="1"/>
    <n v="576"/>
    <x v="0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x v="0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x v="0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x v="0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x v="0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x v="0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x v="0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x v="0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x v="0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x v="0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x v="0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x v="0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x v="0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x v="0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x v="0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x v="0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x v="0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x v="0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x v="0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x v="0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x v="0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x v="0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x v="0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x v="0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x v="0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x v="0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x v="0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x v="0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x v="0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x v="0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x v="0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x v="0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x v="0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x v="0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x v="0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x v="0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x v="0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x v="0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x v="0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x v="0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x v="0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x v="0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x v="0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x v="0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x v="0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x v="0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x v="0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x v="0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x v="0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x v="0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x v="0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x v="0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x v="0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x v="0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x v="0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x v="0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x v="0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x v="0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x v="0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x v="0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x v="0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x v="0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x v="0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x v="0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x v="0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x v="0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x v="0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x v="0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x v="0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x v="0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x v="0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x v="0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x v="0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x v="0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x v="0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x v="0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x v="0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x v="0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x v="0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x v="0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x v="0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x v="0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x v="0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x v="0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x v="0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x v="0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x v="0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x v="0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x v="0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x v="0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x v="0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x v="0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x v="0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x v="0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x v="0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x v="0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x v="0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x v="0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x v="0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x v="0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x v="0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x v="0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x v="0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x v="0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x v="0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x v="0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x v="0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x v="0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x v="0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x v="0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x v="0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x v="0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x v="0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x v="1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x v="1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x v="1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x v="1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x v="1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x v="1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x v="1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x v="1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x v="1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x v="1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x v="1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x v="1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x v="1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x v="1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x v="1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x v="1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x v="1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x v="1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x v="1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x v="1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x v="1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x v="1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x v="0"/>
    <n v="17"/>
    <x v="1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x v="1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x v="1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x v="1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x v="1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x v="1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x v="1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x v="1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x v="1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x v="1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x v="1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x v="1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x v="1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x v="1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x v="1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x v="1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x v="1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x v="1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x v="1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x v="1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x v="1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x v="1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x v="1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x v="1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x v="1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x v="1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x v="1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x v="1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x v="1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x v="1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x v="1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x v="1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x v="1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x v="1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x v="1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x v="1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x v="1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x v="1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x v="1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x v="1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x v="1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x v="1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x v="1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x v="1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x v="1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x v="1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x v="1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x v="1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x v="0"/>
    <n v="0"/>
    <x v="1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x v="1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x v="1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x v="1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x v="1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x v="1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x v="1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x v="0"/>
    <n v="3"/>
    <x v="1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x v="1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x v="1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x v="1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x v="1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x v="1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x v="1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x v="1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x v="1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x v="1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x v="1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x v="1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x v="1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x v="1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x v="1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x v="1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x v="1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x v="1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x v="1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x v="1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x v="1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x v="1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x v="1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x v="0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x v="0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x v="0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x v="0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x v="0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x v="0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x v="0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x v="0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x v="0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x v="0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x v="0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x v="0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x v="0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x v="0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x v="0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x v="0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x v="0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x v="0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x v="0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x v="0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x v="1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x v="1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x v="1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x v="1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x v="1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x v="1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x v="1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x v="1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x v="1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x v="1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x v="1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x v="1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x v="1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x v="1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x v="1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x v="1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x v="1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x v="1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x v="1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x v="1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x v="1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x v="1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x v="1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x v="1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x v="1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x v="1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x v="1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x v="1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x v="1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x v="1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x v="1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x v="1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x v="1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x v="1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x v="1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x v="1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x v="1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x v="1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x v="1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x v="1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x v="1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x v="1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x v="1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x v="1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x v="1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x v="1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x v="1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x v="1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x v="1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x v="0"/>
    <n v="1"/>
    <x v="1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x v="1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x v="1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x v="1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x v="1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x v="1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x v="1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x v="1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x v="1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x v="1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x v="1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x v="1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x v="1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x v="1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x v="1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x v="1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x v="1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x v="1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x v="1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x v="1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x v="1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x v="1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x v="1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x v="1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x v="1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x v="1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x v="1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x v="1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x v="1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x v="1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x v="1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x v="1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x v="1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x v="1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x v="1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x v="1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x v="1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x v="1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x v="1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x v="1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x v="1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x v="1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x v="1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x v="1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x v="1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x v="1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x v="1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x v="1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x v="1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x v="0"/>
    <n v="6"/>
    <x v="1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x v="1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x v="0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x v="0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x v="0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x v="0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x v="0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x v="0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x v="0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x v="0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x v="0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x v="0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x v="0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x v="0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x v="0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x v="0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x v="0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x v="0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x v="0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x v="0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x v="0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x v="0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x v="1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x v="1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x v="1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x v="1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x v="1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x v="1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x v="1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x v="1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x v="1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x v="1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x v="1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x v="1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x v="1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x v="1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x v="1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x v="1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x v="1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x v="1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x v="1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x v="1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x v="1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x v="1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x v="1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x v="1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x v="1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x v="1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x v="1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x v="1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x v="1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x v="1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x v="1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x v="1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x v="1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x v="1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x v="1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x v="1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x v="1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x v="1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x v="1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x v="1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x v="1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x v="1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x v="1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x v="1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x v="1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x v="1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x v="1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x v="1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x v="1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x v="1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x v="1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x v="1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x v="1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x v="1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x v="1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x v="1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x v="1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x v="1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x v="1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x v="1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x v="0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x v="0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x v="0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x v="0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x v="0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x v="0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x v="0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x v="0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x v="0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x v="0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x v="0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x v="0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x v="0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x v="0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x v="0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x v="0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x v="0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x v="0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x v="0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x v="0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x v="0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x v="0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x v="0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x v="0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x v="0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x v="0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x v="0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x v="0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x v="0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x v="0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x v="0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x v="0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x v="0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x v="0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x v="0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x v="0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x v="0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x v="0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x v="0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x v="0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x v="1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x v="1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x v="1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x v="1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x v="1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x v="1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x v="1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x v="1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x v="1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x v="1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x v="1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x v="1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x v="1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x v="1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x v="1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x v="1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x v="1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x v="1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x v="1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x v="1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x v="0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x v="0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x v="0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x v="0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x v="0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x v="0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x v="0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x v="0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x v="0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x v="0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x v="0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x v="0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x v="0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x v="0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x v="0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x v="0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x v="0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x v="0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x v="0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x v="0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x v="0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x v="0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x v="0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x v="0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x v="0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x v="0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x v="0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x v="0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x v="0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x v="0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x v="0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x v="0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x v="0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x v="0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x v="0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x v="0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x v="0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x v="0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x v="0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x v="0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x v="0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x v="0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x v="0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x v="0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x v="0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x v="0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x v="0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x v="0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x v="0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x v="0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x v="0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x v="0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x v="0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x v="0"/>
    <n v="41"/>
    <x v="0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x v="0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x v="0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x v="0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x v="0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x v="0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x v="0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x v="0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x v="0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x v="0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x v="0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x v="0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x v="0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x v="0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x v="0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x v="0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x v="0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x v="0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x v="0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x v="0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x v="0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x v="0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x v="0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x v="0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x v="0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x v="0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x v="0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x v="1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x v="1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x v="1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x v="1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x v="1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x v="1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x v="1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x v="1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x v="1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x v="1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x v="1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x v="1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x v="1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n v="5"/>
    <x v="1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x v="1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x v="1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x v="0"/>
    <n v="45"/>
    <x v="1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x v="1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x v="1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x v="1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x v="1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x v="1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x v="1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x v="1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n v="2"/>
    <x v="1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x v="1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x v="1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x v="1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x v="1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x v="1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x v="1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x v="1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x v="1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x v="1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x v="1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x v="1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x v="1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x v="1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x v="1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x v="1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n v="2"/>
    <x v="1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x v="1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x v="1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x v="1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x v="1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x v="1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n v="0"/>
    <x v="1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n v="0"/>
    <x v="1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n v="0"/>
    <x v="1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x v="1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x v="1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x v="1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x v="1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x v="1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x v="1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x v="1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x v="1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x v="1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x v="1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x v="0"/>
    <n v="1"/>
    <x v="1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x v="1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x v="1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x v="1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x v="1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x v="1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x v="1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x v="1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n v="0"/>
    <x v="1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x v="1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x v="1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x v="1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x v="1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n v="30"/>
    <x v="1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x v="1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x v="1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x v="1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x v="1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x v="1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x v="1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x v="1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x v="1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x v="1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x v="1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n v="12"/>
    <x v="1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x v="1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x v="1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n v="5"/>
    <x v="1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x v="1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x v="1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x v="1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x v="1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x v="0"/>
    <n v="121"/>
    <x v="1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n v="196"/>
    <x v="1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x v="1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x v="1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x v="1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x v="1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n v="7"/>
    <x v="1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x v="1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x v="1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x v="1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x v="1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x v="1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n v="9"/>
    <x v="1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x v="1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x v="1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x v="1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x v="1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x v="1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n v="11"/>
    <x v="1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x v="1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x v="1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x v="1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x v="1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x v="1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x v="1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x v="1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x v="1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x v="1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x v="1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x v="1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x v="1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n v="3"/>
    <x v="1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x v="1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x v="1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x v="1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x v="1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x v="1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x v="1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x v="0"/>
    <n v="32"/>
    <x v="1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x v="1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x v="1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x v="1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x v="1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x v="1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x v="1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n v="5"/>
    <x v="1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n v="8"/>
    <x v="1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x v="1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x v="1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x v="1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x v="1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x v="1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x v="1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x v="1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x v="1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x v="1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x v="1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x v="1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x v="1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x v="1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x v="1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x v="1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x v="1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x v="1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x v="1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x v="1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x v="1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x v="1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x v="1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x v="0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x v="0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x v="0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x v="0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x v="0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x v="0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x v="0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x v="0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x v="0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x v="0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x v="0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x v="0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x v="0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x v="0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x v="0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x v="0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x v="0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x v="0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x v="0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x v="0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x v="1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x v="1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x v="1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x v="1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x v="1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x v="1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x v="1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x v="1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x v="1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x v="0"/>
    <n v="0"/>
    <x v="1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x v="1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x v="1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x v="1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x v="1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x v="1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x v="1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x v="1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x v="1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x v="1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x v="1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x v="1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x v="1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x v="1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x v="1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x v="1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x v="1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x v="1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x v="1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x v="1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x v="1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x v="1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x v="1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x v="1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n v="1"/>
    <x v="1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x v="1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n v="3"/>
    <x v="1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x v="1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x v="1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x v="1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x v="1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x v="1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x v="1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x v="1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x v="1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x v="0"/>
    <n v="0"/>
    <x v="1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x v="1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x v="0"/>
    <n v="2"/>
    <x v="1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x v="1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x v="1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n v="49"/>
    <x v="1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x v="1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x v="1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x v="1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x v="1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x v="1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x v="1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x v="1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x v="1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n v="22"/>
    <x v="1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x v="1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x v="1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n v="6"/>
    <x v="1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x v="1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x v="1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x v="1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x v="1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x v="1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x v="1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x v="1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x v="1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x v="1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x v="1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x v="1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x v="1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x v="1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x v="1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x v="1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x v="1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x v="1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x v="1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x v="1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x v="1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x v="1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x v="1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x v="1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x v="1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x v="1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x v="1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x v="0"/>
    <n v="1"/>
    <x v="1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x v="1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x v="1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x v="1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x v="1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x v="1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x v="1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x v="1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x v="1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x v="1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x v="1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x v="1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x v="1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x v="0"/>
    <n v="0"/>
    <x v="1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x v="1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x v="1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x v="1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x v="1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x v="1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x v="1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n v="3"/>
    <x v="1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n v="2"/>
    <x v="1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n v="6"/>
    <x v="1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x v="1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x v="0"/>
    <n v="15"/>
    <x v="1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n v="1"/>
    <x v="1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x v="1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x v="1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x v="1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x v="1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x v="1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x v="1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x v="1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x v="1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x v="1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x v="1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x v="1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x v="1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x v="1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x v="1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x v="1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x v="1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x v="1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x v="1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n v="0"/>
    <x v="1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x v="1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x v="1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x v="1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x v="1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x v="1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x v="1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x v="1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x v="1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n v="3"/>
    <x v="1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x v="1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x v="1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x v="0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x v="0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x v="0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x v="0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x v="0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x v="0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x v="0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x v="0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x v="0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x v="0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x v="0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x v="0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x v="0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x v="0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x v="0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x v="0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x v="0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x v="0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x v="0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x v="0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x v="0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x v="0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x v="0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x v="0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x v="0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x v="0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x v="0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x v="0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x v="0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x v="0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x v="0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x v="0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x v="0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x v="0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x v="0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x v="0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x v="0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x v="0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x v="0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x v="0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x v="1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x v="1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x v="1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x v="1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x v="1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x v="1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x v="1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x v="1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x v="1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x v="1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x v="1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x v="1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x v="1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x v="1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x v="1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x v="1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x v="1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x v="1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x v="1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x v="1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x v="0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x v="0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x v="0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x v="0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x v="0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x v="0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x v="0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x v="0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x v="0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x v="0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x v="0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x v="0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x v="0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x v="0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x v="0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x v="0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x v="0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x v="0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x v="0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x v="0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x v="0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x v="0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x v="0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x v="0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x v="0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x v="0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x v="0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x v="0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x v="0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x v="0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x v="0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x v="0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x v="0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x v="0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x v="0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x v="0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x v="0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x v="0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x v="0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x v="0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x v="0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x v="0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x v="0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x v="0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x v="0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x v="0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x v="0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x v="0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x v="0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x v="0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x v="0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x v="0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x v="0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x v="0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x v="0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x v="0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x v="0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x v="0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x v="0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x v="0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x v="1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x v="1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x v="1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x v="1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x v="1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x v="1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x v="1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x v="1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x v="1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x v="1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x v="1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x v="1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x v="1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x v="1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x v="1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x v="1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x v="1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x v="1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x v="1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x v="1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x v="1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x v="1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x v="1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x v="1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x v="1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x v="1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x v="1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x v="1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x v="1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x v="1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x v="1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x v="1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x v="1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x v="1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x v="1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x v="1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x v="1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x v="1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x v="1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x v="1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x v="0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x v="0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x v="0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x v="0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x v="0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x v="0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x v="0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x v="0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x v="0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x v="0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x v="0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x v="0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x v="0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x v="0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x v="0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x v="0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x v="0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x v="0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x v="0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x v="0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x v="0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x v="0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x v="0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x v="0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x v="0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x v="0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x v="0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x v="0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x v="0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x v="0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x v="0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x v="0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x v="0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x v="0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x v="0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x v="0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x v="0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x v="0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x v="0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x v="0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x v="0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x v="0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x v="0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x v="0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x v="0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x v="0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x v="0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x v="0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x v="0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x v="0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x v="0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x v="0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x v="0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x v="0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x v="0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x v="0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x v="0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x v="0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x v="0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x v="0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x v="1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n v="17"/>
    <x v="1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n v="3"/>
    <x v="1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x v="1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x v="1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x v="1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x v="1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x v="1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n v="13"/>
    <x v="1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x v="1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x v="1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x v="1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x v="1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x v="1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x v="1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x v="1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n v="3"/>
    <x v="1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x v="1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x v="1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x v="1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x v="1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x v="1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x v="1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x v="1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x v="1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x v="1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x v="1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x v="1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x v="1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x v="1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x v="1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x v="1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x v="1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x v="1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x v="1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x v="1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x v="1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x v="1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x v="1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x v="1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n v="0"/>
    <x v="1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x v="1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x v="1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n v="3"/>
    <x v="1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x v="1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x v="1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x v="1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x v="1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x v="1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x v="1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x v="1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x v="1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x v="1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x v="1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x v="1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x v="1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x v="1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x v="0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x v="0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x v="0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x v="1"/>
    <n v="234"/>
    <x v="0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x v="0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x v="0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x v="0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x v="0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x v="0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x v="0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x v="0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x v="0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x v="1"/>
    <n v="47"/>
    <x v="0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x v="0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x v="0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x v="0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x v="0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x v="0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x v="0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x v="0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x v="1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x v="1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x v="1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n v="0"/>
    <x v="1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x v="1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x v="1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x v="1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x v="1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x v="1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x v="1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x v="1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x v="1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n v="0"/>
    <x v="1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x v="1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n v="0"/>
    <x v="1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x v="1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x v="1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x v="1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x v="1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x v="1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x v="0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x v="0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x v="0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x v="0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x v="0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x v="0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x v="0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x v="0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x v="0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x v="0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x v="0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x v="0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x v="0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x v="0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x v="0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x v="0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x v="0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x v="0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x v="0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x v="0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x v="0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x v="0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x v="0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x v="0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x v="0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x v="0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x v="0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x v="0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x v="0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x v="0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x v="0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x v="0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x v="0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x v="0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x v="0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x v="0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x v="0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x v="0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x v="0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x v="0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x v="1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x v="1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x v="1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x v="1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x v="1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x v="1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x v="1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n v="1"/>
    <x v="1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x v="1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x v="1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x v="1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x v="1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x v="1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x v="1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x v="1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x v="1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x v="1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n v="3"/>
    <x v="1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n v="1"/>
    <x v="1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x v="1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x v="1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x v="1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x v="1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x v="1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x v="1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x v="1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x v="1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x v="1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x v="0"/>
    <n v="0"/>
    <x v="1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x v="1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x v="1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x v="1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x v="1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x v="1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x v="1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x v="1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x v="1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x v="1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x v="1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x v="1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x v="1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n v="3"/>
    <x v="1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x v="1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x v="1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x v="1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n v="0"/>
    <x v="1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x v="1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n v="0"/>
    <x v="1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n v="0"/>
    <x v="1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x v="0"/>
    <n v="2"/>
    <x v="1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x v="1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n v="0"/>
    <x v="1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n v="3"/>
    <x v="1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n v="10"/>
    <x v="1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x v="1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x v="1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x v="1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x v="1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n v="0"/>
    <x v="1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x v="1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x v="0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x v="0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x v="0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x v="0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x v="0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x v="0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x v="0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x v="0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x v="0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x v="0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x v="0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x v="0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x v="0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x v="0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x v="0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x v="0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x v="0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x v="0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x v="0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x v="0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x v="0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x v="0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x v="0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x v="0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x v="0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x v="0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x v="0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x v="0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x v="0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x v="0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x v="0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x v="0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x v="0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x v="0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x v="0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x v="0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x v="0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x v="0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x v="0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x v="0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x v="0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x v="0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x v="0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x v="0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x v="0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x v="0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x v="0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x v="0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x v="0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x v="0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x v="0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x v="0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x v="0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x v="0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x v="0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x v="0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x v="0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x v="0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x v="0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x v="0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x v="0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x v="0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x v="0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x v="0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x v="0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x v="0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x v="0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x v="0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x v="0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x v="0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x v="0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x v="0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x v="0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x v="0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x v="0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x v="0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x v="0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x v="0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x v="0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x v="0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x v="1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x v="1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x v="1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x v="1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x v="1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x v="1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x v="1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x v="1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x v="1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x v="1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x v="1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x v="1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x v="1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x v="1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x v="1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x v="1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x v="1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x v="1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x v="1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x v="1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x v="1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n v="1"/>
    <x v="1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x v="1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x v="1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x v="1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x v="1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x v="1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x v="1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x v="1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n v="1"/>
    <x v="1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x v="1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x v="1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x v="1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x v="1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x v="1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x v="1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x v="1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x v="0"/>
    <n v="2"/>
    <x v="1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x v="1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x v="1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x v="1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x v="1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x v="1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x v="1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x v="1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x v="1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x v="1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x v="1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x v="1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x v="1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x v="1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x v="1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x v="1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x v="1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x v="1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x v="1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x v="1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x v="1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x v="1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x v="1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x v="0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x v="0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x v="0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x v="0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x v="0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x v="0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x v="0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x v="0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x v="0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x v="0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x v="0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x v="0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x v="0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x v="0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x v="0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x v="0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x v="0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x v="0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x v="0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x v="0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x v="0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x v="0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x v="0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x v="1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x v="1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x v="1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x v="1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x v="1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x v="1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x v="1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x v="1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x v="1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x v="1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x v="1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x v="1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x v="1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x v="1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x v="1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x v="1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x v="1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x v="1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x v="1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x v="1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x v="1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x v="1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x v="1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x v="1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x v="1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x v="1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x v="1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x v="1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x v="1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x v="1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x v="1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x v="1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x v="1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x v="1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x v="1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x v="1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x v="1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x v="1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x v="1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x v="1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x v="1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x v="1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x v="1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x v="1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x v="1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x v="1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x v="1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x v="1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x v="1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x v="1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x v="1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x v="1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x v="1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x v="1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x v="1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x v="1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x v="1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x v="0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x v="0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x v="0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x v="0"/>
    <n v="40"/>
    <x v="0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x v="0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x v="0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x v="0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x v="0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x v="0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x v="0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x v="0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x v="0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x v="0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x v="0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x v="0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x v="0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x v="0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x v="0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x v="0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x v="0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x v="0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x v="0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x v="0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x v="0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x v="0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x v="0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x v="0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x v="0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x v="0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x v="0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x v="0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x v="0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x v="0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x v="0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x v="0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x v="0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x v="0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x v="0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x v="0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x v="0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x v="1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x v="1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x v="1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x v="1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x v="1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x v="1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x v="1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x v="1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x v="1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x v="1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x v="1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x v="1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x v="1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x v="1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x v="1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x v="1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x v="1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x v="1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x v="1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x v="1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x v="0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x v="0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x v="0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x v="0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x v="0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x v="0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x v="0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x v="0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x v="0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x v="0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x v="0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x v="0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x v="0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x v="0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x v="0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x v="0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x v="0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x v="0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x v="0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x v="0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x v="1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x v="1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x v="1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x v="1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x v="1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x v="1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x v="1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x v="1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x v="1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x v="1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x v="1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x v="1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x v="1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x v="1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x v="1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x v="1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x v="1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x v="1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x v="1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x v="1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x v="0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x v="0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x v="0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x v="0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x v="0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x v="0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x v="0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x v="0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x v="0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x v="0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x v="0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x v="0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x v="0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x v="0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x v="0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x v="0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x v="0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x v="0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x v="0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x v="0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x v="0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x v="0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x v="0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x v="0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x v="0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x v="0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x v="0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x v="0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x v="0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x v="0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x v="0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x v="0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x v="0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x v="0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x v="0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x v="0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x v="0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x v="0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x v="0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x v="0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x v="0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x v="0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x v="0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x v="0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x v="0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x v="0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x v="0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x v="0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x v="0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x v="0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x v="0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x v="0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x v="0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x v="0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x v="0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x v="0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x v="0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x v="0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x v="0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x v="0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x v="1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x v="1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x v="1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x v="1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x v="1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x v="1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x v="1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x v="1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x v="1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x v="1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x v="1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x v="1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x v="1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x v="1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x v="1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x v="1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x v="1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x v="1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x v="1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x v="1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x v="0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x v="0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x v="0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x v="0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x v="0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x v="0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x v="0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x v="0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x v="0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x v="0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x v="0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x v="0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x v="0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x v="0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x v="0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x v="0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x v="0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x v="0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x v="0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x v="0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x v="0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x v="0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x v="0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x v="0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x v="0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x v="0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x v="0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x v="0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x v="0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x v="0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x v="0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x v="0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x v="0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x v="0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x v="0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x v="0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x v="0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x v="0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x v="0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x v="0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x v="0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x v="0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x v="0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x v="0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x v="0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x v="0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x v="0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x v="0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x v="0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x v="0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x v="0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x v="0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x v="0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x v="0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x v="0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x v="0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x v="0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x v="0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x v="0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x v="0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x v="0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x v="0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x v="0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x v="0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x v="0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x v="0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x v="0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x v="0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x v="0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x v="0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x v="0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x v="0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x v="0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x v="0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x v="0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x v="0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x v="0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x v="0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x v="0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x v="0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x v="0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x v="0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x v="0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x v="0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x v="0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x v="0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x v="0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x v="0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x v="0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x v="0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x v="0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x v="0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x v="0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x v="0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x v="0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x v="0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x v="0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x v="0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x v="0"/>
    <n v="63"/>
    <x v="0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x v="0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x v="0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x v="0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x v="0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x v="0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x v="0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x v="0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x v="0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x v="0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x v="0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x v="0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x v="0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x v="0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x v="0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x v="0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x v="0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x v="0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x v="0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x v="0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x v="0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x v="0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x v="1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x v="1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x v="1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x v="1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x v="1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x v="1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x v="1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x v="1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x v="1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x v="1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x v="1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x v="1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x v="1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x v="1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x v="1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x v="1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x v="1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x v="1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x v="1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x v="1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x v="1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x v="1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x v="1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x v="1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x v="1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x v="1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x v="1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x v="1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x v="1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x v="1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x v="1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x v="1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x v="1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x v="1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x v="1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x v="1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x v="1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x v="1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x v="1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x v="1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x v="0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x v="0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x v="0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x v="0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x v="0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x v="0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x v="0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x v="0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x v="0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x v="0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x v="0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x v="0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x v="0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x v="0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x v="0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x v="0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x v="0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x v="0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x v="0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x v="0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x v="0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x v="0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x v="0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x v="0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x v="0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x v="0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x v="0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x v="0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x v="0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x v="0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x v="0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x v="0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x v="0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x v="0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x v="0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x v="0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x v="0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x v="0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x v="0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x v="0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x v="0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x v="0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x v="0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x v="0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x v="0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x v="0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x v="0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x v="0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x v="0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x v="0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x v="0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x v="0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x v="0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x v="0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x v="0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x v="0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x v="0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x v="0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x v="0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x v="0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x v="0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x v="0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x v="0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x v="0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x v="0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x v="0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x v="0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x v="0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x v="0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x v="0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x v="0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x v="0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x v="0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x v="0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x v="0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x v="0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x v="0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x v="0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x v="0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x v="0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x v="0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x v="0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x v="0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x v="0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x v="0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x v="0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x v="0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x v="0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x v="0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x v="0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x v="0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x v="0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x v="0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x v="0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x v="0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x v="0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x v="0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x v="0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x v="0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x v="0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x v="0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x v="0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x v="0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x v="0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x v="0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x v="0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x v="0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x v="0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x v="0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x v="0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x v="0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x v="0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x v="0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x v="0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x v="0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x v="0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x v="0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x v="0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x v="0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x v="0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x v="0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x v="0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x v="0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x v="0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x v="0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x v="0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x v="0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x v="0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x v="0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x v="0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x v="0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x v="0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x v="0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x v="0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x v="0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x v="0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x v="0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x v="0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x v="0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x v="0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x v="0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x v="0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x v="0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x v="0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x v="0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x v="0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x v="0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x v="0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x v="0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x v="0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x v="0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x v="0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x v="0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x v="0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x v="0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x v="0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x v="0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x v="0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x v="0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x v="0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x v="1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x v="1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x v="1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x v="1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x v="1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x v="1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x v="0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x v="0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x v="0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x v="0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x v="0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x v="0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x v="0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x v="0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x v="0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x v="0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x v="0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x v="0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x v="0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x v="0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x v="1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x v="1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x v="1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x v="1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x v="1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x v="1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x v="1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x v="1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x v="1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x v="1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x v="1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x v="1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x v="1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x v="1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x v="1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x v="1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x v="1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x v="1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x v="1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x v="1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x v="1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x v="1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x v="1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x v="1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x v="1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x v="1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x v="1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x v="1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x v="1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x v="1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x v="1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x v="1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x v="1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x v="1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x v="1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x v="1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x v="1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x v="1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x v="1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x v="1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x v="1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x v="1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x v="1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x v="1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x v="1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x v="1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x v="1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x v="1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x v="1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x v="1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x v="1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x v="1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x v="1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x v="1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x v="1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x v="1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x v="1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x v="1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x v="1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x v="1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x v="1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x v="1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x v="1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x v="1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x v="1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x v="1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x v="1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x v="1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x v="1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x v="1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x v="1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x v="1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x v="1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x v="1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x v="1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x v="1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x v="1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x v="1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x v="1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x v="1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x v="1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x v="1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x v="1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x v="1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x v="1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x v="1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x v="1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x v="1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x v="1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x v="1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x v="1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x v="1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x v="1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x v="1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x v="1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x v="1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x v="1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x v="1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x v="1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x v="1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x v="0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x v="0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x v="0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x v="0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x v="0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x v="0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x v="0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x v="0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x v="0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x v="0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x v="0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x v="0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x v="0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x v="0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x v="0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x v="0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x v="0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x v="0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x v="0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x v="0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x v="0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x v="0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x v="0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x v="0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x v="0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x v="0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x v="0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x v="0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x v="0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x v="0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x v="0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x v="0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x v="0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x v="0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x v="0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x v="0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x v="0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x v="0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x v="0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x v="0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x v="0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x v="0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x v="0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x v="0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x v="0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x v="0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x v="0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x v="0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x v="0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x v="0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x v="0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x v="0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x v="0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x v="0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x v="0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x v="0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x v="0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x v="0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x v="0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x v="0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x v="1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x v="1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x v="1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x v="1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x v="1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x v="1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x v="1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x v="1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x v="1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x v="1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x v="1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x v="1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x v="1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x v="1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x v="1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x v="1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x v="1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x v="1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x v="1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x v="1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x v="0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x v="0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x v="0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x v="0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x v="0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x v="0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x v="0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x v="0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x v="0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x v="0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x v="0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x v="0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x v="0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x v="0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x v="0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x v="0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x v="0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x v="0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x v="0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x v="0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x v="0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x v="0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x v="0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x v="0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x v="0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x v="0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x v="0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x v="0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x v="0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x v="0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x v="0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x v="0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x v="0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x v="0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x v="0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x v="0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x v="0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x v="0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x v="0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x v="0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x v="1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x v="1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x v="1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x v="1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x v="1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x v="1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x v="1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x v="1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x v="1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x v="1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x v="1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x v="1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x v="1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x v="1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x v="1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x v="1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x v="1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x v="1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x v="1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x v="1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x v="1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x v="1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x v="1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x v="1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x v="1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x v="1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x v="1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x v="1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x v="1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x v="1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x v="1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x v="1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x v="1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x v="1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x v="1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x v="1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x v="1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x v="1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x v="1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x v="1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x v="0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x v="0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x v="0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x v="0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x v="0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x v="0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x v="0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x v="0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x v="0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x v="0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x v="0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x v="0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x v="0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x v="0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x v="0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x v="0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x v="0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x v="0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x v="0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x v="0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x v="0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x v="0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x v="0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x v="0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x v="0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x v="0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x v="0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x v="0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x v="0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x v="0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x v="0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x v="0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x v="0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x v="0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x v="0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x v="0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x v="0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x v="0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x v="0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x v="0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x v="1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x v="1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x v="1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x v="1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x v="1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x v="1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x v="1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x v="1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x v="1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x v="1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x v="1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x v="1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x v="1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x v="1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x v="0"/>
    <n v="43"/>
    <x v="1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x v="1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x v="1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x v="1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x v="0"/>
    <n v="10"/>
    <x v="1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x v="1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x v="0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x v="0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x v="0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x v="0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x v="0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x v="0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x v="0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x v="0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x v="0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x v="1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x v="1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x v="1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x v="1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x v="1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x v="1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x v="1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x v="1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x v="1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x v="1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x v="0"/>
    <n v="4"/>
    <x v="1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x v="1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x v="1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x v="1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x v="1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x v="1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x v="1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x v="1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x v="1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x v="1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x v="1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x v="1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x v="1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x v="1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x v="1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x v="1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x v="1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x v="1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x v="1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x v="1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x v="1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x v="1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x v="1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x v="1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x v="1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x v="1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x v="0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x v="0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x v="0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x v="0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x v="0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x v="0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x v="0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x v="0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x v="0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x v="0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x v="0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x v="0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x v="0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x v="0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x v="0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x v="0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x v="0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x v="0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x v="0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x v="0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x v="0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x v="0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x v="0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x v="0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x v="0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x v="0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x v="0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x v="0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x v="0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x v="0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x v="0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x v="0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x v="0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x v="0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x v="0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x v="1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x v="1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x v="1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x v="1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x v="1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x v="1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x v="1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x v="1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x v="1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x v="1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x v="1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x v="1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x v="1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x v="1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x v="1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x v="1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x v="1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x v="1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x v="1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x v="1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x v="1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x v="1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x v="1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x v="1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x v="1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x v="1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x v="1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x v="1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x v="1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x v="1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x v="1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x v="1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x v="1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x v="1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x v="1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x v="1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x v="1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x v="1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x v="1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x v="1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x v="0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x v="0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x v="0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x v="0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x v="0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x v="0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x v="0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x v="0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x v="0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x v="0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x v="0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x v="0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x v="0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x v="0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x v="0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x v="0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x v="0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x v="0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x v="0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x v="0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x v="0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x v="0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x v="0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x v="0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x v="0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x v="0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x v="0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x v="0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x v="0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x v="0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x v="0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x v="0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x v="0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x v="0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x v="0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x v="0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x v="0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x v="0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x v="0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x v="0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x v="0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x v="0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x v="0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x v="0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x v="0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x v="0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x v="0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x v="0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x v="0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x v="0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x v="0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x v="0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x v="0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x v="0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x v="0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x v="0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x v="0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x v="0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x v="0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x v="0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x v="1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x v="1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x v="1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x v="1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x v="1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x v="1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x v="1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x v="1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x v="1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x v="1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x v="1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x v="1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x v="1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x v="1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x v="1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x v="1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x v="1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x v="1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x v="1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x v="1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x v="1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x v="1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x v="1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x v="1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x v="1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x v="1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x v="1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x v="1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x v="1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x v="1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x v="1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x v="1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x v="1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x v="1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x v="1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x v="1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x v="1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x v="1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x v="1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x v="1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x v="1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x v="1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x v="1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x v="1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x v="1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x v="1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x v="1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x v="1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x v="1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x v="1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x v="1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x v="1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x v="1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x v="1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x v="1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x v="1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x v="1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x v="1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x v="1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x v="1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x v="1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x v="1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x v="1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x v="1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x v="1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x v="1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x v="1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x v="1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x v="1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x v="1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x v="1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x v="1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x v="1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x v="1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x v="1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x v="1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x v="1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x v="1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x v="1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x v="1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x v="0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x v="0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x v="0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x v="0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x v="0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x v="0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x v="0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x v="0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x v="0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x v="0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x v="0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x v="0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x v="0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x v="0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x v="0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x v="0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x v="0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x v="0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x v="0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x v="0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x v="1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x v="1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x v="1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x v="1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x v="1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x v="1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x v="1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x v="1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x v="1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x v="1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x v="1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x v="1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x v="1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x v="1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x v="1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x v="1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x v="1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x v="1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x v="1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x v="1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x v="0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x v="0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x v="0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x v="0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x v="0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x v="0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x v="0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x v="0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x v="0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x v="0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x v="0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x v="0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x v="0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x v="0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x v="0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x v="0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x v="0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x v="0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x v="0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x v="0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x v="0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x v="0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x v="0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x v="0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x v="0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x v="0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x v="0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x v="0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x v="0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x v="0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x v="0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x v="0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x v="0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x v="0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x v="0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x v="0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x v="0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x v="0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x v="0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x v="0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x v="0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x v="0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x v="0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x v="0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x v="0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x v="0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x v="0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x v="0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x v="0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x v="0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x v="0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x v="0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x v="0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x v="0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x v="0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x v="0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x v="0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x v="0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x v="0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x v="0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x v="0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x v="0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x v="0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x v="0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x v="0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x v="0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x v="0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x v="0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x v="0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x v="0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x v="0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x v="0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x v="0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x v="0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x v="0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x v="0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x v="0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x v="0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x v="0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x v="0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x v="0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x v="0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x v="0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x v="0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x v="0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x v="0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x v="0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x v="0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x v="0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x v="0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x v="1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x v="1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x v="1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x v="1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x v="1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x v="1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x v="1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x v="1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x v="1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x v="1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x v="1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x v="1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x v="1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x v="1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x v="1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x v="1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x v="1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x v="1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x v="1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x v="1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x v="1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x v="1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x v="1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x v="1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x v="1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x v="1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x v="1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x v="1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x v="1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x v="1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x v="1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x v="1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x v="1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x v="1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x v="1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x v="1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x v="1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x v="1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x v="1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x v="1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x v="1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x v="1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x v="1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x v="1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x v="1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x v="1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x v="1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x v="1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x v="1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x v="1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x v="1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x v="1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x v="1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x v="1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x v="1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x v="1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x v="1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x v="1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x v="1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x v="1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x v="1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x v="1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x v="1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x v="1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x v="1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x v="1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x v="1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x v="1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x v="1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x v="1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x v="1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x v="1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x v="1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x v="1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x v="0"/>
    <n v="0"/>
    <x v="1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x v="1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x v="1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x v="1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x v="1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x v="1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x v="1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x v="1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x v="1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x v="1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x v="1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x v="1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x v="1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x v="1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x v="1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x v="1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x v="1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x v="1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x v="1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x v="1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x v="1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x v="1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x v="0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x v="0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x v="0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x v="0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x v="0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x v="0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x v="0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x v="0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x v="0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x v="0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x v="0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x v="0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x v="0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x v="0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x v="0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x v="0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x v="0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x v="0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x v="0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x v="0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x v="0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x v="0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x v="0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x v="0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x v="0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x v="0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x v="0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x v="0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x v="0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x v="0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x v="0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x v="0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x v="0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x v="0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x v="0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x v="0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x v="0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x v="0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x v="0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x v="0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x v="0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x v="1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x v="1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x v="1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x v="1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x v="1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x v="1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x v="1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x v="1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x v="1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x v="1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x v="1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x v="1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x v="1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x v="1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x v="1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x v="1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x v="1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x v="1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x v="1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x v="1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x v="0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x v="0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x v="0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x v="0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x v="0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x v="0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x v="0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x v="0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x v="0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x v="0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x v="0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x v="0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x v="0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x v="0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x v="0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x v="0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x v="0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x v="0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x v="0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x v="0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x v="0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x v="0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x v="0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x v="0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x v="0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x v="0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x v="0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x v="0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x v="0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x v="0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x v="0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x v="0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x v="0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x v="0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x v="0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x v="0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x v="0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x v="0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x v="0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x v="0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x v="0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x v="0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x v="0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x v="0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x v="0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x v="0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x v="0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x v="0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x v="0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x v="0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x v="0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x v="0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x v="0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x v="0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x v="0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x v="0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x v="0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x v="0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x v="0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x v="0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x v="0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x v="0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x v="0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x v="0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x v="0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x v="0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x v="0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x v="0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x v="0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x v="0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x v="0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x v="0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x v="0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x v="0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x v="0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x v="0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x v="0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x v="0"/>
    <n v="81"/>
    <x v="0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x v="0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x v="0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x v="0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x v="0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x v="0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x v="0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x v="0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x v="0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x v="0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x v="0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x v="0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x v="0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x v="0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x v="0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x v="0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x v="0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x v="0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x v="0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x v="0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x v="0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x v="0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x v="0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x v="0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x v="0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x v="0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x v="0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x v="0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x v="0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x v="0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x v="0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x v="0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x v="0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x v="0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x v="0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x v="0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x v="0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x v="0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x v="0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x v="0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x v="0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x v="0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x v="0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x v="0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x v="0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x v="0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x v="0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x v="0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x v="0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x v="0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x v="0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x v="0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x v="0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x v="0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x v="0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x v="0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x v="0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x v="0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x v="0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x v="0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x v="0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x v="0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x v="0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x v="0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x v="0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x v="0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x v="0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x v="0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x v="0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x v="0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x v="0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x v="0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x v="0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x v="0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x v="0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x v="0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x v="0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x v="0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x v="0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x v="0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x v="0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x v="0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x v="0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x v="0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x v="0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x v="0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x v="0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x v="0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x v="0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x v="0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x v="0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x v="0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x v="0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x v="0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x v="0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x v="0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x v="0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x v="0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x v="0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x v="0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x v="0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x v="0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x v="0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x v="0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x v="0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x v="0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x v="0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x v="0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x v="0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x v="0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x v="0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x v="0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x v="0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x v="0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x v="0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x v="0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x v="0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x v="0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x v="0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x v="0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x v="0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x v="0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x v="0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x v="0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x v="0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x v="0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x v="0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x v="0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x v="0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x v="0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x v="0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x v="0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x v="0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x v="0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x v="0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x v="0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x v="0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x v="0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x v="0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x v="0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x v="0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x v="0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x v="0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x v="0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x v="0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x v="0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x v="0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x v="0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x v="0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x v="0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x v="0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x v="0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x v="0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x v="0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x v="0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x v="0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x v="0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x v="0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x v="0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x v="0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x v="0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x v="0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x v="0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x v="0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x v="0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x v="0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x v="0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x v="0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x v="0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x v="0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x v="0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x v="0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x v="0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x v="0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x v="0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x v="0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x v="0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x v="0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x v="0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x v="0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x v="0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x v="0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x v="0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x v="0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x v="0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x v="0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x v="0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x v="0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x v="0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x v="0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x v="0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x v="0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x v="0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x v="0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x v="0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x v="0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x v="0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x v="0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x v="0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x v="0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x v="0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x v="0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x v="0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x v="0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x v="0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x v="0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x v="0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x v="0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x v="0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x v="0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x v="0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x v="0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x v="0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x v="0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x v="0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x v="0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x v="0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x v="0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x v="0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x v="0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x v="0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x v="0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x v="0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x v="0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x v="0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x v="0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x v="0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x v="0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x v="0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x v="0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x v="0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x v="0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x v="0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x v="0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x v="0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x v="0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x v="0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x v="0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x v="0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x v="0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x v="0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x v="0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x v="0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x v="0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x v="0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x v="0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x v="0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x v="0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x v="0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x v="0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x v="0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x v="0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x v="0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x v="0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x v="0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x v="0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x v="0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x v="0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x v="0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x v="0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x v="0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x v="0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x v="0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x v="0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x v="0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x v="0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x v="0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x v="0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x v="0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x v="0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x v="0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x v="0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x v="0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x v="0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x v="0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x v="0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x v="0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x v="0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x v="0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x v="0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x v="0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x v="0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x v="0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x v="0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x v="0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x v="0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x v="0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x v="0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x v="0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x v="0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x v="0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x v="0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x v="0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x v="0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x v="0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x v="0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x v="0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x v="0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x v="0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x v="0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x v="0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x v="0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x v="0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x v="0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x v="0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x v="0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x v="0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x v="0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x v="0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x v="0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x v="0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x v="0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x v="0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x v="0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x v="0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x v="0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x v="0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x v="0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x v="0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x v="0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x v="0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x v="0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x v="0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x v="0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x v="0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x v="0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x v="0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x v="0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x v="0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x v="0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x v="0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x v="0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x v="0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x v="0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x v="0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x v="0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x v="0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x v="0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x v="0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x v="0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x v="0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x v="0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x v="0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x v="1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x v="1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x v="1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x v="1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x v="1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x v="1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x v="1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x v="1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x v="1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x v="1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x v="1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x v="1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x v="1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x v="1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x v="1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x v="1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x v="1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x v="1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x v="1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x v="1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x v="0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x v="0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x v="0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x v="0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x v="0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x v="0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x v="0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x v="0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x v="0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x v="0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x v="0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x v="0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x v="0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x v="0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x v="0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x v="0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x v="0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x v="0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x v="0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x v="0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x v="0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x v="0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x v="0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x v="0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x v="0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x v="0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x v="0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x v="0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x v="0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x v="0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x v="0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x v="0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x v="0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x v="0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x v="0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x v="0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x v="0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x v="0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x v="0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x v="0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x v="0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x v="0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x v="0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x v="0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x v="0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x v="0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x v="0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x v="0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x v="0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x v="0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x v="0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x v="0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x v="0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x v="0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x v="0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x v="0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x v="0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x v="0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x v="0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x v="0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x v="0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x v="0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x v="0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x v="0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x v="0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x v="0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x v="0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x v="0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x v="0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x v="0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x v="0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x v="0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x v="0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x v="0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x v="0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x v="0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x v="0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x v="0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x v="0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x v="0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x v="1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x v="1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x v="1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x v="1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x v="1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x v="1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x v="1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x v="1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x v="1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x v="1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x v="1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x v="1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x v="1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x v="1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x v="1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x v="1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x v="1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x v="1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x v="1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x v="1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x v="0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x v="0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x v="0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x v="0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x v="0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x v="0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x v="0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x v="0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x v="0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x v="0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x v="0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x v="0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x v="0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x v="0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x v="0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x v="0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x v="0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x v="0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x v="0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x v="0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x v="0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x v="0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x v="0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x v="0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x v="0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x v="0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x v="0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x v="0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x v="0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x v="0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x v="0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x v="0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x v="0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x v="0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x v="0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x v="0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x v="0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x v="0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x v="0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x v="0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x v="1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x v="1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x v="1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x v="1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x v="1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x v="1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x v="1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x v="1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x v="1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x v="1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x v="1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x v="1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x v="1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x v="1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x v="1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x v="1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x v="1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x v="1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x v="1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x v="1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x v="0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x v="0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x v="0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x v="0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x v="0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x v="0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x v="0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x v="0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x v="0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x v="0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x v="0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x v="0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x v="0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x v="0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x v="0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x v="0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x v="0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x v="0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x v="0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x v="0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x v="0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x v="0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x v="0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x v="0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x v="0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x v="0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x v="0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x v="0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x v="0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x v="0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x v="0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x v="0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x v="0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x v="1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x v="1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x v="1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x v="1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x v="1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x v="1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x v="1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x v="1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x v="1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x v="1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x v="1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x v="1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x v="1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x v="1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x v="1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x v="1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x v="1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x v="1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x v="1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x v="1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x v="0"/>
    <n v="1"/>
    <x v="1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x v="1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x v="1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x v="1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x v="1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x v="1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x v="1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x v="1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x v="1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x v="1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x v="1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x v="1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x v="1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x v="1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x v="1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x v="1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x v="1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x v="1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x v="1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x v="1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x v="1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x v="1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x v="1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x v="1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x v="1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x v="0"/>
    <n v="0"/>
    <x v="1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x v="1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x v="1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x v="1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x v="1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x v="1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x v="1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x v="1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x v="1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x v="1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x v="1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x v="1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x v="1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x v="1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x v="1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x v="1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x v="1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x v="1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x v="1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x v="1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x v="1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x v="1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x v="1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x v="1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x v="1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x v="1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x v="1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x v="1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x v="1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x v="1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x v="1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x v="1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x v="1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x v="1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x v="1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x v="1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x v="1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x v="1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x v="1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x v="1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x v="1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x v="1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x v="1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x v="1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x v="1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x v="1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x v="1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x v="1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x v="1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x v="1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x v="1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x v="1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x v="1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x v="1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x v="1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x v="1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x v="1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x v="1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x v="1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x v="1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x v="1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x v="1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x v="1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x v="1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x v="1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x v="1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x v="1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x v="1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x v="1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x v="1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x v="1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x v="1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x v="1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x v="1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x v="1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x v="1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x v="1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x v="1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x v="1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x v="1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x v="1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x v="1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x v="1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x v="1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x v="1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x v="1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x v="1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x v="1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x v="1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x v="1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x v="1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x v="1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x v="1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x v="1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x v="1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x v="1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x v="1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x v="1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x v="1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x v="1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x v="1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x v="1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x v="1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x v="1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x v="1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x v="1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x v="1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x v="1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x v="1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x v="1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x v="1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x v="1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x v="1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x v="1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x v="1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x v="1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x v="1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x v="1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x v="1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x v="1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x v="1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x v="1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x v="1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x v="1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x v="1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x v="1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x v="1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x v="1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x v="1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x v="1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x v="1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x v="1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x v="1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x v="1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x v="1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x v="1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x v="1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x v="1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x v="1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x v="1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x v="1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x v="1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x v="1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x v="1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x v="1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x v="1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x v="1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x v="1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x v="1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x v="1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x v="1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x v="1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x v="1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x v="1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x v="1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x v="1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x v="1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x v="1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x v="1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x v="1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x v="1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x v="1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x v="1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x v="1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x v="1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x v="1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x v="1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x v="1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x v="1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x v="1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x v="1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x v="1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x v="1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x v="1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x v="1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x v="1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x v="1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x v="1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x v="1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x v="1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x v="1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x v="1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x v="1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x v="1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x v="1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x v="1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x v="1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x v="1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x v="1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x v="1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x v="1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x v="1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x v="1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x v="1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x v="1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x v="1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x v="1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x v="1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x v="1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x v="1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x v="1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x v="1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x v="1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x v="1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x v="1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x v="1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x v="1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x v="1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x v="1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x v="1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x v="1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x v="1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x v="1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x v="1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x v="1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x v="1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x v="1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x v="1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x v="1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x v="1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x v="1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x v="1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x v="1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x v="1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x v="1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x v="1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x v="1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x v="1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B88756-0D50-434A-B2A7-ED36440C6F2D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834071-0B76-4AE3-AE6F-F98BE530B044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E0D4A8-C26B-4C89-AD7D-0C670F8C534D}" name="PivotTable7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914C66-043B-40A6-8DF2-7FF899B203DE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showAll="0" defaultSubtotal="0"/>
    <pivotField showAll="0" defaultSubtotal="0"/>
  </pivotFields>
  <rowFields count="1">
    <field x="12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1470DC-725D-4041-82A4-FC817A880013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3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backers_count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X4115"/>
  <sheetViews>
    <sheetView zoomScale="70" zoomScaleNormal="70" workbookViewId="0">
      <selection activeCell="F1" sqref="F1:F1048576"/>
    </sheetView>
  </sheetViews>
  <sheetFormatPr defaultRowHeight="18.75" x14ac:dyDescent="0.3"/>
  <cols>
    <col min="1" max="1" width="9.42578125" style="3" bestFit="1" customWidth="1"/>
    <col min="2" max="2" width="38.42578125" style="4" customWidth="1"/>
    <col min="3" max="3" width="40.28515625" style="4" customWidth="1"/>
    <col min="4" max="4" width="15.7109375" style="3" bestFit="1" customWidth="1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41.140625" style="3" customWidth="1"/>
    <col min="15" max="15" width="16.7109375" style="12" customWidth="1"/>
    <col min="16" max="16" width="21.85546875" style="6" customWidth="1"/>
    <col min="17" max="17" width="16.85546875" style="3" customWidth="1"/>
    <col min="18" max="18" width="23.140625" style="3" customWidth="1"/>
    <col min="19" max="19" width="31.42578125" style="17" customWidth="1"/>
    <col min="20" max="20" width="27.85546875" style="17" customWidth="1"/>
    <col min="21" max="23" width="9.140625" style="3"/>
    <col min="24" max="24" width="9.7109375" style="3" bestFit="1" customWidth="1"/>
    <col min="25" max="16384" width="9.140625" style="3"/>
  </cols>
  <sheetData>
    <row r="1" spans="1:2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8306</v>
      </c>
      <c r="P1" s="7" t="s">
        <v>8307</v>
      </c>
      <c r="Q1" s="7" t="s">
        <v>8308</v>
      </c>
      <c r="R1" s="7" t="s">
        <v>8309</v>
      </c>
      <c r="S1" s="15" t="s">
        <v>8366</v>
      </c>
      <c r="T1" s="15" t="s">
        <v>8367</v>
      </c>
    </row>
    <row r="2" spans="1:24" ht="93.75" x14ac:dyDescent="0.3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12">
        <f>(E2/D2)*100</f>
        <v>136.85882352941178</v>
      </c>
      <c r="P2" s="8">
        <f>E2/L2</f>
        <v>63.917582417582416</v>
      </c>
      <c r="Q2" s="3" t="str">
        <f>LEFT(N2,SEARCH("/",N2)-1)</f>
        <v>film &amp; video</v>
      </c>
      <c r="R2" s="3" t="str">
        <f>RIGHT(N2,LEN(N2)-SEARCH("/",N2,1))</f>
        <v>television</v>
      </c>
      <c r="S2" s="16">
        <f>(((J2/60)/60)/24)+DATE(1970,1,1)+(-5/24)</f>
        <v>42176.798738425925</v>
      </c>
      <c r="T2" s="16">
        <f>(((I2/60)/60)/24)+DATE(1970,1,1)+(-5/24)</f>
        <v>42207.916666666664</v>
      </c>
    </row>
    <row r="3" spans="1:24" ht="37.5" x14ac:dyDescent="0.3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2">
        <f>(E3/D3)*100</f>
        <v>142.60827250608273</v>
      </c>
      <c r="P3" s="8">
        <f>E3/L3</f>
        <v>185.48101265822785</v>
      </c>
      <c r="Q3" s="3" t="str">
        <f>LEFT(N3,SEARCH("/",N3)-1)</f>
        <v>film &amp; video</v>
      </c>
      <c r="R3" s="3" t="str">
        <f>RIGHT(N3,LEN(N3)-SEARCH("/",N3,1))</f>
        <v>television</v>
      </c>
      <c r="S3" s="16">
        <f>(((J3/60)/60)/24)+DATE(1970,1,1)+(-5/24)</f>
        <v>42766.392164351848</v>
      </c>
      <c r="T3" s="16">
        <f>(((I3/60)/60)/24)+DATE(1970,1,1)+(-5/24)</f>
        <v>42796.392164351848</v>
      </c>
      <c r="X3" s="13"/>
    </row>
    <row r="4" spans="1:24" ht="75" x14ac:dyDescent="0.3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2">
        <f>(E4/D4)*100</f>
        <v>105</v>
      </c>
      <c r="P4" s="8">
        <f>E4/L4</f>
        <v>15</v>
      </c>
      <c r="Q4" s="3" t="str">
        <f>LEFT(N4,SEARCH("/",N4)-1)</f>
        <v>film &amp; video</v>
      </c>
      <c r="R4" s="3" t="str">
        <f>RIGHT(N4,LEN(N4)-SEARCH("/",N4,1))</f>
        <v>television</v>
      </c>
      <c r="S4" s="16">
        <f>(((J4/60)/60)/24)+DATE(1970,1,1)+(-5/24)</f>
        <v>42405.494016203702</v>
      </c>
      <c r="T4" s="16">
        <f>(((I4/60)/60)/24)+DATE(1970,1,1)+(-5/24)</f>
        <v>42415.494016203702</v>
      </c>
    </row>
    <row r="5" spans="1:24" ht="56.25" x14ac:dyDescent="0.3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2">
        <f>(E5/D5)*100</f>
        <v>103.89999999999999</v>
      </c>
      <c r="P5" s="8">
        <f>E5/L5</f>
        <v>69.266666666666666</v>
      </c>
      <c r="Q5" s="3" t="str">
        <f>LEFT(N5,SEARCH("/",N5)-1)</f>
        <v>film &amp; video</v>
      </c>
      <c r="R5" s="3" t="str">
        <f>RIGHT(N5,LEN(N5)-SEARCH("/",N5,1))</f>
        <v>television</v>
      </c>
      <c r="S5" s="16">
        <f>(((J5/60)/60)/24)+DATE(1970,1,1)+(-5/24)</f>
        <v>41828.306793981479</v>
      </c>
      <c r="T5" s="16">
        <f>(((I5/60)/60)/24)+DATE(1970,1,1)+(-5/24)</f>
        <v>41858.306793981479</v>
      </c>
    </row>
    <row r="6" spans="1:24" ht="93.75" x14ac:dyDescent="0.3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2">
        <f>(E6/D6)*100</f>
        <v>122.99154545454545</v>
      </c>
      <c r="P6" s="8">
        <f>E6/L6</f>
        <v>190.55028169014085</v>
      </c>
      <c r="Q6" s="3" t="str">
        <f>LEFT(N6,SEARCH("/",N6)-1)</f>
        <v>film &amp; video</v>
      </c>
      <c r="R6" s="3" t="str">
        <f>RIGHT(N6,LEN(N6)-SEARCH("/",N6,1))</f>
        <v>television</v>
      </c>
      <c r="S6" s="16">
        <f>(((J6/60)/60)/24)+DATE(1970,1,1)+(-5/24)</f>
        <v>42327.625914351847</v>
      </c>
      <c r="T6" s="16">
        <f>(((I6/60)/60)/24)+DATE(1970,1,1)+(-5/24)</f>
        <v>42357.625914351847</v>
      </c>
    </row>
    <row r="7" spans="1:24" ht="75" x14ac:dyDescent="0.3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2">
        <f>(E7/D7)*100</f>
        <v>109.77744436109028</v>
      </c>
      <c r="P7" s="8">
        <f>E7/L7</f>
        <v>93.40425531914893</v>
      </c>
      <c r="Q7" s="3" t="str">
        <f>LEFT(N7,SEARCH("/",N7)-1)</f>
        <v>film &amp; video</v>
      </c>
      <c r="R7" s="3" t="str">
        <f>RIGHT(N7,LEN(N7)-SEARCH("/",N7,1))</f>
        <v>television</v>
      </c>
      <c r="S7" s="16">
        <f>(((J7/60)/60)/24)+DATE(1970,1,1)+(-5/24)</f>
        <v>42563.724618055552</v>
      </c>
      <c r="T7" s="16">
        <f>(((I7/60)/60)/24)+DATE(1970,1,1)+(-5/24)</f>
        <v>42580.024305555555</v>
      </c>
    </row>
    <row r="8" spans="1:24" ht="93.75" x14ac:dyDescent="0.3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2">
        <f>(E8/D8)*100</f>
        <v>106.4875</v>
      </c>
      <c r="P8" s="8">
        <f>E8/L8</f>
        <v>146.87931034482759</v>
      </c>
      <c r="Q8" s="3" t="str">
        <f>LEFT(N8,SEARCH("/",N8)-1)</f>
        <v>film &amp; video</v>
      </c>
      <c r="R8" s="3" t="str">
        <f>RIGHT(N8,LEN(N8)-SEARCH("/",N8,1))</f>
        <v>television</v>
      </c>
      <c r="S8" s="16">
        <f>(((J8/60)/60)/24)+DATE(1970,1,1)+(-5/24)</f>
        <v>41793.864004629628</v>
      </c>
      <c r="T8" s="16">
        <f>(((I8/60)/60)/24)+DATE(1970,1,1)+(-5/24)</f>
        <v>41803.864004629628</v>
      </c>
    </row>
    <row r="9" spans="1:24" ht="93.75" x14ac:dyDescent="0.3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2">
        <f>(E9/D9)*100</f>
        <v>101.22222222222221</v>
      </c>
      <c r="P9" s="8">
        <f>E9/L9</f>
        <v>159.82456140350877</v>
      </c>
      <c r="Q9" s="3" t="str">
        <f>LEFT(N9,SEARCH("/",N9)-1)</f>
        <v>film &amp; video</v>
      </c>
      <c r="R9" s="3" t="str">
        <f>RIGHT(N9,LEN(N9)-SEARCH("/",N9,1))</f>
        <v>television</v>
      </c>
      <c r="S9" s="16">
        <f>(((J9/60)/60)/24)+DATE(1970,1,1)+(-5/24)</f>
        <v>42515.838738425926</v>
      </c>
      <c r="T9" s="16">
        <f>(((I9/60)/60)/24)+DATE(1970,1,1)+(-5/24)</f>
        <v>42555.838738425926</v>
      </c>
    </row>
    <row r="10" spans="1:24" ht="37.5" x14ac:dyDescent="0.3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2">
        <f>(E10/D10)*100</f>
        <v>100.04342857142856</v>
      </c>
      <c r="P10" s="8">
        <f>E10/L10</f>
        <v>291.79333333333335</v>
      </c>
      <c r="Q10" s="3" t="str">
        <f>LEFT(N10,SEARCH("/",N10)-1)</f>
        <v>film &amp; video</v>
      </c>
      <c r="R10" s="3" t="str">
        <f>RIGHT(N10,LEN(N10)-SEARCH("/",N10,1))</f>
        <v>television</v>
      </c>
      <c r="S10" s="16">
        <f>(((J10/60)/60)/24)+DATE(1970,1,1)+(-5/24)</f>
        <v>42468.736249999994</v>
      </c>
      <c r="T10" s="16">
        <f>(((I10/60)/60)/24)+DATE(1970,1,1)+(-5/24)</f>
        <v>42475.666666666664</v>
      </c>
    </row>
    <row r="11" spans="1:24" ht="75" x14ac:dyDescent="0.3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2">
        <f>(E11/D11)*100</f>
        <v>125.998</v>
      </c>
      <c r="P11" s="8">
        <f>E11/L11</f>
        <v>31.499500000000001</v>
      </c>
      <c r="Q11" s="3" t="str">
        <f>LEFT(N11,SEARCH("/",N11)-1)</f>
        <v>film &amp; video</v>
      </c>
      <c r="R11" s="3" t="str">
        <f>RIGHT(N11,LEN(N11)-SEARCH("/",N11,1))</f>
        <v>television</v>
      </c>
      <c r="S11" s="16">
        <f>(((J11/60)/60)/24)+DATE(1970,1,1)+(-5/24)</f>
        <v>42446.895185185182</v>
      </c>
      <c r="T11" s="16">
        <f>(((I11/60)/60)/24)+DATE(1970,1,1)+(-5/24)</f>
        <v>42476.895185185182</v>
      </c>
    </row>
    <row r="12" spans="1:24" ht="75" x14ac:dyDescent="0.3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2">
        <f>(E12/D12)*100</f>
        <v>100.49999999999999</v>
      </c>
      <c r="P12" s="8">
        <f>E12/L12</f>
        <v>158.68421052631578</v>
      </c>
      <c r="Q12" s="3" t="str">
        <f>LEFT(N12,SEARCH("/",N12)-1)</f>
        <v>film &amp; video</v>
      </c>
      <c r="R12" s="3" t="str">
        <f>RIGHT(N12,LEN(N12)-SEARCH("/",N12,1))</f>
        <v>television</v>
      </c>
      <c r="S12" s="16">
        <f>(((J12/60)/60)/24)+DATE(1970,1,1)+(-5/24)</f>
        <v>41779.859710648147</v>
      </c>
      <c r="T12" s="16">
        <f>(((I12/60)/60)/24)+DATE(1970,1,1)+(-5/24)</f>
        <v>41814.859710648147</v>
      </c>
    </row>
    <row r="13" spans="1:24" ht="93.75" x14ac:dyDescent="0.3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2">
        <f>(E13/D13)*100</f>
        <v>120.5</v>
      </c>
      <c r="P13" s="8">
        <f>E13/L13</f>
        <v>80.333333333333329</v>
      </c>
      <c r="Q13" s="3" t="str">
        <f>LEFT(N13,SEARCH("/",N13)-1)</f>
        <v>film &amp; video</v>
      </c>
      <c r="R13" s="3" t="str">
        <f>RIGHT(N13,LEN(N13)-SEARCH("/",N13,1))</f>
        <v>television</v>
      </c>
      <c r="S13" s="16">
        <f>(((J13/60)/60)/24)+DATE(1970,1,1)+(-5/24)</f>
        <v>42572.570162037031</v>
      </c>
      <c r="T13" s="16">
        <f>(((I13/60)/60)/24)+DATE(1970,1,1)+(-5/24)</f>
        <v>42603.916666666664</v>
      </c>
    </row>
    <row r="14" spans="1:24" ht="75" x14ac:dyDescent="0.3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2">
        <f>(E14/D14)*100</f>
        <v>165.29333333333335</v>
      </c>
      <c r="P14" s="8">
        <f>E14/L14</f>
        <v>59.961305925030231</v>
      </c>
      <c r="Q14" s="3" t="str">
        <f>LEFT(N14,SEARCH("/",N14)-1)</f>
        <v>film &amp; video</v>
      </c>
      <c r="R14" s="3" t="str">
        <f>RIGHT(N14,LEN(N14)-SEARCH("/",N14,1))</f>
        <v>television</v>
      </c>
      <c r="S14" s="16">
        <f>(((J14/60)/60)/24)+DATE(1970,1,1)+(-5/24)</f>
        <v>41791.504918981482</v>
      </c>
      <c r="T14" s="16">
        <f>(((I14/60)/60)/24)+DATE(1970,1,1)+(-5/24)</f>
        <v>41835.916666666664</v>
      </c>
    </row>
    <row r="15" spans="1:24" ht="56.25" x14ac:dyDescent="0.3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2">
        <f>(E15/D15)*100</f>
        <v>159.97142857142856</v>
      </c>
      <c r="P15" s="8">
        <f>E15/L15</f>
        <v>109.78431372549019</v>
      </c>
      <c r="Q15" s="3" t="str">
        <f>LEFT(N15,SEARCH("/",N15)-1)</f>
        <v>film &amp; video</v>
      </c>
      <c r="R15" s="3" t="str">
        <f>RIGHT(N15,LEN(N15)-SEARCH("/",N15,1))</f>
        <v>television</v>
      </c>
      <c r="S15" s="16">
        <f>(((J15/60)/60)/24)+DATE(1970,1,1)+(-5/24)</f>
        <v>42508.468854166662</v>
      </c>
      <c r="T15" s="16">
        <f>(((I15/60)/60)/24)+DATE(1970,1,1)+(-5/24)</f>
        <v>42544.643749999996</v>
      </c>
    </row>
    <row r="16" spans="1:24" ht="37.5" x14ac:dyDescent="0.3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2">
        <f>(E16/D16)*100</f>
        <v>100.93333333333334</v>
      </c>
      <c r="P16" s="8">
        <f>E16/L16</f>
        <v>147.70731707317074</v>
      </c>
      <c r="Q16" s="3" t="str">
        <f>LEFT(N16,SEARCH("/",N16)-1)</f>
        <v>film &amp; video</v>
      </c>
      <c r="R16" s="3" t="str">
        <f>RIGHT(N16,LEN(N16)-SEARCH("/",N16,1))</f>
        <v>television</v>
      </c>
      <c r="S16" s="16">
        <f>(((J16/60)/60)/24)+DATE(1970,1,1)+(-5/24)</f>
        <v>41807.818148148144</v>
      </c>
      <c r="T16" s="16">
        <f>(((I16/60)/60)/24)+DATE(1970,1,1)+(-5/24)</f>
        <v>41833.374305555553</v>
      </c>
    </row>
    <row r="17" spans="1:20" ht="75" x14ac:dyDescent="0.3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2">
        <f>(E17/D17)*100</f>
        <v>106.60000000000001</v>
      </c>
      <c r="P17" s="8">
        <f>E17/L17</f>
        <v>21.755102040816325</v>
      </c>
      <c r="Q17" s="3" t="str">
        <f>LEFT(N17,SEARCH("/",N17)-1)</f>
        <v>film &amp; video</v>
      </c>
      <c r="R17" s="3" t="str">
        <f>RIGHT(N17,LEN(N17)-SEARCH("/",N17,1))</f>
        <v>television</v>
      </c>
      <c r="S17" s="16">
        <f>(((J17/60)/60)/24)+DATE(1970,1,1)+(-5/24)</f>
        <v>42256.183541666665</v>
      </c>
      <c r="T17" s="16">
        <f>(((I17/60)/60)/24)+DATE(1970,1,1)+(-5/24)</f>
        <v>42274.634722222218</v>
      </c>
    </row>
    <row r="18" spans="1:20" ht="93.75" x14ac:dyDescent="0.3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2">
        <f>(E18/D18)*100</f>
        <v>100.24166666666667</v>
      </c>
      <c r="P18" s="8">
        <f>E18/L18</f>
        <v>171.84285714285716</v>
      </c>
      <c r="Q18" s="3" t="str">
        <f>LEFT(N18,SEARCH("/",N18)-1)</f>
        <v>film &amp; video</v>
      </c>
      <c r="R18" s="3" t="str">
        <f>RIGHT(N18,LEN(N18)-SEARCH("/",N18,1))</f>
        <v>television</v>
      </c>
      <c r="S18" s="16">
        <f>(((J18/60)/60)/24)+DATE(1970,1,1)+(-5/24)</f>
        <v>41760.588090277779</v>
      </c>
      <c r="T18" s="16">
        <f>(((I18/60)/60)/24)+DATE(1970,1,1)+(-5/24)</f>
        <v>41806.020833333328</v>
      </c>
    </row>
    <row r="19" spans="1:20" ht="75" x14ac:dyDescent="0.3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2">
        <f>(E19/D19)*100</f>
        <v>100.66666666666666</v>
      </c>
      <c r="P19" s="8">
        <f>E19/L19</f>
        <v>41.944444444444443</v>
      </c>
      <c r="Q19" s="3" t="str">
        <f>LEFT(N19,SEARCH("/",N19)-1)</f>
        <v>film &amp; video</v>
      </c>
      <c r="R19" s="3" t="str">
        <f>RIGHT(N19,LEN(N19)-SEARCH("/",N19,1))</f>
        <v>television</v>
      </c>
      <c r="S19" s="16">
        <f>(((J19/60)/60)/24)+DATE(1970,1,1)+(-5/24)</f>
        <v>41917.523402777777</v>
      </c>
      <c r="T19" s="16">
        <f>(((I19/60)/60)/24)+DATE(1970,1,1)+(-5/24)</f>
        <v>41947.565069444441</v>
      </c>
    </row>
    <row r="20" spans="1:20" ht="75" x14ac:dyDescent="0.3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2">
        <f>(E20/D20)*100</f>
        <v>106.32110000000002</v>
      </c>
      <c r="P20" s="8">
        <f>E20/L20</f>
        <v>93.264122807017543</v>
      </c>
      <c r="Q20" s="3" t="str">
        <f>LEFT(N20,SEARCH("/",N20)-1)</f>
        <v>film &amp; video</v>
      </c>
      <c r="R20" s="3" t="str">
        <f>RIGHT(N20,LEN(N20)-SEARCH("/",N20,1))</f>
        <v>television</v>
      </c>
      <c r="S20" s="16">
        <f>(((J20/60)/60)/24)+DATE(1970,1,1)+(-5/24)</f>
        <v>41869.333981481483</v>
      </c>
      <c r="T20" s="16">
        <f>(((I20/60)/60)/24)+DATE(1970,1,1)+(-5/24)</f>
        <v>41899.333981481483</v>
      </c>
    </row>
    <row r="21" spans="1:20" ht="93.75" x14ac:dyDescent="0.3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2">
        <f>(E21/D21)*100</f>
        <v>145.29411764705881</v>
      </c>
      <c r="P21" s="8">
        <f>E21/L21</f>
        <v>56.136363636363633</v>
      </c>
      <c r="Q21" s="3" t="str">
        <f>LEFT(N21,SEARCH("/",N21)-1)</f>
        <v>film &amp; video</v>
      </c>
      <c r="R21" s="3" t="str">
        <f>RIGHT(N21,LEN(N21)-SEARCH("/",N21,1))</f>
        <v>television</v>
      </c>
      <c r="S21" s="16">
        <f>(((J21/60)/60)/24)+DATE(1970,1,1)+(-5/24)</f>
        <v>42175.608032407406</v>
      </c>
      <c r="T21" s="16">
        <f>(((I21/60)/60)/24)+DATE(1970,1,1)+(-5/24)</f>
        <v>42205.608032407406</v>
      </c>
    </row>
    <row r="22" spans="1:20" ht="75" x14ac:dyDescent="0.3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2">
        <f>(E22/D22)*100</f>
        <v>100.2</v>
      </c>
      <c r="P22" s="8">
        <f>E22/L22</f>
        <v>80.16</v>
      </c>
      <c r="Q22" s="3" t="str">
        <f>LEFT(N22,SEARCH("/",N22)-1)</f>
        <v>film &amp; video</v>
      </c>
      <c r="R22" s="3" t="str">
        <f>RIGHT(N22,LEN(N22)-SEARCH("/",N22,1))</f>
        <v>television</v>
      </c>
      <c r="S22" s="16">
        <f>(((J22/60)/60)/24)+DATE(1970,1,1)+(-5/24)</f>
        <v>42200.549907407411</v>
      </c>
      <c r="T22" s="16">
        <f>(((I22/60)/60)/24)+DATE(1970,1,1)+(-5/24)</f>
        <v>42260.549907407411</v>
      </c>
    </row>
    <row r="23" spans="1:20" ht="75" x14ac:dyDescent="0.3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2">
        <f>(E23/D23)*100</f>
        <v>109.13513513513513</v>
      </c>
      <c r="P23" s="8">
        <f>E23/L23</f>
        <v>199.9009900990099</v>
      </c>
      <c r="Q23" s="3" t="str">
        <f>LEFT(N23,SEARCH("/",N23)-1)</f>
        <v>film &amp; video</v>
      </c>
      <c r="R23" s="3" t="str">
        <f>RIGHT(N23,LEN(N23)-SEARCH("/",N23,1))</f>
        <v>television</v>
      </c>
      <c r="S23" s="16">
        <f>(((J23/60)/60)/24)+DATE(1970,1,1)+(-5/24)</f>
        <v>41878.418854166666</v>
      </c>
      <c r="T23" s="16">
        <f>(((I23/60)/60)/24)+DATE(1970,1,1)+(-5/24)</f>
        <v>41908.418854166666</v>
      </c>
    </row>
    <row r="24" spans="1:20" ht="56.25" x14ac:dyDescent="0.3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2">
        <f>(E24/D24)*100</f>
        <v>117.14285714285715</v>
      </c>
      <c r="P24" s="8">
        <f>E24/L24</f>
        <v>51.25</v>
      </c>
      <c r="Q24" s="3" t="str">
        <f>LEFT(N24,SEARCH("/",N24)-1)</f>
        <v>film &amp; video</v>
      </c>
      <c r="R24" s="3" t="str">
        <f>RIGHT(N24,LEN(N24)-SEARCH("/",N24,1))</f>
        <v>television</v>
      </c>
      <c r="S24" s="16">
        <f>(((J24/60)/60)/24)+DATE(1970,1,1)+(-5/24)</f>
        <v>41989.703009259254</v>
      </c>
      <c r="T24" s="16">
        <f>(((I24/60)/60)/24)+DATE(1970,1,1)+(-5/24)</f>
        <v>42005.124305555553</v>
      </c>
    </row>
    <row r="25" spans="1:20" ht="75" x14ac:dyDescent="0.3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2">
        <f>(E25/D25)*100</f>
        <v>118.5</v>
      </c>
      <c r="P25" s="8">
        <f>E25/L25</f>
        <v>103.04347826086956</v>
      </c>
      <c r="Q25" s="3" t="str">
        <f>LEFT(N25,SEARCH("/",N25)-1)</f>
        <v>film &amp; video</v>
      </c>
      <c r="R25" s="3" t="str">
        <f>RIGHT(N25,LEN(N25)-SEARCH("/",N25,1))</f>
        <v>television</v>
      </c>
      <c r="S25" s="16">
        <f>(((J25/60)/60)/24)+DATE(1970,1,1)+(-5/24)</f>
        <v>42097.570613425924</v>
      </c>
      <c r="T25" s="16">
        <f>(((I25/60)/60)/24)+DATE(1970,1,1)+(-5/24)</f>
        <v>42124.430555555555</v>
      </c>
    </row>
    <row r="26" spans="1:20" ht="56.25" x14ac:dyDescent="0.3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2">
        <f>(E26/D26)*100</f>
        <v>108.80768571428572</v>
      </c>
      <c r="P26" s="8">
        <f>E26/L26</f>
        <v>66.346149825783982</v>
      </c>
      <c r="Q26" s="3" t="str">
        <f>LEFT(N26,SEARCH("/",N26)-1)</f>
        <v>film &amp; video</v>
      </c>
      <c r="R26" s="3" t="str">
        <f>RIGHT(N26,LEN(N26)-SEARCH("/",N26,1))</f>
        <v>television</v>
      </c>
      <c r="S26" s="16">
        <f>(((J26/60)/60)/24)+DATE(1970,1,1)+(-5/24)</f>
        <v>42229.611840277772</v>
      </c>
      <c r="T26" s="16">
        <f>(((I26/60)/60)/24)+DATE(1970,1,1)+(-5/24)</f>
        <v>42262.61041666667</v>
      </c>
    </row>
    <row r="27" spans="1:20" ht="75" x14ac:dyDescent="0.3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2">
        <f>(E27/D27)*100</f>
        <v>133.33333333333331</v>
      </c>
      <c r="P27" s="8">
        <f>E27/L27</f>
        <v>57.142857142857146</v>
      </c>
      <c r="Q27" s="3" t="str">
        <f>LEFT(N27,SEARCH("/",N27)-1)</f>
        <v>film &amp; video</v>
      </c>
      <c r="R27" s="3" t="str">
        <f>RIGHT(N27,LEN(N27)-SEARCH("/",N27,1))</f>
        <v>television</v>
      </c>
      <c r="S27" s="16">
        <f>(((J27/60)/60)/24)+DATE(1970,1,1)+(-5/24)</f>
        <v>42317.816678240742</v>
      </c>
      <c r="T27" s="16">
        <f>(((I27/60)/60)/24)+DATE(1970,1,1)+(-5/24)</f>
        <v>42377.816678240742</v>
      </c>
    </row>
    <row r="28" spans="1:20" ht="56.25" x14ac:dyDescent="0.3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2">
        <f>(E28/D28)*100</f>
        <v>155.20000000000002</v>
      </c>
      <c r="P28" s="8">
        <f>E28/L28</f>
        <v>102.10526315789474</v>
      </c>
      <c r="Q28" s="3" t="str">
        <f>LEFT(N28,SEARCH("/",N28)-1)</f>
        <v>film &amp; video</v>
      </c>
      <c r="R28" s="3" t="str">
        <f>RIGHT(N28,LEN(N28)-SEARCH("/",N28,1))</f>
        <v>television</v>
      </c>
      <c r="S28" s="16">
        <f>(((J28/60)/60)/24)+DATE(1970,1,1)+(-5/24)</f>
        <v>41828.307222222218</v>
      </c>
      <c r="T28" s="16">
        <f>(((I28/60)/60)/24)+DATE(1970,1,1)+(-5/24)</f>
        <v>41868.307222222218</v>
      </c>
    </row>
    <row r="29" spans="1:20" ht="75" x14ac:dyDescent="0.3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2">
        <f>(E29/D29)*100</f>
        <v>111.72500000000001</v>
      </c>
      <c r="P29" s="8">
        <f>E29/L29</f>
        <v>148.96666666666667</v>
      </c>
      <c r="Q29" s="3" t="str">
        <f>LEFT(N29,SEARCH("/",N29)-1)</f>
        <v>film &amp; video</v>
      </c>
      <c r="R29" s="3" t="str">
        <f>RIGHT(N29,LEN(N29)-SEARCH("/",N29,1))</f>
        <v>television</v>
      </c>
      <c r="S29" s="16">
        <f>(((J29/60)/60)/24)+DATE(1970,1,1)+(-5/24)</f>
        <v>41928.956400462957</v>
      </c>
      <c r="T29" s="16">
        <f>(((I29/60)/60)/24)+DATE(1970,1,1)+(-5/24)</f>
        <v>41958.998067129629</v>
      </c>
    </row>
    <row r="30" spans="1:20" ht="56.25" x14ac:dyDescent="0.3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2">
        <f>(E30/D30)*100</f>
        <v>100.35000000000001</v>
      </c>
      <c r="P30" s="8">
        <f>E30/L30</f>
        <v>169.6056338028169</v>
      </c>
      <c r="Q30" s="3" t="str">
        <f>LEFT(N30,SEARCH("/",N30)-1)</f>
        <v>film &amp; video</v>
      </c>
      <c r="R30" s="3" t="str">
        <f>RIGHT(N30,LEN(N30)-SEARCH("/",N30,1))</f>
        <v>television</v>
      </c>
      <c r="S30" s="16">
        <f>(((J30/60)/60)/24)+DATE(1970,1,1)+(-5/24)</f>
        <v>42324.755601851844</v>
      </c>
      <c r="T30" s="16">
        <f>(((I30/60)/60)/24)+DATE(1970,1,1)+(-5/24)</f>
        <v>42354.755601851844</v>
      </c>
    </row>
    <row r="31" spans="1:20" ht="93.75" x14ac:dyDescent="0.3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2">
        <f>(E31/D31)*100</f>
        <v>123.33333333333334</v>
      </c>
      <c r="P31" s="8">
        <f>E31/L31</f>
        <v>31.623931623931625</v>
      </c>
      <c r="Q31" s="3" t="str">
        <f>LEFT(N31,SEARCH("/",N31)-1)</f>
        <v>film &amp; video</v>
      </c>
      <c r="R31" s="3" t="str">
        <f>RIGHT(N31,LEN(N31)-SEARCH("/",N31,1))</f>
        <v>television</v>
      </c>
      <c r="S31" s="16">
        <f>(((J31/60)/60)/24)+DATE(1970,1,1)+(-5/24)</f>
        <v>41812.464907407404</v>
      </c>
      <c r="T31" s="16">
        <f>(((I31/60)/60)/24)+DATE(1970,1,1)+(-5/24)</f>
        <v>41842.464907407404</v>
      </c>
    </row>
    <row r="32" spans="1:20" ht="93.75" x14ac:dyDescent="0.3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2">
        <f>(E32/D32)*100</f>
        <v>101.29975</v>
      </c>
      <c r="P32" s="8">
        <f>E32/L32</f>
        <v>76.45264150943396</v>
      </c>
      <c r="Q32" s="3" t="str">
        <f>LEFT(N32,SEARCH("/",N32)-1)</f>
        <v>film &amp; video</v>
      </c>
      <c r="R32" s="3" t="str">
        <f>RIGHT(N32,LEN(N32)-SEARCH("/",N32,1))</f>
        <v>television</v>
      </c>
      <c r="S32" s="16">
        <f>(((J32/60)/60)/24)+DATE(1970,1,1)+(-5/24)</f>
        <v>41842.084664351853</v>
      </c>
      <c r="T32" s="16">
        <f>(((I32/60)/60)/24)+DATE(1970,1,1)+(-5/24)</f>
        <v>41872.084664351853</v>
      </c>
    </row>
    <row r="33" spans="1:20" ht="75" x14ac:dyDescent="0.3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2">
        <f>(E33/D33)*100</f>
        <v>100</v>
      </c>
      <c r="P33" s="8">
        <f>E33/L33</f>
        <v>13</v>
      </c>
      <c r="Q33" s="3" t="str">
        <f>LEFT(N33,SEARCH("/",N33)-1)</f>
        <v>film &amp; video</v>
      </c>
      <c r="R33" s="3" t="str">
        <f>RIGHT(N33,LEN(N33)-SEARCH("/",N33,1))</f>
        <v>television</v>
      </c>
      <c r="S33" s="16">
        <f>(((J33/60)/60)/24)+DATE(1970,1,1)+(-5/24)</f>
        <v>42376.583726851844</v>
      </c>
      <c r="T33" s="16">
        <f>(((I33/60)/60)/24)+DATE(1970,1,1)+(-5/24)</f>
        <v>42394.583726851844</v>
      </c>
    </row>
    <row r="34" spans="1:20" ht="93.75" x14ac:dyDescent="0.3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2">
        <f>(E34/D34)*100</f>
        <v>100.24604569420035</v>
      </c>
      <c r="P34" s="8">
        <f>E34/L34</f>
        <v>320.44943820224717</v>
      </c>
      <c r="Q34" s="3" t="str">
        <f>LEFT(N34,SEARCH("/",N34)-1)</f>
        <v>film &amp; video</v>
      </c>
      <c r="R34" s="3" t="str">
        <f>RIGHT(N34,LEN(N34)-SEARCH("/",N34,1))</f>
        <v>television</v>
      </c>
      <c r="S34" s="16">
        <f>(((J34/60)/60)/24)+DATE(1970,1,1)+(-5/24)</f>
        <v>42461.419178240736</v>
      </c>
      <c r="T34" s="16">
        <f>(((I34/60)/60)/24)+DATE(1970,1,1)+(-5/24)</f>
        <v>42502.957638888889</v>
      </c>
    </row>
    <row r="35" spans="1:20" ht="75" x14ac:dyDescent="0.3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2">
        <f>(E35/D35)*100</f>
        <v>102.0952380952381</v>
      </c>
      <c r="P35" s="8">
        <f>E35/L35</f>
        <v>83.75</v>
      </c>
      <c r="Q35" s="3" t="str">
        <f>LEFT(N35,SEARCH("/",N35)-1)</f>
        <v>film &amp; video</v>
      </c>
      <c r="R35" s="3" t="str">
        <f>RIGHT(N35,LEN(N35)-SEARCH("/",N35,1))</f>
        <v>television</v>
      </c>
      <c r="S35" s="16">
        <f>(((J35/60)/60)/24)+DATE(1970,1,1)+(-5/24)</f>
        <v>42286.452557870369</v>
      </c>
      <c r="T35" s="16">
        <f>(((I35/60)/60)/24)+DATE(1970,1,1)+(-5/24)</f>
        <v>42316.49422453704</v>
      </c>
    </row>
    <row r="36" spans="1:20" ht="93.75" x14ac:dyDescent="0.3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2">
        <f>(E36/D36)*100</f>
        <v>130.46153846153845</v>
      </c>
      <c r="P36" s="8">
        <f>E36/L36</f>
        <v>49.882352941176471</v>
      </c>
      <c r="Q36" s="3" t="str">
        <f>LEFT(N36,SEARCH("/",N36)-1)</f>
        <v>film &amp; video</v>
      </c>
      <c r="R36" s="3" t="str">
        <f>RIGHT(N36,LEN(N36)-SEARCH("/",N36,1))</f>
        <v>television</v>
      </c>
      <c r="S36" s="16">
        <f>(((J36/60)/60)/24)+DATE(1970,1,1)+(-5/24)</f>
        <v>41841.113437499997</v>
      </c>
      <c r="T36" s="16">
        <f>(((I36/60)/60)/24)+DATE(1970,1,1)+(-5/24)</f>
        <v>41856.113437499997</v>
      </c>
    </row>
    <row r="37" spans="1:20" ht="56.25" x14ac:dyDescent="0.3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2">
        <f>(E37/D37)*100</f>
        <v>166.5</v>
      </c>
      <c r="P37" s="8">
        <f>E37/L37</f>
        <v>59.464285714285715</v>
      </c>
      <c r="Q37" s="3" t="str">
        <f>LEFT(N37,SEARCH("/",N37)-1)</f>
        <v>film &amp; video</v>
      </c>
      <c r="R37" s="3" t="str">
        <f>RIGHT(N37,LEN(N37)-SEARCH("/",N37,1))</f>
        <v>television</v>
      </c>
      <c r="S37" s="16">
        <f>(((J37/60)/60)/24)+DATE(1970,1,1)+(-5/24)</f>
        <v>42098.083495370367</v>
      </c>
      <c r="T37" s="16">
        <f>(((I37/60)/60)/24)+DATE(1970,1,1)+(-5/24)</f>
        <v>42121.791666666664</v>
      </c>
    </row>
    <row r="38" spans="1:20" ht="56.25" x14ac:dyDescent="0.3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2">
        <f>(E38/D38)*100</f>
        <v>142.15</v>
      </c>
      <c r="P38" s="8">
        <f>E38/L38</f>
        <v>193.84090909090909</v>
      </c>
      <c r="Q38" s="3" t="str">
        <f>LEFT(N38,SEARCH("/",N38)-1)</f>
        <v>film &amp; video</v>
      </c>
      <c r="R38" s="3" t="str">
        <f>RIGHT(N38,LEN(N38)-SEARCH("/",N38,1))</f>
        <v>television</v>
      </c>
      <c r="S38" s="16">
        <f>(((J38/60)/60)/24)+DATE(1970,1,1)+(-5/24)</f>
        <v>42068.098668981482</v>
      </c>
      <c r="T38" s="16">
        <f>(((I38/60)/60)/24)+DATE(1970,1,1)+(-5/24)</f>
        <v>42098.05700231481</v>
      </c>
    </row>
    <row r="39" spans="1:20" ht="93.75" x14ac:dyDescent="0.3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2">
        <f>(E39/D39)*100</f>
        <v>183.44090909090909</v>
      </c>
      <c r="P39" s="8">
        <f>E39/L39</f>
        <v>159.51383399209487</v>
      </c>
      <c r="Q39" s="3" t="str">
        <f>LEFT(N39,SEARCH("/",N39)-1)</f>
        <v>film &amp; video</v>
      </c>
      <c r="R39" s="3" t="str">
        <f>RIGHT(N39,LEN(N39)-SEARCH("/",N39,1))</f>
        <v>television</v>
      </c>
      <c r="S39" s="16">
        <f>(((J39/60)/60)/24)+DATE(1970,1,1)+(-5/24)</f>
        <v>42032.484710648147</v>
      </c>
      <c r="T39" s="16">
        <f>(((I39/60)/60)/24)+DATE(1970,1,1)+(-5/24)</f>
        <v>42062.484710648147</v>
      </c>
    </row>
    <row r="40" spans="1:20" ht="75" x14ac:dyDescent="0.3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2">
        <f>(E40/D40)*100</f>
        <v>110.04</v>
      </c>
      <c r="P40" s="8">
        <f>E40/L40</f>
        <v>41.68181818181818</v>
      </c>
      <c r="Q40" s="3" t="str">
        <f>LEFT(N40,SEARCH("/",N40)-1)</f>
        <v>film &amp; video</v>
      </c>
      <c r="R40" s="3" t="str">
        <f>RIGHT(N40,LEN(N40)-SEARCH("/",N40,1))</f>
        <v>television</v>
      </c>
      <c r="S40" s="16">
        <f>(((J40/60)/60)/24)+DATE(1970,1,1)+(-5/24)</f>
        <v>41374.848888888882</v>
      </c>
      <c r="T40" s="16">
        <f>(((I40/60)/60)/24)+DATE(1970,1,1)+(-5/24)</f>
        <v>41404.848888888882</v>
      </c>
    </row>
    <row r="41" spans="1:20" ht="93.75" x14ac:dyDescent="0.3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2">
        <f>(E41/D41)*100</f>
        <v>130.98000000000002</v>
      </c>
      <c r="P41" s="8">
        <f>E41/L41</f>
        <v>150.89861751152074</v>
      </c>
      <c r="Q41" s="3" t="str">
        <f>LEFT(N41,SEARCH("/",N41)-1)</f>
        <v>film &amp; video</v>
      </c>
      <c r="R41" s="3" t="str">
        <f>RIGHT(N41,LEN(N41)-SEARCH("/",N41,1))</f>
        <v>television</v>
      </c>
      <c r="S41" s="16">
        <f>(((J41/60)/60)/24)+DATE(1970,1,1)+(-5/24)</f>
        <v>41753.838749999995</v>
      </c>
      <c r="T41" s="16">
        <f>(((I41/60)/60)/24)+DATE(1970,1,1)+(-5/24)</f>
        <v>41784.749305555553</v>
      </c>
    </row>
    <row r="42" spans="1:20" ht="93.75" x14ac:dyDescent="0.3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2">
        <f>(E42/D42)*100</f>
        <v>101.35000000000001</v>
      </c>
      <c r="P42" s="8">
        <f>E42/L42</f>
        <v>126.6875</v>
      </c>
      <c r="Q42" s="3" t="str">
        <f>LEFT(N42,SEARCH("/",N42)-1)</f>
        <v>film &amp; video</v>
      </c>
      <c r="R42" s="3" t="str">
        <f>RIGHT(N42,LEN(N42)-SEARCH("/",N42,1))</f>
        <v>television</v>
      </c>
      <c r="S42" s="16">
        <f>(((J42/60)/60)/24)+DATE(1970,1,1)+(-5/24)</f>
        <v>41789.005648148144</v>
      </c>
      <c r="T42" s="16">
        <f>(((I42/60)/60)/24)+DATE(1970,1,1)+(-5/24)</f>
        <v>41808.958333333328</v>
      </c>
    </row>
    <row r="43" spans="1:20" ht="93.75" x14ac:dyDescent="0.3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2">
        <f>(E43/D43)*100</f>
        <v>100</v>
      </c>
      <c r="P43" s="8">
        <f>E43/L43</f>
        <v>105.26315789473684</v>
      </c>
      <c r="Q43" s="3" t="str">
        <f>LEFT(N43,SEARCH("/",N43)-1)</f>
        <v>film &amp; video</v>
      </c>
      <c r="R43" s="3" t="str">
        <f>RIGHT(N43,LEN(N43)-SEARCH("/",N43,1))</f>
        <v>television</v>
      </c>
      <c r="S43" s="16">
        <f>(((J43/60)/60)/24)+DATE(1970,1,1)+(-5/24)</f>
        <v>41887.360578703701</v>
      </c>
      <c r="T43" s="16">
        <f>(((I43/60)/60)/24)+DATE(1970,1,1)+(-5/24)</f>
        <v>41917.360578703701</v>
      </c>
    </row>
    <row r="44" spans="1:20" ht="93.75" x14ac:dyDescent="0.3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2">
        <f>(E44/D44)*100</f>
        <v>141.85714285714286</v>
      </c>
      <c r="P44" s="8">
        <f>E44/L44</f>
        <v>117.51479289940828</v>
      </c>
      <c r="Q44" s="3" t="str">
        <f>LEFT(N44,SEARCH("/",N44)-1)</f>
        <v>film &amp; video</v>
      </c>
      <c r="R44" s="3" t="str">
        <f>RIGHT(N44,LEN(N44)-SEARCH("/",N44,1))</f>
        <v>television</v>
      </c>
      <c r="S44" s="16">
        <f>(((J44/60)/60)/24)+DATE(1970,1,1)+(-5/24)</f>
        <v>41971.430856481478</v>
      </c>
      <c r="T44" s="16">
        <f>(((I44/60)/60)/24)+DATE(1970,1,1)+(-5/24)</f>
        <v>42001.430856481478</v>
      </c>
    </row>
    <row r="45" spans="1:20" ht="75" x14ac:dyDescent="0.3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2">
        <f>(E45/D45)*100</f>
        <v>308.65999999999997</v>
      </c>
      <c r="P45" s="8">
        <f>E45/L45</f>
        <v>117.36121673003802</v>
      </c>
      <c r="Q45" s="3" t="str">
        <f>LEFT(N45,SEARCH("/",N45)-1)</f>
        <v>film &amp; video</v>
      </c>
      <c r="R45" s="3" t="str">
        <f>RIGHT(N45,LEN(N45)-SEARCH("/",N45,1))</f>
        <v>television</v>
      </c>
      <c r="S45" s="16">
        <f>(((J45/60)/60)/24)+DATE(1970,1,1)+(-5/24)</f>
        <v>41802.582013888888</v>
      </c>
      <c r="T45" s="16">
        <f>(((I45/60)/60)/24)+DATE(1970,1,1)+(-5/24)</f>
        <v>41832.791666666664</v>
      </c>
    </row>
    <row r="46" spans="1:20" ht="93.75" x14ac:dyDescent="0.3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2">
        <f>(E46/D46)*100</f>
        <v>100</v>
      </c>
      <c r="P46" s="8">
        <f>E46/L46</f>
        <v>133.33333333333334</v>
      </c>
      <c r="Q46" s="3" t="str">
        <f>LEFT(N46,SEARCH("/",N46)-1)</f>
        <v>film &amp; video</v>
      </c>
      <c r="R46" s="3" t="str">
        <f>RIGHT(N46,LEN(N46)-SEARCH("/",N46,1))</f>
        <v>television</v>
      </c>
      <c r="S46" s="16">
        <f>(((J46/60)/60)/24)+DATE(1970,1,1)+(-5/24)</f>
        <v>41873.890474537038</v>
      </c>
      <c r="T46" s="16">
        <f>(((I46/60)/60)/24)+DATE(1970,1,1)+(-5/24)</f>
        <v>41918.890474537038</v>
      </c>
    </row>
    <row r="47" spans="1:20" ht="75" x14ac:dyDescent="0.3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2">
        <f>(E47/D47)*100</f>
        <v>120</v>
      </c>
      <c r="P47" s="8">
        <f>E47/L47</f>
        <v>98.360655737704917</v>
      </c>
      <c r="Q47" s="3" t="str">
        <f>LEFT(N47,SEARCH("/",N47)-1)</f>
        <v>film &amp; video</v>
      </c>
      <c r="R47" s="3" t="str">
        <f>RIGHT(N47,LEN(N47)-SEARCH("/",N47,1))</f>
        <v>television</v>
      </c>
      <c r="S47" s="16">
        <f>(((J47/60)/60)/24)+DATE(1970,1,1)+(-5/24)</f>
        <v>42457.415590277778</v>
      </c>
      <c r="T47" s="16">
        <f>(((I47/60)/60)/24)+DATE(1970,1,1)+(-5/24)</f>
        <v>42487.415590277778</v>
      </c>
    </row>
    <row r="48" spans="1:20" ht="75" x14ac:dyDescent="0.3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2">
        <f>(E48/D48)*100</f>
        <v>104.16666666666667</v>
      </c>
      <c r="P48" s="8">
        <f>E48/L48</f>
        <v>194.44444444444446</v>
      </c>
      <c r="Q48" s="3" t="str">
        <f>LEFT(N48,SEARCH("/",N48)-1)</f>
        <v>film &amp; video</v>
      </c>
      <c r="R48" s="3" t="str">
        <f>RIGHT(N48,LEN(N48)-SEARCH("/",N48,1))</f>
        <v>television</v>
      </c>
      <c r="S48" s="16">
        <f>(((J48/60)/60)/24)+DATE(1970,1,1)+(-5/24)</f>
        <v>42323.756643518522</v>
      </c>
      <c r="T48" s="16">
        <f>(((I48/60)/60)/24)+DATE(1970,1,1)+(-5/24)</f>
        <v>42353.756643518522</v>
      </c>
    </row>
    <row r="49" spans="1:20" ht="93.75" x14ac:dyDescent="0.3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2">
        <f>(E49/D49)*100</f>
        <v>107.61100000000002</v>
      </c>
      <c r="P49" s="8">
        <f>E49/L49</f>
        <v>76.865000000000009</v>
      </c>
      <c r="Q49" s="3" t="str">
        <f>LEFT(N49,SEARCH("/",N49)-1)</f>
        <v>film &amp; video</v>
      </c>
      <c r="R49" s="3" t="str">
        <f>RIGHT(N49,LEN(N49)-SEARCH("/",N49,1))</f>
        <v>television</v>
      </c>
      <c r="S49" s="16">
        <f>(((J49/60)/60)/24)+DATE(1970,1,1)+(-5/24)</f>
        <v>41932.611192129625</v>
      </c>
      <c r="T49" s="16">
        <f>(((I49/60)/60)/24)+DATE(1970,1,1)+(-5/24)</f>
        <v>41992.652858796289</v>
      </c>
    </row>
    <row r="50" spans="1:20" ht="75" x14ac:dyDescent="0.3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2">
        <f>(E50/D50)*100</f>
        <v>107.94999999999999</v>
      </c>
      <c r="P50" s="8">
        <f>E50/L50</f>
        <v>56.815789473684212</v>
      </c>
      <c r="Q50" s="3" t="str">
        <f>LEFT(N50,SEARCH("/",N50)-1)</f>
        <v>film &amp; video</v>
      </c>
      <c r="R50" s="3" t="str">
        <f>RIGHT(N50,LEN(N50)-SEARCH("/",N50,1))</f>
        <v>television</v>
      </c>
      <c r="S50" s="16">
        <f>(((J50/60)/60)/24)+DATE(1970,1,1)+(-5/24)</f>
        <v>42033.308564814812</v>
      </c>
      <c r="T50" s="16">
        <f>(((I50/60)/60)/24)+DATE(1970,1,1)+(-5/24)</f>
        <v>42064.291666666664</v>
      </c>
    </row>
    <row r="51" spans="1:20" ht="37.5" x14ac:dyDescent="0.3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2">
        <f>(E51/D51)*100</f>
        <v>100</v>
      </c>
      <c r="P51" s="8">
        <f>E51/L51</f>
        <v>137.93103448275863</v>
      </c>
      <c r="Q51" s="3" t="str">
        <f>LEFT(N51,SEARCH("/",N51)-1)</f>
        <v>film &amp; video</v>
      </c>
      <c r="R51" s="3" t="str">
        <f>RIGHT(N51,LEN(N51)-SEARCH("/",N51,1))</f>
        <v>television</v>
      </c>
      <c r="S51" s="16">
        <f>(((J51/60)/60)/24)+DATE(1970,1,1)+(-5/24)</f>
        <v>42270.968113425923</v>
      </c>
      <c r="T51" s="16">
        <f>(((I51/60)/60)/24)+DATE(1970,1,1)+(-5/24)</f>
        <v>42300.968113425923</v>
      </c>
    </row>
    <row r="52" spans="1:20" ht="75" x14ac:dyDescent="0.3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2">
        <f>(E52/D52)*100</f>
        <v>100</v>
      </c>
      <c r="P52" s="8">
        <f>E52/L52</f>
        <v>27.272727272727273</v>
      </c>
      <c r="Q52" s="3" t="str">
        <f>LEFT(N52,SEARCH("/",N52)-1)</f>
        <v>film &amp; video</v>
      </c>
      <c r="R52" s="3" t="str">
        <f>RIGHT(N52,LEN(N52)-SEARCH("/",N52,1))</f>
        <v>television</v>
      </c>
      <c r="S52" s="16">
        <f>(((J52/60)/60)/24)+DATE(1970,1,1)+(-5/24)</f>
        <v>41995.544652777775</v>
      </c>
      <c r="T52" s="16">
        <f>(((I52/60)/60)/24)+DATE(1970,1,1)+(-5/24)</f>
        <v>42034.499999999993</v>
      </c>
    </row>
    <row r="53" spans="1:20" ht="93.75" x14ac:dyDescent="0.3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2">
        <f>(E53/D53)*100</f>
        <v>128.0181818181818</v>
      </c>
      <c r="P53" s="8">
        <f>E53/L53</f>
        <v>118.33613445378151</v>
      </c>
      <c r="Q53" s="3" t="str">
        <f>LEFT(N53,SEARCH("/",N53)-1)</f>
        <v>film &amp; video</v>
      </c>
      <c r="R53" s="3" t="str">
        <f>RIGHT(N53,LEN(N53)-SEARCH("/",N53,1))</f>
        <v>television</v>
      </c>
      <c r="S53" s="16">
        <f>(((J53/60)/60)/24)+DATE(1970,1,1)+(-5/24)</f>
        <v>42196.720335648148</v>
      </c>
      <c r="T53" s="16">
        <f>(((I53/60)/60)/24)+DATE(1970,1,1)+(-5/24)</f>
        <v>42226.720335648148</v>
      </c>
    </row>
    <row r="54" spans="1:20" ht="75" x14ac:dyDescent="0.3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2">
        <f>(E54/D54)*100</f>
        <v>116.21</v>
      </c>
      <c r="P54" s="8">
        <f>E54/L54</f>
        <v>223.48076923076923</v>
      </c>
      <c r="Q54" s="3" t="str">
        <f>LEFT(N54,SEARCH("/",N54)-1)</f>
        <v>film &amp; video</v>
      </c>
      <c r="R54" s="3" t="str">
        <f>RIGHT(N54,LEN(N54)-SEARCH("/",N54,1))</f>
        <v>television</v>
      </c>
      <c r="S54" s="16">
        <f>(((J54/60)/60)/24)+DATE(1970,1,1)+(-5/24)</f>
        <v>41807.493587962963</v>
      </c>
      <c r="T54" s="16">
        <f>(((I54/60)/60)/24)+DATE(1970,1,1)+(-5/24)</f>
        <v>41837.493587962963</v>
      </c>
    </row>
    <row r="55" spans="1:20" ht="56.25" x14ac:dyDescent="0.3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2">
        <f>(E55/D55)*100</f>
        <v>109.63333333333334</v>
      </c>
      <c r="P55" s="8">
        <f>E55/L55</f>
        <v>28.111111111111111</v>
      </c>
      <c r="Q55" s="3" t="str">
        <f>LEFT(N55,SEARCH("/",N55)-1)</f>
        <v>film &amp; video</v>
      </c>
      <c r="R55" s="3" t="str">
        <f>RIGHT(N55,LEN(N55)-SEARCH("/",N55,1))</f>
        <v>television</v>
      </c>
      <c r="S55" s="16">
        <f>(((J55/60)/60)/24)+DATE(1970,1,1)+(-5/24)</f>
        <v>41719.340798611105</v>
      </c>
      <c r="T55" s="16">
        <f>(((I55/60)/60)/24)+DATE(1970,1,1)+(-5/24)</f>
        <v>41733.708333333328</v>
      </c>
    </row>
    <row r="56" spans="1:20" ht="93.75" x14ac:dyDescent="0.3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2">
        <f>(E56/D56)*100</f>
        <v>101</v>
      </c>
      <c r="P56" s="8">
        <f>E56/L56</f>
        <v>194.23076923076923</v>
      </c>
      <c r="Q56" s="3" t="str">
        <f>LEFT(N56,SEARCH("/",N56)-1)</f>
        <v>film &amp; video</v>
      </c>
      <c r="R56" s="3" t="str">
        <f>RIGHT(N56,LEN(N56)-SEARCH("/",N56,1))</f>
        <v>television</v>
      </c>
      <c r="S56" s="16">
        <f>(((J56/60)/60)/24)+DATE(1970,1,1)+(-5/24)</f>
        <v>42333.504872685182</v>
      </c>
      <c r="T56" s="16">
        <f>(((I56/60)/60)/24)+DATE(1970,1,1)+(-5/24)</f>
        <v>42363.504872685182</v>
      </c>
    </row>
    <row r="57" spans="1:20" ht="75" x14ac:dyDescent="0.3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2">
        <f>(E57/D57)*100</f>
        <v>128.95348837209301</v>
      </c>
      <c r="P57" s="8">
        <f>E57/L57</f>
        <v>128.95348837209303</v>
      </c>
      <c r="Q57" s="3" t="str">
        <f>LEFT(N57,SEARCH("/",N57)-1)</f>
        <v>film &amp; video</v>
      </c>
      <c r="R57" s="3" t="str">
        <f>RIGHT(N57,LEN(N57)-SEARCH("/",N57,1))</f>
        <v>television</v>
      </c>
      <c r="S57" s="16">
        <f>(((J57/60)/60)/24)+DATE(1970,1,1)+(-5/24)</f>
        <v>42496.760601851849</v>
      </c>
      <c r="T57" s="16">
        <f>(((I57/60)/60)/24)+DATE(1970,1,1)+(-5/24)</f>
        <v>42517.760601851849</v>
      </c>
    </row>
    <row r="58" spans="1:20" ht="56.25" x14ac:dyDescent="0.3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2">
        <f>(E58/D58)*100</f>
        <v>107.26249999999999</v>
      </c>
      <c r="P58" s="8">
        <f>E58/L58</f>
        <v>49.316091954022987</v>
      </c>
      <c r="Q58" s="3" t="str">
        <f>LEFT(N58,SEARCH("/",N58)-1)</f>
        <v>film &amp; video</v>
      </c>
      <c r="R58" s="3" t="str">
        <f>RIGHT(N58,LEN(N58)-SEARCH("/",N58,1))</f>
        <v>television</v>
      </c>
      <c r="S58" s="16">
        <f>(((J58/60)/60)/24)+DATE(1970,1,1)+(-5/24)</f>
        <v>42149.340555555551</v>
      </c>
      <c r="T58" s="16">
        <f>(((I58/60)/60)/24)+DATE(1970,1,1)+(-5/24)</f>
        <v>42163.458333333336</v>
      </c>
    </row>
    <row r="59" spans="1:20" ht="75" x14ac:dyDescent="0.3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2">
        <f>(E59/D59)*100</f>
        <v>101.89999999999999</v>
      </c>
      <c r="P59" s="8">
        <f>E59/L59</f>
        <v>221.52173913043478</v>
      </c>
      <c r="Q59" s="3" t="str">
        <f>LEFT(N59,SEARCH("/",N59)-1)</f>
        <v>film &amp; video</v>
      </c>
      <c r="R59" s="3" t="str">
        <f>RIGHT(N59,LEN(N59)-SEARCH("/",N59,1))</f>
        <v>television</v>
      </c>
      <c r="S59" s="16">
        <f>(((J59/60)/60)/24)+DATE(1970,1,1)+(-5/24)</f>
        <v>42089.624560185184</v>
      </c>
      <c r="T59" s="16">
        <f>(((I59/60)/60)/24)+DATE(1970,1,1)+(-5/24)</f>
        <v>42119.624560185184</v>
      </c>
    </row>
    <row r="60" spans="1:20" ht="75" x14ac:dyDescent="0.3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2">
        <f>(E60/D60)*100</f>
        <v>102.91</v>
      </c>
      <c r="P60" s="8">
        <f>E60/L60</f>
        <v>137.21333333333334</v>
      </c>
      <c r="Q60" s="3" t="str">
        <f>LEFT(N60,SEARCH("/",N60)-1)</f>
        <v>film &amp; video</v>
      </c>
      <c r="R60" s="3" t="str">
        <f>RIGHT(N60,LEN(N60)-SEARCH("/",N60,1))</f>
        <v>television</v>
      </c>
      <c r="S60" s="16">
        <f>(((J60/60)/60)/24)+DATE(1970,1,1)+(-5/24)</f>
        <v>41932.536712962959</v>
      </c>
      <c r="T60" s="16">
        <f>(((I60/60)/60)/24)+DATE(1970,1,1)+(-5/24)</f>
        <v>41962.578379629624</v>
      </c>
    </row>
    <row r="61" spans="1:20" ht="93.75" x14ac:dyDescent="0.3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2">
        <f>(E61/D61)*100</f>
        <v>100.12570000000001</v>
      </c>
      <c r="P61" s="8">
        <f>E61/L61</f>
        <v>606.82242424242418</v>
      </c>
      <c r="Q61" s="3" t="str">
        <f>LEFT(N61,SEARCH("/",N61)-1)</f>
        <v>film &amp; video</v>
      </c>
      <c r="R61" s="3" t="str">
        <f>RIGHT(N61,LEN(N61)-SEARCH("/",N61,1))</f>
        <v>television</v>
      </c>
      <c r="S61" s="16">
        <f>(((J61/60)/60)/24)+DATE(1970,1,1)+(-5/24)</f>
        <v>42230.027500000004</v>
      </c>
      <c r="T61" s="16">
        <f>(((I61/60)/60)/24)+DATE(1970,1,1)+(-5/24)</f>
        <v>42261.666666666664</v>
      </c>
    </row>
    <row r="62" spans="1:20" ht="75" x14ac:dyDescent="0.3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2">
        <f>(E62/D62)*100</f>
        <v>103.29622222222221</v>
      </c>
      <c r="P62" s="8">
        <f>E62/L62</f>
        <v>43.040092592592593</v>
      </c>
      <c r="Q62" s="3" t="str">
        <f>LEFT(N62,SEARCH("/",N62)-1)</f>
        <v>film &amp; video</v>
      </c>
      <c r="R62" s="3" t="str">
        <f>RIGHT(N62,LEN(N62)-SEARCH("/",N62,1))</f>
        <v>shorts</v>
      </c>
      <c r="S62" s="16">
        <f>(((J62/60)/60)/24)+DATE(1970,1,1)+(-5/24)</f>
        <v>41701.693483796291</v>
      </c>
      <c r="T62" s="16">
        <f>(((I62/60)/60)/24)+DATE(1970,1,1)+(-5/24)</f>
        <v>41720.791666666664</v>
      </c>
    </row>
    <row r="63" spans="1:20" ht="93.75" x14ac:dyDescent="0.3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2">
        <f>(E63/D63)*100</f>
        <v>148.30000000000001</v>
      </c>
      <c r="P63" s="8">
        <f>E63/L63</f>
        <v>322.39130434782606</v>
      </c>
      <c r="Q63" s="3" t="str">
        <f>LEFT(N63,SEARCH("/",N63)-1)</f>
        <v>film &amp; video</v>
      </c>
      <c r="R63" s="3" t="str">
        <f>RIGHT(N63,LEN(N63)-SEARCH("/",N63,1))</f>
        <v>shorts</v>
      </c>
      <c r="S63" s="16">
        <f>(((J63/60)/60)/24)+DATE(1970,1,1)+(-5/24)</f>
        <v>41409.605983796297</v>
      </c>
      <c r="T63" s="16">
        <f>(((I63/60)/60)/24)+DATE(1970,1,1)+(-5/24)</f>
        <v>41431.605983796297</v>
      </c>
    </row>
    <row r="64" spans="1:20" ht="93.75" x14ac:dyDescent="0.3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2">
        <f>(E64/D64)*100</f>
        <v>154.73333333333332</v>
      </c>
      <c r="P64" s="8">
        <f>E64/L64</f>
        <v>96.708333333333329</v>
      </c>
      <c r="Q64" s="3" t="str">
        <f>LEFT(N64,SEARCH("/",N64)-1)</f>
        <v>film &amp; video</v>
      </c>
      <c r="R64" s="3" t="str">
        <f>RIGHT(N64,LEN(N64)-SEARCH("/",N64,1))</f>
        <v>shorts</v>
      </c>
      <c r="S64" s="16">
        <f>(((J64/60)/60)/24)+DATE(1970,1,1)+(-5/24)</f>
        <v>41311.591180555552</v>
      </c>
      <c r="T64" s="16">
        <f>(((I64/60)/60)/24)+DATE(1970,1,1)+(-5/24)</f>
        <v>41336.591180555552</v>
      </c>
    </row>
    <row r="65" spans="1:20" ht="75" x14ac:dyDescent="0.3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2">
        <f>(E65/D65)*100</f>
        <v>113.51849999999999</v>
      </c>
      <c r="P65" s="8">
        <f>E65/L65</f>
        <v>35.474531249999998</v>
      </c>
      <c r="Q65" s="3" t="str">
        <f>LEFT(N65,SEARCH("/",N65)-1)</f>
        <v>film &amp; video</v>
      </c>
      <c r="R65" s="3" t="str">
        <f>RIGHT(N65,LEN(N65)-SEARCH("/",N65,1))</f>
        <v>shorts</v>
      </c>
      <c r="S65" s="16">
        <f>(((J65/60)/60)/24)+DATE(1970,1,1)+(-5/24)</f>
        <v>41612.703854166662</v>
      </c>
      <c r="T65" s="16">
        <f>(((I65/60)/60)/24)+DATE(1970,1,1)+(-5/24)</f>
        <v>41635.999305555553</v>
      </c>
    </row>
    <row r="66" spans="1:20" ht="93.75" x14ac:dyDescent="0.3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2">
        <f>(E66/D66)*100</f>
        <v>173.33333333333334</v>
      </c>
      <c r="P66" s="8">
        <f>E66/L66</f>
        <v>86.666666666666671</v>
      </c>
      <c r="Q66" s="3" t="str">
        <f>LEFT(N66,SEARCH("/",N66)-1)</f>
        <v>film &amp; video</v>
      </c>
      <c r="R66" s="3" t="str">
        <f>RIGHT(N66,LEN(N66)-SEARCH("/",N66,1))</f>
        <v>shorts</v>
      </c>
      <c r="S66" s="16">
        <f>(((J66/60)/60)/24)+DATE(1970,1,1)+(-5/24)</f>
        <v>41432.809965277775</v>
      </c>
      <c r="T66" s="16">
        <f>(((I66/60)/60)/24)+DATE(1970,1,1)+(-5/24)</f>
        <v>41462.809965277775</v>
      </c>
    </row>
    <row r="67" spans="1:20" ht="75" x14ac:dyDescent="0.3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2">
        <f>(E67/D67)*100</f>
        <v>107.52857142857141</v>
      </c>
      <c r="P67" s="8">
        <f>E67/L67</f>
        <v>132.05263157894737</v>
      </c>
      <c r="Q67" s="3" t="str">
        <f>LEFT(N67,SEARCH("/",N67)-1)</f>
        <v>film &amp; video</v>
      </c>
      <c r="R67" s="3" t="str">
        <f>RIGHT(N67,LEN(N67)-SEARCH("/",N67,1))</f>
        <v>shorts</v>
      </c>
      <c r="S67" s="16">
        <f>(((J67/60)/60)/24)+DATE(1970,1,1)+(-5/24)</f>
        <v>41835.612893518519</v>
      </c>
      <c r="T67" s="16">
        <f>(((I67/60)/60)/24)+DATE(1970,1,1)+(-5/24)</f>
        <v>41862.040972222218</v>
      </c>
    </row>
    <row r="68" spans="1:20" ht="56.25" x14ac:dyDescent="0.3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2">
        <f>(E68/D68)*100</f>
        <v>118.6</v>
      </c>
      <c r="P68" s="8">
        <f>E68/L68</f>
        <v>91.230769230769226</v>
      </c>
      <c r="Q68" s="3" t="str">
        <f>LEFT(N68,SEARCH("/",N68)-1)</f>
        <v>film &amp; video</v>
      </c>
      <c r="R68" s="3" t="str">
        <f>RIGHT(N68,LEN(N68)-SEARCH("/",N68,1))</f>
        <v>shorts</v>
      </c>
      <c r="S68" s="16">
        <f>(((J68/60)/60)/24)+DATE(1970,1,1)+(-5/24)</f>
        <v>42539.641435185178</v>
      </c>
      <c r="T68" s="16">
        <f>(((I68/60)/60)/24)+DATE(1970,1,1)+(-5/24)</f>
        <v>42569.641435185178</v>
      </c>
    </row>
    <row r="69" spans="1:20" ht="93.75" x14ac:dyDescent="0.3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2">
        <f>(E69/D69)*100</f>
        <v>116.25000000000001</v>
      </c>
      <c r="P69" s="8">
        <f>E69/L69</f>
        <v>116.25</v>
      </c>
      <c r="Q69" s="3" t="str">
        <f>LEFT(N69,SEARCH("/",N69)-1)</f>
        <v>film &amp; video</v>
      </c>
      <c r="R69" s="3" t="str">
        <f>RIGHT(N69,LEN(N69)-SEARCH("/",N69,1))</f>
        <v>shorts</v>
      </c>
      <c r="S69" s="16">
        <f>(((J69/60)/60)/24)+DATE(1970,1,1)+(-5/24)</f>
        <v>41075.375046296293</v>
      </c>
      <c r="T69" s="16">
        <f>(((I69/60)/60)/24)+DATE(1970,1,1)+(-5/24)</f>
        <v>41105.375046296293</v>
      </c>
    </row>
    <row r="70" spans="1:20" ht="93.75" x14ac:dyDescent="0.3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2">
        <f>(E70/D70)*100</f>
        <v>127.16666666666667</v>
      </c>
      <c r="P70" s="8">
        <f>E70/L70</f>
        <v>21.194444444444443</v>
      </c>
      <c r="Q70" s="3" t="str">
        <f>LEFT(N70,SEARCH("/",N70)-1)</f>
        <v>film &amp; video</v>
      </c>
      <c r="R70" s="3" t="str">
        <f>RIGHT(N70,LEN(N70)-SEARCH("/",N70,1))</f>
        <v>shorts</v>
      </c>
      <c r="S70" s="16">
        <f>(((J70/60)/60)/24)+DATE(1970,1,1)+(-5/24)</f>
        <v>41663.36100694444</v>
      </c>
      <c r="T70" s="16">
        <f>(((I70/60)/60)/24)+DATE(1970,1,1)+(-5/24)</f>
        <v>41693.36100694444</v>
      </c>
    </row>
    <row r="71" spans="1:20" ht="93.75" x14ac:dyDescent="0.3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2">
        <f>(E71/D71)*100</f>
        <v>110.9423</v>
      </c>
      <c r="P71" s="8">
        <f>E71/L71</f>
        <v>62.327134831460668</v>
      </c>
      <c r="Q71" s="3" t="str">
        <f>LEFT(N71,SEARCH("/",N71)-1)</f>
        <v>film &amp; video</v>
      </c>
      <c r="R71" s="3" t="str">
        <f>RIGHT(N71,LEN(N71)-SEARCH("/",N71,1))</f>
        <v>shorts</v>
      </c>
      <c r="S71" s="16">
        <f>(((J71/60)/60)/24)+DATE(1970,1,1)+(-5/24)</f>
        <v>40785.979456018518</v>
      </c>
      <c r="T71" s="16">
        <f>(((I71/60)/60)/24)+DATE(1970,1,1)+(-5/24)</f>
        <v>40818.082638888889</v>
      </c>
    </row>
    <row r="72" spans="1:20" ht="93.75" x14ac:dyDescent="0.3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2">
        <f>(E72/D72)*100</f>
        <v>127.2</v>
      </c>
      <c r="P72" s="8">
        <f>E72/L72</f>
        <v>37.411764705882355</v>
      </c>
      <c r="Q72" s="3" t="str">
        <f>LEFT(N72,SEARCH("/",N72)-1)</f>
        <v>film &amp; video</v>
      </c>
      <c r="R72" s="3" t="str">
        <f>RIGHT(N72,LEN(N72)-SEARCH("/",N72,1))</f>
        <v>shorts</v>
      </c>
      <c r="S72" s="16">
        <f>(((J72/60)/60)/24)+DATE(1970,1,1)+(-5/24)</f>
        <v>40730.688020833331</v>
      </c>
      <c r="T72" s="16">
        <f>(((I72/60)/60)/24)+DATE(1970,1,1)+(-5/24)</f>
        <v>40790.688020833331</v>
      </c>
    </row>
    <row r="73" spans="1:20" ht="75" x14ac:dyDescent="0.3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2">
        <f>(E73/D73)*100</f>
        <v>123.94444444444443</v>
      </c>
      <c r="P73" s="8">
        <f>E73/L73</f>
        <v>69.71875</v>
      </c>
      <c r="Q73" s="3" t="str">
        <f>LEFT(N73,SEARCH("/",N73)-1)</f>
        <v>film &amp; video</v>
      </c>
      <c r="R73" s="3" t="str">
        <f>RIGHT(N73,LEN(N73)-SEARCH("/",N73,1))</f>
        <v>shorts</v>
      </c>
      <c r="S73" s="16">
        <f>(((J73/60)/60)/24)+DATE(1970,1,1)+(-5/24)</f>
        <v>40997.063159722216</v>
      </c>
      <c r="T73" s="16">
        <f>(((I73/60)/60)/24)+DATE(1970,1,1)+(-5/24)</f>
        <v>41057.063159722216</v>
      </c>
    </row>
    <row r="74" spans="1:20" ht="93.75" x14ac:dyDescent="0.3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2">
        <f>(E74/D74)*100</f>
        <v>108.40909090909091</v>
      </c>
      <c r="P74" s="8">
        <f>E74/L74</f>
        <v>58.170731707317074</v>
      </c>
      <c r="Q74" s="3" t="str">
        <f>LEFT(N74,SEARCH("/",N74)-1)</f>
        <v>film &amp; video</v>
      </c>
      <c r="R74" s="3" t="str">
        <f>RIGHT(N74,LEN(N74)-SEARCH("/",N74,1))</f>
        <v>shorts</v>
      </c>
      <c r="S74" s="16">
        <f>(((J74/60)/60)/24)+DATE(1970,1,1)+(-5/24)</f>
        <v>41207.801863425921</v>
      </c>
      <c r="T74" s="16">
        <f>(((I74/60)/60)/24)+DATE(1970,1,1)+(-5/24)</f>
        <v>41227.791666666664</v>
      </c>
    </row>
    <row r="75" spans="1:20" ht="93.75" x14ac:dyDescent="0.3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2">
        <f>(E75/D75)*100</f>
        <v>100</v>
      </c>
      <c r="P75" s="8">
        <f>E75/L75</f>
        <v>50</v>
      </c>
      <c r="Q75" s="3" t="str">
        <f>LEFT(N75,SEARCH("/",N75)-1)</f>
        <v>film &amp; video</v>
      </c>
      <c r="R75" s="3" t="str">
        <f>RIGHT(N75,LEN(N75)-SEARCH("/",N75,1))</f>
        <v>shorts</v>
      </c>
      <c r="S75" s="16">
        <f>(((J75/60)/60)/24)+DATE(1970,1,1)+(-5/24)</f>
        <v>40587.548425925925</v>
      </c>
      <c r="T75" s="16">
        <f>(((I75/60)/60)/24)+DATE(1970,1,1)+(-5/24)</f>
        <v>40665.957638888889</v>
      </c>
    </row>
    <row r="76" spans="1:20" ht="75" x14ac:dyDescent="0.3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2">
        <f>(E76/D76)*100</f>
        <v>112.93199999999999</v>
      </c>
      <c r="P76" s="8">
        <f>E76/L76</f>
        <v>19.471034482758618</v>
      </c>
      <c r="Q76" s="3" t="str">
        <f>LEFT(N76,SEARCH("/",N76)-1)</f>
        <v>film &amp; video</v>
      </c>
      <c r="R76" s="3" t="str">
        <f>RIGHT(N76,LEN(N76)-SEARCH("/",N76,1))</f>
        <v>shorts</v>
      </c>
      <c r="S76" s="16">
        <f>(((J76/60)/60)/24)+DATE(1970,1,1)+(-5/24)</f>
        <v>42360.278877314813</v>
      </c>
      <c r="T76" s="16">
        <f>(((I76/60)/60)/24)+DATE(1970,1,1)+(-5/24)</f>
        <v>42390.278877314813</v>
      </c>
    </row>
    <row r="77" spans="1:20" ht="75" x14ac:dyDescent="0.3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2">
        <f>(E77/D77)*100</f>
        <v>115.42857142857143</v>
      </c>
      <c r="P77" s="8">
        <f>E77/L77</f>
        <v>85.957446808510639</v>
      </c>
      <c r="Q77" s="3" t="str">
        <f>LEFT(N77,SEARCH("/",N77)-1)</f>
        <v>film &amp; video</v>
      </c>
      <c r="R77" s="3" t="str">
        <f>RIGHT(N77,LEN(N77)-SEARCH("/",N77,1))</f>
        <v>shorts</v>
      </c>
      <c r="S77" s="16">
        <f>(((J77/60)/60)/24)+DATE(1970,1,1)+(-5/24)</f>
        <v>41357.000833333332</v>
      </c>
      <c r="T77" s="16">
        <f>(((I77/60)/60)/24)+DATE(1970,1,1)+(-5/24)</f>
        <v>41387.000833333332</v>
      </c>
    </row>
    <row r="78" spans="1:20" ht="75" x14ac:dyDescent="0.3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2">
        <f>(E78/D78)*100</f>
        <v>153.33333333333334</v>
      </c>
      <c r="P78" s="8">
        <f>E78/L78</f>
        <v>30.666666666666668</v>
      </c>
      <c r="Q78" s="3" t="str">
        <f>LEFT(N78,SEARCH("/",N78)-1)</f>
        <v>film &amp; video</v>
      </c>
      <c r="R78" s="3" t="str">
        <f>RIGHT(N78,LEN(N78)-SEARCH("/",N78,1))</f>
        <v>shorts</v>
      </c>
      <c r="S78" s="16">
        <f>(((J78/60)/60)/24)+DATE(1970,1,1)+(-5/24)</f>
        <v>40844.483310185184</v>
      </c>
      <c r="T78" s="16">
        <f>(((I78/60)/60)/24)+DATE(1970,1,1)+(-5/24)</f>
        <v>40904.524976851848</v>
      </c>
    </row>
    <row r="79" spans="1:20" ht="56.25" x14ac:dyDescent="0.3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2">
        <f>(E79/D79)*100</f>
        <v>392.5</v>
      </c>
      <c r="P79" s="8">
        <f>E79/L79</f>
        <v>60.384615384615387</v>
      </c>
      <c r="Q79" s="3" t="str">
        <f>LEFT(N79,SEARCH("/",N79)-1)</f>
        <v>film &amp; video</v>
      </c>
      <c r="R79" s="3" t="str">
        <f>RIGHT(N79,LEN(N79)-SEARCH("/",N79,1))</f>
        <v>shorts</v>
      </c>
      <c r="S79" s="16">
        <f>(((J79/60)/60)/24)+DATE(1970,1,1)+(-5/24)</f>
        <v>40996.936539351853</v>
      </c>
      <c r="T79" s="16">
        <f>(((I79/60)/60)/24)+DATE(1970,1,1)+(-5/24)</f>
        <v>41049.915972222218</v>
      </c>
    </row>
    <row r="80" spans="1:20" ht="131.25" x14ac:dyDescent="0.3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2">
        <f>(E80/D80)*100</f>
        <v>2702</v>
      </c>
      <c r="P80" s="8">
        <f>E80/L80</f>
        <v>38.6</v>
      </c>
      <c r="Q80" s="3" t="str">
        <f>LEFT(N80,SEARCH("/",N80)-1)</f>
        <v>film &amp; video</v>
      </c>
      <c r="R80" s="3" t="str">
        <f>RIGHT(N80,LEN(N80)-SEARCH("/",N80,1))</f>
        <v>shorts</v>
      </c>
      <c r="S80" s="16">
        <f>(((J80/60)/60)/24)+DATE(1970,1,1)+(-5/24)</f>
        <v>42604.522233796299</v>
      </c>
      <c r="T80" s="16">
        <f>(((I80/60)/60)/24)+DATE(1970,1,1)+(-5/24)</f>
        <v>42614.522233796299</v>
      </c>
    </row>
    <row r="81" spans="1:20" ht="75" x14ac:dyDescent="0.3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2">
        <f>(E81/D81)*100</f>
        <v>127</v>
      </c>
      <c r="P81" s="8">
        <f>E81/L81</f>
        <v>40.268292682926827</v>
      </c>
      <c r="Q81" s="3" t="str">
        <f>LEFT(N81,SEARCH("/",N81)-1)</f>
        <v>film &amp; video</v>
      </c>
      <c r="R81" s="3" t="str">
        <f>RIGHT(N81,LEN(N81)-SEARCH("/",N81,1))</f>
        <v>shorts</v>
      </c>
      <c r="S81" s="16">
        <f>(((J81/60)/60)/24)+DATE(1970,1,1)+(-5/24)</f>
        <v>41724.568206018514</v>
      </c>
      <c r="T81" s="16">
        <f>(((I81/60)/60)/24)+DATE(1970,1,1)+(-5/24)</f>
        <v>41754.568206018514</v>
      </c>
    </row>
    <row r="82" spans="1:20" ht="75" x14ac:dyDescent="0.3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2">
        <f>(E82/D82)*100</f>
        <v>107.25</v>
      </c>
      <c r="P82" s="8">
        <f>E82/L82</f>
        <v>273.82978723404256</v>
      </c>
      <c r="Q82" s="3" t="str">
        <f>LEFT(N82,SEARCH("/",N82)-1)</f>
        <v>film &amp; video</v>
      </c>
      <c r="R82" s="3" t="str">
        <f>RIGHT(N82,LEN(N82)-SEARCH("/",N82,1))</f>
        <v>shorts</v>
      </c>
      <c r="S82" s="16">
        <f>(((J82/60)/60)/24)+DATE(1970,1,1)+(-5/24)</f>
        <v>41582.875648148147</v>
      </c>
      <c r="T82" s="16">
        <f>(((I82/60)/60)/24)+DATE(1970,1,1)+(-5/24)</f>
        <v>41617.875648148147</v>
      </c>
    </row>
    <row r="83" spans="1:20" ht="75" x14ac:dyDescent="0.3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2">
        <f>(E83/D83)*100</f>
        <v>198</v>
      </c>
      <c r="P83" s="8">
        <f>E83/L83</f>
        <v>53.035714285714285</v>
      </c>
      <c r="Q83" s="3" t="str">
        <f>LEFT(N83,SEARCH("/",N83)-1)</f>
        <v>film &amp; video</v>
      </c>
      <c r="R83" s="3" t="str">
        <f>RIGHT(N83,LEN(N83)-SEARCH("/",N83,1))</f>
        <v>shorts</v>
      </c>
      <c r="S83" s="16">
        <f>(((J83/60)/60)/24)+DATE(1970,1,1)+(-5/24)</f>
        <v>41099.950543981482</v>
      </c>
      <c r="T83" s="16">
        <f>(((I83/60)/60)/24)+DATE(1970,1,1)+(-5/24)</f>
        <v>41103.91805555555</v>
      </c>
    </row>
    <row r="84" spans="1:20" ht="75" x14ac:dyDescent="0.3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2">
        <f>(E84/D84)*100</f>
        <v>100.01249999999999</v>
      </c>
      <c r="P84" s="8">
        <f>E84/L84</f>
        <v>40.005000000000003</v>
      </c>
      <c r="Q84" s="3" t="str">
        <f>LEFT(N84,SEARCH("/",N84)-1)</f>
        <v>film &amp; video</v>
      </c>
      <c r="R84" s="3" t="str">
        <f>RIGHT(N84,LEN(N84)-SEARCH("/",N84,1))</f>
        <v>shorts</v>
      </c>
      <c r="S84" s="16">
        <f>(((J84/60)/60)/24)+DATE(1970,1,1)+(-5/24)</f>
        <v>40795.611817129626</v>
      </c>
      <c r="T84" s="16">
        <f>(((I84/60)/60)/24)+DATE(1970,1,1)+(-5/24)</f>
        <v>40825.611817129626</v>
      </c>
    </row>
    <row r="85" spans="1:20" ht="93.75" x14ac:dyDescent="0.3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2">
        <f>(E85/D85)*100</f>
        <v>102.49999999999999</v>
      </c>
      <c r="P85" s="8">
        <f>E85/L85</f>
        <v>15.76923076923077</v>
      </c>
      <c r="Q85" s="3" t="str">
        <f>LEFT(N85,SEARCH("/",N85)-1)</f>
        <v>film &amp; video</v>
      </c>
      <c r="R85" s="3" t="str">
        <f>RIGHT(N85,LEN(N85)-SEARCH("/",N85,1))</f>
        <v>shorts</v>
      </c>
      <c r="S85" s="16">
        <f>(((J85/60)/60)/24)+DATE(1970,1,1)+(-5/24)</f>
        <v>42042.407280092586</v>
      </c>
      <c r="T85" s="16">
        <f>(((I85/60)/60)/24)+DATE(1970,1,1)+(-5/24)</f>
        <v>42057.270833333336</v>
      </c>
    </row>
    <row r="86" spans="1:20" ht="75" x14ac:dyDescent="0.3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2">
        <f>(E86/D86)*100</f>
        <v>100</v>
      </c>
      <c r="P86" s="8">
        <f>E86/L86</f>
        <v>71.428571428571431</v>
      </c>
      <c r="Q86" s="3" t="str">
        <f>LEFT(N86,SEARCH("/",N86)-1)</f>
        <v>film &amp; video</v>
      </c>
      <c r="R86" s="3" t="str">
        <f>RIGHT(N86,LEN(N86)-SEARCH("/",N86,1))</f>
        <v>shorts</v>
      </c>
      <c r="S86" s="16">
        <f>(((J86/60)/60)/24)+DATE(1970,1,1)+(-5/24)</f>
        <v>40648.54960648148</v>
      </c>
      <c r="T86" s="16">
        <f>(((I86/60)/60)/24)+DATE(1970,1,1)+(-5/24)</f>
        <v>40678.54960648148</v>
      </c>
    </row>
    <row r="87" spans="1:20" ht="75" x14ac:dyDescent="0.3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2">
        <f>(E87/D87)*100</f>
        <v>125.49999999999999</v>
      </c>
      <c r="P87" s="8">
        <f>E87/L87</f>
        <v>71.714285714285708</v>
      </c>
      <c r="Q87" s="3" t="str">
        <f>LEFT(N87,SEARCH("/",N87)-1)</f>
        <v>film &amp; video</v>
      </c>
      <c r="R87" s="3" t="str">
        <f>RIGHT(N87,LEN(N87)-SEARCH("/",N87,1))</f>
        <v>shorts</v>
      </c>
      <c r="S87" s="16">
        <f>(((J87/60)/60)/24)+DATE(1970,1,1)+(-5/24)</f>
        <v>40778.917094907403</v>
      </c>
      <c r="T87" s="16">
        <f>(((I87/60)/60)/24)+DATE(1970,1,1)+(-5/24)</f>
        <v>40808.917094907403</v>
      </c>
    </row>
    <row r="88" spans="1:20" ht="93.75" x14ac:dyDescent="0.3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2">
        <f>(E88/D88)*100</f>
        <v>106.46666666666667</v>
      </c>
      <c r="P88" s="8">
        <f>E88/L88</f>
        <v>375.76470588235293</v>
      </c>
      <c r="Q88" s="3" t="str">
        <f>LEFT(N88,SEARCH("/",N88)-1)</f>
        <v>film &amp; video</v>
      </c>
      <c r="R88" s="3" t="str">
        <f>RIGHT(N88,LEN(N88)-SEARCH("/",N88,1))</f>
        <v>shorts</v>
      </c>
      <c r="S88" s="16">
        <f>(((J88/60)/60)/24)+DATE(1970,1,1)+(-5/24)</f>
        <v>42291.347743055558</v>
      </c>
      <c r="T88" s="16">
        <f>(((I88/60)/60)/24)+DATE(1970,1,1)+(-5/24)</f>
        <v>42365.389409722215</v>
      </c>
    </row>
    <row r="89" spans="1:20" ht="75" x14ac:dyDescent="0.3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2">
        <f>(E89/D89)*100</f>
        <v>104.60000000000001</v>
      </c>
      <c r="P89" s="8">
        <f>E89/L89</f>
        <v>104.6</v>
      </c>
      <c r="Q89" s="3" t="str">
        <f>LEFT(N89,SEARCH("/",N89)-1)</f>
        <v>film &amp; video</v>
      </c>
      <c r="R89" s="3" t="str">
        <f>RIGHT(N89,LEN(N89)-SEARCH("/",N89,1))</f>
        <v>shorts</v>
      </c>
      <c r="S89" s="16">
        <f>(((J89/60)/60)/24)+DATE(1970,1,1)+(-5/24)</f>
        <v>40322.331053240734</v>
      </c>
      <c r="T89" s="16">
        <f>(((I89/60)/60)/24)+DATE(1970,1,1)+(-5/24)</f>
        <v>40331.861805555556</v>
      </c>
    </row>
    <row r="90" spans="1:20" ht="75" x14ac:dyDescent="0.3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2">
        <f>(E90/D90)*100</f>
        <v>102.85714285714285</v>
      </c>
      <c r="P90" s="8">
        <f>E90/L90</f>
        <v>60</v>
      </c>
      <c r="Q90" s="3" t="str">
        <f>LEFT(N90,SEARCH("/",N90)-1)</f>
        <v>film &amp; video</v>
      </c>
      <c r="R90" s="3" t="str">
        <f>RIGHT(N90,LEN(N90)-SEARCH("/",N90,1))</f>
        <v>shorts</v>
      </c>
      <c r="S90" s="16">
        <f>(((J90/60)/60)/24)+DATE(1970,1,1)+(-5/24)</f>
        <v>41786.450590277775</v>
      </c>
      <c r="T90" s="16">
        <f>(((I90/60)/60)/24)+DATE(1970,1,1)+(-5/24)</f>
        <v>41812.450590277775</v>
      </c>
    </row>
    <row r="91" spans="1:20" ht="75" x14ac:dyDescent="0.3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2">
        <f>(E91/D91)*100</f>
        <v>115.06666666666668</v>
      </c>
      <c r="P91" s="8">
        <f>E91/L91</f>
        <v>123.28571428571429</v>
      </c>
      <c r="Q91" s="3" t="str">
        <f>LEFT(N91,SEARCH("/",N91)-1)</f>
        <v>film &amp; video</v>
      </c>
      <c r="R91" s="3" t="str">
        <f>RIGHT(N91,LEN(N91)-SEARCH("/",N91,1))</f>
        <v>shorts</v>
      </c>
      <c r="S91" s="16">
        <f>(((J91/60)/60)/24)+DATE(1970,1,1)+(-5/24)</f>
        <v>41402.543888888889</v>
      </c>
      <c r="T91" s="16">
        <f>(((I91/60)/60)/24)+DATE(1970,1,1)+(-5/24)</f>
        <v>41427.543888888889</v>
      </c>
    </row>
    <row r="92" spans="1:20" ht="56.25" x14ac:dyDescent="0.3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2">
        <f>(E92/D92)*100</f>
        <v>100.4</v>
      </c>
      <c r="P92" s="8">
        <f>E92/L92</f>
        <v>31.375</v>
      </c>
      <c r="Q92" s="3" t="str">
        <f>LEFT(N92,SEARCH("/",N92)-1)</f>
        <v>film &amp; video</v>
      </c>
      <c r="R92" s="3" t="str">
        <f>RIGHT(N92,LEN(N92)-SEARCH("/",N92,1))</f>
        <v>shorts</v>
      </c>
      <c r="S92" s="16">
        <f>(((J92/60)/60)/24)+DATE(1970,1,1)+(-5/24)</f>
        <v>40706.089108796295</v>
      </c>
      <c r="T92" s="16">
        <f>(((I92/60)/60)/24)+DATE(1970,1,1)+(-5/24)</f>
        <v>40736.089108796295</v>
      </c>
    </row>
    <row r="93" spans="1:20" ht="75" x14ac:dyDescent="0.3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2">
        <f>(E93/D93)*100</f>
        <v>120</v>
      </c>
      <c r="P93" s="8">
        <f>E93/L93</f>
        <v>78.260869565217391</v>
      </c>
      <c r="Q93" s="3" t="str">
        <f>LEFT(N93,SEARCH("/",N93)-1)</f>
        <v>film &amp; video</v>
      </c>
      <c r="R93" s="3" t="str">
        <f>RIGHT(N93,LEN(N93)-SEARCH("/",N93,1))</f>
        <v>shorts</v>
      </c>
      <c r="S93" s="16">
        <f>(((J93/60)/60)/24)+DATE(1970,1,1)+(-5/24)</f>
        <v>40619.194027777776</v>
      </c>
      <c r="T93" s="16">
        <f>(((I93/60)/60)/24)+DATE(1970,1,1)+(-5/24)</f>
        <v>40680.194027777776</v>
      </c>
    </row>
    <row r="94" spans="1:20" ht="75" x14ac:dyDescent="0.3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2">
        <f>(E94/D94)*100</f>
        <v>105.2</v>
      </c>
      <c r="P94" s="8">
        <f>E94/L94</f>
        <v>122.32558139534883</v>
      </c>
      <c r="Q94" s="3" t="str">
        <f>LEFT(N94,SEARCH("/",N94)-1)</f>
        <v>film &amp; video</v>
      </c>
      <c r="R94" s="3" t="str">
        <f>RIGHT(N94,LEN(N94)-SEARCH("/",N94,1))</f>
        <v>shorts</v>
      </c>
      <c r="S94" s="16">
        <f>(((J94/60)/60)/24)+DATE(1970,1,1)+(-5/24)</f>
        <v>42720.990543981483</v>
      </c>
      <c r="T94" s="16">
        <f>(((I94/60)/60)/24)+DATE(1970,1,1)+(-5/24)</f>
        <v>42767.124999999993</v>
      </c>
    </row>
    <row r="95" spans="1:20" ht="93.75" x14ac:dyDescent="0.3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2">
        <f>(E95/D95)*100</f>
        <v>110.60000000000001</v>
      </c>
      <c r="P95" s="8">
        <f>E95/L95</f>
        <v>73.733333333333334</v>
      </c>
      <c r="Q95" s="3" t="str">
        <f>LEFT(N95,SEARCH("/",N95)-1)</f>
        <v>film &amp; video</v>
      </c>
      <c r="R95" s="3" t="str">
        <f>RIGHT(N95,LEN(N95)-SEARCH("/",N95,1))</f>
        <v>shorts</v>
      </c>
      <c r="S95" s="16">
        <f>(((J95/60)/60)/24)+DATE(1970,1,1)+(-5/24)</f>
        <v>41065.649733796294</v>
      </c>
      <c r="T95" s="16">
        <f>(((I95/60)/60)/24)+DATE(1970,1,1)+(-5/24)</f>
        <v>41093.666666666664</v>
      </c>
    </row>
    <row r="96" spans="1:20" ht="75" x14ac:dyDescent="0.3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2">
        <f>(E96/D96)*100</f>
        <v>104</v>
      </c>
      <c r="P96" s="8">
        <f>E96/L96</f>
        <v>21.666666666666668</v>
      </c>
      <c r="Q96" s="3" t="str">
        <f>LEFT(N96,SEARCH("/",N96)-1)</f>
        <v>film &amp; video</v>
      </c>
      <c r="R96" s="3" t="str">
        <f>RIGHT(N96,LEN(N96)-SEARCH("/",N96,1))</f>
        <v>shorts</v>
      </c>
      <c r="S96" s="16">
        <f>(((J96/60)/60)/24)+DATE(1970,1,1)+(-5/24)</f>
        <v>41716.509513888886</v>
      </c>
      <c r="T96" s="16">
        <f>(((I96/60)/60)/24)+DATE(1970,1,1)+(-5/24)</f>
        <v>41736.509513888886</v>
      </c>
    </row>
    <row r="97" spans="1:20" ht="93.75" x14ac:dyDescent="0.3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2">
        <f>(E97/D97)*100</f>
        <v>131.42857142857142</v>
      </c>
      <c r="P97" s="8">
        <f>E97/L97</f>
        <v>21.904761904761905</v>
      </c>
      <c r="Q97" s="3" t="str">
        <f>LEFT(N97,SEARCH("/",N97)-1)</f>
        <v>film &amp; video</v>
      </c>
      <c r="R97" s="3" t="str">
        <f>RIGHT(N97,LEN(N97)-SEARCH("/",N97,1))</f>
        <v>shorts</v>
      </c>
      <c r="S97" s="16">
        <f>(((J97/60)/60)/24)+DATE(1970,1,1)+(-5/24)</f>
        <v>40934.796770833331</v>
      </c>
      <c r="T97" s="16">
        <f>(((I97/60)/60)/24)+DATE(1970,1,1)+(-5/24)</f>
        <v>40964.796770833331</v>
      </c>
    </row>
    <row r="98" spans="1:20" ht="93.75" x14ac:dyDescent="0.3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2">
        <f>(E98/D98)*100</f>
        <v>114.66666666666667</v>
      </c>
      <c r="P98" s="8">
        <f>E98/L98</f>
        <v>50.588235294117645</v>
      </c>
      <c r="Q98" s="3" t="str">
        <f>LEFT(N98,SEARCH("/",N98)-1)</f>
        <v>film &amp; video</v>
      </c>
      <c r="R98" s="3" t="str">
        <f>RIGHT(N98,LEN(N98)-SEARCH("/",N98,1))</f>
        <v>shorts</v>
      </c>
      <c r="S98" s="16">
        <f>(((J98/60)/60)/24)+DATE(1970,1,1)+(-5/24)</f>
        <v>40324.45417824074</v>
      </c>
      <c r="T98" s="16">
        <f>(((I98/60)/60)/24)+DATE(1970,1,1)+(-5/24)</f>
        <v>40390.916666666664</v>
      </c>
    </row>
    <row r="99" spans="1:20" ht="75" x14ac:dyDescent="0.3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2">
        <f>(E99/D99)*100</f>
        <v>106.25</v>
      </c>
      <c r="P99" s="8">
        <f>E99/L99</f>
        <v>53.125</v>
      </c>
      <c r="Q99" s="3" t="str">
        <f>LEFT(N99,SEARCH("/",N99)-1)</f>
        <v>film &amp; video</v>
      </c>
      <c r="R99" s="3" t="str">
        <f>RIGHT(N99,LEN(N99)-SEARCH("/",N99,1))</f>
        <v>shorts</v>
      </c>
      <c r="S99" s="16">
        <f>(((J99/60)/60)/24)+DATE(1970,1,1)+(-5/24)</f>
        <v>40705.926874999997</v>
      </c>
      <c r="T99" s="16">
        <f>(((I99/60)/60)/24)+DATE(1970,1,1)+(-5/24)</f>
        <v>40735.926874999997</v>
      </c>
    </row>
    <row r="100" spans="1:20" ht="93.75" x14ac:dyDescent="0.3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2">
        <f>(E100/D100)*100</f>
        <v>106.25</v>
      </c>
      <c r="P100" s="8">
        <f>E100/L100</f>
        <v>56.666666666666664</v>
      </c>
      <c r="Q100" s="3" t="str">
        <f>LEFT(N100,SEARCH("/",N100)-1)</f>
        <v>film &amp; video</v>
      </c>
      <c r="R100" s="3" t="str">
        <f>RIGHT(N100,LEN(N100)-SEARCH("/",N100,1))</f>
        <v>shorts</v>
      </c>
      <c r="S100" s="16">
        <f>(((J100/60)/60)/24)+DATE(1970,1,1)+(-5/24)</f>
        <v>41214.586504629624</v>
      </c>
      <c r="T100" s="16">
        <f>(((I100/60)/60)/24)+DATE(1970,1,1)+(-5/24)</f>
        <v>41250.770833333328</v>
      </c>
    </row>
    <row r="101" spans="1:20" ht="56.25" x14ac:dyDescent="0.3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2">
        <f>(E101/D101)*100</f>
        <v>106.01933333333334</v>
      </c>
      <c r="P101" s="8">
        <f>E101/L101</f>
        <v>40.776666666666664</v>
      </c>
      <c r="Q101" s="3" t="str">
        <f>LEFT(N101,SEARCH("/",N101)-1)</f>
        <v>film &amp; video</v>
      </c>
      <c r="R101" s="3" t="str">
        <f>RIGHT(N101,LEN(N101)-SEARCH("/",N101,1))</f>
        <v>shorts</v>
      </c>
      <c r="S101" s="16">
        <f>(((J101/60)/60)/24)+DATE(1970,1,1)+(-5/24)</f>
        <v>41631.694432870368</v>
      </c>
      <c r="T101" s="16">
        <f>(((I101/60)/60)/24)+DATE(1970,1,1)+(-5/24)</f>
        <v>41661.694432870368</v>
      </c>
    </row>
    <row r="102" spans="1:20" ht="93.75" x14ac:dyDescent="0.3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2">
        <f>(E102/D102)*100</f>
        <v>100</v>
      </c>
      <c r="P102" s="8">
        <f>E102/L102</f>
        <v>192.30769230769232</v>
      </c>
      <c r="Q102" s="3" t="str">
        <f>LEFT(N102,SEARCH("/",N102)-1)</f>
        <v>film &amp; video</v>
      </c>
      <c r="R102" s="3" t="str">
        <f>RIGHT(N102,LEN(N102)-SEARCH("/",N102,1))</f>
        <v>shorts</v>
      </c>
      <c r="S102" s="16">
        <f>(((J102/60)/60)/24)+DATE(1970,1,1)+(-5/24)</f>
        <v>41197.544976851852</v>
      </c>
      <c r="T102" s="16">
        <f>(((I102/60)/60)/24)+DATE(1970,1,1)+(-5/24)</f>
        <v>41217.586643518516</v>
      </c>
    </row>
    <row r="103" spans="1:20" ht="93.75" x14ac:dyDescent="0.3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2">
        <f>(E103/D103)*100</f>
        <v>100</v>
      </c>
      <c r="P103" s="8">
        <f>E103/L103</f>
        <v>100</v>
      </c>
      <c r="Q103" s="3" t="str">
        <f>LEFT(N103,SEARCH("/",N103)-1)</f>
        <v>film &amp; video</v>
      </c>
      <c r="R103" s="3" t="str">
        <f>RIGHT(N103,LEN(N103)-SEARCH("/",N103,1))</f>
        <v>shorts</v>
      </c>
      <c r="S103" s="16">
        <f>(((J103/60)/60)/24)+DATE(1970,1,1)+(-5/24)</f>
        <v>41274.568402777775</v>
      </c>
      <c r="T103" s="16">
        <f>(((I103/60)/60)/24)+DATE(1970,1,1)+(-5/24)</f>
        <v>41298.568402777775</v>
      </c>
    </row>
    <row r="104" spans="1:20" ht="75" x14ac:dyDescent="0.3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2">
        <f>(E104/D104)*100</f>
        <v>127.75000000000001</v>
      </c>
      <c r="P104" s="8">
        <f>E104/L104</f>
        <v>117.92307692307692</v>
      </c>
      <c r="Q104" s="3" t="str">
        <f>LEFT(N104,SEARCH("/",N104)-1)</f>
        <v>film &amp; video</v>
      </c>
      <c r="R104" s="3" t="str">
        <f>RIGHT(N104,LEN(N104)-SEARCH("/",N104,1))</f>
        <v>shorts</v>
      </c>
      <c r="S104" s="16">
        <f>(((J104/60)/60)/24)+DATE(1970,1,1)+(-5/24)</f>
        <v>40504.922835648147</v>
      </c>
      <c r="T104" s="16">
        <f>(((I104/60)/60)/24)+DATE(1970,1,1)+(-5/24)</f>
        <v>40534.922835648147</v>
      </c>
    </row>
    <row r="105" spans="1:20" ht="56.25" x14ac:dyDescent="0.3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2">
        <f>(E105/D105)*100</f>
        <v>105.15384615384616</v>
      </c>
      <c r="P105" s="8">
        <f>E105/L105</f>
        <v>27.897959183673468</v>
      </c>
      <c r="Q105" s="3" t="str">
        <f>LEFT(N105,SEARCH("/",N105)-1)</f>
        <v>film &amp; video</v>
      </c>
      <c r="R105" s="3" t="str">
        <f>RIGHT(N105,LEN(N105)-SEARCH("/",N105,1))</f>
        <v>shorts</v>
      </c>
      <c r="S105" s="16">
        <f>(((J105/60)/60)/24)+DATE(1970,1,1)+(-5/24)</f>
        <v>41682.597569444442</v>
      </c>
      <c r="T105" s="16">
        <f>(((I105/60)/60)/24)+DATE(1970,1,1)+(-5/24)</f>
        <v>41705.597569444442</v>
      </c>
    </row>
    <row r="106" spans="1:20" ht="56.25" x14ac:dyDescent="0.3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2">
        <f>(E106/D106)*100</f>
        <v>120</v>
      </c>
      <c r="P106" s="8">
        <f>E106/L106</f>
        <v>60</v>
      </c>
      <c r="Q106" s="3" t="str">
        <f>LEFT(N106,SEARCH("/",N106)-1)</f>
        <v>film &amp; video</v>
      </c>
      <c r="R106" s="3" t="str">
        <f>RIGHT(N106,LEN(N106)-SEARCH("/",N106,1))</f>
        <v>shorts</v>
      </c>
      <c r="S106" s="16">
        <f>(((J106/60)/60)/24)+DATE(1970,1,1)+(-5/24)</f>
        <v>40612.486874999995</v>
      </c>
      <c r="T106" s="16">
        <f>(((I106/60)/60)/24)+DATE(1970,1,1)+(-5/24)</f>
        <v>40635.833333333328</v>
      </c>
    </row>
    <row r="107" spans="1:20" ht="75" x14ac:dyDescent="0.3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2">
        <f>(E107/D107)*100</f>
        <v>107.40909090909089</v>
      </c>
      <c r="P107" s="8">
        <f>E107/L107</f>
        <v>39.383333333333333</v>
      </c>
      <c r="Q107" s="3" t="str">
        <f>LEFT(N107,SEARCH("/",N107)-1)</f>
        <v>film &amp; video</v>
      </c>
      <c r="R107" s="3" t="str">
        <f>RIGHT(N107,LEN(N107)-SEARCH("/",N107,1))</f>
        <v>shorts</v>
      </c>
      <c r="S107" s="16">
        <f>(((J107/60)/60)/24)+DATE(1970,1,1)+(-5/24)</f>
        <v>42485.516435185178</v>
      </c>
      <c r="T107" s="16">
        <f>(((I107/60)/60)/24)+DATE(1970,1,1)+(-5/24)</f>
        <v>42503.791666666664</v>
      </c>
    </row>
    <row r="108" spans="1:20" x14ac:dyDescent="0.3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2">
        <f>(E108/D108)*100</f>
        <v>100.49999999999999</v>
      </c>
      <c r="P108" s="8">
        <f>E108/L108</f>
        <v>186.11111111111111</v>
      </c>
      <c r="Q108" s="3" t="str">
        <f>LEFT(N108,SEARCH("/",N108)-1)</f>
        <v>film &amp; video</v>
      </c>
      <c r="R108" s="3" t="str">
        <f>RIGHT(N108,LEN(N108)-SEARCH("/",N108,1))</f>
        <v>shorts</v>
      </c>
      <c r="S108" s="16">
        <f>(((J108/60)/60)/24)+DATE(1970,1,1)+(-5/24)</f>
        <v>40987.568298611113</v>
      </c>
      <c r="T108" s="16">
        <f>(((I108/60)/60)/24)+DATE(1970,1,1)+(-5/24)</f>
        <v>41001.568298611113</v>
      </c>
    </row>
    <row r="109" spans="1:20" ht="93.75" x14ac:dyDescent="0.3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2">
        <f>(E109/D109)*100</f>
        <v>102.46666666666667</v>
      </c>
      <c r="P109" s="8">
        <f>E109/L109</f>
        <v>111.37681159420291</v>
      </c>
      <c r="Q109" s="3" t="str">
        <f>LEFT(N109,SEARCH("/",N109)-1)</f>
        <v>film &amp; video</v>
      </c>
      <c r="R109" s="3" t="str">
        <f>RIGHT(N109,LEN(N109)-SEARCH("/",N109,1))</f>
        <v>shorts</v>
      </c>
      <c r="S109" s="16">
        <f>(((J109/60)/60)/24)+DATE(1970,1,1)+(-5/24)</f>
        <v>40635.774155092593</v>
      </c>
      <c r="T109" s="16">
        <f>(((I109/60)/60)/24)+DATE(1970,1,1)+(-5/24)</f>
        <v>40657.774155092593</v>
      </c>
    </row>
    <row r="110" spans="1:20" ht="75" x14ac:dyDescent="0.3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2">
        <f>(E110/D110)*100</f>
        <v>246.66666666666669</v>
      </c>
      <c r="P110" s="8">
        <f>E110/L110</f>
        <v>78.723404255319153</v>
      </c>
      <c r="Q110" s="3" t="str">
        <f>LEFT(N110,SEARCH("/",N110)-1)</f>
        <v>film &amp; video</v>
      </c>
      <c r="R110" s="3" t="str">
        <f>RIGHT(N110,LEN(N110)-SEARCH("/",N110,1))</f>
        <v>shorts</v>
      </c>
      <c r="S110" s="16">
        <f>(((J110/60)/60)/24)+DATE(1970,1,1)+(-5/24)</f>
        <v>41365.404745370368</v>
      </c>
      <c r="T110" s="16">
        <f>(((I110/60)/60)/24)+DATE(1970,1,1)+(-5/24)</f>
        <v>41425.404745370368</v>
      </c>
    </row>
    <row r="111" spans="1:20" ht="75" x14ac:dyDescent="0.3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2">
        <f>(E111/D111)*100</f>
        <v>219.49999999999997</v>
      </c>
      <c r="P111" s="8">
        <f>E111/L111</f>
        <v>46.702127659574465</v>
      </c>
      <c r="Q111" s="3" t="str">
        <f>LEFT(N111,SEARCH("/",N111)-1)</f>
        <v>film &amp; video</v>
      </c>
      <c r="R111" s="3" t="str">
        <f>RIGHT(N111,LEN(N111)-SEARCH("/",N111,1))</f>
        <v>shorts</v>
      </c>
      <c r="S111" s="16">
        <f>(((J111/60)/60)/24)+DATE(1970,1,1)+(-5/24)</f>
        <v>40569.817476851851</v>
      </c>
      <c r="T111" s="16">
        <f>(((I111/60)/60)/24)+DATE(1970,1,1)+(-5/24)</f>
        <v>40599.817476851851</v>
      </c>
    </row>
    <row r="112" spans="1:20" ht="75" x14ac:dyDescent="0.3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2">
        <f>(E112/D112)*100</f>
        <v>130.76923076923077</v>
      </c>
      <c r="P112" s="8">
        <f>E112/L112</f>
        <v>65.384615384615387</v>
      </c>
      <c r="Q112" s="3" t="str">
        <f>LEFT(N112,SEARCH("/",N112)-1)</f>
        <v>film &amp; video</v>
      </c>
      <c r="R112" s="3" t="str">
        <f>RIGHT(N112,LEN(N112)-SEARCH("/",N112,1))</f>
        <v>shorts</v>
      </c>
      <c r="S112" s="16">
        <f>(((J112/60)/60)/24)+DATE(1970,1,1)+(-5/24)</f>
        <v>41557.741354166668</v>
      </c>
      <c r="T112" s="16">
        <f>(((I112/60)/60)/24)+DATE(1970,1,1)+(-5/24)</f>
        <v>41592.040972222218</v>
      </c>
    </row>
    <row r="113" spans="1:20" ht="75" x14ac:dyDescent="0.3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2">
        <f>(E113/D113)*100</f>
        <v>154.57142857142858</v>
      </c>
      <c r="P113" s="8">
        <f>E113/L113</f>
        <v>102.0754716981132</v>
      </c>
      <c r="Q113" s="3" t="str">
        <f>LEFT(N113,SEARCH("/",N113)-1)</f>
        <v>film &amp; video</v>
      </c>
      <c r="R113" s="3" t="str">
        <f>RIGHT(N113,LEN(N113)-SEARCH("/",N113,1))</f>
        <v>shorts</v>
      </c>
      <c r="S113" s="16">
        <f>(((J113/60)/60)/24)+DATE(1970,1,1)+(-5/24)</f>
        <v>42125.124849537031</v>
      </c>
      <c r="T113" s="16">
        <f>(((I113/60)/60)/24)+DATE(1970,1,1)+(-5/24)</f>
        <v>42155.124849537031</v>
      </c>
    </row>
    <row r="114" spans="1:20" ht="75" x14ac:dyDescent="0.3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2">
        <f>(E114/D114)*100</f>
        <v>104</v>
      </c>
      <c r="P114" s="8">
        <f>E114/L114</f>
        <v>64.197530864197532</v>
      </c>
      <c r="Q114" s="3" t="str">
        <f>LEFT(N114,SEARCH("/",N114)-1)</f>
        <v>film &amp; video</v>
      </c>
      <c r="R114" s="3" t="str">
        <f>RIGHT(N114,LEN(N114)-SEARCH("/",N114,1))</f>
        <v>shorts</v>
      </c>
      <c r="S114" s="16">
        <f>(((J114/60)/60)/24)+DATE(1970,1,1)+(-5/24)</f>
        <v>41717.834699074068</v>
      </c>
      <c r="T114" s="16">
        <f>(((I114/60)/60)/24)+DATE(1970,1,1)+(-5/24)</f>
        <v>41741.875</v>
      </c>
    </row>
    <row r="115" spans="1:20" ht="56.25" x14ac:dyDescent="0.3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2">
        <f>(E115/D115)*100</f>
        <v>141</v>
      </c>
      <c r="P115" s="8">
        <f>E115/L115</f>
        <v>90.384615384615387</v>
      </c>
      <c r="Q115" s="3" t="str">
        <f>LEFT(N115,SEARCH("/",N115)-1)</f>
        <v>film &amp; video</v>
      </c>
      <c r="R115" s="3" t="str">
        <f>RIGHT(N115,LEN(N115)-SEARCH("/",N115,1))</f>
        <v>shorts</v>
      </c>
      <c r="S115" s="16">
        <f>(((J115/60)/60)/24)+DATE(1970,1,1)+(-5/24)</f>
        <v>40753.550092592588</v>
      </c>
      <c r="T115" s="16">
        <f>(((I115/60)/60)/24)+DATE(1970,1,1)+(-5/24)</f>
        <v>40761.416666666664</v>
      </c>
    </row>
    <row r="116" spans="1:20" ht="75" x14ac:dyDescent="0.3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2">
        <f>(E116/D116)*100</f>
        <v>103.33333333333334</v>
      </c>
      <c r="P116" s="8">
        <f>E116/L116</f>
        <v>88.571428571428569</v>
      </c>
      <c r="Q116" s="3" t="str">
        <f>LEFT(N116,SEARCH("/",N116)-1)</f>
        <v>film &amp; video</v>
      </c>
      <c r="R116" s="3" t="str">
        <f>RIGHT(N116,LEN(N116)-SEARCH("/",N116,1))</f>
        <v>shorts</v>
      </c>
      <c r="S116" s="16">
        <f>(((J116/60)/60)/24)+DATE(1970,1,1)+(-5/24)</f>
        <v>40861.065833333334</v>
      </c>
      <c r="T116" s="16">
        <f>(((I116/60)/60)/24)+DATE(1970,1,1)+(-5/24)</f>
        <v>40921.065833333334</v>
      </c>
    </row>
    <row r="117" spans="1:20" ht="37.5" x14ac:dyDescent="0.3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2">
        <f>(E117/D117)*100</f>
        <v>140.44444444444443</v>
      </c>
      <c r="P117" s="8">
        <f>E117/L117</f>
        <v>28.727272727272727</v>
      </c>
      <c r="Q117" s="3" t="str">
        <f>LEFT(N117,SEARCH("/",N117)-1)</f>
        <v>film &amp; video</v>
      </c>
      <c r="R117" s="3" t="str">
        <f>RIGHT(N117,LEN(N117)-SEARCH("/",N117,1))</f>
        <v>shorts</v>
      </c>
      <c r="S117" s="16">
        <f>(((J117/60)/60)/24)+DATE(1970,1,1)+(-5/24)</f>
        <v>40918.530601851846</v>
      </c>
      <c r="T117" s="16">
        <f>(((I117/60)/60)/24)+DATE(1970,1,1)+(-5/24)</f>
        <v>40943.530601851846</v>
      </c>
    </row>
    <row r="118" spans="1:20" ht="93.75" x14ac:dyDescent="0.3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2">
        <f>(E118/D118)*100</f>
        <v>113.65714285714286</v>
      </c>
      <c r="P118" s="8">
        <f>E118/L118</f>
        <v>69.78947368421052</v>
      </c>
      <c r="Q118" s="3" t="str">
        <f>LEFT(N118,SEARCH("/",N118)-1)</f>
        <v>film &amp; video</v>
      </c>
      <c r="R118" s="3" t="str">
        <f>RIGHT(N118,LEN(N118)-SEARCH("/",N118,1))</f>
        <v>shorts</v>
      </c>
      <c r="S118" s="16">
        <f>(((J118/60)/60)/24)+DATE(1970,1,1)+(-5/24)</f>
        <v>40595.288831018515</v>
      </c>
      <c r="T118" s="16">
        <f>(((I118/60)/60)/24)+DATE(1970,1,1)+(-5/24)</f>
        <v>40641.247164351851</v>
      </c>
    </row>
    <row r="119" spans="1:20" ht="93.75" x14ac:dyDescent="0.3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2">
        <f>(E119/D119)*100</f>
        <v>100.49377777777779</v>
      </c>
      <c r="P119" s="8">
        <f>E119/L119</f>
        <v>167.48962962962963</v>
      </c>
      <c r="Q119" s="3" t="str">
        <f>LEFT(N119,SEARCH("/",N119)-1)</f>
        <v>film &amp; video</v>
      </c>
      <c r="R119" s="3" t="str">
        <f>RIGHT(N119,LEN(N119)-SEARCH("/",N119,1))</f>
        <v>shorts</v>
      </c>
      <c r="S119" s="16">
        <f>(((J119/60)/60)/24)+DATE(1970,1,1)+(-5/24)</f>
        <v>40248.626666666663</v>
      </c>
      <c r="T119" s="16">
        <f>(((I119/60)/60)/24)+DATE(1970,1,1)+(-5/24)</f>
        <v>40338.583333333328</v>
      </c>
    </row>
    <row r="120" spans="1:20" ht="56.25" x14ac:dyDescent="0.3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2">
        <f>(E120/D120)*100</f>
        <v>113.03159999999998</v>
      </c>
      <c r="P120" s="8">
        <f>E120/L120</f>
        <v>144.91230769230768</v>
      </c>
      <c r="Q120" s="3" t="str">
        <f>LEFT(N120,SEARCH("/",N120)-1)</f>
        <v>film &amp; video</v>
      </c>
      <c r="R120" s="3" t="str">
        <f>RIGHT(N120,LEN(N120)-SEARCH("/",N120,1))</f>
        <v>shorts</v>
      </c>
      <c r="S120" s="16">
        <f>(((J120/60)/60)/24)+DATE(1970,1,1)+(-5/24)</f>
        <v>40722.845324074071</v>
      </c>
      <c r="T120" s="16">
        <f>(((I120/60)/60)/24)+DATE(1970,1,1)+(-5/24)</f>
        <v>40752.845324074071</v>
      </c>
    </row>
    <row r="121" spans="1:20" ht="75" x14ac:dyDescent="0.3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2">
        <f>(E121/D121)*100</f>
        <v>104.55692307692308</v>
      </c>
      <c r="P121" s="8">
        <f>E121/L121</f>
        <v>91.840540540540545</v>
      </c>
      <c r="Q121" s="3" t="str">
        <f>LEFT(N121,SEARCH("/",N121)-1)</f>
        <v>film &amp; video</v>
      </c>
      <c r="R121" s="3" t="str">
        <f>RIGHT(N121,LEN(N121)-SEARCH("/",N121,1))</f>
        <v>shorts</v>
      </c>
      <c r="S121" s="16">
        <f>(((J121/60)/60)/24)+DATE(1970,1,1)+(-5/24)</f>
        <v>40738.860949074071</v>
      </c>
      <c r="T121" s="16">
        <f>(((I121/60)/60)/24)+DATE(1970,1,1)+(-5/24)</f>
        <v>40768.75</v>
      </c>
    </row>
    <row r="122" spans="1:20" ht="75" x14ac:dyDescent="0.3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2">
        <f>(E122/D122)*100</f>
        <v>1.4285714285714287E-2</v>
      </c>
      <c r="P122" s="8">
        <f>E122/L122</f>
        <v>10</v>
      </c>
      <c r="Q122" s="3" t="str">
        <f>LEFT(N122,SEARCH("/",N122)-1)</f>
        <v>film &amp; video</v>
      </c>
      <c r="R122" s="3" t="str">
        <f>RIGHT(N122,LEN(N122)-SEARCH("/",N122,1))</f>
        <v>science fiction</v>
      </c>
      <c r="S122" s="16">
        <f>(((J122/60)/60)/24)+DATE(1970,1,1)+(-5/24)</f>
        <v>42615.841516203705</v>
      </c>
      <c r="T122" s="16">
        <f>(((I122/60)/60)/24)+DATE(1970,1,1)+(-5/24)</f>
        <v>42645.841516203705</v>
      </c>
    </row>
    <row r="123" spans="1:20" ht="93.75" x14ac:dyDescent="0.3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2">
        <f>(E123/D123)*100</f>
        <v>3.3333333333333333E-2</v>
      </c>
      <c r="P123" s="8">
        <f>E123/L123</f>
        <v>1</v>
      </c>
      <c r="Q123" s="3" t="str">
        <f>LEFT(N123,SEARCH("/",N123)-1)</f>
        <v>film &amp; video</v>
      </c>
      <c r="R123" s="3" t="str">
        <f>RIGHT(N123,LEN(N123)-SEARCH("/",N123,1))</f>
        <v>science fiction</v>
      </c>
      <c r="S123" s="16">
        <f>(((J123/60)/60)/24)+DATE(1970,1,1)+(-5/24)</f>
        <v>42096.496643518512</v>
      </c>
      <c r="T123" s="16">
        <f>(((I123/60)/60)/24)+DATE(1970,1,1)+(-5/24)</f>
        <v>42112.219444444439</v>
      </c>
    </row>
    <row r="124" spans="1:20" ht="56.25" x14ac:dyDescent="0.3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2">
        <f>(E124/D124)*100</f>
        <v>0</v>
      </c>
      <c r="P124" s="8">
        <v>0</v>
      </c>
      <c r="Q124" s="3" t="str">
        <f>LEFT(N124,SEARCH("/",N124)-1)</f>
        <v>film &amp; video</v>
      </c>
      <c r="R124" s="3" t="str">
        <f>RIGHT(N124,LEN(N124)-SEARCH("/",N124,1))</f>
        <v>science fiction</v>
      </c>
      <c r="S124" s="16">
        <f>(((J124/60)/60)/24)+DATE(1970,1,1)+(-5/24)</f>
        <v>42593.223460648143</v>
      </c>
      <c r="T124" s="16">
        <f>(((I124/60)/60)/24)+DATE(1970,1,1)+(-5/24)</f>
        <v>42653.223460648143</v>
      </c>
    </row>
    <row r="125" spans="1:20" ht="75" x14ac:dyDescent="0.3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2">
        <f>(E125/D125)*100</f>
        <v>0.27454545454545454</v>
      </c>
      <c r="P125" s="8">
        <f>E125/L125</f>
        <v>25.166666666666668</v>
      </c>
      <c r="Q125" s="3" t="str">
        <f>LEFT(N125,SEARCH("/",N125)-1)</f>
        <v>film &amp; video</v>
      </c>
      <c r="R125" s="3" t="str">
        <f>RIGHT(N125,LEN(N125)-SEARCH("/",N125,1))</f>
        <v>science fiction</v>
      </c>
      <c r="S125" s="16">
        <f>(((J125/60)/60)/24)+DATE(1970,1,1)+(-5/24)</f>
        <v>41904.573657407404</v>
      </c>
      <c r="T125" s="16">
        <f>(((I125/60)/60)/24)+DATE(1970,1,1)+(-5/24)</f>
        <v>41940.708333333328</v>
      </c>
    </row>
    <row r="126" spans="1:20" ht="93.75" x14ac:dyDescent="0.3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2">
        <f>(E126/D126)*100</f>
        <v>0</v>
      </c>
      <c r="P126" s="8">
        <v>0</v>
      </c>
      <c r="Q126" s="3" t="str">
        <f>LEFT(N126,SEARCH("/",N126)-1)</f>
        <v>film &amp; video</v>
      </c>
      <c r="R126" s="3" t="str">
        <f>RIGHT(N126,LEN(N126)-SEARCH("/",N126,1))</f>
        <v>science fiction</v>
      </c>
      <c r="S126" s="16">
        <f>(((J126/60)/60)/24)+DATE(1970,1,1)+(-5/24)</f>
        <v>42114.720393518517</v>
      </c>
      <c r="T126" s="16">
        <f>(((I126/60)/60)/24)+DATE(1970,1,1)+(-5/24)</f>
        <v>42139.720393518517</v>
      </c>
    </row>
    <row r="127" spans="1:20" ht="93.75" x14ac:dyDescent="0.3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2">
        <f>(E127/D127)*100</f>
        <v>14.000000000000002</v>
      </c>
      <c r="P127" s="8">
        <f>E127/L127</f>
        <v>11.666666666666666</v>
      </c>
      <c r="Q127" s="3" t="str">
        <f>LEFT(N127,SEARCH("/",N127)-1)</f>
        <v>film &amp; video</v>
      </c>
      <c r="R127" s="3" t="str">
        <f>RIGHT(N127,LEN(N127)-SEARCH("/",N127,1))</f>
        <v>science fiction</v>
      </c>
      <c r="S127" s="16">
        <f>(((J127/60)/60)/24)+DATE(1970,1,1)+(-5/24)</f>
        <v>42709.78564814815</v>
      </c>
      <c r="T127" s="16">
        <f>(((I127/60)/60)/24)+DATE(1970,1,1)+(-5/24)</f>
        <v>42769.78564814815</v>
      </c>
    </row>
    <row r="128" spans="1:20" ht="93.75" x14ac:dyDescent="0.3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2">
        <f>(E128/D128)*100</f>
        <v>5.548</v>
      </c>
      <c r="P128" s="8">
        <f>E128/L128</f>
        <v>106.69230769230769</v>
      </c>
      <c r="Q128" s="3" t="str">
        <f>LEFT(N128,SEARCH("/",N128)-1)</f>
        <v>film &amp; video</v>
      </c>
      <c r="R128" s="3" t="str">
        <f>RIGHT(N128,LEN(N128)-SEARCH("/",N128,1))</f>
        <v>science fiction</v>
      </c>
      <c r="S128" s="16">
        <f>(((J128/60)/60)/24)+DATE(1970,1,1)+(-5/24)</f>
        <v>42135.381215277775</v>
      </c>
      <c r="T128" s="16">
        <f>(((I128/60)/60)/24)+DATE(1970,1,1)+(-5/24)</f>
        <v>42165.874999999993</v>
      </c>
    </row>
    <row r="129" spans="1:20" ht="93.75" x14ac:dyDescent="0.3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2">
        <f>(E129/D129)*100</f>
        <v>2.375</v>
      </c>
      <c r="P129" s="8">
        <f>E129/L129</f>
        <v>47.5</v>
      </c>
      <c r="Q129" s="3" t="str">
        <f>LEFT(N129,SEARCH("/",N129)-1)</f>
        <v>film &amp; video</v>
      </c>
      <c r="R129" s="3" t="str">
        <f>RIGHT(N129,LEN(N129)-SEARCH("/",N129,1))</f>
        <v>science fiction</v>
      </c>
      <c r="S129" s="16">
        <f>(((J129/60)/60)/24)+DATE(1970,1,1)+(-5/24)</f>
        <v>42067.415983796294</v>
      </c>
      <c r="T129" s="16">
        <f>(((I129/60)/60)/24)+DATE(1970,1,1)+(-5/24)</f>
        <v>42097.37431712963</v>
      </c>
    </row>
    <row r="130" spans="1:20" ht="37.5" x14ac:dyDescent="0.3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2">
        <f>(E130/D130)*100</f>
        <v>1.867</v>
      </c>
      <c r="P130" s="8">
        <f>E130/L130</f>
        <v>311.16666666666669</v>
      </c>
      <c r="Q130" s="3" t="str">
        <f>LEFT(N130,SEARCH("/",N130)-1)</f>
        <v>film &amp; video</v>
      </c>
      <c r="R130" s="3" t="str">
        <f>RIGHT(N130,LEN(N130)-SEARCH("/",N130,1))</f>
        <v>science fiction</v>
      </c>
      <c r="S130" s="16">
        <f>(((J130/60)/60)/24)+DATE(1970,1,1)+(-5/24)</f>
        <v>42628.019594907404</v>
      </c>
      <c r="T130" s="16">
        <f>(((I130/60)/60)/24)+DATE(1970,1,1)+(-5/24)</f>
        <v>42663.019594907404</v>
      </c>
    </row>
    <row r="131" spans="1:20" ht="93.75" x14ac:dyDescent="0.3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2">
        <f>(E131/D131)*100</f>
        <v>0</v>
      </c>
      <c r="P131" s="8">
        <v>0</v>
      </c>
      <c r="Q131" s="3" t="str">
        <f>LEFT(N131,SEARCH("/",N131)-1)</f>
        <v>film &amp; video</v>
      </c>
      <c r="R131" s="3" t="str">
        <f>RIGHT(N131,LEN(N131)-SEARCH("/",N131,1))</f>
        <v>science fiction</v>
      </c>
      <c r="S131" s="16">
        <f>(((J131/60)/60)/24)+DATE(1970,1,1)+(-5/24)</f>
        <v>41882.728969907403</v>
      </c>
      <c r="T131" s="16">
        <f>(((I131/60)/60)/24)+DATE(1970,1,1)+(-5/24)</f>
        <v>41942.728969907403</v>
      </c>
    </row>
    <row r="132" spans="1:20" ht="93.75" x14ac:dyDescent="0.3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2">
        <f>(E132/D132)*100</f>
        <v>0</v>
      </c>
      <c r="P132" s="8">
        <v>0</v>
      </c>
      <c r="Q132" s="3" t="str">
        <f>LEFT(N132,SEARCH("/",N132)-1)</f>
        <v>film &amp; video</v>
      </c>
      <c r="R132" s="3" t="str">
        <f>RIGHT(N132,LEN(N132)-SEARCH("/",N132,1))</f>
        <v>science fiction</v>
      </c>
      <c r="S132" s="16">
        <f>(((J132/60)/60)/24)+DATE(1970,1,1)+(-5/24)</f>
        <v>41778.707083333327</v>
      </c>
      <c r="T132" s="16">
        <f>(((I132/60)/60)/24)+DATE(1970,1,1)+(-5/24)</f>
        <v>41806.636111111111</v>
      </c>
    </row>
    <row r="133" spans="1:20" x14ac:dyDescent="0.3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2">
        <f>(E133/D133)*100</f>
        <v>0</v>
      </c>
      <c r="P133" s="8">
        <v>0</v>
      </c>
      <c r="Q133" s="3" t="str">
        <f>LEFT(N133,SEARCH("/",N133)-1)</f>
        <v>film &amp; video</v>
      </c>
      <c r="R133" s="3" t="str">
        <f>RIGHT(N133,LEN(N133)-SEARCH("/",N133,1))</f>
        <v>science fiction</v>
      </c>
      <c r="S133" s="16">
        <f>(((J133/60)/60)/24)+DATE(1970,1,1)+(-5/24)</f>
        <v>42541.629178240742</v>
      </c>
      <c r="T133" s="16">
        <f>(((I133/60)/60)/24)+DATE(1970,1,1)+(-5/24)</f>
        <v>42556.791666666664</v>
      </c>
    </row>
    <row r="134" spans="1:20" ht="93.75" x14ac:dyDescent="0.3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2">
        <f>(E134/D134)*100</f>
        <v>9.5687499999999996</v>
      </c>
      <c r="P134" s="8">
        <f>E134/L134</f>
        <v>94.506172839506178</v>
      </c>
      <c r="Q134" s="3" t="str">
        <f>LEFT(N134,SEARCH("/",N134)-1)</f>
        <v>film &amp; video</v>
      </c>
      <c r="R134" s="3" t="str">
        <f>RIGHT(N134,LEN(N134)-SEARCH("/",N134,1))</f>
        <v>science fiction</v>
      </c>
      <c r="S134" s="16">
        <f>(((J134/60)/60)/24)+DATE(1970,1,1)+(-5/24)</f>
        <v>41905.60424768518</v>
      </c>
      <c r="T134" s="16">
        <f>(((I134/60)/60)/24)+DATE(1970,1,1)+(-5/24)</f>
        <v>41950.645914351851</v>
      </c>
    </row>
    <row r="135" spans="1:20" ht="56.25" x14ac:dyDescent="0.3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2">
        <f>(E135/D135)*100</f>
        <v>0</v>
      </c>
      <c r="P135" s="8">
        <v>0</v>
      </c>
      <c r="Q135" s="3" t="str">
        <f>LEFT(N135,SEARCH("/",N135)-1)</f>
        <v>film &amp; video</v>
      </c>
      <c r="R135" s="3" t="str">
        <f>RIGHT(N135,LEN(N135)-SEARCH("/",N135,1))</f>
        <v>science fiction</v>
      </c>
      <c r="S135" s="16">
        <f>(((J135/60)/60)/24)+DATE(1970,1,1)+(-5/24)</f>
        <v>42491.599351851844</v>
      </c>
      <c r="T135" s="16">
        <f>(((I135/60)/60)/24)+DATE(1970,1,1)+(-5/24)</f>
        <v>42521.521527777775</v>
      </c>
    </row>
    <row r="136" spans="1:20" ht="56.25" x14ac:dyDescent="0.3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2">
        <f>(E136/D136)*100</f>
        <v>0</v>
      </c>
      <c r="P136" s="8">
        <v>0</v>
      </c>
      <c r="Q136" s="3" t="str">
        <f>LEFT(N136,SEARCH("/",N136)-1)</f>
        <v>film &amp; video</v>
      </c>
      <c r="R136" s="3" t="str">
        <f>RIGHT(N136,LEN(N136)-SEARCH("/",N136,1))</f>
        <v>science fiction</v>
      </c>
      <c r="S136" s="16">
        <f>(((J136/60)/60)/24)+DATE(1970,1,1)+(-5/24)</f>
        <v>42221.701597222222</v>
      </c>
      <c r="T136" s="16">
        <f>(((I136/60)/60)/24)+DATE(1970,1,1)+(-5/24)</f>
        <v>42251.499999999993</v>
      </c>
    </row>
    <row r="137" spans="1:20" ht="75" x14ac:dyDescent="0.3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2">
        <f>(E137/D137)*100</f>
        <v>13.433333333333334</v>
      </c>
      <c r="P137" s="8">
        <f>E137/L137</f>
        <v>80.599999999999994</v>
      </c>
      <c r="Q137" s="3" t="str">
        <f>LEFT(N137,SEARCH("/",N137)-1)</f>
        <v>film &amp; video</v>
      </c>
      <c r="R137" s="3" t="str">
        <f>RIGHT(N137,LEN(N137)-SEARCH("/",N137,1))</f>
        <v>science fiction</v>
      </c>
      <c r="S137" s="16">
        <f>(((J137/60)/60)/24)+DATE(1970,1,1)+(-5/24)</f>
        <v>41788.173576388886</v>
      </c>
      <c r="T137" s="16">
        <f>(((I137/60)/60)/24)+DATE(1970,1,1)+(-5/24)</f>
        <v>41821.583333333328</v>
      </c>
    </row>
    <row r="138" spans="1:20" ht="93.75" x14ac:dyDescent="0.3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2">
        <f>(E138/D138)*100</f>
        <v>0</v>
      </c>
      <c r="P138" s="8">
        <v>0</v>
      </c>
      <c r="Q138" s="3" t="str">
        <f>LEFT(N138,SEARCH("/",N138)-1)</f>
        <v>film &amp; video</v>
      </c>
      <c r="R138" s="3" t="str">
        <f>RIGHT(N138,LEN(N138)-SEARCH("/",N138,1))</f>
        <v>science fiction</v>
      </c>
      <c r="S138" s="16">
        <f>(((J138/60)/60)/24)+DATE(1970,1,1)+(-5/24)</f>
        <v>42096.201782407406</v>
      </c>
      <c r="T138" s="16">
        <f>(((I138/60)/60)/24)+DATE(1970,1,1)+(-5/24)</f>
        <v>42140.219444444439</v>
      </c>
    </row>
    <row r="139" spans="1:20" ht="93.75" x14ac:dyDescent="0.3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2">
        <f>(E139/D139)*100</f>
        <v>0</v>
      </c>
      <c r="P139" s="8">
        <v>0</v>
      </c>
      <c r="Q139" s="3" t="str">
        <f>LEFT(N139,SEARCH("/",N139)-1)</f>
        <v>film &amp; video</v>
      </c>
      <c r="R139" s="3" t="str">
        <f>RIGHT(N139,LEN(N139)-SEARCH("/",N139,1))</f>
        <v>science fiction</v>
      </c>
      <c r="S139" s="16">
        <f>(((J139/60)/60)/24)+DATE(1970,1,1)+(-5/24)</f>
        <v>42239.365659722222</v>
      </c>
      <c r="T139" s="16">
        <f>(((I139/60)/60)/24)+DATE(1970,1,1)+(-5/24)</f>
        <v>42289.365659722222</v>
      </c>
    </row>
    <row r="140" spans="1:20" ht="93.75" x14ac:dyDescent="0.3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2">
        <f>(E140/D140)*100</f>
        <v>3.1413333333333333</v>
      </c>
      <c r="P140" s="8">
        <f>E140/L140</f>
        <v>81.241379310344826</v>
      </c>
      <c r="Q140" s="3" t="str">
        <f>LEFT(N140,SEARCH("/",N140)-1)</f>
        <v>film &amp; video</v>
      </c>
      <c r="R140" s="3" t="str">
        <f>RIGHT(N140,LEN(N140)-SEARCH("/",N140,1))</f>
        <v>science fiction</v>
      </c>
      <c r="S140" s="16">
        <f>(((J140/60)/60)/24)+DATE(1970,1,1)+(-5/24)</f>
        <v>42186.049085648141</v>
      </c>
      <c r="T140" s="16">
        <f>(((I140/60)/60)/24)+DATE(1970,1,1)+(-5/24)</f>
        <v>42216.999305555553</v>
      </c>
    </row>
    <row r="141" spans="1:20" ht="56.25" x14ac:dyDescent="0.3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2">
        <f>(E141/D141)*100</f>
        <v>100</v>
      </c>
      <c r="P141" s="8">
        <f>E141/L141</f>
        <v>500</v>
      </c>
      <c r="Q141" s="3" t="str">
        <f>LEFT(N141,SEARCH("/",N141)-1)</f>
        <v>film &amp; video</v>
      </c>
      <c r="R141" s="3" t="str">
        <f>RIGHT(N141,LEN(N141)-SEARCH("/",N141,1))</f>
        <v>science fiction</v>
      </c>
      <c r="S141" s="16">
        <f>(((J141/60)/60)/24)+DATE(1970,1,1)+(-5/24)</f>
        <v>42187.712638888886</v>
      </c>
      <c r="T141" s="16">
        <f>(((I141/60)/60)/24)+DATE(1970,1,1)+(-5/24)</f>
        <v>42197.712638888886</v>
      </c>
    </row>
    <row r="142" spans="1:20" ht="75" x14ac:dyDescent="0.3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2">
        <f>(E142/D142)*100</f>
        <v>0</v>
      </c>
      <c r="P142" s="8">
        <v>0</v>
      </c>
      <c r="Q142" s="3" t="str">
        <f>LEFT(N142,SEARCH("/",N142)-1)</f>
        <v>film &amp; video</v>
      </c>
      <c r="R142" s="3" t="str">
        <f>RIGHT(N142,LEN(N142)-SEARCH("/",N142,1))</f>
        <v>science fiction</v>
      </c>
      <c r="S142" s="16">
        <f>(((J142/60)/60)/24)+DATE(1970,1,1)+(-5/24)</f>
        <v>42052.989953703705</v>
      </c>
      <c r="T142" s="16">
        <f>(((I142/60)/60)/24)+DATE(1970,1,1)+(-5/24)</f>
        <v>42082.948287037034</v>
      </c>
    </row>
    <row r="143" spans="1:20" ht="75" x14ac:dyDescent="0.3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2">
        <f>(E143/D143)*100</f>
        <v>10.775</v>
      </c>
      <c r="P143" s="8">
        <f>E143/L143</f>
        <v>46.178571428571431</v>
      </c>
      <c r="Q143" s="3" t="str">
        <f>LEFT(N143,SEARCH("/",N143)-1)</f>
        <v>film &amp; video</v>
      </c>
      <c r="R143" s="3" t="str">
        <f>RIGHT(N143,LEN(N143)-SEARCH("/",N143,1))</f>
        <v>science fiction</v>
      </c>
      <c r="S143" s="16">
        <f>(((J143/60)/60)/24)+DATE(1970,1,1)+(-5/24)</f>
        <v>42109.944710648146</v>
      </c>
      <c r="T143" s="16">
        <f>(((I143/60)/60)/24)+DATE(1970,1,1)+(-5/24)</f>
        <v>42154.944710648146</v>
      </c>
    </row>
    <row r="144" spans="1:20" ht="93.75" x14ac:dyDescent="0.3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2">
        <f>(E144/D144)*100</f>
        <v>0.33333333333333337</v>
      </c>
      <c r="P144" s="8">
        <f>E144/L144</f>
        <v>10</v>
      </c>
      <c r="Q144" s="3" t="str">
        <f>LEFT(N144,SEARCH("/",N144)-1)</f>
        <v>film &amp; video</v>
      </c>
      <c r="R144" s="3" t="str">
        <f>RIGHT(N144,LEN(N144)-SEARCH("/",N144,1))</f>
        <v>science fiction</v>
      </c>
      <c r="S144" s="16">
        <f>(((J144/60)/60)/24)+DATE(1970,1,1)+(-5/24)</f>
        <v>41938.684930555552</v>
      </c>
      <c r="T144" s="16">
        <f>(((I144/60)/60)/24)+DATE(1970,1,1)+(-5/24)</f>
        <v>41959.726597222216</v>
      </c>
    </row>
    <row r="145" spans="1:20" ht="75" x14ac:dyDescent="0.3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2">
        <f>(E145/D145)*100</f>
        <v>0</v>
      </c>
      <c r="P145" s="8">
        <v>0</v>
      </c>
      <c r="Q145" s="3" t="str">
        <f>LEFT(N145,SEARCH("/",N145)-1)</f>
        <v>film &amp; video</v>
      </c>
      <c r="R145" s="3" t="str">
        <f>RIGHT(N145,LEN(N145)-SEARCH("/",N145,1))</f>
        <v>science fiction</v>
      </c>
      <c r="S145" s="16">
        <f>(((J145/60)/60)/24)+DATE(1970,1,1)+(-5/24)</f>
        <v>42558.855810185189</v>
      </c>
      <c r="T145" s="16">
        <f>(((I145/60)/60)/24)+DATE(1970,1,1)+(-5/24)</f>
        <v>42616.038194444445</v>
      </c>
    </row>
    <row r="146" spans="1:20" ht="75" x14ac:dyDescent="0.3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2">
        <f>(E146/D146)*100</f>
        <v>27.6</v>
      </c>
      <c r="P146" s="8">
        <f>E146/L146</f>
        <v>55.945945945945944</v>
      </c>
      <c r="Q146" s="3" t="str">
        <f>LEFT(N146,SEARCH("/",N146)-1)</f>
        <v>film &amp; video</v>
      </c>
      <c r="R146" s="3" t="str">
        <f>RIGHT(N146,LEN(N146)-SEARCH("/",N146,1))</f>
        <v>science fiction</v>
      </c>
      <c r="S146" s="16">
        <f>(((J146/60)/60)/24)+DATE(1970,1,1)+(-5/24)</f>
        <v>42047.554074074076</v>
      </c>
      <c r="T146" s="16">
        <f>(((I146/60)/60)/24)+DATE(1970,1,1)+(-5/24)</f>
        <v>42107.512407407405</v>
      </c>
    </row>
    <row r="147" spans="1:20" ht="75" x14ac:dyDescent="0.3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2">
        <f>(E147/D147)*100</f>
        <v>7.5111111111111111</v>
      </c>
      <c r="P147" s="8">
        <f>E147/L147</f>
        <v>37.555555555555557</v>
      </c>
      <c r="Q147" s="3" t="str">
        <f>LEFT(N147,SEARCH("/",N147)-1)</f>
        <v>film &amp; video</v>
      </c>
      <c r="R147" s="3" t="str">
        <f>RIGHT(N147,LEN(N147)-SEARCH("/",N147,1))</f>
        <v>science fiction</v>
      </c>
      <c r="S147" s="16">
        <f>(((J147/60)/60)/24)+DATE(1970,1,1)+(-5/24)</f>
        <v>42200.333935185183</v>
      </c>
      <c r="T147" s="16">
        <f>(((I147/60)/60)/24)+DATE(1970,1,1)+(-5/24)</f>
        <v>42227.333935185183</v>
      </c>
    </row>
    <row r="148" spans="1:20" ht="93.75" x14ac:dyDescent="0.3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2">
        <f>(E148/D148)*100</f>
        <v>0.57499999999999996</v>
      </c>
      <c r="P148" s="8">
        <f>E148/L148</f>
        <v>38.333333333333336</v>
      </c>
      <c r="Q148" s="3" t="str">
        <f>LEFT(N148,SEARCH("/",N148)-1)</f>
        <v>film &amp; video</v>
      </c>
      <c r="R148" s="3" t="str">
        <f>RIGHT(N148,LEN(N148)-SEARCH("/",N148,1))</f>
        <v>science fiction</v>
      </c>
      <c r="S148" s="16">
        <f>(((J148/60)/60)/24)+DATE(1970,1,1)+(-5/24)</f>
        <v>42692.807847222219</v>
      </c>
      <c r="T148" s="16">
        <f>(((I148/60)/60)/24)+DATE(1970,1,1)+(-5/24)</f>
        <v>42752.807847222219</v>
      </c>
    </row>
    <row r="149" spans="1:20" ht="37.5" x14ac:dyDescent="0.3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2">
        <f>(E149/D149)*100</f>
        <v>0</v>
      </c>
      <c r="P149" s="8">
        <v>0</v>
      </c>
      <c r="Q149" s="3" t="str">
        <f>LEFT(N149,SEARCH("/",N149)-1)</f>
        <v>film &amp; video</v>
      </c>
      <c r="R149" s="3" t="str">
        <f>RIGHT(N149,LEN(N149)-SEARCH("/",N149,1))</f>
        <v>science fiction</v>
      </c>
      <c r="S149" s="16">
        <f>(((J149/60)/60)/24)+DATE(1970,1,1)+(-5/24)</f>
        <v>41969.559490740743</v>
      </c>
      <c r="T149" s="16">
        <f>(((I149/60)/60)/24)+DATE(1970,1,1)+(-5/24)</f>
        <v>42012.554166666661</v>
      </c>
    </row>
    <row r="150" spans="1:20" ht="75" x14ac:dyDescent="0.3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2">
        <f>(E150/D150)*100</f>
        <v>0.08</v>
      </c>
      <c r="P150" s="8">
        <f>E150/L150</f>
        <v>20</v>
      </c>
      <c r="Q150" s="3" t="str">
        <f>LEFT(N150,SEARCH("/",N150)-1)</f>
        <v>film &amp; video</v>
      </c>
      <c r="R150" s="3" t="str">
        <f>RIGHT(N150,LEN(N150)-SEARCH("/",N150,1))</f>
        <v>science fiction</v>
      </c>
      <c r="S150" s="16">
        <f>(((J150/60)/60)/24)+DATE(1970,1,1)+(-5/24)</f>
        <v>42397.073333333326</v>
      </c>
      <c r="T150" s="16">
        <f>(((I150/60)/60)/24)+DATE(1970,1,1)+(-5/24)</f>
        <v>42427.073333333326</v>
      </c>
    </row>
    <row r="151" spans="1:20" ht="93.75" x14ac:dyDescent="0.3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2">
        <f>(E151/D151)*100</f>
        <v>0.91999999999999993</v>
      </c>
      <c r="P151" s="8">
        <f>E151/L151</f>
        <v>15.333333333333334</v>
      </c>
      <c r="Q151" s="3" t="str">
        <f>LEFT(N151,SEARCH("/",N151)-1)</f>
        <v>film &amp; video</v>
      </c>
      <c r="R151" s="3" t="str">
        <f>RIGHT(N151,LEN(N151)-SEARCH("/",N151,1))</f>
        <v>science fiction</v>
      </c>
      <c r="S151" s="16">
        <f>(((J151/60)/60)/24)+DATE(1970,1,1)+(-5/24)</f>
        <v>41967.963773148142</v>
      </c>
      <c r="T151" s="16">
        <f>(((I151/60)/60)/24)+DATE(1970,1,1)+(-5/24)</f>
        <v>41998.124999999993</v>
      </c>
    </row>
    <row r="152" spans="1:20" ht="75" x14ac:dyDescent="0.3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2">
        <f>(E152/D152)*100</f>
        <v>23.163076923076922</v>
      </c>
      <c r="P152" s="8">
        <f>E152/L152</f>
        <v>449.43283582089555</v>
      </c>
      <c r="Q152" s="3" t="str">
        <f>LEFT(N152,SEARCH("/",N152)-1)</f>
        <v>film &amp; video</v>
      </c>
      <c r="R152" s="3" t="str">
        <f>RIGHT(N152,LEN(N152)-SEARCH("/",N152,1))</f>
        <v>science fiction</v>
      </c>
      <c r="S152" s="16">
        <f>(((J152/60)/60)/24)+DATE(1970,1,1)+(-5/24)</f>
        <v>42089.95349537037</v>
      </c>
      <c r="T152" s="16">
        <f>(((I152/60)/60)/24)+DATE(1970,1,1)+(-5/24)</f>
        <v>42149.95349537037</v>
      </c>
    </row>
    <row r="153" spans="1:20" ht="93.75" x14ac:dyDescent="0.3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2">
        <f>(E153/D153)*100</f>
        <v>5.5999999999999994E-2</v>
      </c>
      <c r="P153" s="8">
        <f>E153/L153</f>
        <v>28</v>
      </c>
      <c r="Q153" s="3" t="str">
        <f>LEFT(N153,SEARCH("/",N153)-1)</f>
        <v>film &amp; video</v>
      </c>
      <c r="R153" s="3" t="str">
        <f>RIGHT(N153,LEN(N153)-SEARCH("/",N153,1))</f>
        <v>science fiction</v>
      </c>
      <c r="S153" s="16">
        <f>(((J153/60)/60)/24)+DATE(1970,1,1)+(-5/24)</f>
        <v>42113.342488425922</v>
      </c>
      <c r="T153" s="16">
        <f>(((I153/60)/60)/24)+DATE(1970,1,1)+(-5/24)</f>
        <v>42173.342488425922</v>
      </c>
    </row>
    <row r="154" spans="1:20" ht="56.25" x14ac:dyDescent="0.3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2">
        <f>(E154/D154)*100</f>
        <v>7.8947368421052634E-3</v>
      </c>
      <c r="P154" s="8">
        <f>E154/L154</f>
        <v>15</v>
      </c>
      <c r="Q154" s="3" t="str">
        <f>LEFT(N154,SEARCH("/",N154)-1)</f>
        <v>film &amp; video</v>
      </c>
      <c r="R154" s="3" t="str">
        <f>RIGHT(N154,LEN(N154)-SEARCH("/",N154,1))</f>
        <v>science fiction</v>
      </c>
      <c r="S154" s="16">
        <f>(((J154/60)/60)/24)+DATE(1970,1,1)+(-5/24)</f>
        <v>41874.869212962964</v>
      </c>
      <c r="T154" s="16">
        <f>(((I154/60)/60)/24)+DATE(1970,1,1)+(-5/24)</f>
        <v>41904.869212962964</v>
      </c>
    </row>
    <row r="155" spans="1:20" ht="93.75" x14ac:dyDescent="0.3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2">
        <f>(E155/D155)*100</f>
        <v>0.71799999999999997</v>
      </c>
      <c r="P155" s="8">
        <f>E155/L155</f>
        <v>35.9</v>
      </c>
      <c r="Q155" s="3" t="str">
        <f>LEFT(N155,SEARCH("/",N155)-1)</f>
        <v>film &amp; video</v>
      </c>
      <c r="R155" s="3" t="str">
        <f>RIGHT(N155,LEN(N155)-SEARCH("/",N155,1))</f>
        <v>science fiction</v>
      </c>
      <c r="S155" s="16">
        <f>(((J155/60)/60)/24)+DATE(1970,1,1)+(-5/24)</f>
        <v>41933.377824074072</v>
      </c>
      <c r="T155" s="16">
        <f>(((I155/60)/60)/24)+DATE(1970,1,1)+(-5/24)</f>
        <v>41975.419490740744</v>
      </c>
    </row>
    <row r="156" spans="1:20" ht="56.25" x14ac:dyDescent="0.3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2">
        <f>(E156/D156)*100</f>
        <v>2.666666666666667</v>
      </c>
      <c r="P156" s="8">
        <f>E156/L156</f>
        <v>13.333333333333334</v>
      </c>
      <c r="Q156" s="3" t="str">
        <f>LEFT(N156,SEARCH("/",N156)-1)</f>
        <v>film &amp; video</v>
      </c>
      <c r="R156" s="3" t="str">
        <f>RIGHT(N156,LEN(N156)-SEARCH("/",N156,1))</f>
        <v>science fiction</v>
      </c>
      <c r="S156" s="16">
        <f>(((J156/60)/60)/24)+DATE(1970,1,1)+(-5/24)</f>
        <v>42115.339062499996</v>
      </c>
      <c r="T156" s="16">
        <f>(((I156/60)/60)/24)+DATE(1970,1,1)+(-5/24)</f>
        <v>42158.339062499996</v>
      </c>
    </row>
    <row r="157" spans="1:20" ht="93.75" x14ac:dyDescent="0.3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2">
        <f>(E157/D157)*100</f>
        <v>6.0000000000000001E-3</v>
      </c>
      <c r="P157" s="8">
        <f>E157/L157</f>
        <v>20.25</v>
      </c>
      <c r="Q157" s="3" t="str">
        <f>LEFT(N157,SEARCH("/",N157)-1)</f>
        <v>film &amp; video</v>
      </c>
      <c r="R157" s="3" t="str">
        <f>RIGHT(N157,LEN(N157)-SEARCH("/",N157,1))</f>
        <v>science fiction</v>
      </c>
      <c r="S157" s="16">
        <f>(((J157/60)/60)/24)+DATE(1970,1,1)+(-5/24)</f>
        <v>42168.351099537038</v>
      </c>
      <c r="T157" s="16">
        <f>(((I157/60)/60)/24)+DATE(1970,1,1)+(-5/24)</f>
        <v>42208.351099537038</v>
      </c>
    </row>
    <row r="158" spans="1:20" ht="93.75" x14ac:dyDescent="0.3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2">
        <f>(E158/D158)*100</f>
        <v>5.0999999999999996</v>
      </c>
      <c r="P158" s="8">
        <f>E158/L158</f>
        <v>119</v>
      </c>
      <c r="Q158" s="3" t="str">
        <f>LEFT(N158,SEARCH("/",N158)-1)</f>
        <v>film &amp; video</v>
      </c>
      <c r="R158" s="3" t="str">
        <f>RIGHT(N158,LEN(N158)-SEARCH("/",N158,1))</f>
        <v>science fiction</v>
      </c>
      <c r="S158" s="16">
        <f>(((J158/60)/60)/24)+DATE(1970,1,1)+(-5/24)</f>
        <v>41793.916620370372</v>
      </c>
      <c r="T158" s="16">
        <f>(((I158/60)/60)/24)+DATE(1970,1,1)+(-5/24)</f>
        <v>41853.916620370372</v>
      </c>
    </row>
    <row r="159" spans="1:20" ht="75" x14ac:dyDescent="0.3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2">
        <f>(E159/D159)*100</f>
        <v>0.26711185308848079</v>
      </c>
      <c r="P159" s="8">
        <f>E159/L159</f>
        <v>4</v>
      </c>
      <c r="Q159" s="3" t="str">
        <f>LEFT(N159,SEARCH("/",N159)-1)</f>
        <v>film &amp; video</v>
      </c>
      <c r="R159" s="3" t="str">
        <f>RIGHT(N159,LEN(N159)-SEARCH("/",N159,1))</f>
        <v>science fiction</v>
      </c>
      <c r="S159" s="16">
        <f>(((J159/60)/60)/24)+DATE(1970,1,1)+(-5/24)</f>
        <v>42396.703379629624</v>
      </c>
      <c r="T159" s="16">
        <f>(((I159/60)/60)/24)+DATE(1970,1,1)+(-5/24)</f>
        <v>42426.703379629624</v>
      </c>
    </row>
    <row r="160" spans="1:20" ht="93.75" x14ac:dyDescent="0.3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2">
        <f>(E160/D160)*100</f>
        <v>0</v>
      </c>
      <c r="P160" s="8">
        <v>0</v>
      </c>
      <c r="Q160" s="3" t="str">
        <f>LEFT(N160,SEARCH("/",N160)-1)</f>
        <v>film &amp; video</v>
      </c>
      <c r="R160" s="3" t="str">
        <f>RIGHT(N160,LEN(N160)-SEARCH("/",N160,1))</f>
        <v>science fiction</v>
      </c>
      <c r="S160" s="16">
        <f>(((J160/60)/60)/24)+DATE(1970,1,1)+(-5/24)</f>
        <v>41903.868379629625</v>
      </c>
      <c r="T160" s="16">
        <f>(((I160/60)/60)/24)+DATE(1970,1,1)+(-5/24)</f>
        <v>41933.868379629625</v>
      </c>
    </row>
    <row r="161" spans="1:20" ht="75" x14ac:dyDescent="0.3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12">
        <f>(E161/D161)*100</f>
        <v>2E-3</v>
      </c>
      <c r="P161" s="8">
        <f>E161/L161</f>
        <v>10</v>
      </c>
      <c r="Q161" s="3" t="str">
        <f>LEFT(N161,SEARCH("/",N161)-1)</f>
        <v>film &amp; video</v>
      </c>
      <c r="R161" s="3" t="str">
        <f>RIGHT(N161,LEN(N161)-SEARCH("/",N161,1))</f>
        <v>science fiction</v>
      </c>
      <c r="S161" s="16">
        <f>(((J161/60)/60)/24)+DATE(1970,1,1)+(-5/24)</f>
        <v>42514.226215277777</v>
      </c>
      <c r="T161" s="16">
        <f>(((I161/60)/60)/24)+DATE(1970,1,1)+(-5/24)</f>
        <v>42554.226215277777</v>
      </c>
    </row>
    <row r="162" spans="1:20" ht="75" x14ac:dyDescent="0.3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12">
        <f>(E162/D162)*100</f>
        <v>0</v>
      </c>
      <c r="P162" s="8">
        <v>0</v>
      </c>
      <c r="Q162" s="3" t="str">
        <f>LEFT(N162,SEARCH("/",N162)-1)</f>
        <v>film &amp; video</v>
      </c>
      <c r="R162" s="3" t="str">
        <f>RIGHT(N162,LEN(N162)-SEARCH("/",N162,1))</f>
        <v>drama</v>
      </c>
      <c r="S162" s="16">
        <f>(((J162/60)/60)/24)+DATE(1970,1,1)+(-5/24)</f>
        <v>42171.704756944448</v>
      </c>
      <c r="T162" s="16">
        <f>(((I162/60)/60)/24)+DATE(1970,1,1)+(-5/24)</f>
        <v>42231.704756944448</v>
      </c>
    </row>
    <row r="163" spans="1:20" ht="75" x14ac:dyDescent="0.3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12">
        <f>(E163/D163)*100</f>
        <v>0.01</v>
      </c>
      <c r="P163" s="8">
        <f>E163/L163</f>
        <v>5</v>
      </c>
      <c r="Q163" s="3" t="str">
        <f>LEFT(N163,SEARCH("/",N163)-1)</f>
        <v>film &amp; video</v>
      </c>
      <c r="R163" s="3" t="str">
        <f>RIGHT(N163,LEN(N163)-SEARCH("/",N163,1))</f>
        <v>drama</v>
      </c>
      <c r="S163" s="16">
        <f>(((J163/60)/60)/24)+DATE(1970,1,1)+(-5/24)</f>
        <v>41792.479108796295</v>
      </c>
      <c r="T163" s="16">
        <f>(((I163/60)/60)/24)+DATE(1970,1,1)+(-5/24)</f>
        <v>41822.479108796295</v>
      </c>
    </row>
    <row r="164" spans="1:20" ht="75" x14ac:dyDescent="0.3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12">
        <f>(E164/D164)*100</f>
        <v>15.535714285714286</v>
      </c>
      <c r="P164" s="8">
        <f>E164/L164</f>
        <v>43.5</v>
      </c>
      <c r="Q164" s="3" t="str">
        <f>LEFT(N164,SEARCH("/",N164)-1)</f>
        <v>film &amp; video</v>
      </c>
      <c r="R164" s="3" t="str">
        <f>RIGHT(N164,LEN(N164)-SEARCH("/",N164,1))</f>
        <v>drama</v>
      </c>
      <c r="S164" s="16">
        <f>(((J164/60)/60)/24)+DATE(1970,1,1)+(-5/24)</f>
        <v>41834.91847222222</v>
      </c>
      <c r="T164" s="16">
        <f>(((I164/60)/60)/24)+DATE(1970,1,1)+(-5/24)</f>
        <v>41867.779166666667</v>
      </c>
    </row>
    <row r="165" spans="1:20" ht="112.5" x14ac:dyDescent="0.3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12">
        <f>(E165/D165)*100</f>
        <v>0</v>
      </c>
      <c r="P165" s="8">
        <v>0</v>
      </c>
      <c r="Q165" s="3" t="str">
        <f>LEFT(N165,SEARCH("/",N165)-1)</f>
        <v>film &amp; video</v>
      </c>
      <c r="R165" s="3" t="str">
        <f>RIGHT(N165,LEN(N165)-SEARCH("/",N165,1))</f>
        <v>drama</v>
      </c>
      <c r="S165" s="16">
        <f>(((J165/60)/60)/24)+DATE(1970,1,1)+(-5/24)</f>
        <v>42243.752939814811</v>
      </c>
      <c r="T165" s="16">
        <f>(((I165/60)/60)/24)+DATE(1970,1,1)+(-5/24)</f>
        <v>42277.791666666664</v>
      </c>
    </row>
    <row r="166" spans="1:20" ht="93.75" x14ac:dyDescent="0.3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12">
        <f>(E166/D166)*100</f>
        <v>0.53333333333333333</v>
      </c>
      <c r="P166" s="8">
        <f>E166/L166</f>
        <v>91.428571428571431</v>
      </c>
      <c r="Q166" s="3" t="str">
        <f>LEFT(N166,SEARCH("/",N166)-1)</f>
        <v>film &amp; video</v>
      </c>
      <c r="R166" s="3" t="str">
        <f>RIGHT(N166,LEN(N166)-SEARCH("/",N166,1))</f>
        <v>drama</v>
      </c>
      <c r="S166" s="16">
        <f>(((J166/60)/60)/24)+DATE(1970,1,1)+(-5/24)</f>
        <v>41841.554409722223</v>
      </c>
      <c r="T166" s="16">
        <f>(((I166/60)/60)/24)+DATE(1970,1,1)+(-5/24)</f>
        <v>41901.554409722223</v>
      </c>
    </row>
    <row r="167" spans="1:20" ht="56.25" x14ac:dyDescent="0.3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12">
        <f>(E167/D167)*100</f>
        <v>0</v>
      </c>
      <c r="P167" s="8">
        <v>0</v>
      </c>
      <c r="Q167" s="3" t="str">
        <f>LEFT(N167,SEARCH("/",N167)-1)</f>
        <v>film &amp; video</v>
      </c>
      <c r="R167" s="3" t="str">
        <f>RIGHT(N167,LEN(N167)-SEARCH("/",N167,1))</f>
        <v>drama</v>
      </c>
      <c r="S167" s="16">
        <f>(((J167/60)/60)/24)+DATE(1970,1,1)+(-5/24)</f>
        <v>42351.450509259252</v>
      </c>
      <c r="T167" s="16">
        <f>(((I167/60)/60)/24)+DATE(1970,1,1)+(-5/24)</f>
        <v>42381.450509259252</v>
      </c>
    </row>
    <row r="168" spans="1:20" ht="75" x14ac:dyDescent="0.3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12">
        <f>(E168/D168)*100</f>
        <v>60</v>
      </c>
      <c r="P168" s="8">
        <f>E168/L168</f>
        <v>3000</v>
      </c>
      <c r="Q168" s="3" t="str">
        <f>LEFT(N168,SEARCH("/",N168)-1)</f>
        <v>film &amp; video</v>
      </c>
      <c r="R168" s="3" t="str">
        <f>RIGHT(N168,LEN(N168)-SEARCH("/",N168,1))</f>
        <v>drama</v>
      </c>
      <c r="S168" s="16">
        <f>(((J168/60)/60)/24)+DATE(1970,1,1)+(-5/24)</f>
        <v>42720.867615740739</v>
      </c>
      <c r="T168" s="16">
        <f>(((I168/60)/60)/24)+DATE(1970,1,1)+(-5/24)</f>
        <v>42750.867615740739</v>
      </c>
    </row>
    <row r="169" spans="1:20" ht="75" x14ac:dyDescent="0.3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12">
        <f>(E169/D169)*100</f>
        <v>0.01</v>
      </c>
      <c r="P169" s="8">
        <f>E169/L169</f>
        <v>5.5</v>
      </c>
      <c r="Q169" s="3" t="str">
        <f>LEFT(N169,SEARCH("/",N169)-1)</f>
        <v>film &amp; video</v>
      </c>
      <c r="R169" s="3" t="str">
        <f>RIGHT(N169,LEN(N169)-SEARCH("/",N169,1))</f>
        <v>drama</v>
      </c>
      <c r="S169" s="16">
        <f>(((J169/60)/60)/24)+DATE(1970,1,1)+(-5/24)</f>
        <v>42160.719155092585</v>
      </c>
      <c r="T169" s="16">
        <f>(((I169/60)/60)/24)+DATE(1970,1,1)+(-5/24)</f>
        <v>42220.719155092585</v>
      </c>
    </row>
    <row r="170" spans="1:20" ht="75" x14ac:dyDescent="0.3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12">
        <f>(E170/D170)*100</f>
        <v>4.0625</v>
      </c>
      <c r="P170" s="8">
        <f>E170/L170</f>
        <v>108.33333333333333</v>
      </c>
      <c r="Q170" s="3" t="str">
        <f>LEFT(N170,SEARCH("/",N170)-1)</f>
        <v>film &amp; video</v>
      </c>
      <c r="R170" s="3" t="str">
        <f>RIGHT(N170,LEN(N170)-SEARCH("/",N170,1))</f>
        <v>drama</v>
      </c>
      <c r="S170" s="16">
        <f>(((J170/60)/60)/24)+DATE(1970,1,1)+(-5/24)</f>
        <v>42052.626967592594</v>
      </c>
      <c r="T170" s="16">
        <f>(((I170/60)/60)/24)+DATE(1970,1,1)+(-5/24)</f>
        <v>42082.585300925923</v>
      </c>
    </row>
    <row r="171" spans="1:20" ht="93.75" x14ac:dyDescent="0.3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12">
        <f>(E171/D171)*100</f>
        <v>22.400000000000002</v>
      </c>
      <c r="P171" s="8">
        <f>E171/L171</f>
        <v>56</v>
      </c>
      <c r="Q171" s="3" t="str">
        <f>LEFT(N171,SEARCH("/",N171)-1)</f>
        <v>film &amp; video</v>
      </c>
      <c r="R171" s="3" t="str">
        <f>RIGHT(N171,LEN(N171)-SEARCH("/",N171,1))</f>
        <v>drama</v>
      </c>
      <c r="S171" s="16">
        <f>(((J171/60)/60)/24)+DATE(1970,1,1)+(-5/24)</f>
        <v>41900.296979166662</v>
      </c>
      <c r="T171" s="16">
        <f>(((I171/60)/60)/24)+DATE(1970,1,1)+(-5/24)</f>
        <v>41930.296979166662</v>
      </c>
    </row>
    <row r="172" spans="1:20" ht="93.75" x14ac:dyDescent="0.3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12">
        <f>(E172/D172)*100</f>
        <v>3.25</v>
      </c>
      <c r="P172" s="8">
        <f>E172/L172</f>
        <v>32.5</v>
      </c>
      <c r="Q172" s="3" t="str">
        <f>LEFT(N172,SEARCH("/",N172)-1)</f>
        <v>film &amp; video</v>
      </c>
      <c r="R172" s="3" t="str">
        <f>RIGHT(N172,LEN(N172)-SEARCH("/",N172,1))</f>
        <v>drama</v>
      </c>
      <c r="S172" s="16">
        <f>(((J172/60)/60)/24)+DATE(1970,1,1)+(-5/24)</f>
        <v>42216.769479166665</v>
      </c>
      <c r="T172" s="16">
        <f>(((I172/60)/60)/24)+DATE(1970,1,1)+(-5/24)</f>
        <v>42246.019444444442</v>
      </c>
    </row>
    <row r="173" spans="1:20" ht="75" x14ac:dyDescent="0.3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12">
        <f>(E173/D173)*100</f>
        <v>2E-3</v>
      </c>
      <c r="P173" s="8">
        <f>E173/L173</f>
        <v>1</v>
      </c>
      <c r="Q173" s="3" t="str">
        <f>LEFT(N173,SEARCH("/",N173)-1)</f>
        <v>film &amp; video</v>
      </c>
      <c r="R173" s="3" t="str">
        <f>RIGHT(N173,LEN(N173)-SEARCH("/",N173,1))</f>
        <v>drama</v>
      </c>
      <c r="S173" s="16">
        <f>(((J173/60)/60)/24)+DATE(1970,1,1)+(-5/24)</f>
        <v>42533.972384259258</v>
      </c>
      <c r="T173" s="16">
        <f>(((I173/60)/60)/24)+DATE(1970,1,1)+(-5/24)</f>
        <v>42593.972384259258</v>
      </c>
    </row>
    <row r="174" spans="1:20" ht="75" x14ac:dyDescent="0.3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12">
        <f>(E174/D174)*100</f>
        <v>0</v>
      </c>
      <c r="P174" s="8">
        <v>0</v>
      </c>
      <c r="Q174" s="3" t="str">
        <f>LEFT(N174,SEARCH("/",N174)-1)</f>
        <v>film &amp; video</v>
      </c>
      <c r="R174" s="3" t="str">
        <f>RIGHT(N174,LEN(N174)-SEARCH("/",N174,1))</f>
        <v>drama</v>
      </c>
      <c r="S174" s="16">
        <f>(((J174/60)/60)/24)+DATE(1970,1,1)+(-5/24)</f>
        <v>42047.186608796292</v>
      </c>
      <c r="T174" s="16">
        <f>(((I174/60)/60)/24)+DATE(1970,1,1)+(-5/24)</f>
        <v>42082.14494212962</v>
      </c>
    </row>
    <row r="175" spans="1:20" ht="75" x14ac:dyDescent="0.3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12">
        <f>(E175/D175)*100</f>
        <v>0</v>
      </c>
      <c r="P175" s="8">
        <v>0</v>
      </c>
      <c r="Q175" s="3" t="str">
        <f>LEFT(N175,SEARCH("/",N175)-1)</f>
        <v>film &amp; video</v>
      </c>
      <c r="R175" s="3" t="str">
        <f>RIGHT(N175,LEN(N175)-SEARCH("/",N175,1))</f>
        <v>drama</v>
      </c>
      <c r="S175" s="16">
        <f>(((J175/60)/60)/24)+DATE(1970,1,1)+(-5/24)</f>
        <v>42033.364675925921</v>
      </c>
      <c r="T175" s="16">
        <f>(((I175/60)/60)/24)+DATE(1970,1,1)+(-5/24)</f>
        <v>42063.364675925921</v>
      </c>
    </row>
    <row r="176" spans="1:20" ht="75" x14ac:dyDescent="0.3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12">
        <f>(E176/D176)*100</f>
        <v>0</v>
      </c>
      <c r="P176" s="8">
        <v>0</v>
      </c>
      <c r="Q176" s="3" t="str">
        <f>LEFT(N176,SEARCH("/",N176)-1)</f>
        <v>film &amp; video</v>
      </c>
      <c r="R176" s="3" t="str">
        <f>RIGHT(N176,LEN(N176)-SEARCH("/",N176,1))</f>
        <v>drama</v>
      </c>
      <c r="S176" s="16">
        <f>(((J176/60)/60)/24)+DATE(1970,1,1)+(-5/24)</f>
        <v>42072.55064814815</v>
      </c>
      <c r="T176" s="16">
        <f>(((I176/60)/60)/24)+DATE(1970,1,1)+(-5/24)</f>
        <v>42132.55064814815</v>
      </c>
    </row>
    <row r="177" spans="1:20" ht="75" x14ac:dyDescent="0.3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12">
        <f>(E177/D177)*100</f>
        <v>6.4850000000000003</v>
      </c>
      <c r="P177" s="8">
        <f>E177/L177</f>
        <v>49.884615384615387</v>
      </c>
      <c r="Q177" s="3" t="str">
        <f>LEFT(N177,SEARCH("/",N177)-1)</f>
        <v>film &amp; video</v>
      </c>
      <c r="R177" s="3" t="str">
        <f>RIGHT(N177,LEN(N177)-SEARCH("/",N177,1))</f>
        <v>drama</v>
      </c>
      <c r="S177" s="16">
        <f>(((J177/60)/60)/24)+DATE(1970,1,1)+(-5/24)</f>
        <v>41855.569571759253</v>
      </c>
      <c r="T177" s="16">
        <f>(((I177/60)/60)/24)+DATE(1970,1,1)+(-5/24)</f>
        <v>41880.569571759253</v>
      </c>
    </row>
    <row r="178" spans="1:20" ht="75" x14ac:dyDescent="0.3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12">
        <f>(E178/D178)*100</f>
        <v>0</v>
      </c>
      <c r="P178" s="8">
        <v>0</v>
      </c>
      <c r="Q178" s="3" t="str">
        <f>LEFT(N178,SEARCH("/",N178)-1)</f>
        <v>film &amp; video</v>
      </c>
      <c r="R178" s="3" t="str">
        <f>RIGHT(N178,LEN(N178)-SEARCH("/",N178,1))</f>
        <v>drama</v>
      </c>
      <c r="S178" s="16">
        <f>(((J178/60)/60)/24)+DATE(1970,1,1)+(-5/24)</f>
        <v>42191.615729166668</v>
      </c>
      <c r="T178" s="16">
        <f>(((I178/60)/60)/24)+DATE(1970,1,1)+(-5/24)</f>
        <v>42221.615729166668</v>
      </c>
    </row>
    <row r="179" spans="1:20" ht="56.25" x14ac:dyDescent="0.3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12">
        <f>(E179/D179)*100</f>
        <v>40</v>
      </c>
      <c r="P179" s="8">
        <f>E179/L179</f>
        <v>25.714285714285715</v>
      </c>
      <c r="Q179" s="3" t="str">
        <f>LEFT(N179,SEARCH("/",N179)-1)</f>
        <v>film &amp; video</v>
      </c>
      <c r="R179" s="3" t="str">
        <f>RIGHT(N179,LEN(N179)-SEARCH("/",N179,1))</f>
        <v>drama</v>
      </c>
      <c r="S179" s="16">
        <f>(((J179/60)/60)/24)+DATE(1970,1,1)+(-5/24)</f>
        <v>42069.839421296296</v>
      </c>
      <c r="T179" s="16">
        <f>(((I179/60)/60)/24)+DATE(1970,1,1)+(-5/24)</f>
        <v>42086.797754629624</v>
      </c>
    </row>
    <row r="180" spans="1:20" ht="56.25" x14ac:dyDescent="0.3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12">
        <f>(E180/D180)*100</f>
        <v>0</v>
      </c>
      <c r="P180" s="8">
        <v>0</v>
      </c>
      <c r="Q180" s="3" t="str">
        <f>LEFT(N180,SEARCH("/",N180)-1)</f>
        <v>film &amp; video</v>
      </c>
      <c r="R180" s="3" t="str">
        <f>RIGHT(N180,LEN(N180)-SEARCH("/",N180,1))</f>
        <v>drama</v>
      </c>
      <c r="S180" s="16">
        <f>(((J180/60)/60)/24)+DATE(1970,1,1)+(-5/24)</f>
        <v>42304.747048611105</v>
      </c>
      <c r="T180" s="16">
        <f>(((I180/60)/60)/24)+DATE(1970,1,1)+(-5/24)</f>
        <v>42334.788715277777</v>
      </c>
    </row>
    <row r="181" spans="1:20" ht="56.25" x14ac:dyDescent="0.3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12">
        <f>(E181/D181)*100</f>
        <v>20</v>
      </c>
      <c r="P181" s="8">
        <f>E181/L181</f>
        <v>100</v>
      </c>
      <c r="Q181" s="3" t="str">
        <f>LEFT(N181,SEARCH("/",N181)-1)</f>
        <v>film &amp; video</v>
      </c>
      <c r="R181" s="3" t="str">
        <f>RIGHT(N181,LEN(N181)-SEARCH("/",N181,1))</f>
        <v>drama</v>
      </c>
      <c r="S181" s="16">
        <f>(((J181/60)/60)/24)+DATE(1970,1,1)+(-5/24)</f>
        <v>42402.872164351851</v>
      </c>
      <c r="T181" s="16">
        <f>(((I181/60)/60)/24)+DATE(1970,1,1)+(-5/24)</f>
        <v>42432.872164351851</v>
      </c>
    </row>
    <row r="182" spans="1:20" ht="75" x14ac:dyDescent="0.3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12">
        <f>(E182/D182)*100</f>
        <v>33.416666666666664</v>
      </c>
      <c r="P182" s="8">
        <f>E182/L182</f>
        <v>30.846153846153847</v>
      </c>
      <c r="Q182" s="3" t="str">
        <f>LEFT(N182,SEARCH("/",N182)-1)</f>
        <v>film &amp; video</v>
      </c>
      <c r="R182" s="3" t="str">
        <f>RIGHT(N182,LEN(N182)-SEARCH("/",N182,1))</f>
        <v>drama</v>
      </c>
      <c r="S182" s="16">
        <f>(((J182/60)/60)/24)+DATE(1970,1,1)+(-5/24)</f>
        <v>42067.782905092587</v>
      </c>
      <c r="T182" s="16">
        <f>(((I182/60)/60)/24)+DATE(1970,1,1)+(-5/24)</f>
        <v>42107.583333333336</v>
      </c>
    </row>
    <row r="183" spans="1:20" ht="93.75" x14ac:dyDescent="0.3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12">
        <f>(E183/D183)*100</f>
        <v>21.092608822670172</v>
      </c>
      <c r="P183" s="8">
        <f>E183/L183</f>
        <v>180.5</v>
      </c>
      <c r="Q183" s="3" t="str">
        <f>LEFT(N183,SEARCH("/",N183)-1)</f>
        <v>film &amp; video</v>
      </c>
      <c r="R183" s="3" t="str">
        <f>RIGHT(N183,LEN(N183)-SEARCH("/",N183,1))</f>
        <v>drama</v>
      </c>
      <c r="S183" s="16">
        <f>(((J183/60)/60)/24)+DATE(1970,1,1)+(-5/24)</f>
        <v>42147.533506944441</v>
      </c>
      <c r="T183" s="16">
        <f>(((I183/60)/60)/24)+DATE(1970,1,1)+(-5/24)</f>
        <v>42177.533506944441</v>
      </c>
    </row>
    <row r="184" spans="1:20" ht="75" x14ac:dyDescent="0.3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12">
        <f>(E184/D184)*100</f>
        <v>0</v>
      </c>
      <c r="P184" s="8">
        <v>0</v>
      </c>
      <c r="Q184" s="3" t="str">
        <f>LEFT(N184,SEARCH("/",N184)-1)</f>
        <v>film &amp; video</v>
      </c>
      <c r="R184" s="3" t="str">
        <f>RIGHT(N184,LEN(N184)-SEARCH("/",N184,1))</f>
        <v>drama</v>
      </c>
      <c r="S184" s="16">
        <f>(((J184/60)/60)/24)+DATE(1970,1,1)+(-5/24)</f>
        <v>42711.803611111107</v>
      </c>
      <c r="T184" s="16">
        <f>(((I184/60)/60)/24)+DATE(1970,1,1)+(-5/24)</f>
        <v>42741.803611111107</v>
      </c>
    </row>
    <row r="185" spans="1:20" x14ac:dyDescent="0.3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12">
        <f>(E185/D185)*100</f>
        <v>35.856000000000002</v>
      </c>
      <c r="P185" s="8">
        <f>E185/L185</f>
        <v>373.5</v>
      </c>
      <c r="Q185" s="3" t="str">
        <f>LEFT(N185,SEARCH("/",N185)-1)</f>
        <v>film &amp; video</v>
      </c>
      <c r="R185" s="3" t="str">
        <f>RIGHT(N185,LEN(N185)-SEARCH("/",N185,1))</f>
        <v>drama</v>
      </c>
      <c r="S185" s="16">
        <f>(((J185/60)/60)/24)+DATE(1970,1,1)+(-5/24)</f>
        <v>41939.601967592593</v>
      </c>
      <c r="T185" s="16">
        <f>(((I185/60)/60)/24)+DATE(1970,1,1)+(-5/24)</f>
        <v>41969.643634259257</v>
      </c>
    </row>
    <row r="186" spans="1:20" ht="93.75" x14ac:dyDescent="0.3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12">
        <f>(E186/D186)*100</f>
        <v>3.4000000000000004</v>
      </c>
      <c r="P186" s="8">
        <f>E186/L186</f>
        <v>25.5</v>
      </c>
      <c r="Q186" s="3" t="str">
        <f>LEFT(N186,SEARCH("/",N186)-1)</f>
        <v>film &amp; video</v>
      </c>
      <c r="R186" s="3" t="str">
        <f>RIGHT(N186,LEN(N186)-SEARCH("/",N186,1))</f>
        <v>drama</v>
      </c>
      <c r="S186" s="16">
        <f>(((J186/60)/60)/24)+DATE(1970,1,1)+(-5/24)</f>
        <v>41825.58289351852</v>
      </c>
      <c r="T186" s="16">
        <f>(((I186/60)/60)/24)+DATE(1970,1,1)+(-5/24)</f>
        <v>41882.957638888889</v>
      </c>
    </row>
    <row r="187" spans="1:20" x14ac:dyDescent="0.3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12">
        <f>(E187/D187)*100</f>
        <v>5.5</v>
      </c>
      <c r="P187" s="8">
        <f>E187/L187</f>
        <v>220</v>
      </c>
      <c r="Q187" s="3" t="str">
        <f>LEFT(N187,SEARCH("/",N187)-1)</f>
        <v>film &amp; video</v>
      </c>
      <c r="R187" s="3" t="str">
        <f>RIGHT(N187,LEN(N187)-SEARCH("/",N187,1))</f>
        <v>drama</v>
      </c>
      <c r="S187" s="16">
        <f>(((J187/60)/60)/24)+DATE(1970,1,1)+(-5/24)</f>
        <v>42570.702997685185</v>
      </c>
      <c r="T187" s="16">
        <f>(((I187/60)/60)/24)+DATE(1970,1,1)+(-5/24)</f>
        <v>42600.702997685185</v>
      </c>
    </row>
    <row r="188" spans="1:20" ht="75" x14ac:dyDescent="0.3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12">
        <f>(E188/D188)*100</f>
        <v>0</v>
      </c>
      <c r="P188" s="8">
        <v>0</v>
      </c>
      <c r="Q188" s="3" t="str">
        <f>LEFT(N188,SEARCH("/",N188)-1)</f>
        <v>film &amp; video</v>
      </c>
      <c r="R188" s="3" t="str">
        <f>RIGHT(N188,LEN(N188)-SEARCH("/",N188,1))</f>
        <v>drama</v>
      </c>
      <c r="S188" s="16">
        <f>(((J188/60)/60)/24)+DATE(1970,1,1)+(-5/24)</f>
        <v>42767.604560185187</v>
      </c>
      <c r="T188" s="16">
        <f>(((I188/60)/60)/24)+DATE(1970,1,1)+(-5/24)</f>
        <v>42797.624999999993</v>
      </c>
    </row>
    <row r="189" spans="1:20" ht="56.25" x14ac:dyDescent="0.3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12">
        <f>(E189/D189)*100</f>
        <v>16</v>
      </c>
      <c r="P189" s="8">
        <f>E189/L189</f>
        <v>160</v>
      </c>
      <c r="Q189" s="3" t="str">
        <f>LEFT(N189,SEARCH("/",N189)-1)</f>
        <v>film &amp; video</v>
      </c>
      <c r="R189" s="3" t="str">
        <f>RIGHT(N189,LEN(N189)-SEARCH("/",N189,1))</f>
        <v>drama</v>
      </c>
      <c r="S189" s="16">
        <f>(((J189/60)/60)/24)+DATE(1970,1,1)+(-5/24)</f>
        <v>42182.02612268518</v>
      </c>
      <c r="T189" s="16">
        <f>(((I189/60)/60)/24)+DATE(1970,1,1)+(-5/24)</f>
        <v>42206.082638888889</v>
      </c>
    </row>
    <row r="190" spans="1:20" ht="93.75" x14ac:dyDescent="0.3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12">
        <f>(E190/D190)*100</f>
        <v>0</v>
      </c>
      <c r="P190" s="8">
        <v>0</v>
      </c>
      <c r="Q190" s="3" t="str">
        <f>LEFT(N190,SEARCH("/",N190)-1)</f>
        <v>film &amp; video</v>
      </c>
      <c r="R190" s="3" t="str">
        <f>RIGHT(N190,LEN(N190)-SEARCH("/",N190,1))</f>
        <v>drama</v>
      </c>
      <c r="S190" s="16">
        <f>(((J190/60)/60)/24)+DATE(1970,1,1)+(-5/24)</f>
        <v>41856.974710648145</v>
      </c>
      <c r="T190" s="16">
        <f>(((I190/60)/60)/24)+DATE(1970,1,1)+(-5/24)</f>
        <v>41886.974710648145</v>
      </c>
    </row>
    <row r="191" spans="1:20" ht="93.75" x14ac:dyDescent="0.3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12">
        <f>(E191/D191)*100</f>
        <v>6.8999999999999992E-2</v>
      </c>
      <c r="P191" s="8">
        <f>E191/L191</f>
        <v>69</v>
      </c>
      <c r="Q191" s="3" t="str">
        <f>LEFT(N191,SEARCH("/",N191)-1)</f>
        <v>film &amp; video</v>
      </c>
      <c r="R191" s="3" t="str">
        <f>RIGHT(N191,LEN(N191)-SEARCH("/",N191,1))</f>
        <v>drama</v>
      </c>
      <c r="S191" s="16">
        <f>(((J191/60)/60)/24)+DATE(1970,1,1)+(-5/24)</f>
        <v>42556.482372685183</v>
      </c>
      <c r="T191" s="16">
        <f>(((I191/60)/60)/24)+DATE(1970,1,1)+(-5/24)</f>
        <v>42616.482372685183</v>
      </c>
    </row>
    <row r="192" spans="1:20" ht="37.5" x14ac:dyDescent="0.3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12">
        <f>(E192/D192)*100</f>
        <v>0.41666666666666669</v>
      </c>
      <c r="P192" s="8">
        <f>E192/L192</f>
        <v>50</v>
      </c>
      <c r="Q192" s="3" t="str">
        <f>LEFT(N192,SEARCH("/",N192)-1)</f>
        <v>film &amp; video</v>
      </c>
      <c r="R192" s="3" t="str">
        <f>RIGHT(N192,LEN(N192)-SEARCH("/",N192,1))</f>
        <v>drama</v>
      </c>
      <c r="S192" s="16">
        <f>(((J192/60)/60)/24)+DATE(1970,1,1)+(-5/24)</f>
        <v>42527.442662037036</v>
      </c>
      <c r="T192" s="16">
        <f>(((I192/60)/60)/24)+DATE(1970,1,1)+(-5/24)</f>
        <v>42537.442662037036</v>
      </c>
    </row>
    <row r="193" spans="1:20" ht="75" x14ac:dyDescent="0.3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12">
        <f>(E193/D193)*100</f>
        <v>5</v>
      </c>
      <c r="P193" s="8">
        <f>E193/L193</f>
        <v>83.333333333333329</v>
      </c>
      <c r="Q193" s="3" t="str">
        <f>LEFT(N193,SEARCH("/",N193)-1)</f>
        <v>film &amp; video</v>
      </c>
      <c r="R193" s="3" t="str">
        <f>RIGHT(N193,LEN(N193)-SEARCH("/",N193,1))</f>
        <v>drama</v>
      </c>
      <c r="S193" s="16">
        <f>(((J193/60)/60)/24)+DATE(1970,1,1)+(-5/24)</f>
        <v>42239.233078703699</v>
      </c>
      <c r="T193" s="16">
        <f>(((I193/60)/60)/24)+DATE(1970,1,1)+(-5/24)</f>
        <v>42279.233078703699</v>
      </c>
    </row>
    <row r="194" spans="1:20" ht="93.75" x14ac:dyDescent="0.3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12">
        <f>(E194/D194)*100</f>
        <v>1.6999999999999999E-3</v>
      </c>
      <c r="P194" s="8">
        <f>E194/L194</f>
        <v>5.666666666666667</v>
      </c>
      <c r="Q194" s="3" t="str">
        <f>LEFT(N194,SEARCH("/",N194)-1)</f>
        <v>film &amp; video</v>
      </c>
      <c r="R194" s="3" t="str">
        <f>RIGHT(N194,LEN(N194)-SEARCH("/",N194,1))</f>
        <v>drama</v>
      </c>
      <c r="S194" s="16">
        <f>(((J194/60)/60)/24)+DATE(1970,1,1)+(-5/24)</f>
        <v>41899.583703703705</v>
      </c>
      <c r="T194" s="16">
        <f>(((I194/60)/60)/24)+DATE(1970,1,1)+(-5/24)</f>
        <v>41929.583703703705</v>
      </c>
    </row>
    <row r="195" spans="1:20" ht="93.75" x14ac:dyDescent="0.3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12">
        <f>(E195/D195)*100</f>
        <v>0</v>
      </c>
      <c r="P195" s="8">
        <v>0</v>
      </c>
      <c r="Q195" s="3" t="str">
        <f>LEFT(N195,SEARCH("/",N195)-1)</f>
        <v>film &amp; video</v>
      </c>
      <c r="R195" s="3" t="str">
        <f>RIGHT(N195,LEN(N195)-SEARCH("/",N195,1))</f>
        <v>drama</v>
      </c>
      <c r="S195" s="16">
        <f>(((J195/60)/60)/24)+DATE(1970,1,1)+(-5/24)</f>
        <v>41911.726458333331</v>
      </c>
      <c r="T195" s="16">
        <f>(((I195/60)/60)/24)+DATE(1970,1,1)+(-5/24)</f>
        <v>41971.768124999995</v>
      </c>
    </row>
    <row r="196" spans="1:20" ht="75" x14ac:dyDescent="0.3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12">
        <f>(E196/D196)*100</f>
        <v>0.12</v>
      </c>
      <c r="P196" s="8">
        <f>E196/L196</f>
        <v>1</v>
      </c>
      <c r="Q196" s="3" t="str">
        <f>LEFT(N196,SEARCH("/",N196)-1)</f>
        <v>film &amp; video</v>
      </c>
      <c r="R196" s="3" t="str">
        <f>RIGHT(N196,LEN(N196)-SEARCH("/",N196,1))</f>
        <v>drama</v>
      </c>
      <c r="S196" s="16">
        <f>(((J196/60)/60)/24)+DATE(1970,1,1)+(-5/24)</f>
        <v>42375.788553240738</v>
      </c>
      <c r="T196" s="16">
        <f>(((I196/60)/60)/24)+DATE(1970,1,1)+(-5/24)</f>
        <v>42435.788553240738</v>
      </c>
    </row>
    <row r="197" spans="1:20" ht="75" x14ac:dyDescent="0.3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12">
        <f>(E197/D197)*100</f>
        <v>0</v>
      </c>
      <c r="P197" s="8">
        <v>0</v>
      </c>
      <c r="Q197" s="3" t="str">
        <f>LEFT(N197,SEARCH("/",N197)-1)</f>
        <v>film &amp; video</v>
      </c>
      <c r="R197" s="3" t="str">
        <f>RIGHT(N197,LEN(N197)-SEARCH("/",N197,1))</f>
        <v>drama</v>
      </c>
      <c r="S197" s="16">
        <f>(((J197/60)/60)/24)+DATE(1970,1,1)+(-5/24)</f>
        <v>42135.462175925924</v>
      </c>
      <c r="T197" s="16">
        <f>(((I197/60)/60)/24)+DATE(1970,1,1)+(-5/24)</f>
        <v>42195.462175925924</v>
      </c>
    </row>
    <row r="198" spans="1:20" ht="75" x14ac:dyDescent="0.3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12">
        <f>(E198/D198)*100</f>
        <v>41.857142857142861</v>
      </c>
      <c r="P198" s="8">
        <f>E198/L198</f>
        <v>77.10526315789474</v>
      </c>
      <c r="Q198" s="3" t="str">
        <f>LEFT(N198,SEARCH("/",N198)-1)</f>
        <v>film &amp; video</v>
      </c>
      <c r="R198" s="3" t="str">
        <f>RIGHT(N198,LEN(N198)-SEARCH("/",N198,1))</f>
        <v>drama</v>
      </c>
      <c r="S198" s="16">
        <f>(((J198/60)/60)/24)+DATE(1970,1,1)+(-5/24)</f>
        <v>42259.334467592591</v>
      </c>
      <c r="T198" s="16">
        <f>(((I198/60)/60)/24)+DATE(1970,1,1)+(-5/24)</f>
        <v>42287.666666666664</v>
      </c>
    </row>
    <row r="199" spans="1:20" ht="93.75" x14ac:dyDescent="0.3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12">
        <f>(E199/D199)*100</f>
        <v>10.48</v>
      </c>
      <c r="P199" s="8">
        <f>E199/L199</f>
        <v>32.75</v>
      </c>
      <c r="Q199" s="3" t="str">
        <f>LEFT(N199,SEARCH("/",N199)-1)</f>
        <v>film &amp; video</v>
      </c>
      <c r="R199" s="3" t="str">
        <f>RIGHT(N199,LEN(N199)-SEARCH("/",N199,1))</f>
        <v>drama</v>
      </c>
      <c r="S199" s="16">
        <f>(((J199/60)/60)/24)+DATE(1970,1,1)+(-5/24)</f>
        <v>42741.640046296299</v>
      </c>
      <c r="T199" s="16">
        <f>(((I199/60)/60)/24)+DATE(1970,1,1)+(-5/24)</f>
        <v>42783.666666666664</v>
      </c>
    </row>
    <row r="200" spans="1:20" ht="93.75" x14ac:dyDescent="0.3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12">
        <f>(E200/D200)*100</f>
        <v>1.1159999999999999</v>
      </c>
      <c r="P200" s="8">
        <f>E200/L200</f>
        <v>46.5</v>
      </c>
      <c r="Q200" s="3" t="str">
        <f>LEFT(N200,SEARCH("/",N200)-1)</f>
        <v>film &amp; video</v>
      </c>
      <c r="R200" s="3" t="str">
        <f>RIGHT(N200,LEN(N200)-SEARCH("/",N200,1))</f>
        <v>drama</v>
      </c>
      <c r="S200" s="16">
        <f>(((J200/60)/60)/24)+DATE(1970,1,1)+(-5/24)</f>
        <v>41887.175023148149</v>
      </c>
      <c r="T200" s="16">
        <f>(((I200/60)/60)/24)+DATE(1970,1,1)+(-5/24)</f>
        <v>41917.175023148149</v>
      </c>
    </row>
    <row r="201" spans="1:20" ht="93.75" x14ac:dyDescent="0.3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12">
        <f>(E201/D201)*100</f>
        <v>0</v>
      </c>
      <c r="P201" s="8">
        <v>0</v>
      </c>
      <c r="Q201" s="3" t="str">
        <f>LEFT(N201,SEARCH("/",N201)-1)</f>
        <v>film &amp; video</v>
      </c>
      <c r="R201" s="3" t="str">
        <f>RIGHT(N201,LEN(N201)-SEARCH("/",N201,1))</f>
        <v>drama</v>
      </c>
      <c r="S201" s="16">
        <f>(((J201/60)/60)/24)+DATE(1970,1,1)+(-5/24)</f>
        <v>42583.915532407402</v>
      </c>
      <c r="T201" s="16">
        <f>(((I201/60)/60)/24)+DATE(1970,1,1)+(-5/24)</f>
        <v>42613.915532407402</v>
      </c>
    </row>
    <row r="202" spans="1:20" ht="56.25" x14ac:dyDescent="0.3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12">
        <f>(E202/D202)*100</f>
        <v>26.192500000000003</v>
      </c>
      <c r="P202" s="8">
        <f>E202/L202</f>
        <v>87.308333333333337</v>
      </c>
      <c r="Q202" s="3" t="str">
        <f>LEFT(N202,SEARCH("/",N202)-1)</f>
        <v>film &amp; video</v>
      </c>
      <c r="R202" s="3" t="str">
        <f>RIGHT(N202,LEN(N202)-SEARCH("/",N202,1))</f>
        <v>drama</v>
      </c>
      <c r="S202" s="16">
        <f>(((J202/60)/60)/24)+DATE(1970,1,1)+(-5/24)</f>
        <v>41866.875034722223</v>
      </c>
      <c r="T202" s="16">
        <f>(((I202/60)/60)/24)+DATE(1970,1,1)+(-5/24)</f>
        <v>41896.875034722223</v>
      </c>
    </row>
    <row r="203" spans="1:20" ht="93.75" x14ac:dyDescent="0.3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12">
        <f>(E203/D203)*100</f>
        <v>58.461538461538467</v>
      </c>
      <c r="P203" s="8">
        <f>E203/L203</f>
        <v>54.285714285714285</v>
      </c>
      <c r="Q203" s="3" t="str">
        <f>LEFT(N203,SEARCH("/",N203)-1)</f>
        <v>film &amp; video</v>
      </c>
      <c r="R203" s="3" t="str">
        <f>RIGHT(N203,LEN(N203)-SEARCH("/",N203,1))</f>
        <v>drama</v>
      </c>
      <c r="S203" s="16">
        <f>(((J203/60)/60)/24)+DATE(1970,1,1)+(-5/24)</f>
        <v>42023.610289351847</v>
      </c>
      <c r="T203" s="16">
        <f>(((I203/60)/60)/24)+DATE(1970,1,1)+(-5/24)</f>
        <v>42043.610289351847</v>
      </c>
    </row>
    <row r="204" spans="1:20" ht="37.5" x14ac:dyDescent="0.3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12">
        <f>(E204/D204)*100</f>
        <v>0</v>
      </c>
      <c r="P204" s="8">
        <v>0</v>
      </c>
      <c r="Q204" s="3" t="str">
        <f>LEFT(N204,SEARCH("/",N204)-1)</f>
        <v>film &amp; video</v>
      </c>
      <c r="R204" s="3" t="str">
        <f>RIGHT(N204,LEN(N204)-SEARCH("/",N204,1))</f>
        <v>drama</v>
      </c>
      <c r="S204" s="16">
        <f>(((J204/60)/60)/24)+DATE(1970,1,1)+(-5/24)</f>
        <v>42255.719490740739</v>
      </c>
      <c r="T204" s="16">
        <f>(((I204/60)/60)/24)+DATE(1970,1,1)+(-5/24)</f>
        <v>42285.665972222218</v>
      </c>
    </row>
    <row r="205" spans="1:20" ht="75" x14ac:dyDescent="0.3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12">
        <f>(E205/D205)*100</f>
        <v>29.84</v>
      </c>
      <c r="P205" s="8">
        <f>E205/L205</f>
        <v>93.25</v>
      </c>
      <c r="Q205" s="3" t="str">
        <f>LEFT(N205,SEARCH("/",N205)-1)</f>
        <v>film &amp; video</v>
      </c>
      <c r="R205" s="3" t="str">
        <f>RIGHT(N205,LEN(N205)-SEARCH("/",N205,1))</f>
        <v>drama</v>
      </c>
      <c r="S205" s="16">
        <f>(((J205/60)/60)/24)+DATE(1970,1,1)+(-5/24)</f>
        <v>41973.639629629623</v>
      </c>
      <c r="T205" s="16">
        <f>(((I205/60)/60)/24)+DATE(1970,1,1)+(-5/24)</f>
        <v>42033.639629629623</v>
      </c>
    </row>
    <row r="206" spans="1:20" ht="93.75" x14ac:dyDescent="0.3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12">
        <f>(E206/D206)*100</f>
        <v>50.721666666666664</v>
      </c>
      <c r="P206" s="8">
        <f>E206/L206</f>
        <v>117.68368136117556</v>
      </c>
      <c r="Q206" s="3" t="str">
        <f>LEFT(N206,SEARCH("/",N206)-1)</f>
        <v>film &amp; video</v>
      </c>
      <c r="R206" s="3" t="str">
        <f>RIGHT(N206,LEN(N206)-SEARCH("/",N206,1))</f>
        <v>drama</v>
      </c>
      <c r="S206" s="16">
        <f>(((J206/60)/60)/24)+DATE(1970,1,1)+(-5/24)</f>
        <v>42556.375034722216</v>
      </c>
      <c r="T206" s="16">
        <f>(((I206/60)/60)/24)+DATE(1970,1,1)+(-5/24)</f>
        <v>42586.375034722216</v>
      </c>
    </row>
    <row r="207" spans="1:20" ht="75" x14ac:dyDescent="0.3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12">
        <f>(E207/D207)*100</f>
        <v>16.25</v>
      </c>
      <c r="P207" s="8">
        <f>E207/L207</f>
        <v>76.470588235294116</v>
      </c>
      <c r="Q207" s="3" t="str">
        <f>LEFT(N207,SEARCH("/",N207)-1)</f>
        <v>film &amp; video</v>
      </c>
      <c r="R207" s="3" t="str">
        <f>RIGHT(N207,LEN(N207)-SEARCH("/",N207,1))</f>
        <v>drama</v>
      </c>
      <c r="S207" s="16">
        <f>(((J207/60)/60)/24)+DATE(1970,1,1)+(-5/24)</f>
        <v>42248.423865740733</v>
      </c>
      <c r="T207" s="16">
        <f>(((I207/60)/60)/24)+DATE(1970,1,1)+(-5/24)</f>
        <v>42283.423865740733</v>
      </c>
    </row>
    <row r="208" spans="1:20" ht="56.25" x14ac:dyDescent="0.3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12">
        <f>(E208/D208)*100</f>
        <v>0</v>
      </c>
      <c r="P208" s="8">
        <v>0</v>
      </c>
      <c r="Q208" s="3" t="str">
        <f>LEFT(N208,SEARCH("/",N208)-1)</f>
        <v>film &amp; video</v>
      </c>
      <c r="R208" s="3" t="str">
        <f>RIGHT(N208,LEN(N208)-SEARCH("/",N208,1))</f>
        <v>drama</v>
      </c>
      <c r="S208" s="16">
        <f>(((J208/60)/60)/24)+DATE(1970,1,1)+(-5/24)</f>
        <v>42566.79609953703</v>
      </c>
      <c r="T208" s="16">
        <f>(((I208/60)/60)/24)+DATE(1970,1,1)+(-5/24)</f>
        <v>42587.79609953703</v>
      </c>
    </row>
    <row r="209" spans="1:20" ht="75" x14ac:dyDescent="0.3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12">
        <f>(E209/D209)*100</f>
        <v>15.214285714285714</v>
      </c>
      <c r="P209" s="8">
        <f>E209/L209</f>
        <v>163.84615384615384</v>
      </c>
      <c r="Q209" s="3" t="str">
        <f>LEFT(N209,SEARCH("/",N209)-1)</f>
        <v>film &amp; video</v>
      </c>
      <c r="R209" s="3" t="str">
        <f>RIGHT(N209,LEN(N209)-SEARCH("/",N209,1))</f>
        <v>drama</v>
      </c>
      <c r="S209" s="16">
        <f>(((J209/60)/60)/24)+DATE(1970,1,1)+(-5/24)</f>
        <v>41977.988865740735</v>
      </c>
      <c r="T209" s="16">
        <f>(((I209/60)/60)/24)+DATE(1970,1,1)+(-5/24)</f>
        <v>42007.988865740735</v>
      </c>
    </row>
    <row r="210" spans="1:20" ht="93.75" x14ac:dyDescent="0.3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12">
        <f>(E210/D210)*100</f>
        <v>0</v>
      </c>
      <c r="P210" s="8">
        <v>0</v>
      </c>
      <c r="Q210" s="3" t="str">
        <f>LEFT(N210,SEARCH("/",N210)-1)</f>
        <v>film &amp; video</v>
      </c>
      <c r="R210" s="3" t="str">
        <f>RIGHT(N210,LEN(N210)-SEARCH("/",N210,1))</f>
        <v>drama</v>
      </c>
      <c r="S210" s="16">
        <f>(((J210/60)/60)/24)+DATE(1970,1,1)+(-5/24)</f>
        <v>41959.16165509259</v>
      </c>
      <c r="T210" s="16">
        <f>(((I210/60)/60)/24)+DATE(1970,1,1)+(-5/24)</f>
        <v>41989.16165509259</v>
      </c>
    </row>
    <row r="211" spans="1:20" ht="93.75" x14ac:dyDescent="0.3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12">
        <f>(E211/D211)*100</f>
        <v>0</v>
      </c>
      <c r="P211" s="8">
        <v>0</v>
      </c>
      <c r="Q211" s="3" t="str">
        <f>LEFT(N211,SEARCH("/",N211)-1)</f>
        <v>film &amp; video</v>
      </c>
      <c r="R211" s="3" t="str">
        <f>RIGHT(N211,LEN(N211)-SEARCH("/",N211,1))</f>
        <v>drama</v>
      </c>
      <c r="S211" s="16">
        <f>(((J211/60)/60)/24)+DATE(1970,1,1)+(-5/24)</f>
        <v>42165.714525462965</v>
      </c>
      <c r="T211" s="16">
        <f>(((I211/60)/60)/24)+DATE(1970,1,1)+(-5/24)</f>
        <v>42195.714525462965</v>
      </c>
    </row>
    <row r="212" spans="1:20" ht="75" x14ac:dyDescent="0.3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12">
        <f>(E212/D212)*100</f>
        <v>25.25</v>
      </c>
      <c r="P212" s="8">
        <f>E212/L212</f>
        <v>91.818181818181813</v>
      </c>
      <c r="Q212" s="3" t="str">
        <f>LEFT(N212,SEARCH("/",N212)-1)</f>
        <v>film &amp; video</v>
      </c>
      <c r="R212" s="3" t="str">
        <f>RIGHT(N212,LEN(N212)-SEARCH("/",N212,1))</f>
        <v>drama</v>
      </c>
      <c r="S212" s="16">
        <f>(((J212/60)/60)/24)+DATE(1970,1,1)+(-5/24)</f>
        <v>42248.856388888882</v>
      </c>
      <c r="T212" s="16">
        <f>(((I212/60)/60)/24)+DATE(1970,1,1)+(-5/24)</f>
        <v>42277.999999999993</v>
      </c>
    </row>
    <row r="213" spans="1:20" ht="93.75" x14ac:dyDescent="0.3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12">
        <f>(E213/D213)*100</f>
        <v>44.6</v>
      </c>
      <c r="P213" s="8">
        <f>E213/L213</f>
        <v>185.83333333333334</v>
      </c>
      <c r="Q213" s="3" t="str">
        <f>LEFT(N213,SEARCH("/",N213)-1)</f>
        <v>film &amp; video</v>
      </c>
      <c r="R213" s="3" t="str">
        <f>RIGHT(N213,LEN(N213)-SEARCH("/",N213,1))</f>
        <v>drama</v>
      </c>
      <c r="S213" s="16">
        <f>(((J213/60)/60)/24)+DATE(1970,1,1)+(-5/24)</f>
        <v>42235.951585648152</v>
      </c>
      <c r="T213" s="16">
        <f>(((I213/60)/60)/24)+DATE(1970,1,1)+(-5/24)</f>
        <v>42265.951585648152</v>
      </c>
    </row>
    <row r="214" spans="1:20" ht="56.25" x14ac:dyDescent="0.3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12">
        <f>(E214/D214)*100</f>
        <v>1.5873015873015872E-2</v>
      </c>
      <c r="P214" s="8">
        <f>E214/L214</f>
        <v>1</v>
      </c>
      <c r="Q214" s="3" t="str">
        <f>LEFT(N214,SEARCH("/",N214)-1)</f>
        <v>film &amp; video</v>
      </c>
      <c r="R214" s="3" t="str">
        <f>RIGHT(N214,LEN(N214)-SEARCH("/",N214,1))</f>
        <v>drama</v>
      </c>
      <c r="S214" s="16">
        <f>(((J214/60)/60)/24)+DATE(1970,1,1)+(-5/24)</f>
        <v>42416.672685185178</v>
      </c>
      <c r="T214" s="16">
        <f>(((I214/60)/60)/24)+DATE(1970,1,1)+(-5/24)</f>
        <v>42476.631018518521</v>
      </c>
    </row>
    <row r="215" spans="1:20" ht="75" x14ac:dyDescent="0.3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12">
        <f>(E215/D215)*100</f>
        <v>0.04</v>
      </c>
      <c r="P215" s="8">
        <f>E215/L215</f>
        <v>20</v>
      </c>
      <c r="Q215" s="3" t="str">
        <f>LEFT(N215,SEARCH("/",N215)-1)</f>
        <v>film &amp; video</v>
      </c>
      <c r="R215" s="3" t="str">
        <f>RIGHT(N215,LEN(N215)-SEARCH("/",N215,1))</f>
        <v>drama</v>
      </c>
      <c r="S215" s="16">
        <f>(((J215/60)/60)/24)+DATE(1970,1,1)+(-5/24)</f>
        <v>42202.385960648149</v>
      </c>
      <c r="T215" s="16">
        <f>(((I215/60)/60)/24)+DATE(1970,1,1)+(-5/24)</f>
        <v>42232.379641203697</v>
      </c>
    </row>
    <row r="216" spans="1:20" ht="93.75" x14ac:dyDescent="0.3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12">
        <f>(E216/D216)*100</f>
        <v>8.0000000000000002E-3</v>
      </c>
      <c r="P216" s="8">
        <f>E216/L216</f>
        <v>1</v>
      </c>
      <c r="Q216" s="3" t="str">
        <f>LEFT(N216,SEARCH("/",N216)-1)</f>
        <v>film &amp; video</v>
      </c>
      <c r="R216" s="3" t="str">
        <f>RIGHT(N216,LEN(N216)-SEARCH("/",N216,1))</f>
        <v>drama</v>
      </c>
      <c r="S216" s="16">
        <f>(((J216/60)/60)/24)+DATE(1970,1,1)+(-5/24)</f>
        <v>42009.432280092595</v>
      </c>
      <c r="T216" s="16">
        <f>(((I216/60)/60)/24)+DATE(1970,1,1)+(-5/24)</f>
        <v>42069.432280092595</v>
      </c>
    </row>
    <row r="217" spans="1:20" ht="93.75" x14ac:dyDescent="0.3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12">
        <f>(E217/D217)*100</f>
        <v>0.22727272727272727</v>
      </c>
      <c r="P217" s="8">
        <f>E217/L217</f>
        <v>10</v>
      </c>
      <c r="Q217" s="3" t="str">
        <f>LEFT(N217,SEARCH("/",N217)-1)</f>
        <v>film &amp; video</v>
      </c>
      <c r="R217" s="3" t="str">
        <f>RIGHT(N217,LEN(N217)-SEARCH("/",N217,1))</f>
        <v>drama</v>
      </c>
      <c r="S217" s="16">
        <f>(((J217/60)/60)/24)+DATE(1970,1,1)+(-5/24)</f>
        <v>42375.021782407406</v>
      </c>
      <c r="T217" s="16">
        <f>(((I217/60)/60)/24)+DATE(1970,1,1)+(-5/24)</f>
        <v>42417.790972222218</v>
      </c>
    </row>
    <row r="218" spans="1:20" ht="93.75" x14ac:dyDescent="0.3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12">
        <f>(E218/D218)*100</f>
        <v>55.698440000000005</v>
      </c>
      <c r="P218" s="8">
        <f>E218/L218</f>
        <v>331.53833333333336</v>
      </c>
      <c r="Q218" s="3" t="str">
        <f>LEFT(N218,SEARCH("/",N218)-1)</f>
        <v>film &amp; video</v>
      </c>
      <c r="R218" s="3" t="str">
        <f>RIGHT(N218,LEN(N218)-SEARCH("/",N218,1))</f>
        <v>drama</v>
      </c>
      <c r="S218" s="16">
        <f>(((J218/60)/60)/24)+DATE(1970,1,1)+(-5/24)</f>
        <v>42066.750428240739</v>
      </c>
      <c r="T218" s="16">
        <f>(((I218/60)/60)/24)+DATE(1970,1,1)+(-5/24)</f>
        <v>42116.708761574067</v>
      </c>
    </row>
    <row r="219" spans="1:20" x14ac:dyDescent="0.3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12">
        <f>(E219/D219)*100</f>
        <v>11.943</v>
      </c>
      <c r="P219" s="8">
        <f>E219/L219</f>
        <v>314.28947368421052</v>
      </c>
      <c r="Q219" s="3" t="str">
        <f>LEFT(N219,SEARCH("/",N219)-1)</f>
        <v>film &amp; video</v>
      </c>
      <c r="R219" s="3" t="str">
        <f>RIGHT(N219,LEN(N219)-SEARCH("/",N219,1))</f>
        <v>drama</v>
      </c>
      <c r="S219" s="16">
        <f>(((J219/60)/60)/24)+DATE(1970,1,1)+(-5/24)</f>
        <v>41970.432280092595</v>
      </c>
      <c r="T219" s="16">
        <f>(((I219/60)/60)/24)+DATE(1970,1,1)+(-5/24)</f>
        <v>42001.432280092595</v>
      </c>
    </row>
    <row r="220" spans="1:20" ht="93.75" x14ac:dyDescent="0.3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12">
        <f>(E220/D220)*100</f>
        <v>2</v>
      </c>
      <c r="P220" s="8">
        <f>E220/L220</f>
        <v>100</v>
      </c>
      <c r="Q220" s="3" t="str">
        <f>LEFT(N220,SEARCH("/",N220)-1)</f>
        <v>film &amp; video</v>
      </c>
      <c r="R220" s="3" t="str">
        <f>RIGHT(N220,LEN(N220)-SEARCH("/",N220,1))</f>
        <v>drama</v>
      </c>
      <c r="S220" s="16">
        <f>(((J220/60)/60)/24)+DATE(1970,1,1)+(-5/24)</f>
        <v>42079.420011574075</v>
      </c>
      <c r="T220" s="16">
        <f>(((I220/60)/60)/24)+DATE(1970,1,1)+(-5/24)</f>
        <v>42139.420011574075</v>
      </c>
    </row>
    <row r="221" spans="1:20" ht="56.25" x14ac:dyDescent="0.3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12">
        <f>(E221/D221)*100</f>
        <v>17.630000000000003</v>
      </c>
      <c r="P221" s="8">
        <f>E221/L221</f>
        <v>115.98684210526316</v>
      </c>
      <c r="Q221" s="3" t="str">
        <f>LEFT(N221,SEARCH("/",N221)-1)</f>
        <v>film &amp; video</v>
      </c>
      <c r="R221" s="3" t="str">
        <f>RIGHT(N221,LEN(N221)-SEARCH("/",N221,1))</f>
        <v>drama</v>
      </c>
      <c r="S221" s="16">
        <f>(((J221/60)/60)/24)+DATE(1970,1,1)+(-5/24)</f>
        <v>42429.118344907409</v>
      </c>
      <c r="T221" s="16">
        <f>(((I221/60)/60)/24)+DATE(1970,1,1)+(-5/24)</f>
        <v>42461.082638888889</v>
      </c>
    </row>
    <row r="222" spans="1:20" ht="75" x14ac:dyDescent="0.3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12">
        <f>(E222/D222)*100</f>
        <v>0.72</v>
      </c>
      <c r="P222" s="8">
        <f>E222/L222</f>
        <v>120</v>
      </c>
      <c r="Q222" s="3" t="str">
        <f>LEFT(N222,SEARCH("/",N222)-1)</f>
        <v>film &amp; video</v>
      </c>
      <c r="R222" s="3" t="str">
        <f>RIGHT(N222,LEN(N222)-SEARCH("/",N222,1))</f>
        <v>drama</v>
      </c>
      <c r="S222" s="16">
        <f>(((J222/60)/60)/24)+DATE(1970,1,1)+(-5/24)</f>
        <v>42195.435532407406</v>
      </c>
      <c r="T222" s="16">
        <f>(((I222/60)/60)/24)+DATE(1970,1,1)+(-5/24)</f>
        <v>42236.629166666658</v>
      </c>
    </row>
    <row r="223" spans="1:20" ht="37.5" x14ac:dyDescent="0.3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12">
        <f>(E223/D223)*100</f>
        <v>0</v>
      </c>
      <c r="P223" s="8">
        <v>0</v>
      </c>
      <c r="Q223" s="3" t="str">
        <f>LEFT(N223,SEARCH("/",N223)-1)</f>
        <v>film &amp; video</v>
      </c>
      <c r="R223" s="3" t="str">
        <f>RIGHT(N223,LEN(N223)-SEARCH("/",N223,1))</f>
        <v>drama</v>
      </c>
      <c r="S223" s="16">
        <f>(((J223/60)/60)/24)+DATE(1970,1,1)+(-5/24)</f>
        <v>42031.629212962966</v>
      </c>
      <c r="T223" s="16">
        <f>(((I223/60)/60)/24)+DATE(1970,1,1)+(-5/24)</f>
        <v>42091.587546296294</v>
      </c>
    </row>
    <row r="224" spans="1:20" ht="75" x14ac:dyDescent="0.3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12">
        <f>(E224/D224)*100</f>
        <v>13</v>
      </c>
      <c r="P224" s="8">
        <f>E224/L224</f>
        <v>65</v>
      </c>
      <c r="Q224" s="3" t="str">
        <f>LEFT(N224,SEARCH("/",N224)-1)</f>
        <v>film &amp; video</v>
      </c>
      <c r="R224" s="3" t="str">
        <f>RIGHT(N224,LEN(N224)-SEARCH("/",N224,1))</f>
        <v>drama</v>
      </c>
      <c r="S224" s="16">
        <f>(((J224/60)/60)/24)+DATE(1970,1,1)+(-5/24)</f>
        <v>42031.561550925922</v>
      </c>
      <c r="T224" s="16">
        <f>(((I224/60)/60)/24)+DATE(1970,1,1)+(-5/24)</f>
        <v>42089.902083333327</v>
      </c>
    </row>
    <row r="225" spans="1:20" ht="93.75" x14ac:dyDescent="0.3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12">
        <f>(E225/D225)*100</f>
        <v>0</v>
      </c>
      <c r="P225" s="8">
        <v>0</v>
      </c>
      <c r="Q225" s="3" t="str">
        <f>LEFT(N225,SEARCH("/",N225)-1)</f>
        <v>film &amp; video</v>
      </c>
      <c r="R225" s="3" t="str">
        <f>RIGHT(N225,LEN(N225)-SEARCH("/",N225,1))</f>
        <v>drama</v>
      </c>
      <c r="S225" s="16">
        <f>(((J225/60)/60)/24)+DATE(1970,1,1)+(-5/24)</f>
        <v>42481.839699074073</v>
      </c>
      <c r="T225" s="16">
        <f>(((I225/60)/60)/24)+DATE(1970,1,1)+(-5/24)</f>
        <v>42511.836805555555</v>
      </c>
    </row>
    <row r="226" spans="1:20" ht="93.75" x14ac:dyDescent="0.3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12">
        <f>(E226/D226)*100</f>
        <v>0</v>
      </c>
      <c r="P226" s="8">
        <v>0</v>
      </c>
      <c r="Q226" s="3" t="str">
        <f>LEFT(N226,SEARCH("/",N226)-1)</f>
        <v>film &amp; video</v>
      </c>
      <c r="R226" s="3" t="str">
        <f>RIGHT(N226,LEN(N226)-SEARCH("/",N226,1))</f>
        <v>drama</v>
      </c>
      <c r="S226" s="16">
        <f>(((J226/60)/60)/24)+DATE(1970,1,1)+(-5/24)</f>
        <v>42135.026921296296</v>
      </c>
      <c r="T226" s="16">
        <f>(((I226/60)/60)/24)+DATE(1970,1,1)+(-5/24)</f>
        <v>42195.026921296296</v>
      </c>
    </row>
    <row r="227" spans="1:20" ht="75" x14ac:dyDescent="0.3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12">
        <f>(E227/D227)*100</f>
        <v>0</v>
      </c>
      <c r="P227" s="8">
        <v>0</v>
      </c>
      <c r="Q227" s="3" t="str">
        <f>LEFT(N227,SEARCH("/",N227)-1)</f>
        <v>film &amp; video</v>
      </c>
      <c r="R227" s="3" t="str">
        <f>RIGHT(N227,LEN(N227)-SEARCH("/",N227,1))</f>
        <v>drama</v>
      </c>
      <c r="S227" s="16">
        <f>(((J227/60)/60)/24)+DATE(1970,1,1)+(-5/24)</f>
        <v>42438.752939814811</v>
      </c>
      <c r="T227" s="16">
        <f>(((I227/60)/60)/24)+DATE(1970,1,1)+(-5/24)</f>
        <v>42468.711273148147</v>
      </c>
    </row>
    <row r="228" spans="1:20" ht="75" x14ac:dyDescent="0.3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12">
        <f>(E228/D228)*100</f>
        <v>0.86206896551724133</v>
      </c>
      <c r="P228" s="8">
        <f>E228/L228</f>
        <v>125</v>
      </c>
      <c r="Q228" s="3" t="str">
        <f>LEFT(N228,SEARCH("/",N228)-1)</f>
        <v>film &amp; video</v>
      </c>
      <c r="R228" s="3" t="str">
        <f>RIGHT(N228,LEN(N228)-SEARCH("/",N228,1))</f>
        <v>drama</v>
      </c>
      <c r="S228" s="16">
        <f>(((J228/60)/60)/24)+DATE(1970,1,1)+(-5/24)</f>
        <v>42106.457685185182</v>
      </c>
      <c r="T228" s="16">
        <f>(((I228/60)/60)/24)+DATE(1970,1,1)+(-5/24)</f>
        <v>42155.186805555553</v>
      </c>
    </row>
    <row r="229" spans="1:20" ht="75" x14ac:dyDescent="0.3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12">
        <f>(E229/D229)*100</f>
        <v>0</v>
      </c>
      <c r="P229" s="8">
        <v>0</v>
      </c>
      <c r="Q229" s="3" t="str">
        <f>LEFT(N229,SEARCH("/",N229)-1)</f>
        <v>film &amp; video</v>
      </c>
      <c r="R229" s="3" t="str">
        <f>RIGHT(N229,LEN(N229)-SEARCH("/",N229,1))</f>
        <v>drama</v>
      </c>
      <c r="S229" s="16">
        <f>(((J229/60)/60)/24)+DATE(1970,1,1)+(-5/24)</f>
        <v>42164.685659722221</v>
      </c>
      <c r="T229" s="16">
        <f>(((I229/60)/60)/24)+DATE(1970,1,1)+(-5/24)</f>
        <v>42194.685659722221</v>
      </c>
    </row>
    <row r="230" spans="1:20" ht="56.25" x14ac:dyDescent="0.3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12">
        <f>(E230/D230)*100</f>
        <v>0</v>
      </c>
      <c r="P230" s="8">
        <v>0</v>
      </c>
      <c r="Q230" s="3" t="str">
        <f>LEFT(N230,SEARCH("/",N230)-1)</f>
        <v>film &amp; video</v>
      </c>
      <c r="R230" s="3" t="str">
        <f>RIGHT(N230,LEN(N230)-SEARCH("/",N230,1))</f>
        <v>drama</v>
      </c>
      <c r="S230" s="16">
        <f>(((J230/60)/60)/24)+DATE(1970,1,1)+(-5/24)</f>
        <v>42096.478067129625</v>
      </c>
      <c r="T230" s="16">
        <f>(((I230/60)/60)/24)+DATE(1970,1,1)+(-5/24)</f>
        <v>42156.478067129625</v>
      </c>
    </row>
    <row r="231" spans="1:20" ht="93.75" x14ac:dyDescent="0.3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12">
        <f>(E231/D231)*100</f>
        <v>0</v>
      </c>
      <c r="P231" s="8">
        <v>0</v>
      </c>
      <c r="Q231" s="3" t="str">
        <f>LEFT(N231,SEARCH("/",N231)-1)</f>
        <v>film &amp; video</v>
      </c>
      <c r="R231" s="3" t="str">
        <f>RIGHT(N231,LEN(N231)-SEARCH("/",N231,1))</f>
        <v>drama</v>
      </c>
      <c r="S231" s="16">
        <f>(((J231/60)/60)/24)+DATE(1970,1,1)+(-5/24)</f>
        <v>42383.725659722222</v>
      </c>
      <c r="T231" s="16">
        <f>(((I231/60)/60)/24)+DATE(1970,1,1)+(-5/24)</f>
        <v>42413.725659722222</v>
      </c>
    </row>
    <row r="232" spans="1:20" ht="75" x14ac:dyDescent="0.3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12">
        <f>(E232/D232)*100</f>
        <v>0.4</v>
      </c>
      <c r="P232" s="8">
        <f>E232/L232</f>
        <v>30</v>
      </c>
      <c r="Q232" s="3" t="str">
        <f>LEFT(N232,SEARCH("/",N232)-1)</f>
        <v>film &amp; video</v>
      </c>
      <c r="R232" s="3" t="str">
        <f>RIGHT(N232,LEN(N232)-SEARCH("/",N232,1))</f>
        <v>drama</v>
      </c>
      <c r="S232" s="16">
        <f>(((J232/60)/60)/24)+DATE(1970,1,1)+(-5/24)</f>
        <v>42129.568877314807</v>
      </c>
      <c r="T232" s="16">
        <f>(((I232/60)/60)/24)+DATE(1970,1,1)+(-5/24)</f>
        <v>42159.568877314807</v>
      </c>
    </row>
    <row r="233" spans="1:20" ht="75" x14ac:dyDescent="0.3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12">
        <f>(E233/D233)*100</f>
        <v>0</v>
      </c>
      <c r="P233" s="8">
        <v>0</v>
      </c>
      <c r="Q233" s="3" t="str">
        <f>LEFT(N233,SEARCH("/",N233)-1)</f>
        <v>film &amp; video</v>
      </c>
      <c r="R233" s="3" t="str">
        <f>RIGHT(N233,LEN(N233)-SEARCH("/",N233,1))</f>
        <v>drama</v>
      </c>
      <c r="S233" s="16">
        <f>(((J233/60)/60)/24)+DATE(1970,1,1)+(-5/24)</f>
        <v>42341.750590277778</v>
      </c>
      <c r="T233" s="16">
        <f>(((I233/60)/60)/24)+DATE(1970,1,1)+(-5/24)</f>
        <v>42371.750590277778</v>
      </c>
    </row>
    <row r="234" spans="1:20" ht="93.75" x14ac:dyDescent="0.3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12">
        <f>(E234/D234)*100</f>
        <v>2.75</v>
      </c>
      <c r="P234" s="8">
        <f>E234/L234</f>
        <v>15.714285714285714</v>
      </c>
      <c r="Q234" s="3" t="str">
        <f>LEFT(N234,SEARCH("/",N234)-1)</f>
        <v>film &amp; video</v>
      </c>
      <c r="R234" s="3" t="str">
        <f>RIGHT(N234,LEN(N234)-SEARCH("/",N234,1))</f>
        <v>drama</v>
      </c>
      <c r="S234" s="16">
        <f>(((J234/60)/60)/24)+DATE(1970,1,1)+(-5/24)</f>
        <v>42032.617430555554</v>
      </c>
      <c r="T234" s="16">
        <f>(((I234/60)/60)/24)+DATE(1970,1,1)+(-5/24)</f>
        <v>42062.617430555554</v>
      </c>
    </row>
    <row r="235" spans="1:20" ht="75" x14ac:dyDescent="0.3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12">
        <f>(E235/D235)*100</f>
        <v>0</v>
      </c>
      <c r="P235" s="8">
        <v>0</v>
      </c>
      <c r="Q235" s="3" t="str">
        <f>LEFT(N235,SEARCH("/",N235)-1)</f>
        <v>film &amp; video</v>
      </c>
      <c r="R235" s="3" t="str">
        <f>RIGHT(N235,LEN(N235)-SEARCH("/",N235,1))</f>
        <v>drama</v>
      </c>
      <c r="S235" s="16">
        <f>(((J235/60)/60)/24)+DATE(1970,1,1)+(-5/24)</f>
        <v>42612.703379629624</v>
      </c>
      <c r="T235" s="16">
        <f>(((I235/60)/60)/24)+DATE(1970,1,1)+(-5/24)</f>
        <v>42642.703379629624</v>
      </c>
    </row>
    <row r="236" spans="1:20" ht="93.75" x14ac:dyDescent="0.3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12">
        <f>(E236/D236)*100</f>
        <v>40.1</v>
      </c>
      <c r="P236" s="8">
        <f>E236/L236</f>
        <v>80.2</v>
      </c>
      <c r="Q236" s="3" t="str">
        <f>LEFT(N236,SEARCH("/",N236)-1)</f>
        <v>film &amp; video</v>
      </c>
      <c r="R236" s="3" t="str">
        <f>RIGHT(N236,LEN(N236)-SEARCH("/",N236,1))</f>
        <v>drama</v>
      </c>
      <c r="S236" s="16">
        <f>(((J236/60)/60)/24)+DATE(1970,1,1)+(-5/24)</f>
        <v>42135.82707175926</v>
      </c>
      <c r="T236" s="16">
        <f>(((I236/60)/60)/24)+DATE(1970,1,1)+(-5/24)</f>
        <v>42175.82707175926</v>
      </c>
    </row>
    <row r="237" spans="1:20" ht="56.25" x14ac:dyDescent="0.3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12">
        <f>(E237/D237)*100</f>
        <v>0</v>
      </c>
      <c r="P237" s="8">
        <v>0</v>
      </c>
      <c r="Q237" s="3" t="str">
        <f>LEFT(N237,SEARCH("/",N237)-1)</f>
        <v>film &amp; video</v>
      </c>
      <c r="R237" s="3" t="str">
        <f>RIGHT(N237,LEN(N237)-SEARCH("/",N237,1))</f>
        <v>drama</v>
      </c>
      <c r="S237" s="16">
        <f>(((J237/60)/60)/24)+DATE(1970,1,1)+(-5/24)</f>
        <v>42164.700196759259</v>
      </c>
      <c r="T237" s="16">
        <f>(((I237/60)/60)/24)+DATE(1970,1,1)+(-5/24)</f>
        <v>42194.700196759259</v>
      </c>
    </row>
    <row r="238" spans="1:20" ht="93.75" x14ac:dyDescent="0.3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12">
        <f>(E238/D238)*100</f>
        <v>0</v>
      </c>
      <c r="P238" s="8">
        <v>0</v>
      </c>
      <c r="Q238" s="3" t="str">
        <f>LEFT(N238,SEARCH("/",N238)-1)</f>
        <v>film &amp; video</v>
      </c>
      <c r="R238" s="3" t="str">
        <f>RIGHT(N238,LEN(N238)-SEARCH("/",N238,1))</f>
        <v>drama</v>
      </c>
      <c r="S238" s="16">
        <f>(((J238/60)/60)/24)+DATE(1970,1,1)+(-5/24)</f>
        <v>42320.876145833325</v>
      </c>
      <c r="T238" s="16">
        <f>(((I238/60)/60)/24)+DATE(1970,1,1)+(-5/24)</f>
        <v>42373.791666666664</v>
      </c>
    </row>
    <row r="239" spans="1:20" ht="37.5" x14ac:dyDescent="0.3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12">
        <f>(E239/D239)*100</f>
        <v>0.33333333333333337</v>
      </c>
      <c r="P239" s="8">
        <f>E239/L239</f>
        <v>50</v>
      </c>
      <c r="Q239" s="3" t="str">
        <f>LEFT(N239,SEARCH("/",N239)-1)</f>
        <v>film &amp; video</v>
      </c>
      <c r="R239" s="3" t="str">
        <f>RIGHT(N239,LEN(N239)-SEARCH("/",N239,1))</f>
        <v>drama</v>
      </c>
      <c r="S239" s="16">
        <f>(((J239/60)/60)/24)+DATE(1970,1,1)+(-5/24)</f>
        <v>42377.368854166663</v>
      </c>
      <c r="T239" s="16">
        <f>(((I239/60)/60)/24)+DATE(1970,1,1)+(-5/24)</f>
        <v>42437.368854166663</v>
      </c>
    </row>
    <row r="240" spans="1:20" ht="75" x14ac:dyDescent="0.3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12">
        <f>(E240/D240)*100</f>
        <v>0</v>
      </c>
      <c r="P240" s="8">
        <v>0</v>
      </c>
      <c r="Q240" s="3" t="str">
        <f>LEFT(N240,SEARCH("/",N240)-1)</f>
        <v>film &amp; video</v>
      </c>
      <c r="R240" s="3" t="str">
        <f>RIGHT(N240,LEN(N240)-SEARCH("/",N240,1))</f>
        <v>drama</v>
      </c>
      <c r="S240" s="16">
        <f>(((J240/60)/60)/24)+DATE(1970,1,1)+(-5/24)</f>
        <v>42713.754166666658</v>
      </c>
      <c r="T240" s="16">
        <f>(((I240/60)/60)/24)+DATE(1970,1,1)+(-5/24)</f>
        <v>42734.166666666664</v>
      </c>
    </row>
    <row r="241" spans="1:20" ht="75" x14ac:dyDescent="0.3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12">
        <f>(E241/D241)*100</f>
        <v>25</v>
      </c>
      <c r="P241" s="8">
        <f>E241/L241</f>
        <v>50</v>
      </c>
      <c r="Q241" s="3" t="str">
        <f>LEFT(N241,SEARCH("/",N241)-1)</f>
        <v>film &amp; video</v>
      </c>
      <c r="R241" s="3" t="str">
        <f>RIGHT(N241,LEN(N241)-SEARCH("/",N241,1))</f>
        <v>drama</v>
      </c>
      <c r="S241" s="16">
        <f>(((J241/60)/60)/24)+DATE(1970,1,1)+(-5/24)</f>
        <v>42296.901967592588</v>
      </c>
      <c r="T241" s="16">
        <f>(((I241/60)/60)/24)+DATE(1970,1,1)+(-5/24)</f>
        <v>42316.291666666664</v>
      </c>
    </row>
    <row r="242" spans="1:20" ht="93.75" x14ac:dyDescent="0.3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2">
        <f>(E242/D242)*100</f>
        <v>107.63413333333334</v>
      </c>
      <c r="P242" s="8">
        <f>E242/L242</f>
        <v>117.84759124087591</v>
      </c>
      <c r="Q242" s="3" t="str">
        <f>LEFT(N242,SEARCH("/",N242)-1)</f>
        <v>film &amp; video</v>
      </c>
      <c r="R242" s="3" t="str">
        <f>RIGHT(N242,LEN(N242)-SEARCH("/",N242,1))</f>
        <v>documentary</v>
      </c>
      <c r="S242" s="16">
        <f>(((J242/60)/60)/24)+DATE(1970,1,1)+(-5/24)</f>
        <v>41354.500127314815</v>
      </c>
      <c r="T242" s="16">
        <f>(((I242/60)/60)/24)+DATE(1970,1,1)+(-5/24)</f>
        <v>41399.500127314815</v>
      </c>
    </row>
    <row r="243" spans="1:20" ht="75" x14ac:dyDescent="0.3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2">
        <f>(E243/D243)*100</f>
        <v>112.63736263736264</v>
      </c>
      <c r="P243" s="8">
        <f>E243/L243</f>
        <v>109.04255319148936</v>
      </c>
      <c r="Q243" s="3" t="str">
        <f>LEFT(N243,SEARCH("/",N243)-1)</f>
        <v>film &amp; video</v>
      </c>
      <c r="R243" s="3" t="str">
        <f>RIGHT(N243,LEN(N243)-SEARCH("/",N243,1))</f>
        <v>documentary</v>
      </c>
      <c r="S243" s="16">
        <f>(((J243/60)/60)/24)+DATE(1970,1,1)+(-5/24)</f>
        <v>41949.489629629628</v>
      </c>
      <c r="T243" s="16">
        <f>(((I243/60)/60)/24)+DATE(1970,1,1)+(-5/24)</f>
        <v>41994.489629629628</v>
      </c>
    </row>
    <row r="244" spans="1:20" ht="75" x14ac:dyDescent="0.3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2">
        <f>(E244/D244)*100</f>
        <v>113.46153846153845</v>
      </c>
      <c r="P244" s="8">
        <f>E244/L244</f>
        <v>73.019801980198025</v>
      </c>
      <c r="Q244" s="3" t="str">
        <f>LEFT(N244,SEARCH("/",N244)-1)</f>
        <v>film &amp; video</v>
      </c>
      <c r="R244" s="3" t="str">
        <f>RIGHT(N244,LEN(N244)-SEARCH("/",N244,1))</f>
        <v>documentary</v>
      </c>
      <c r="S244" s="16">
        <f>(((J244/60)/60)/24)+DATE(1970,1,1)+(-5/24)</f>
        <v>40862.28460648148</v>
      </c>
      <c r="T244" s="16">
        <f>(((I244/60)/60)/24)+DATE(1970,1,1)+(-5/24)</f>
        <v>40897.28460648148</v>
      </c>
    </row>
    <row r="245" spans="1:20" ht="75" x14ac:dyDescent="0.3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2">
        <f>(E245/D245)*100</f>
        <v>102.592</v>
      </c>
      <c r="P245" s="8">
        <f>E245/L245</f>
        <v>78.195121951219505</v>
      </c>
      <c r="Q245" s="3" t="str">
        <f>LEFT(N245,SEARCH("/",N245)-1)</f>
        <v>film &amp; video</v>
      </c>
      <c r="R245" s="3" t="str">
        <f>RIGHT(N245,LEN(N245)-SEARCH("/",N245,1))</f>
        <v>documentary</v>
      </c>
      <c r="S245" s="16">
        <f>(((J245/60)/60)/24)+DATE(1970,1,1)+(-5/24)</f>
        <v>41661.839166666665</v>
      </c>
      <c r="T245" s="16">
        <f>(((I245/60)/60)/24)+DATE(1970,1,1)+(-5/24)</f>
        <v>41691.839166666665</v>
      </c>
    </row>
    <row r="246" spans="1:20" ht="93.75" x14ac:dyDescent="0.3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2">
        <f>(E246/D246)*100</f>
        <v>113.75714285714287</v>
      </c>
      <c r="P246" s="8">
        <f>E246/L246</f>
        <v>47.398809523809526</v>
      </c>
      <c r="Q246" s="3" t="str">
        <f>LEFT(N246,SEARCH("/",N246)-1)</f>
        <v>film &amp; video</v>
      </c>
      <c r="R246" s="3" t="str">
        <f>RIGHT(N246,LEN(N246)-SEARCH("/",N246,1))</f>
        <v>documentary</v>
      </c>
      <c r="S246" s="16">
        <f>(((J246/60)/60)/24)+DATE(1970,1,1)+(-5/24)</f>
        <v>40213.115266203698</v>
      </c>
      <c r="T246" s="16">
        <f>(((I246/60)/60)/24)+DATE(1970,1,1)+(-5/24)</f>
        <v>40253.087499999994</v>
      </c>
    </row>
    <row r="247" spans="1:20" ht="93.75" x14ac:dyDescent="0.3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2">
        <f>(E247/D247)*100</f>
        <v>103.71999999999998</v>
      </c>
      <c r="P247" s="8">
        <f>E247/L247</f>
        <v>54.020833333333336</v>
      </c>
      <c r="Q247" s="3" t="str">
        <f>LEFT(N247,SEARCH("/",N247)-1)</f>
        <v>film &amp; video</v>
      </c>
      <c r="R247" s="3" t="str">
        <f>RIGHT(N247,LEN(N247)-SEARCH("/",N247,1))</f>
        <v>documentary</v>
      </c>
      <c r="S247" s="16">
        <f>(((J247/60)/60)/24)+DATE(1970,1,1)+(-5/24)</f>
        <v>41106.844733796293</v>
      </c>
      <c r="T247" s="16">
        <f>(((I247/60)/60)/24)+DATE(1970,1,1)+(-5/24)</f>
        <v>41136.844733796293</v>
      </c>
    </row>
    <row r="248" spans="1:20" ht="75" x14ac:dyDescent="0.3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2">
        <f>(E248/D248)*100</f>
        <v>305.46000000000004</v>
      </c>
      <c r="P248" s="8">
        <f>E248/L248</f>
        <v>68.488789237668158</v>
      </c>
      <c r="Q248" s="3" t="str">
        <f>LEFT(N248,SEARCH("/",N248)-1)</f>
        <v>film &amp; video</v>
      </c>
      <c r="R248" s="3" t="str">
        <f>RIGHT(N248,LEN(N248)-SEARCH("/",N248,1))</f>
        <v>documentary</v>
      </c>
      <c r="S248" s="16">
        <f>(((J248/60)/60)/24)+DATE(1970,1,1)+(-5/24)</f>
        <v>40480.155150462961</v>
      </c>
      <c r="T248" s="16">
        <f>(((I248/60)/60)/24)+DATE(1970,1,1)+(-5/24)</f>
        <v>40530.196817129625</v>
      </c>
    </row>
    <row r="249" spans="1:20" ht="93.75" x14ac:dyDescent="0.3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2">
        <f>(E249/D249)*100</f>
        <v>134.1</v>
      </c>
      <c r="P249" s="8">
        <f>E249/L249</f>
        <v>108.14516129032258</v>
      </c>
      <c r="Q249" s="3" t="str">
        <f>LEFT(N249,SEARCH("/",N249)-1)</f>
        <v>film &amp; video</v>
      </c>
      <c r="R249" s="3" t="str">
        <f>RIGHT(N249,LEN(N249)-SEARCH("/",N249,1))</f>
        <v>documentary</v>
      </c>
      <c r="S249" s="16">
        <f>(((J249/60)/60)/24)+DATE(1970,1,1)+(-5/24)</f>
        <v>40430.395995370367</v>
      </c>
      <c r="T249" s="16">
        <f>(((I249/60)/60)/24)+DATE(1970,1,1)+(-5/24)</f>
        <v>40466.943749999999</v>
      </c>
    </row>
    <row r="250" spans="1:20" ht="93.75" x14ac:dyDescent="0.3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2">
        <f>(E250/D250)*100</f>
        <v>101.33294117647058</v>
      </c>
      <c r="P250" s="8">
        <f>E250/L250</f>
        <v>589.95205479452056</v>
      </c>
      <c r="Q250" s="3" t="str">
        <f>LEFT(N250,SEARCH("/",N250)-1)</f>
        <v>film &amp; video</v>
      </c>
      <c r="R250" s="3" t="str">
        <f>RIGHT(N250,LEN(N250)-SEARCH("/",N250,1))</f>
        <v>documentary</v>
      </c>
      <c r="S250" s="16">
        <f>(((J250/60)/60)/24)+DATE(1970,1,1)+(-5/24)</f>
        <v>40870.566076388888</v>
      </c>
      <c r="T250" s="16">
        <f>(((I250/60)/60)/24)+DATE(1970,1,1)+(-5/24)</f>
        <v>40915.566076388888</v>
      </c>
    </row>
    <row r="251" spans="1:20" ht="93.75" x14ac:dyDescent="0.3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2">
        <f>(E251/D251)*100</f>
        <v>112.92</v>
      </c>
      <c r="P251" s="8">
        <f>E251/L251</f>
        <v>48.051063829787232</v>
      </c>
      <c r="Q251" s="3" t="str">
        <f>LEFT(N251,SEARCH("/",N251)-1)</f>
        <v>film &amp; video</v>
      </c>
      <c r="R251" s="3" t="str">
        <f>RIGHT(N251,LEN(N251)-SEARCH("/",N251,1))</f>
        <v>documentary</v>
      </c>
      <c r="S251" s="16">
        <f>(((J251/60)/60)/24)+DATE(1970,1,1)+(-5/24)</f>
        <v>40332.715509259258</v>
      </c>
      <c r="T251" s="16">
        <f>(((I251/60)/60)/24)+DATE(1970,1,1)+(-5/24)</f>
        <v>40412.527777777774</v>
      </c>
    </row>
    <row r="252" spans="1:20" ht="75" x14ac:dyDescent="0.3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2">
        <f>(E252/D252)*100</f>
        <v>105.58333333333334</v>
      </c>
      <c r="P252" s="8">
        <f>E252/L252</f>
        <v>72.482837528604122</v>
      </c>
      <c r="Q252" s="3" t="str">
        <f>LEFT(N252,SEARCH("/",N252)-1)</f>
        <v>film &amp; video</v>
      </c>
      <c r="R252" s="3" t="str">
        <f>RIGHT(N252,LEN(N252)-SEARCH("/",N252,1))</f>
        <v>documentary</v>
      </c>
      <c r="S252" s="16">
        <f>(((J252/60)/60)/24)+DATE(1970,1,1)+(-5/24)</f>
        <v>41401.357534722221</v>
      </c>
      <c r="T252" s="16">
        <f>(((I252/60)/60)/24)+DATE(1970,1,1)+(-5/24)</f>
        <v>41431.357534722221</v>
      </c>
    </row>
    <row r="253" spans="1:20" ht="75" x14ac:dyDescent="0.3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2">
        <f>(E253/D253)*100</f>
        <v>125.57142857142858</v>
      </c>
      <c r="P253" s="8">
        <f>E253/L253</f>
        <v>57.077922077922075</v>
      </c>
      <c r="Q253" s="3" t="str">
        <f>LEFT(N253,SEARCH("/",N253)-1)</f>
        <v>film &amp; video</v>
      </c>
      <c r="R253" s="3" t="str">
        <f>RIGHT(N253,LEN(N253)-SEARCH("/",N253,1))</f>
        <v>documentary</v>
      </c>
      <c r="S253" s="16">
        <f>(((J253/60)/60)/24)+DATE(1970,1,1)+(-5/24)</f>
        <v>41013.579236111109</v>
      </c>
      <c r="T253" s="16">
        <f>(((I253/60)/60)/24)+DATE(1970,1,1)+(-5/24)</f>
        <v>41045.583333333328</v>
      </c>
    </row>
    <row r="254" spans="1:20" ht="75" x14ac:dyDescent="0.3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2">
        <f>(E254/D254)*100</f>
        <v>184.56</v>
      </c>
      <c r="P254" s="8">
        <f>E254/L254</f>
        <v>85.444444444444443</v>
      </c>
      <c r="Q254" s="3" t="str">
        <f>LEFT(N254,SEARCH("/",N254)-1)</f>
        <v>film &amp; video</v>
      </c>
      <c r="R254" s="3" t="str">
        <f>RIGHT(N254,LEN(N254)-SEARCH("/",N254,1))</f>
        <v>documentary</v>
      </c>
      <c r="S254" s="16">
        <f>(((J254/60)/60)/24)+DATE(1970,1,1)+(-5/24)</f>
        <v>40266.454375000001</v>
      </c>
      <c r="T254" s="16">
        <f>(((I254/60)/60)/24)+DATE(1970,1,1)+(-5/24)</f>
        <v>40329.957638888889</v>
      </c>
    </row>
    <row r="255" spans="1:20" ht="93.75" x14ac:dyDescent="0.3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2">
        <f>(E255/D255)*100</f>
        <v>100.73333333333335</v>
      </c>
      <c r="P255" s="8">
        <f>E255/L255</f>
        <v>215.85714285714286</v>
      </c>
      <c r="Q255" s="3" t="str">
        <f>LEFT(N255,SEARCH("/",N255)-1)</f>
        <v>film &amp; video</v>
      </c>
      <c r="R255" s="3" t="str">
        <f>RIGHT(N255,LEN(N255)-SEARCH("/",N255,1))</f>
        <v>documentary</v>
      </c>
      <c r="S255" s="16">
        <f>(((J255/60)/60)/24)+DATE(1970,1,1)+(-5/24)</f>
        <v>40924.44253472222</v>
      </c>
      <c r="T255" s="16">
        <f>(((I255/60)/60)/24)+DATE(1970,1,1)+(-5/24)</f>
        <v>40954.44253472222</v>
      </c>
    </row>
    <row r="256" spans="1:20" ht="75" x14ac:dyDescent="0.3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2">
        <f>(E256/D256)*100</f>
        <v>116.94725</v>
      </c>
      <c r="P256" s="8">
        <f>E256/L256</f>
        <v>89.38643312101911</v>
      </c>
      <c r="Q256" s="3" t="str">
        <f>LEFT(N256,SEARCH("/",N256)-1)</f>
        <v>film &amp; video</v>
      </c>
      <c r="R256" s="3" t="str">
        <f>RIGHT(N256,LEN(N256)-SEARCH("/",N256,1))</f>
        <v>documentary</v>
      </c>
      <c r="S256" s="16">
        <f>(((J256/60)/60)/24)+DATE(1970,1,1)+(-5/24)</f>
        <v>42263.744328703695</v>
      </c>
      <c r="T256" s="16">
        <f>(((I256/60)/60)/24)+DATE(1970,1,1)+(-5/24)</f>
        <v>42293.874999999993</v>
      </c>
    </row>
    <row r="257" spans="1:20" ht="37.5" x14ac:dyDescent="0.3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2">
        <f>(E257/D257)*100</f>
        <v>106.73325</v>
      </c>
      <c r="P257" s="8">
        <f>E257/L257</f>
        <v>45.418404255319146</v>
      </c>
      <c r="Q257" s="3" t="str">
        <f>LEFT(N257,SEARCH("/",N257)-1)</f>
        <v>film &amp; video</v>
      </c>
      <c r="R257" s="3" t="str">
        <f>RIGHT(N257,LEN(N257)-SEARCH("/",N257,1))</f>
        <v>documentary</v>
      </c>
      <c r="S257" s="16">
        <f>(((J257/60)/60)/24)+DATE(1970,1,1)+(-5/24)</f>
        <v>40588.318078703705</v>
      </c>
      <c r="T257" s="16">
        <f>(((I257/60)/60)/24)+DATE(1970,1,1)+(-5/24)</f>
        <v>40618.276412037034</v>
      </c>
    </row>
    <row r="258" spans="1:20" ht="75" x14ac:dyDescent="0.3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2">
        <f>(E258/D258)*100</f>
        <v>139.1</v>
      </c>
      <c r="P258" s="8">
        <f>E258/L258</f>
        <v>65.756363636363631</v>
      </c>
      <c r="Q258" s="3" t="str">
        <f>LEFT(N258,SEARCH("/",N258)-1)</f>
        <v>film &amp; video</v>
      </c>
      <c r="R258" s="3" t="str">
        <f>RIGHT(N258,LEN(N258)-SEARCH("/",N258,1))</f>
        <v>documentary</v>
      </c>
      <c r="S258" s="16">
        <f>(((J258/60)/60)/24)+DATE(1970,1,1)+(-5/24)</f>
        <v>41319.560960648145</v>
      </c>
      <c r="T258" s="16">
        <f>(((I258/60)/60)/24)+DATE(1970,1,1)+(-5/24)</f>
        <v>41349.560960648145</v>
      </c>
    </row>
    <row r="259" spans="1:20" ht="93.75" x14ac:dyDescent="0.3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2">
        <f>(E259/D259)*100</f>
        <v>106.72648571428572</v>
      </c>
      <c r="P259" s="8">
        <f>E259/L259</f>
        <v>66.70405357142856</v>
      </c>
      <c r="Q259" s="3" t="str">
        <f>LEFT(N259,SEARCH("/",N259)-1)</f>
        <v>film &amp; video</v>
      </c>
      <c r="R259" s="3" t="str">
        <f>RIGHT(N259,LEN(N259)-SEARCH("/",N259,1))</f>
        <v>documentary</v>
      </c>
      <c r="S259" s="16">
        <f>(((J259/60)/60)/24)+DATE(1970,1,1)+(-5/24)</f>
        <v>42479.418541666666</v>
      </c>
      <c r="T259" s="16">
        <f>(((I259/60)/60)/24)+DATE(1970,1,1)+(-5/24)</f>
        <v>42509.418541666666</v>
      </c>
    </row>
    <row r="260" spans="1:20" ht="75" x14ac:dyDescent="0.3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2">
        <f>(E260/D260)*100</f>
        <v>191.14</v>
      </c>
      <c r="P260" s="8">
        <f>E260/L260</f>
        <v>83.345930232558146</v>
      </c>
      <c r="Q260" s="3" t="str">
        <f>LEFT(N260,SEARCH("/",N260)-1)</f>
        <v>film &amp; video</v>
      </c>
      <c r="R260" s="3" t="str">
        <f>RIGHT(N260,LEN(N260)-SEARCH("/",N260,1))</f>
        <v>documentary</v>
      </c>
      <c r="S260" s="16">
        <f>(((J260/60)/60)/24)+DATE(1970,1,1)+(-5/24)</f>
        <v>40681.843356481477</v>
      </c>
      <c r="T260" s="16">
        <f>(((I260/60)/60)/24)+DATE(1970,1,1)+(-5/24)</f>
        <v>40711.843356481477</v>
      </c>
    </row>
    <row r="261" spans="1:20" ht="93.75" x14ac:dyDescent="0.3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2">
        <f>(E261/D261)*100</f>
        <v>131.93789333333334</v>
      </c>
      <c r="P261" s="8">
        <f>E261/L261</f>
        <v>105.04609341825902</v>
      </c>
      <c r="Q261" s="3" t="str">
        <f>LEFT(N261,SEARCH("/",N261)-1)</f>
        <v>film &amp; video</v>
      </c>
      <c r="R261" s="3" t="str">
        <f>RIGHT(N261,LEN(N261)-SEARCH("/",N261,1))</f>
        <v>documentary</v>
      </c>
      <c r="S261" s="16">
        <f>(((J261/60)/60)/24)+DATE(1970,1,1)+(-5/24)</f>
        <v>42072.529733796291</v>
      </c>
      <c r="T261" s="16">
        <f>(((I261/60)/60)/24)+DATE(1970,1,1)+(-5/24)</f>
        <v>42102.529733796291</v>
      </c>
    </row>
    <row r="262" spans="1:20" ht="56.25" x14ac:dyDescent="0.3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2">
        <f>(E262/D262)*100</f>
        <v>106.4</v>
      </c>
      <c r="P262" s="8">
        <f>E262/L262</f>
        <v>120.90909090909091</v>
      </c>
      <c r="Q262" s="3" t="str">
        <f>LEFT(N262,SEARCH("/",N262)-1)</f>
        <v>film &amp; video</v>
      </c>
      <c r="R262" s="3" t="str">
        <f>RIGHT(N262,LEN(N262)-SEARCH("/",N262,1))</f>
        <v>documentary</v>
      </c>
      <c r="S262" s="16">
        <f>(((J262/60)/60)/24)+DATE(1970,1,1)+(-5/24)</f>
        <v>40330.547210648147</v>
      </c>
      <c r="T262" s="16">
        <f>(((I262/60)/60)/24)+DATE(1970,1,1)+(-5/24)</f>
        <v>40376.207638888889</v>
      </c>
    </row>
    <row r="263" spans="1:20" ht="56.25" x14ac:dyDescent="0.3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2">
        <f>(E263/D263)*100</f>
        <v>107.4</v>
      </c>
      <c r="P263" s="8">
        <f>E263/L263</f>
        <v>97.63636363636364</v>
      </c>
      <c r="Q263" s="3" t="str">
        <f>LEFT(N263,SEARCH("/",N263)-1)</f>
        <v>film &amp; video</v>
      </c>
      <c r="R263" s="3" t="str">
        <f>RIGHT(N263,LEN(N263)-SEARCH("/",N263,1))</f>
        <v>documentary</v>
      </c>
      <c r="S263" s="16">
        <f>(((J263/60)/60)/24)+DATE(1970,1,1)+(-5/24)</f>
        <v>41017.677129629628</v>
      </c>
      <c r="T263" s="16">
        <f>(((I263/60)/60)/24)+DATE(1970,1,1)+(-5/24)</f>
        <v>41067.413194444445</v>
      </c>
    </row>
    <row r="264" spans="1:20" ht="56.25" x14ac:dyDescent="0.3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2">
        <f>(E264/D264)*100</f>
        <v>240</v>
      </c>
      <c r="P264" s="8">
        <f>E264/L264</f>
        <v>41.379310344827587</v>
      </c>
      <c r="Q264" s="3" t="str">
        <f>LEFT(N264,SEARCH("/",N264)-1)</f>
        <v>film &amp; video</v>
      </c>
      <c r="R264" s="3" t="str">
        <f>RIGHT(N264,LEN(N264)-SEARCH("/",N264,1))</f>
        <v>documentary</v>
      </c>
      <c r="S264" s="16">
        <f>(((J264/60)/60)/24)+DATE(1970,1,1)+(-5/24)</f>
        <v>40555.039675925924</v>
      </c>
      <c r="T264" s="16">
        <f>(((I264/60)/60)/24)+DATE(1970,1,1)+(-5/24)</f>
        <v>40600.039675925924</v>
      </c>
    </row>
    <row r="265" spans="1:20" ht="93.75" x14ac:dyDescent="0.3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2">
        <f>(E265/D265)*100</f>
        <v>118.08108</v>
      </c>
      <c r="P265" s="8">
        <f>E265/L265</f>
        <v>30.654485981308412</v>
      </c>
      <c r="Q265" s="3" t="str">
        <f>LEFT(N265,SEARCH("/",N265)-1)</f>
        <v>film &amp; video</v>
      </c>
      <c r="R265" s="3" t="str">
        <f>RIGHT(N265,LEN(N265)-SEARCH("/",N265,1))</f>
        <v>documentary</v>
      </c>
      <c r="S265" s="16">
        <f>(((J265/60)/60)/24)+DATE(1970,1,1)+(-5/24)</f>
        <v>41149.746458333328</v>
      </c>
      <c r="T265" s="16">
        <f>(((I265/60)/60)/24)+DATE(1970,1,1)+(-5/24)</f>
        <v>41179.746458333328</v>
      </c>
    </row>
    <row r="266" spans="1:20" ht="112.5" x14ac:dyDescent="0.3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2">
        <f>(E266/D266)*100</f>
        <v>118.19999999999999</v>
      </c>
      <c r="P266" s="8">
        <f>E266/L266</f>
        <v>64.945054945054949</v>
      </c>
      <c r="Q266" s="3" t="str">
        <f>LEFT(N266,SEARCH("/",N266)-1)</f>
        <v>film &amp; video</v>
      </c>
      <c r="R266" s="3" t="str">
        <f>RIGHT(N266,LEN(N266)-SEARCH("/",N266,1))</f>
        <v>documentary</v>
      </c>
      <c r="S266" s="16">
        <f>(((J266/60)/60)/24)+DATE(1970,1,1)+(-5/24)</f>
        <v>41010.411979166667</v>
      </c>
      <c r="T266" s="16">
        <f>(((I266/60)/60)/24)+DATE(1970,1,1)+(-5/24)</f>
        <v>41040.411979166667</v>
      </c>
    </row>
    <row r="267" spans="1:20" ht="93.75" x14ac:dyDescent="0.3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2">
        <f>(E267/D267)*100</f>
        <v>111.1</v>
      </c>
      <c r="P267" s="8">
        <f>E267/L267</f>
        <v>95.775862068965523</v>
      </c>
      <c r="Q267" s="3" t="str">
        <f>LEFT(N267,SEARCH("/",N267)-1)</f>
        <v>film &amp; video</v>
      </c>
      <c r="R267" s="3" t="str">
        <f>RIGHT(N267,LEN(N267)-SEARCH("/",N267,1))</f>
        <v>documentary</v>
      </c>
      <c r="S267" s="16">
        <f>(((J267/60)/60)/24)+DATE(1970,1,1)+(-5/24)</f>
        <v>40267.037384259253</v>
      </c>
      <c r="T267" s="16">
        <f>(((I267/60)/60)/24)+DATE(1970,1,1)+(-5/24)</f>
        <v>40308.636111111111</v>
      </c>
    </row>
    <row r="268" spans="1:20" ht="93.75" x14ac:dyDescent="0.3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2">
        <f>(E268/D268)*100</f>
        <v>145.5</v>
      </c>
      <c r="P268" s="8">
        <f>E268/L268</f>
        <v>40.416666666666664</v>
      </c>
      <c r="Q268" s="3" t="str">
        <f>LEFT(N268,SEARCH("/",N268)-1)</f>
        <v>film &amp; video</v>
      </c>
      <c r="R268" s="3" t="str">
        <f>RIGHT(N268,LEN(N268)-SEARCH("/",N268,1))</f>
        <v>documentary</v>
      </c>
      <c r="S268" s="16">
        <f>(((J268/60)/60)/24)+DATE(1970,1,1)+(-5/24)</f>
        <v>40204.966516203705</v>
      </c>
      <c r="T268" s="16">
        <f>(((I268/60)/60)/24)+DATE(1970,1,1)+(-5/24)</f>
        <v>40290.95208333333</v>
      </c>
    </row>
    <row r="269" spans="1:20" ht="75" x14ac:dyDescent="0.3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2">
        <f>(E269/D269)*100</f>
        <v>131.62883248730967</v>
      </c>
      <c r="P269" s="8">
        <f>E269/L269</f>
        <v>78.578424242424248</v>
      </c>
      <c r="Q269" s="3" t="str">
        <f>LEFT(N269,SEARCH("/",N269)-1)</f>
        <v>film &amp; video</v>
      </c>
      <c r="R269" s="3" t="str">
        <f>RIGHT(N269,LEN(N269)-SEARCH("/",N269,1))</f>
        <v>documentary</v>
      </c>
      <c r="S269" s="16">
        <f>(((J269/60)/60)/24)+DATE(1970,1,1)+(-5/24)</f>
        <v>41785.244201388887</v>
      </c>
      <c r="T269" s="16">
        <f>(((I269/60)/60)/24)+DATE(1970,1,1)+(-5/24)</f>
        <v>41815.244201388887</v>
      </c>
    </row>
    <row r="270" spans="1:20" ht="93.75" x14ac:dyDescent="0.3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2">
        <f>(E270/D270)*100</f>
        <v>111.4</v>
      </c>
      <c r="P270" s="8">
        <f>E270/L270</f>
        <v>50.18018018018018</v>
      </c>
      <c r="Q270" s="3" t="str">
        <f>LEFT(N270,SEARCH("/",N270)-1)</f>
        <v>film &amp; video</v>
      </c>
      <c r="R270" s="3" t="str">
        <f>RIGHT(N270,LEN(N270)-SEARCH("/",N270,1))</f>
        <v>documentary</v>
      </c>
      <c r="S270" s="16">
        <f>(((J270/60)/60)/24)+DATE(1970,1,1)+(-5/24)</f>
        <v>40808.944189814814</v>
      </c>
      <c r="T270" s="16">
        <f>(((I270/60)/60)/24)+DATE(1970,1,1)+(-5/24)</f>
        <v>40853.985856481479</v>
      </c>
    </row>
    <row r="271" spans="1:20" ht="75" x14ac:dyDescent="0.3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2">
        <f>(E271/D271)*100</f>
        <v>147.23376999999999</v>
      </c>
      <c r="P271" s="8">
        <f>E271/L271</f>
        <v>92.251735588972423</v>
      </c>
      <c r="Q271" s="3" t="str">
        <f>LEFT(N271,SEARCH("/",N271)-1)</f>
        <v>film &amp; video</v>
      </c>
      <c r="R271" s="3" t="str">
        <f>RIGHT(N271,LEN(N271)-SEARCH("/",N271,1))</f>
        <v>documentary</v>
      </c>
      <c r="S271" s="16">
        <f>(((J271/60)/60)/24)+DATE(1970,1,1)+(-5/24)</f>
        <v>42757.988680555551</v>
      </c>
      <c r="T271" s="16">
        <f>(((I271/60)/60)/24)+DATE(1970,1,1)+(-5/24)</f>
        <v>42787.988680555551</v>
      </c>
    </row>
    <row r="272" spans="1:20" ht="75" x14ac:dyDescent="0.3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2">
        <f>(E272/D272)*100</f>
        <v>152.60869565217391</v>
      </c>
      <c r="P272" s="8">
        <f>E272/L272</f>
        <v>57.540983606557376</v>
      </c>
      <c r="Q272" s="3" t="str">
        <f>LEFT(N272,SEARCH("/",N272)-1)</f>
        <v>film &amp; video</v>
      </c>
      <c r="R272" s="3" t="str">
        <f>RIGHT(N272,LEN(N272)-SEARCH("/",N272,1))</f>
        <v>documentary</v>
      </c>
      <c r="S272" s="16">
        <f>(((J272/60)/60)/24)+DATE(1970,1,1)+(-5/24)</f>
        <v>40637.658217592587</v>
      </c>
      <c r="T272" s="16">
        <f>(((I272/60)/60)/24)+DATE(1970,1,1)+(-5/24)</f>
        <v>40687.958333333328</v>
      </c>
    </row>
    <row r="273" spans="1:20" ht="93.75" x14ac:dyDescent="0.3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2">
        <f>(E273/D273)*100</f>
        <v>104.67999999999999</v>
      </c>
      <c r="P273" s="8">
        <f>E273/L273</f>
        <v>109.42160278745645</v>
      </c>
      <c r="Q273" s="3" t="str">
        <f>LEFT(N273,SEARCH("/",N273)-1)</f>
        <v>film &amp; video</v>
      </c>
      <c r="R273" s="3" t="str">
        <f>RIGHT(N273,LEN(N273)-SEARCH("/",N273,1))</f>
        <v>documentary</v>
      </c>
      <c r="S273" s="16">
        <f>(((J273/60)/60)/24)+DATE(1970,1,1)+(-5/24)</f>
        <v>41611.891909722224</v>
      </c>
      <c r="T273" s="16">
        <f>(((I273/60)/60)/24)+DATE(1970,1,1)+(-5/24)</f>
        <v>41641.125</v>
      </c>
    </row>
    <row r="274" spans="1:20" ht="93.75" x14ac:dyDescent="0.3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2">
        <f>(E274/D274)*100</f>
        <v>177.43366666666668</v>
      </c>
      <c r="P274" s="8">
        <f>E274/L274</f>
        <v>81.892461538461546</v>
      </c>
      <c r="Q274" s="3" t="str">
        <f>LEFT(N274,SEARCH("/",N274)-1)</f>
        <v>film &amp; video</v>
      </c>
      <c r="R274" s="3" t="str">
        <f>RIGHT(N274,LEN(N274)-SEARCH("/",N274,1))</f>
        <v>documentary</v>
      </c>
      <c r="S274" s="16">
        <f>(((J274/60)/60)/24)+DATE(1970,1,1)+(-5/24)</f>
        <v>40235.692025462959</v>
      </c>
      <c r="T274" s="16">
        <f>(((I274/60)/60)/24)+DATE(1970,1,1)+(-5/24)</f>
        <v>40296.575694444444</v>
      </c>
    </row>
    <row r="275" spans="1:20" ht="93.75" x14ac:dyDescent="0.3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2">
        <f>(E275/D275)*100</f>
        <v>107.7758</v>
      </c>
      <c r="P275" s="8">
        <f>E275/L275</f>
        <v>45.667711864406776</v>
      </c>
      <c r="Q275" s="3" t="str">
        <f>LEFT(N275,SEARCH("/",N275)-1)</f>
        <v>film &amp; video</v>
      </c>
      <c r="R275" s="3" t="str">
        <f>RIGHT(N275,LEN(N275)-SEARCH("/",N275,1))</f>
        <v>documentary</v>
      </c>
      <c r="S275" s="16">
        <f>(((J275/60)/60)/24)+DATE(1970,1,1)+(-5/24)</f>
        <v>40697.29011574074</v>
      </c>
      <c r="T275" s="16">
        <f>(((I275/60)/60)/24)+DATE(1970,1,1)+(-5/24)</f>
        <v>40727.29011574074</v>
      </c>
    </row>
    <row r="276" spans="1:20" ht="75" x14ac:dyDescent="0.3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2">
        <f>(E276/D276)*100</f>
        <v>156</v>
      </c>
      <c r="P276" s="8">
        <f>E276/L276</f>
        <v>55.221238938053098</v>
      </c>
      <c r="Q276" s="3" t="str">
        <f>LEFT(N276,SEARCH("/",N276)-1)</f>
        <v>film &amp; video</v>
      </c>
      <c r="R276" s="3" t="str">
        <f>RIGHT(N276,LEN(N276)-SEARCH("/",N276,1))</f>
        <v>documentary</v>
      </c>
      <c r="S276" s="16">
        <f>(((J276/60)/60)/24)+DATE(1970,1,1)+(-5/24)</f>
        <v>40969.704039351847</v>
      </c>
      <c r="T276" s="16">
        <f>(((I276/60)/60)/24)+DATE(1970,1,1)+(-5/24)</f>
        <v>41004.082638888889</v>
      </c>
    </row>
    <row r="277" spans="1:20" ht="75" x14ac:dyDescent="0.3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2">
        <f>(E277/D277)*100</f>
        <v>108.395</v>
      </c>
      <c r="P277" s="8">
        <f>E277/L277</f>
        <v>65.298192771084331</v>
      </c>
      <c r="Q277" s="3" t="str">
        <f>LEFT(N277,SEARCH("/",N277)-1)</f>
        <v>film &amp; video</v>
      </c>
      <c r="R277" s="3" t="str">
        <f>RIGHT(N277,LEN(N277)-SEARCH("/",N277,1))</f>
        <v>documentary</v>
      </c>
      <c r="S277" s="16">
        <f>(((J277/60)/60)/24)+DATE(1970,1,1)+(-5/24)</f>
        <v>41192.823680555557</v>
      </c>
      <c r="T277" s="16">
        <f>(((I277/60)/60)/24)+DATE(1970,1,1)+(-5/24)</f>
        <v>41222.865347222221</v>
      </c>
    </row>
    <row r="278" spans="1:20" ht="93.75" x14ac:dyDescent="0.3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2">
        <f>(E278/D278)*100</f>
        <v>147.6</v>
      </c>
      <c r="P278" s="8">
        <f>E278/L278</f>
        <v>95.225806451612897</v>
      </c>
      <c r="Q278" s="3" t="str">
        <f>LEFT(N278,SEARCH("/",N278)-1)</f>
        <v>film &amp; video</v>
      </c>
      <c r="R278" s="3" t="str">
        <f>RIGHT(N278,LEN(N278)-SEARCH("/",N278,1))</f>
        <v>documentary</v>
      </c>
      <c r="S278" s="16">
        <f>(((J278/60)/60)/24)+DATE(1970,1,1)+(-5/24)</f>
        <v>40966.87354166666</v>
      </c>
      <c r="T278" s="16">
        <f>(((I278/60)/60)/24)+DATE(1970,1,1)+(-5/24)</f>
        <v>41026.831874999996</v>
      </c>
    </row>
    <row r="279" spans="1:20" ht="75" x14ac:dyDescent="0.3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2">
        <f>(E279/D279)*100</f>
        <v>110.38153846153847</v>
      </c>
      <c r="P279" s="8">
        <f>E279/L279</f>
        <v>75.444794952681391</v>
      </c>
      <c r="Q279" s="3" t="str">
        <f>LEFT(N279,SEARCH("/",N279)-1)</f>
        <v>film &amp; video</v>
      </c>
      <c r="R279" s="3" t="str">
        <f>RIGHT(N279,LEN(N279)-SEARCH("/",N279,1))</f>
        <v>documentary</v>
      </c>
      <c r="S279" s="16">
        <f>(((J279/60)/60)/24)+DATE(1970,1,1)+(-5/24)</f>
        <v>42117.68309027778</v>
      </c>
      <c r="T279" s="16">
        <f>(((I279/60)/60)/24)+DATE(1970,1,1)+(-5/24)</f>
        <v>42147.68309027778</v>
      </c>
    </row>
    <row r="280" spans="1:20" ht="56.25" x14ac:dyDescent="0.3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2">
        <f>(E280/D280)*100</f>
        <v>150.34814814814814</v>
      </c>
      <c r="P280" s="8">
        <f>E280/L280</f>
        <v>97.816867469879512</v>
      </c>
      <c r="Q280" s="3" t="str">
        <f>LEFT(N280,SEARCH("/",N280)-1)</f>
        <v>film &amp; video</v>
      </c>
      <c r="R280" s="3" t="str">
        <f>RIGHT(N280,LEN(N280)-SEARCH("/",N280,1))</f>
        <v>documentary</v>
      </c>
      <c r="S280" s="16">
        <f>(((J280/60)/60)/24)+DATE(1970,1,1)+(-5/24)</f>
        <v>41163.832627314812</v>
      </c>
      <c r="T280" s="16">
        <f>(((I280/60)/60)/24)+DATE(1970,1,1)+(-5/24)</f>
        <v>41193.832627314812</v>
      </c>
    </row>
    <row r="281" spans="1:20" ht="93.75" x14ac:dyDescent="0.3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2">
        <f>(E281/D281)*100</f>
        <v>157.31829411764707</v>
      </c>
      <c r="P281" s="8">
        <f>E281/L281</f>
        <v>87.685606557377056</v>
      </c>
      <c r="Q281" s="3" t="str">
        <f>LEFT(N281,SEARCH("/",N281)-1)</f>
        <v>film &amp; video</v>
      </c>
      <c r="R281" s="3" t="str">
        <f>RIGHT(N281,LEN(N281)-SEARCH("/",N281,1))</f>
        <v>documentary</v>
      </c>
      <c r="S281" s="16">
        <f>(((J281/60)/60)/24)+DATE(1970,1,1)+(-5/24)</f>
        <v>42759.035833333335</v>
      </c>
      <c r="T281" s="16">
        <f>(((I281/60)/60)/24)+DATE(1970,1,1)+(-5/24)</f>
        <v>42792.875694444439</v>
      </c>
    </row>
    <row r="282" spans="1:20" ht="93.75" x14ac:dyDescent="0.3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2">
        <f>(E282/D282)*100</f>
        <v>156.14400000000001</v>
      </c>
      <c r="P282" s="8">
        <f>E282/L282</f>
        <v>54.748948106591868</v>
      </c>
      <c r="Q282" s="3" t="str">
        <f>LEFT(N282,SEARCH("/",N282)-1)</f>
        <v>film &amp; video</v>
      </c>
      <c r="R282" s="3" t="str">
        <f>RIGHT(N282,LEN(N282)-SEARCH("/",N282,1))</f>
        <v>documentary</v>
      </c>
      <c r="S282" s="16">
        <f>(((J282/60)/60)/24)+DATE(1970,1,1)+(-5/24)</f>
        <v>41744.382349537031</v>
      </c>
      <c r="T282" s="16">
        <f>(((I282/60)/60)/24)+DATE(1970,1,1)+(-5/24)</f>
        <v>41789.382349537031</v>
      </c>
    </row>
    <row r="283" spans="1:20" ht="75" x14ac:dyDescent="0.3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2">
        <f>(E283/D283)*100</f>
        <v>120.58763636363636</v>
      </c>
      <c r="P283" s="8">
        <f>E283/L283</f>
        <v>83.953417721518989</v>
      </c>
      <c r="Q283" s="3" t="str">
        <f>LEFT(N283,SEARCH("/",N283)-1)</f>
        <v>film &amp; video</v>
      </c>
      <c r="R283" s="3" t="str">
        <f>RIGHT(N283,LEN(N283)-SEARCH("/",N283,1))</f>
        <v>documentary</v>
      </c>
      <c r="S283" s="16">
        <f>(((J283/60)/60)/24)+DATE(1970,1,1)+(-5/24)</f>
        <v>39949.955011574071</v>
      </c>
      <c r="T283" s="16">
        <f>(((I283/60)/60)/24)+DATE(1970,1,1)+(-5/24)</f>
        <v>40035.601388888885</v>
      </c>
    </row>
    <row r="284" spans="1:20" ht="75" x14ac:dyDescent="0.3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2">
        <f>(E284/D284)*100</f>
        <v>101.18888888888888</v>
      </c>
      <c r="P284" s="8">
        <f>E284/L284</f>
        <v>254.38547486033519</v>
      </c>
      <c r="Q284" s="3" t="str">
        <f>LEFT(N284,SEARCH("/",N284)-1)</f>
        <v>film &amp; video</v>
      </c>
      <c r="R284" s="3" t="str">
        <f>RIGHT(N284,LEN(N284)-SEARCH("/",N284,1))</f>
        <v>documentary</v>
      </c>
      <c r="S284" s="16">
        <f>(((J284/60)/60)/24)+DATE(1970,1,1)+(-5/24)</f>
        <v>40194.711712962962</v>
      </c>
      <c r="T284" s="16">
        <f>(((I284/60)/60)/24)+DATE(1970,1,1)+(-5/24)</f>
        <v>40231.708333333328</v>
      </c>
    </row>
    <row r="285" spans="1:20" ht="37.5" x14ac:dyDescent="0.3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2">
        <f>(E285/D285)*100</f>
        <v>114.27249999999999</v>
      </c>
      <c r="P285" s="8">
        <f>E285/L285</f>
        <v>101.8269801980198</v>
      </c>
      <c r="Q285" s="3" t="str">
        <f>LEFT(N285,SEARCH("/",N285)-1)</f>
        <v>film &amp; video</v>
      </c>
      <c r="R285" s="3" t="str">
        <f>RIGHT(N285,LEN(N285)-SEARCH("/",N285,1))</f>
        <v>documentary</v>
      </c>
      <c r="S285" s="16">
        <f>(((J285/60)/60)/24)+DATE(1970,1,1)+(-5/24)</f>
        <v>40675.501666666663</v>
      </c>
      <c r="T285" s="16">
        <f>(((I285/60)/60)/24)+DATE(1970,1,1)+(-5/24)</f>
        <v>40694.999305555553</v>
      </c>
    </row>
    <row r="286" spans="1:20" ht="75" x14ac:dyDescent="0.3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2">
        <f>(E286/D286)*100</f>
        <v>104.62615</v>
      </c>
      <c r="P286" s="8">
        <f>E286/L286</f>
        <v>55.066394736842106</v>
      </c>
      <c r="Q286" s="3" t="str">
        <f>LEFT(N286,SEARCH("/",N286)-1)</f>
        <v>film &amp; video</v>
      </c>
      <c r="R286" s="3" t="str">
        <f>RIGHT(N286,LEN(N286)-SEARCH("/",N286,1))</f>
        <v>documentary</v>
      </c>
      <c r="S286" s="16">
        <f>(((J286/60)/60)/24)+DATE(1970,1,1)+(-5/24)</f>
        <v>40904.529861111107</v>
      </c>
      <c r="T286" s="16">
        <f>(((I286/60)/60)/24)+DATE(1970,1,1)+(-5/24)</f>
        <v>40929.529861111107</v>
      </c>
    </row>
    <row r="287" spans="1:20" ht="75" x14ac:dyDescent="0.3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2">
        <f>(E287/D287)*100</f>
        <v>228.82507142857142</v>
      </c>
      <c r="P287" s="8">
        <f>E287/L287</f>
        <v>56.901438721136763</v>
      </c>
      <c r="Q287" s="3" t="str">
        <f>LEFT(N287,SEARCH("/",N287)-1)</f>
        <v>film &amp; video</v>
      </c>
      <c r="R287" s="3" t="str">
        <f>RIGHT(N287,LEN(N287)-SEARCH("/",N287,1))</f>
        <v>documentary</v>
      </c>
      <c r="S287" s="16">
        <f>(((J287/60)/60)/24)+DATE(1970,1,1)+(-5/24)</f>
        <v>41506.547777777778</v>
      </c>
      <c r="T287" s="16">
        <f>(((I287/60)/60)/24)+DATE(1970,1,1)+(-5/24)</f>
        <v>41536.547777777778</v>
      </c>
    </row>
    <row r="288" spans="1:20" ht="75" x14ac:dyDescent="0.3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2">
        <f>(E288/D288)*100</f>
        <v>109.15333333333332</v>
      </c>
      <c r="P288" s="8">
        <f>E288/L288</f>
        <v>121.28148148148148</v>
      </c>
      <c r="Q288" s="3" t="str">
        <f>LEFT(N288,SEARCH("/",N288)-1)</f>
        <v>film &amp; video</v>
      </c>
      <c r="R288" s="3" t="str">
        <f>RIGHT(N288,LEN(N288)-SEARCH("/",N288,1))</f>
        <v>documentary</v>
      </c>
      <c r="S288" s="16">
        <f>(((J288/60)/60)/24)+DATE(1970,1,1)+(-5/24)</f>
        <v>41313.60791666666</v>
      </c>
      <c r="T288" s="16">
        <f>(((I288/60)/60)/24)+DATE(1970,1,1)+(-5/24)</f>
        <v>41358.566249999996</v>
      </c>
    </row>
    <row r="289" spans="1:20" ht="56.25" x14ac:dyDescent="0.3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2">
        <f>(E289/D289)*100</f>
        <v>176.29999999999998</v>
      </c>
      <c r="P289" s="8">
        <f>E289/L289</f>
        <v>91.189655172413794</v>
      </c>
      <c r="Q289" s="3" t="str">
        <f>LEFT(N289,SEARCH("/",N289)-1)</f>
        <v>film &amp; video</v>
      </c>
      <c r="R289" s="3" t="str">
        <f>RIGHT(N289,LEN(N289)-SEARCH("/",N289,1))</f>
        <v>documentary</v>
      </c>
      <c r="S289" s="16">
        <f>(((J289/60)/60)/24)+DATE(1970,1,1)+(-5/24)</f>
        <v>41184.069652777776</v>
      </c>
      <c r="T289" s="16">
        <f>(((I289/60)/60)/24)+DATE(1970,1,1)+(-5/24)</f>
        <v>41214.958333333328</v>
      </c>
    </row>
    <row r="290" spans="1:20" ht="93.75" x14ac:dyDescent="0.3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2">
        <f>(E290/D290)*100</f>
        <v>103.21061999999999</v>
      </c>
      <c r="P290" s="8">
        <f>E290/L290</f>
        <v>115.44812080536913</v>
      </c>
      <c r="Q290" s="3" t="str">
        <f>LEFT(N290,SEARCH("/",N290)-1)</f>
        <v>film &amp; video</v>
      </c>
      <c r="R290" s="3" t="str">
        <f>RIGHT(N290,LEN(N290)-SEARCH("/",N290,1))</f>
        <v>documentary</v>
      </c>
      <c r="S290" s="16">
        <f>(((J290/60)/60)/24)+DATE(1970,1,1)+(-5/24)</f>
        <v>41050.960567129623</v>
      </c>
      <c r="T290" s="16">
        <f>(((I290/60)/60)/24)+DATE(1970,1,1)+(-5/24)</f>
        <v>41085.960567129623</v>
      </c>
    </row>
    <row r="291" spans="1:20" ht="75" x14ac:dyDescent="0.3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2">
        <f>(E291/D291)*100</f>
        <v>104.82000000000001</v>
      </c>
      <c r="P291" s="8">
        <f>E291/L291</f>
        <v>67.771551724137936</v>
      </c>
      <c r="Q291" s="3" t="str">
        <f>LEFT(N291,SEARCH("/",N291)-1)</f>
        <v>film &amp; video</v>
      </c>
      <c r="R291" s="3" t="str">
        <f>RIGHT(N291,LEN(N291)-SEARCH("/",N291,1))</f>
        <v>documentary</v>
      </c>
      <c r="S291" s="16">
        <f>(((J291/60)/60)/24)+DATE(1970,1,1)+(-5/24)</f>
        <v>41550.248078703698</v>
      </c>
      <c r="T291" s="16">
        <f>(((I291/60)/60)/24)+DATE(1970,1,1)+(-5/24)</f>
        <v>41580.248078703698</v>
      </c>
    </row>
    <row r="292" spans="1:20" ht="75" x14ac:dyDescent="0.3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2">
        <f>(E292/D292)*100</f>
        <v>106.68444444444445</v>
      </c>
      <c r="P292" s="8">
        <f>E292/L292</f>
        <v>28.576190476190476</v>
      </c>
      <c r="Q292" s="3" t="str">
        <f>LEFT(N292,SEARCH("/",N292)-1)</f>
        <v>film &amp; video</v>
      </c>
      <c r="R292" s="3" t="str">
        <f>RIGHT(N292,LEN(N292)-SEARCH("/",N292,1))</f>
        <v>documentary</v>
      </c>
      <c r="S292" s="16">
        <f>(((J292/60)/60)/24)+DATE(1970,1,1)+(-5/24)</f>
        <v>40526.160844907405</v>
      </c>
      <c r="T292" s="16">
        <f>(((I292/60)/60)/24)+DATE(1970,1,1)+(-5/24)</f>
        <v>40576.124305555553</v>
      </c>
    </row>
    <row r="293" spans="1:20" ht="75" x14ac:dyDescent="0.3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2">
        <f>(E293/D293)*100</f>
        <v>120.02</v>
      </c>
      <c r="P293" s="8">
        <f>E293/L293</f>
        <v>46.8828125</v>
      </c>
      <c r="Q293" s="3" t="str">
        <f>LEFT(N293,SEARCH("/",N293)-1)</f>
        <v>film &amp; video</v>
      </c>
      <c r="R293" s="3" t="str">
        <f>RIGHT(N293,LEN(N293)-SEARCH("/",N293,1))</f>
        <v>documentary</v>
      </c>
      <c r="S293" s="16">
        <f>(((J293/60)/60)/24)+DATE(1970,1,1)+(-5/24)</f>
        <v>41376.560717592591</v>
      </c>
      <c r="T293" s="16">
        <f>(((I293/60)/60)/24)+DATE(1970,1,1)+(-5/24)</f>
        <v>41394.792361111111</v>
      </c>
    </row>
    <row r="294" spans="1:20" ht="93.75" x14ac:dyDescent="0.3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2">
        <f>(E294/D294)*100</f>
        <v>101.50693333333334</v>
      </c>
      <c r="P294" s="8">
        <f>E294/L294</f>
        <v>154.42231237322514</v>
      </c>
      <c r="Q294" s="3" t="str">
        <f>LEFT(N294,SEARCH("/",N294)-1)</f>
        <v>film &amp; video</v>
      </c>
      <c r="R294" s="3" t="str">
        <f>RIGHT(N294,LEN(N294)-SEARCH("/",N294,1))</f>
        <v>documentary</v>
      </c>
      <c r="S294" s="16">
        <f>(((J294/60)/60)/24)+DATE(1970,1,1)+(-5/24)</f>
        <v>40812.594895833332</v>
      </c>
      <c r="T294" s="16">
        <f>(((I294/60)/60)/24)+DATE(1970,1,1)+(-5/24)</f>
        <v>40844.957638888889</v>
      </c>
    </row>
    <row r="295" spans="1:20" ht="75" x14ac:dyDescent="0.3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2">
        <f>(E295/D295)*100</f>
        <v>101.38461538461539</v>
      </c>
      <c r="P295" s="8">
        <f>E295/L295</f>
        <v>201.22137404580153</v>
      </c>
      <c r="Q295" s="3" t="str">
        <f>LEFT(N295,SEARCH("/",N295)-1)</f>
        <v>film &amp; video</v>
      </c>
      <c r="R295" s="3" t="str">
        <f>RIGHT(N295,LEN(N295)-SEARCH("/",N295,1))</f>
        <v>documentary</v>
      </c>
      <c r="S295" s="16">
        <f>(((J295/60)/60)/24)+DATE(1970,1,1)+(-5/24)</f>
        <v>41719.459652777776</v>
      </c>
      <c r="T295" s="16">
        <f>(((I295/60)/60)/24)+DATE(1970,1,1)+(-5/24)</f>
        <v>41749.459652777776</v>
      </c>
    </row>
    <row r="296" spans="1:20" ht="112.5" x14ac:dyDescent="0.3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2">
        <f>(E296/D296)*100</f>
        <v>100</v>
      </c>
      <c r="P296" s="8">
        <f>E296/L296</f>
        <v>100</v>
      </c>
      <c r="Q296" s="3" t="str">
        <f>LEFT(N296,SEARCH("/",N296)-1)</f>
        <v>film &amp; video</v>
      </c>
      <c r="R296" s="3" t="str">
        <f>RIGHT(N296,LEN(N296)-SEARCH("/",N296,1))</f>
        <v>documentary</v>
      </c>
      <c r="S296" s="16">
        <f>(((J296/60)/60)/24)+DATE(1970,1,1)+(-5/24)</f>
        <v>40342.876087962963</v>
      </c>
      <c r="T296" s="16">
        <f>(((I296/60)/60)/24)+DATE(1970,1,1)+(-5/24)</f>
        <v>40378.458333333328</v>
      </c>
    </row>
    <row r="297" spans="1:20" ht="93.75" x14ac:dyDescent="0.3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2">
        <f>(E297/D297)*100</f>
        <v>133.10911999999999</v>
      </c>
      <c r="P297" s="8">
        <f>E297/L297</f>
        <v>100.08204511278196</v>
      </c>
      <c r="Q297" s="3" t="str">
        <f>LEFT(N297,SEARCH("/",N297)-1)</f>
        <v>film &amp; video</v>
      </c>
      <c r="R297" s="3" t="str">
        <f>RIGHT(N297,LEN(N297)-SEARCH("/",N297,1))</f>
        <v>documentary</v>
      </c>
      <c r="S297" s="16">
        <f>(((J297/60)/60)/24)+DATE(1970,1,1)+(-5/24)</f>
        <v>41518.796400462961</v>
      </c>
      <c r="T297" s="16">
        <f>(((I297/60)/60)/24)+DATE(1970,1,1)+(-5/24)</f>
        <v>41578.791666666664</v>
      </c>
    </row>
    <row r="298" spans="1:20" ht="75" x14ac:dyDescent="0.3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2">
        <f>(E298/D298)*100</f>
        <v>118.72620000000001</v>
      </c>
      <c r="P298" s="8">
        <f>E298/L298</f>
        <v>230.08953488372092</v>
      </c>
      <c r="Q298" s="3" t="str">
        <f>LEFT(N298,SEARCH("/",N298)-1)</f>
        <v>film &amp; video</v>
      </c>
      <c r="R298" s="3" t="str">
        <f>RIGHT(N298,LEN(N298)-SEARCH("/",N298,1))</f>
        <v>documentary</v>
      </c>
      <c r="S298" s="16">
        <f>(((J298/60)/60)/24)+DATE(1970,1,1)+(-5/24)</f>
        <v>41134.267164351848</v>
      </c>
      <c r="T298" s="16">
        <f>(((I298/60)/60)/24)+DATE(1970,1,1)+(-5/24)</f>
        <v>41159.267164351848</v>
      </c>
    </row>
    <row r="299" spans="1:20" ht="75" x14ac:dyDescent="0.3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2">
        <f>(E299/D299)*100</f>
        <v>100.64</v>
      </c>
      <c r="P299" s="8">
        <f>E299/L299</f>
        <v>141.74647887323943</v>
      </c>
      <c r="Q299" s="3" t="str">
        <f>LEFT(N299,SEARCH("/",N299)-1)</f>
        <v>film &amp; video</v>
      </c>
      <c r="R299" s="3" t="str">
        <f>RIGHT(N299,LEN(N299)-SEARCH("/",N299,1))</f>
        <v>documentary</v>
      </c>
      <c r="S299" s="16">
        <f>(((J299/60)/60)/24)+DATE(1970,1,1)+(-5/24)</f>
        <v>42089.519687500004</v>
      </c>
      <c r="T299" s="16">
        <f>(((I299/60)/60)/24)+DATE(1970,1,1)+(-5/24)</f>
        <v>42124.957638888889</v>
      </c>
    </row>
    <row r="300" spans="1:20" ht="37.5" x14ac:dyDescent="0.3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2">
        <f>(E300/D300)*100</f>
        <v>108.93241269841269</v>
      </c>
      <c r="P300" s="8">
        <f>E300/L300</f>
        <v>56.344351395730705</v>
      </c>
      <c r="Q300" s="3" t="str">
        <f>LEFT(N300,SEARCH("/",N300)-1)</f>
        <v>film &amp; video</v>
      </c>
      <c r="R300" s="3" t="str">
        <f>RIGHT(N300,LEN(N300)-SEARCH("/",N300,1))</f>
        <v>documentary</v>
      </c>
      <c r="S300" s="16">
        <f>(((J300/60)/60)/24)+DATE(1970,1,1)+(-5/24)</f>
        <v>41709.255185185182</v>
      </c>
      <c r="T300" s="16">
        <f>(((I300/60)/60)/24)+DATE(1970,1,1)+(-5/24)</f>
        <v>41768.666666666664</v>
      </c>
    </row>
    <row r="301" spans="1:20" ht="93.75" x14ac:dyDescent="0.3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2">
        <f>(E301/D301)*100</f>
        <v>178.95250000000001</v>
      </c>
      <c r="P301" s="8">
        <f>E301/L301</f>
        <v>73.341188524590166</v>
      </c>
      <c r="Q301" s="3" t="str">
        <f>LEFT(N301,SEARCH("/",N301)-1)</f>
        <v>film &amp; video</v>
      </c>
      <c r="R301" s="3" t="str">
        <f>RIGHT(N301,LEN(N301)-SEARCH("/",N301,1))</f>
        <v>documentary</v>
      </c>
      <c r="S301" s="16">
        <f>(((J301/60)/60)/24)+DATE(1970,1,1)+(-5/24)</f>
        <v>40469.016898148147</v>
      </c>
      <c r="T301" s="16">
        <f>(((I301/60)/60)/24)+DATE(1970,1,1)+(-5/24)</f>
        <v>40499.058564814812</v>
      </c>
    </row>
    <row r="302" spans="1:20" ht="93.75" x14ac:dyDescent="0.3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2">
        <f>(E302/D302)*100</f>
        <v>101.72264</v>
      </c>
      <c r="P302" s="8">
        <f>E302/L302</f>
        <v>85.337785234899329</v>
      </c>
      <c r="Q302" s="3" t="str">
        <f>LEFT(N302,SEARCH("/",N302)-1)</f>
        <v>film &amp; video</v>
      </c>
      <c r="R302" s="3" t="str">
        <f>RIGHT(N302,LEN(N302)-SEARCH("/",N302,1))</f>
        <v>documentary</v>
      </c>
      <c r="S302" s="16">
        <f>(((J302/60)/60)/24)+DATE(1970,1,1)+(-5/24)</f>
        <v>40626.751597222217</v>
      </c>
      <c r="T302" s="16">
        <f>(((I302/60)/60)/24)+DATE(1970,1,1)+(-5/24)</f>
        <v>40657.751597222217</v>
      </c>
    </row>
    <row r="303" spans="1:20" ht="75" x14ac:dyDescent="0.3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2">
        <f>(E303/D303)*100</f>
        <v>118.73499999999999</v>
      </c>
      <c r="P303" s="8">
        <f>E303/L303</f>
        <v>61.496215139442228</v>
      </c>
      <c r="Q303" s="3" t="str">
        <f>LEFT(N303,SEARCH("/",N303)-1)</f>
        <v>film &amp; video</v>
      </c>
      <c r="R303" s="3" t="str">
        <f>RIGHT(N303,LEN(N303)-SEARCH("/",N303,1))</f>
        <v>documentary</v>
      </c>
      <c r="S303" s="16">
        <f>(((J303/60)/60)/24)+DATE(1970,1,1)+(-5/24)</f>
        <v>41312.529340277775</v>
      </c>
      <c r="T303" s="16">
        <f>(((I303/60)/60)/24)+DATE(1970,1,1)+(-5/24)</f>
        <v>41352.487673611111</v>
      </c>
    </row>
    <row r="304" spans="1:20" ht="112.5" x14ac:dyDescent="0.3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2">
        <f>(E304/D304)*100</f>
        <v>100.46</v>
      </c>
      <c r="P304" s="8">
        <f>E304/L304</f>
        <v>93.018518518518519</v>
      </c>
      <c r="Q304" s="3" t="str">
        <f>LEFT(N304,SEARCH("/",N304)-1)</f>
        <v>film &amp; video</v>
      </c>
      <c r="R304" s="3" t="str">
        <f>RIGHT(N304,LEN(N304)-SEARCH("/",N304,1))</f>
        <v>documentary</v>
      </c>
      <c r="S304" s="16">
        <f>(((J304/60)/60)/24)+DATE(1970,1,1)+(-5/24)</f>
        <v>40933.648587962962</v>
      </c>
      <c r="T304" s="16">
        <f>(((I304/60)/60)/24)+DATE(1970,1,1)+(-5/24)</f>
        <v>40963.648587962962</v>
      </c>
    </row>
    <row r="305" spans="1:20" ht="75" x14ac:dyDescent="0.3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2">
        <f>(E305/D305)*100</f>
        <v>137.46666666666667</v>
      </c>
      <c r="P305" s="8">
        <f>E305/L305</f>
        <v>50.292682926829265</v>
      </c>
      <c r="Q305" s="3" t="str">
        <f>LEFT(N305,SEARCH("/",N305)-1)</f>
        <v>film &amp; video</v>
      </c>
      <c r="R305" s="3" t="str">
        <f>RIGHT(N305,LEN(N305)-SEARCH("/",N305,1))</f>
        <v>documentary</v>
      </c>
      <c r="S305" s="16">
        <f>(((J305/60)/60)/24)+DATE(1970,1,1)+(-5/24)</f>
        <v>41031.862800925926</v>
      </c>
      <c r="T305" s="16">
        <f>(((I305/60)/60)/24)+DATE(1970,1,1)+(-5/24)</f>
        <v>41061.862800925926</v>
      </c>
    </row>
    <row r="306" spans="1:20" ht="56.25" x14ac:dyDescent="0.3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2">
        <f>(E306/D306)*100</f>
        <v>231.64705882352939</v>
      </c>
      <c r="P306" s="8">
        <f>E306/L306</f>
        <v>106.43243243243244</v>
      </c>
      <c r="Q306" s="3" t="str">
        <f>LEFT(N306,SEARCH("/",N306)-1)</f>
        <v>film &amp; video</v>
      </c>
      <c r="R306" s="3" t="str">
        <f>RIGHT(N306,LEN(N306)-SEARCH("/",N306,1))</f>
        <v>documentary</v>
      </c>
      <c r="S306" s="16">
        <f>(((J306/60)/60)/24)+DATE(1970,1,1)+(-5/24)</f>
        <v>41113.88653935185</v>
      </c>
      <c r="T306" s="16">
        <f>(((I306/60)/60)/24)+DATE(1970,1,1)+(-5/24)</f>
        <v>41152.875</v>
      </c>
    </row>
    <row r="307" spans="1:20" ht="56.25" x14ac:dyDescent="0.3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2">
        <f>(E307/D307)*100</f>
        <v>130.33333333333331</v>
      </c>
      <c r="P307" s="8">
        <f>E307/L307</f>
        <v>51.719576719576722</v>
      </c>
      <c r="Q307" s="3" t="str">
        <f>LEFT(N307,SEARCH("/",N307)-1)</f>
        <v>film &amp; video</v>
      </c>
      <c r="R307" s="3" t="str">
        <f>RIGHT(N307,LEN(N307)-SEARCH("/",N307,1))</f>
        <v>documentary</v>
      </c>
      <c r="S307" s="16">
        <f>(((J307/60)/60)/24)+DATE(1970,1,1)+(-5/24)</f>
        <v>40948.421863425923</v>
      </c>
      <c r="T307" s="16">
        <f>(((I307/60)/60)/24)+DATE(1970,1,1)+(-5/24)</f>
        <v>40978.421863425923</v>
      </c>
    </row>
    <row r="308" spans="1:20" ht="56.25" x14ac:dyDescent="0.3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2">
        <f>(E308/D308)*100</f>
        <v>292.89999999999998</v>
      </c>
      <c r="P308" s="8">
        <f>E308/L308</f>
        <v>36.612499999999997</v>
      </c>
      <c r="Q308" s="3" t="str">
        <f>LEFT(N308,SEARCH("/",N308)-1)</f>
        <v>film &amp; video</v>
      </c>
      <c r="R308" s="3" t="str">
        <f>RIGHT(N308,LEN(N308)-SEARCH("/",N308,1))</f>
        <v>documentary</v>
      </c>
      <c r="S308" s="16">
        <f>(((J308/60)/60)/24)+DATE(1970,1,1)+(-5/24)</f>
        <v>41333.628854166665</v>
      </c>
      <c r="T308" s="16">
        <f>(((I308/60)/60)/24)+DATE(1970,1,1)+(-5/24)</f>
        <v>41353.587187500001</v>
      </c>
    </row>
    <row r="309" spans="1:20" x14ac:dyDescent="0.3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2">
        <f>(E309/D309)*100</f>
        <v>111.31818181818183</v>
      </c>
      <c r="P309" s="8">
        <f>E309/L309</f>
        <v>42.517361111111114</v>
      </c>
      <c r="Q309" s="3" t="str">
        <f>LEFT(N309,SEARCH("/",N309)-1)</f>
        <v>film &amp; video</v>
      </c>
      <c r="R309" s="3" t="str">
        <f>RIGHT(N309,LEN(N309)-SEARCH("/",N309,1))</f>
        <v>documentary</v>
      </c>
      <c r="S309" s="16">
        <f>(((J309/60)/60)/24)+DATE(1970,1,1)+(-5/24)</f>
        <v>41282.736122685179</v>
      </c>
      <c r="T309" s="16">
        <f>(((I309/60)/60)/24)+DATE(1970,1,1)+(-5/24)</f>
        <v>41312.736122685179</v>
      </c>
    </row>
    <row r="310" spans="1:20" ht="75" x14ac:dyDescent="0.3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2">
        <f>(E310/D310)*100</f>
        <v>105.56666666666668</v>
      </c>
      <c r="P310" s="8">
        <f>E310/L310</f>
        <v>62.712871287128714</v>
      </c>
      <c r="Q310" s="3" t="str">
        <f>LEFT(N310,SEARCH("/",N310)-1)</f>
        <v>film &amp; video</v>
      </c>
      <c r="R310" s="3" t="str">
        <f>RIGHT(N310,LEN(N310)-SEARCH("/",N310,1))</f>
        <v>documentary</v>
      </c>
      <c r="S310" s="16">
        <f>(((J310/60)/60)/24)+DATE(1970,1,1)+(-5/24)</f>
        <v>40567.486226851848</v>
      </c>
      <c r="T310" s="16">
        <f>(((I310/60)/60)/24)+DATE(1970,1,1)+(-5/24)</f>
        <v>40612.486226851848</v>
      </c>
    </row>
    <row r="311" spans="1:20" ht="75" x14ac:dyDescent="0.3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2">
        <f>(E311/D311)*100</f>
        <v>118.94444444444446</v>
      </c>
      <c r="P311" s="8">
        <f>E311/L311</f>
        <v>89.957983193277315</v>
      </c>
      <c r="Q311" s="3" t="str">
        <f>LEFT(N311,SEARCH("/",N311)-1)</f>
        <v>film &amp; video</v>
      </c>
      <c r="R311" s="3" t="str">
        <f>RIGHT(N311,LEN(N311)-SEARCH("/",N311,1))</f>
        <v>documentary</v>
      </c>
      <c r="S311" s="16">
        <f>(((J311/60)/60)/24)+DATE(1970,1,1)+(-5/24)</f>
        <v>41134.543217592589</v>
      </c>
      <c r="T311" s="16">
        <f>(((I311/60)/60)/24)+DATE(1970,1,1)+(-5/24)</f>
        <v>41155.543217592589</v>
      </c>
    </row>
    <row r="312" spans="1:20" ht="93.75" x14ac:dyDescent="0.3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2">
        <f>(E312/D312)*100</f>
        <v>104.129</v>
      </c>
      <c r="P312" s="8">
        <f>E312/L312</f>
        <v>28.924722222222222</v>
      </c>
      <c r="Q312" s="3" t="str">
        <f>LEFT(N312,SEARCH("/",N312)-1)</f>
        <v>film &amp; video</v>
      </c>
      <c r="R312" s="3" t="str">
        <f>RIGHT(N312,LEN(N312)-SEARCH("/",N312,1))</f>
        <v>documentary</v>
      </c>
      <c r="S312" s="16">
        <f>(((J312/60)/60)/24)+DATE(1970,1,1)+(-5/24)</f>
        <v>40820.974803240737</v>
      </c>
      <c r="T312" s="16">
        <f>(((I312/60)/60)/24)+DATE(1970,1,1)+(-5/24)</f>
        <v>40835.875</v>
      </c>
    </row>
    <row r="313" spans="1:20" ht="75" x14ac:dyDescent="0.3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2">
        <f>(E313/D313)*100</f>
        <v>104.10165000000001</v>
      </c>
      <c r="P313" s="8">
        <f>E313/L313</f>
        <v>138.8022</v>
      </c>
      <c r="Q313" s="3" t="str">
        <f>LEFT(N313,SEARCH("/",N313)-1)</f>
        <v>film &amp; video</v>
      </c>
      <c r="R313" s="3" t="str">
        <f>RIGHT(N313,LEN(N313)-SEARCH("/",N313,1))</f>
        <v>documentary</v>
      </c>
      <c r="S313" s="16">
        <f>(((J313/60)/60)/24)+DATE(1970,1,1)+(-5/24)</f>
        <v>40868.011481481481</v>
      </c>
      <c r="T313" s="16">
        <f>(((I313/60)/60)/24)+DATE(1970,1,1)+(-5/24)</f>
        <v>40909.124305555553</v>
      </c>
    </row>
    <row r="314" spans="1:20" ht="93.75" x14ac:dyDescent="0.3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2">
        <f>(E314/D314)*100</f>
        <v>111.87499999999999</v>
      </c>
      <c r="P314" s="8">
        <f>E314/L314</f>
        <v>61.301369863013697</v>
      </c>
      <c r="Q314" s="3" t="str">
        <f>LEFT(N314,SEARCH("/",N314)-1)</f>
        <v>film &amp; video</v>
      </c>
      <c r="R314" s="3" t="str">
        <f>RIGHT(N314,LEN(N314)-SEARCH("/",N314,1))</f>
        <v>documentary</v>
      </c>
      <c r="S314" s="16">
        <f>(((J314/60)/60)/24)+DATE(1970,1,1)+(-5/24)</f>
        <v>41348.669351851851</v>
      </c>
      <c r="T314" s="16">
        <f>(((I314/60)/60)/24)+DATE(1970,1,1)+(-5/24)</f>
        <v>41378.669351851851</v>
      </c>
    </row>
    <row r="315" spans="1:20" ht="93.75" x14ac:dyDescent="0.3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2">
        <f>(E315/D315)*100</f>
        <v>104.73529411764706</v>
      </c>
      <c r="P315" s="8">
        <f>E315/L315</f>
        <v>80.202702702702709</v>
      </c>
      <c r="Q315" s="3" t="str">
        <f>LEFT(N315,SEARCH("/",N315)-1)</f>
        <v>film &amp; video</v>
      </c>
      <c r="R315" s="3" t="str">
        <f>RIGHT(N315,LEN(N315)-SEARCH("/",N315,1))</f>
        <v>documentary</v>
      </c>
      <c r="S315" s="16">
        <f>(((J315/60)/60)/24)+DATE(1970,1,1)+(-5/24)</f>
        <v>40357.019606481481</v>
      </c>
      <c r="T315" s="16">
        <f>(((I315/60)/60)/24)+DATE(1970,1,1)+(-5/24)</f>
        <v>40401.457638888889</v>
      </c>
    </row>
    <row r="316" spans="1:20" ht="75" x14ac:dyDescent="0.3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2">
        <f>(E316/D316)*100</f>
        <v>385.15000000000003</v>
      </c>
      <c r="P316" s="8">
        <f>E316/L316</f>
        <v>32.095833333333331</v>
      </c>
      <c r="Q316" s="3" t="str">
        <f>LEFT(N316,SEARCH("/",N316)-1)</f>
        <v>film &amp; video</v>
      </c>
      <c r="R316" s="3" t="str">
        <f>RIGHT(N316,LEN(N316)-SEARCH("/",N316,1))</f>
        <v>documentary</v>
      </c>
      <c r="S316" s="16">
        <f>(((J316/60)/60)/24)+DATE(1970,1,1)+(-5/24)</f>
        <v>41304.624861111108</v>
      </c>
      <c r="T316" s="16">
        <f>(((I316/60)/60)/24)+DATE(1970,1,1)+(-5/24)</f>
        <v>41334.624861111108</v>
      </c>
    </row>
    <row r="317" spans="1:20" ht="75" x14ac:dyDescent="0.3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2">
        <f>(E317/D317)*100</f>
        <v>101.248</v>
      </c>
      <c r="P317" s="8">
        <f>E317/L317</f>
        <v>200.88888888888889</v>
      </c>
      <c r="Q317" s="3" t="str">
        <f>LEFT(N317,SEARCH("/",N317)-1)</f>
        <v>film &amp; video</v>
      </c>
      <c r="R317" s="3" t="str">
        <f>RIGHT(N317,LEN(N317)-SEARCH("/",N317,1))</f>
        <v>documentary</v>
      </c>
      <c r="S317" s="16">
        <f>(((J317/60)/60)/24)+DATE(1970,1,1)+(-5/24)</f>
        <v>41113.564050925925</v>
      </c>
      <c r="T317" s="16">
        <f>(((I317/60)/60)/24)+DATE(1970,1,1)+(-5/24)</f>
        <v>41143.564050925925</v>
      </c>
    </row>
    <row r="318" spans="1:20" ht="56.25" x14ac:dyDescent="0.3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2">
        <f>(E318/D318)*100</f>
        <v>113.77333333333333</v>
      </c>
      <c r="P318" s="8">
        <f>E318/L318</f>
        <v>108.01265822784811</v>
      </c>
      <c r="Q318" s="3" t="str">
        <f>LEFT(N318,SEARCH("/",N318)-1)</f>
        <v>film &amp; video</v>
      </c>
      <c r="R318" s="3" t="str">
        <f>RIGHT(N318,LEN(N318)-SEARCH("/",N318,1))</f>
        <v>documentary</v>
      </c>
      <c r="S318" s="16">
        <f>(((J318/60)/60)/24)+DATE(1970,1,1)+(-5/24)</f>
        <v>41950.715243055551</v>
      </c>
      <c r="T318" s="16">
        <f>(((I318/60)/60)/24)+DATE(1970,1,1)+(-5/24)</f>
        <v>41983.999305555553</v>
      </c>
    </row>
    <row r="319" spans="1:20" ht="56.25" x14ac:dyDescent="0.3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2">
        <f>(E319/D319)*100</f>
        <v>100.80333333333333</v>
      </c>
      <c r="P319" s="8">
        <f>E319/L319</f>
        <v>95.699367088607602</v>
      </c>
      <c r="Q319" s="3" t="str">
        <f>LEFT(N319,SEARCH("/",N319)-1)</f>
        <v>film &amp; video</v>
      </c>
      <c r="R319" s="3" t="str">
        <f>RIGHT(N319,LEN(N319)-SEARCH("/",N319,1))</f>
        <v>documentary</v>
      </c>
      <c r="S319" s="16">
        <f>(((J319/60)/60)/24)+DATE(1970,1,1)+(-5/24)</f>
        <v>41589.468553240738</v>
      </c>
      <c r="T319" s="16">
        <f>(((I319/60)/60)/24)+DATE(1970,1,1)+(-5/24)</f>
        <v>41619.468553240738</v>
      </c>
    </row>
    <row r="320" spans="1:20" ht="75" x14ac:dyDescent="0.3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2">
        <f>(E320/D320)*100</f>
        <v>283.32</v>
      </c>
      <c r="P320" s="8">
        <f>E320/L320</f>
        <v>49.880281690140848</v>
      </c>
      <c r="Q320" s="3" t="str">
        <f>LEFT(N320,SEARCH("/",N320)-1)</f>
        <v>film &amp; video</v>
      </c>
      <c r="R320" s="3" t="str">
        <f>RIGHT(N320,LEN(N320)-SEARCH("/",N320,1))</f>
        <v>documentary</v>
      </c>
      <c r="S320" s="16">
        <f>(((J320/60)/60)/24)+DATE(1970,1,1)+(-5/24)</f>
        <v>41329.830451388887</v>
      </c>
      <c r="T320" s="16">
        <f>(((I320/60)/60)/24)+DATE(1970,1,1)+(-5/24)</f>
        <v>41359.788784722223</v>
      </c>
    </row>
    <row r="321" spans="1:20" ht="93.75" x14ac:dyDescent="0.3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2">
        <f>(E321/D321)*100</f>
        <v>112.68</v>
      </c>
      <c r="P321" s="8">
        <f>E321/L321</f>
        <v>110.47058823529412</v>
      </c>
      <c r="Q321" s="3" t="str">
        <f>LEFT(N321,SEARCH("/",N321)-1)</f>
        <v>film &amp; video</v>
      </c>
      <c r="R321" s="3" t="str">
        <f>RIGHT(N321,LEN(N321)-SEARCH("/",N321,1))</f>
        <v>documentary</v>
      </c>
      <c r="S321" s="16">
        <f>(((J321/60)/60)/24)+DATE(1970,1,1)+(-5/24)</f>
        <v>40123.629965277774</v>
      </c>
      <c r="T321" s="16">
        <f>(((I321/60)/60)/24)+DATE(1970,1,1)+(-5/24)</f>
        <v>40211.124305555553</v>
      </c>
    </row>
    <row r="322" spans="1:20" ht="93.75" x14ac:dyDescent="0.3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2">
        <f>(E322/D322)*100</f>
        <v>106.58000000000001</v>
      </c>
      <c r="P322" s="8">
        <f>E322/L322</f>
        <v>134.91139240506328</v>
      </c>
      <c r="Q322" s="3" t="str">
        <f>LEFT(N322,SEARCH("/",N322)-1)</f>
        <v>film &amp; video</v>
      </c>
      <c r="R322" s="3" t="str">
        <f>RIGHT(N322,LEN(N322)-SEARCH("/",N322,1))</f>
        <v>documentary</v>
      </c>
      <c r="S322" s="16">
        <f>(((J322/60)/60)/24)+DATE(1970,1,1)+(-5/24)</f>
        <v>42331.34297453703</v>
      </c>
      <c r="T322" s="16">
        <f>(((I322/60)/60)/24)+DATE(1970,1,1)+(-5/24)</f>
        <v>42360.749999999993</v>
      </c>
    </row>
    <row r="323" spans="1:20" ht="75" x14ac:dyDescent="0.3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2">
        <f>(E323/D323)*100</f>
        <v>102.66285714285715</v>
      </c>
      <c r="P323" s="8">
        <f>E323/L323</f>
        <v>106.62314540059347</v>
      </c>
      <c r="Q323" s="3" t="str">
        <f>LEFT(N323,SEARCH("/",N323)-1)</f>
        <v>film &amp; video</v>
      </c>
      <c r="R323" s="3" t="str">
        <f>RIGHT(N323,LEN(N323)-SEARCH("/",N323,1))</f>
        <v>documentary</v>
      </c>
      <c r="S323" s="16">
        <f>(((J323/60)/60)/24)+DATE(1970,1,1)+(-5/24)</f>
        <v>42647.238263888888</v>
      </c>
      <c r="T323" s="16">
        <f>(((I323/60)/60)/24)+DATE(1970,1,1)+(-5/24)</f>
        <v>42682.27993055556</v>
      </c>
    </row>
    <row r="324" spans="1:20" ht="75" x14ac:dyDescent="0.3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2">
        <f>(E324/D324)*100</f>
        <v>107.91200000000001</v>
      </c>
      <c r="P324" s="8">
        <f>E324/L324</f>
        <v>145.04301075268816</v>
      </c>
      <c r="Q324" s="3" t="str">
        <f>LEFT(N324,SEARCH("/",N324)-1)</f>
        <v>film &amp; video</v>
      </c>
      <c r="R324" s="3" t="str">
        <f>RIGHT(N324,LEN(N324)-SEARCH("/",N324,1))</f>
        <v>documentary</v>
      </c>
      <c r="S324" s="16">
        <f>(((J324/60)/60)/24)+DATE(1970,1,1)+(-5/24)</f>
        <v>42473.361666666664</v>
      </c>
      <c r="T324" s="16">
        <f>(((I324/60)/60)/24)+DATE(1970,1,1)+(-5/24)</f>
        <v>42503.361666666664</v>
      </c>
    </row>
    <row r="325" spans="1:20" ht="75" x14ac:dyDescent="0.3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2">
        <f>(E325/D325)*100</f>
        <v>123.07407407407408</v>
      </c>
      <c r="P325" s="8">
        <f>E325/L325</f>
        <v>114.58620689655173</v>
      </c>
      <c r="Q325" s="3" t="str">
        <f>LEFT(N325,SEARCH("/",N325)-1)</f>
        <v>film &amp; video</v>
      </c>
      <c r="R325" s="3" t="str">
        <f>RIGHT(N325,LEN(N325)-SEARCH("/",N325,1))</f>
        <v>documentary</v>
      </c>
      <c r="S325" s="16">
        <f>(((J325/60)/60)/24)+DATE(1970,1,1)+(-5/24)</f>
        <v>42697.113032407404</v>
      </c>
      <c r="T325" s="16">
        <f>(((I325/60)/60)/24)+DATE(1970,1,1)+(-5/24)</f>
        <v>42725.124305555553</v>
      </c>
    </row>
    <row r="326" spans="1:20" ht="75" x14ac:dyDescent="0.3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2">
        <f>(E326/D326)*100</f>
        <v>101.6</v>
      </c>
      <c r="P326" s="8">
        <f>E326/L326</f>
        <v>105.3170731707317</v>
      </c>
      <c r="Q326" s="3" t="str">
        <f>LEFT(N326,SEARCH("/",N326)-1)</f>
        <v>film &amp; video</v>
      </c>
      <c r="R326" s="3" t="str">
        <f>RIGHT(N326,LEN(N326)-SEARCH("/",N326,1))</f>
        <v>documentary</v>
      </c>
      <c r="S326" s="16">
        <f>(((J326/60)/60)/24)+DATE(1970,1,1)+(-5/24)</f>
        <v>42184.417916666665</v>
      </c>
      <c r="T326" s="16">
        <f>(((I326/60)/60)/24)+DATE(1970,1,1)+(-5/24)</f>
        <v>42217.417916666665</v>
      </c>
    </row>
    <row r="327" spans="1:20" ht="75" x14ac:dyDescent="0.3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2">
        <f>(E327/D327)*100</f>
        <v>104.396</v>
      </c>
      <c r="P327" s="8">
        <f>E327/L327</f>
        <v>70.921195652173907</v>
      </c>
      <c r="Q327" s="3" t="str">
        <f>LEFT(N327,SEARCH("/",N327)-1)</f>
        <v>film &amp; video</v>
      </c>
      <c r="R327" s="3" t="str">
        <f>RIGHT(N327,LEN(N327)-SEARCH("/",N327,1))</f>
        <v>documentary</v>
      </c>
      <c r="S327" s="16">
        <f>(((J327/60)/60)/24)+DATE(1970,1,1)+(-5/24)</f>
        <v>42688.979548611103</v>
      </c>
      <c r="T327" s="16">
        <f>(((I327/60)/60)/24)+DATE(1970,1,1)+(-5/24)</f>
        <v>42723.979548611103</v>
      </c>
    </row>
    <row r="328" spans="1:20" ht="75" x14ac:dyDescent="0.3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2">
        <f>(E328/D328)*100</f>
        <v>112.92973333333333</v>
      </c>
      <c r="P328" s="8">
        <f>E328/L328</f>
        <v>147.17167680278018</v>
      </c>
      <c r="Q328" s="3" t="str">
        <f>LEFT(N328,SEARCH("/",N328)-1)</f>
        <v>film &amp; video</v>
      </c>
      <c r="R328" s="3" t="str">
        <f>RIGHT(N328,LEN(N328)-SEARCH("/",N328,1))</f>
        <v>documentary</v>
      </c>
      <c r="S328" s="16">
        <f>(((J328/60)/60)/24)+DATE(1970,1,1)+(-5/24)</f>
        <v>42775.106550925928</v>
      </c>
      <c r="T328" s="16">
        <f>(((I328/60)/60)/24)+DATE(1970,1,1)+(-5/24)</f>
        <v>42808.747916666667</v>
      </c>
    </row>
    <row r="329" spans="1:20" ht="93.75" x14ac:dyDescent="0.3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2">
        <f>(E329/D329)*100</f>
        <v>136.4</v>
      </c>
      <c r="P329" s="8">
        <f>E329/L329</f>
        <v>160.47058823529412</v>
      </c>
      <c r="Q329" s="3" t="str">
        <f>LEFT(N329,SEARCH("/",N329)-1)</f>
        <v>film &amp; video</v>
      </c>
      <c r="R329" s="3" t="str">
        <f>RIGHT(N329,LEN(N329)-SEARCH("/",N329,1))</f>
        <v>documentary</v>
      </c>
      <c r="S329" s="16">
        <f>(((J329/60)/60)/24)+DATE(1970,1,1)+(-5/24)</f>
        <v>42058.026956018519</v>
      </c>
      <c r="T329" s="16">
        <f>(((I329/60)/60)/24)+DATE(1970,1,1)+(-5/24)</f>
        <v>42085.124999999993</v>
      </c>
    </row>
    <row r="330" spans="1:20" ht="75" x14ac:dyDescent="0.3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2">
        <f>(E330/D330)*100</f>
        <v>103.61439999999999</v>
      </c>
      <c r="P330" s="8">
        <f>E330/L330</f>
        <v>156.04578313253012</v>
      </c>
      <c r="Q330" s="3" t="str">
        <f>LEFT(N330,SEARCH("/",N330)-1)</f>
        <v>film &amp; video</v>
      </c>
      <c r="R330" s="3" t="str">
        <f>RIGHT(N330,LEN(N330)-SEARCH("/",N330,1))</f>
        <v>documentary</v>
      </c>
      <c r="S330" s="16">
        <f>(((J330/60)/60)/24)+DATE(1970,1,1)+(-5/24)</f>
        <v>42278.738287037035</v>
      </c>
      <c r="T330" s="16">
        <f>(((I330/60)/60)/24)+DATE(1970,1,1)+(-5/24)</f>
        <v>42308.958333333336</v>
      </c>
    </row>
    <row r="331" spans="1:20" ht="75" x14ac:dyDescent="0.3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2">
        <f>(E331/D331)*100</f>
        <v>105.5</v>
      </c>
      <c r="P331" s="8">
        <f>E331/L331</f>
        <v>63.17365269461078</v>
      </c>
      <c r="Q331" s="3" t="str">
        <f>LEFT(N331,SEARCH("/",N331)-1)</f>
        <v>film &amp; video</v>
      </c>
      <c r="R331" s="3" t="str">
        <f>RIGHT(N331,LEN(N331)-SEARCH("/",N331,1))</f>
        <v>documentary</v>
      </c>
      <c r="S331" s="16">
        <f>(((J331/60)/60)/24)+DATE(1970,1,1)+(-5/24)</f>
        <v>42291.258414351854</v>
      </c>
      <c r="T331" s="16">
        <f>(((I331/60)/60)/24)+DATE(1970,1,1)+(-5/24)</f>
        <v>42314.958333333336</v>
      </c>
    </row>
    <row r="332" spans="1:20" ht="75" x14ac:dyDescent="0.3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2">
        <f>(E332/D332)*100</f>
        <v>101.82857142857142</v>
      </c>
      <c r="P332" s="8">
        <f>E332/L332</f>
        <v>104.82352941176471</v>
      </c>
      <c r="Q332" s="3" t="str">
        <f>LEFT(N332,SEARCH("/",N332)-1)</f>
        <v>film &amp; video</v>
      </c>
      <c r="R332" s="3" t="str">
        <f>RIGHT(N332,LEN(N332)-SEARCH("/",N332,1))</f>
        <v>documentary</v>
      </c>
      <c r="S332" s="16">
        <f>(((J332/60)/60)/24)+DATE(1970,1,1)+(-5/24)</f>
        <v>41379.307442129626</v>
      </c>
      <c r="T332" s="16">
        <f>(((I332/60)/60)/24)+DATE(1970,1,1)+(-5/24)</f>
        <v>41410.957638888889</v>
      </c>
    </row>
    <row r="333" spans="1:20" ht="93.75" x14ac:dyDescent="0.3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2">
        <f>(E333/D333)*100</f>
        <v>106.60499999999999</v>
      </c>
      <c r="P333" s="8">
        <f>E333/L333</f>
        <v>97.356164383561648</v>
      </c>
      <c r="Q333" s="3" t="str">
        <f>LEFT(N333,SEARCH("/",N333)-1)</f>
        <v>film &amp; video</v>
      </c>
      <c r="R333" s="3" t="str">
        <f>RIGHT(N333,LEN(N333)-SEARCH("/",N333,1))</f>
        <v>documentary</v>
      </c>
      <c r="S333" s="16">
        <f>(((J333/60)/60)/24)+DATE(1970,1,1)+(-5/24)</f>
        <v>42507.373078703698</v>
      </c>
      <c r="T333" s="16">
        <f>(((I333/60)/60)/24)+DATE(1970,1,1)+(-5/24)</f>
        <v>42538.373078703698</v>
      </c>
    </row>
    <row r="334" spans="1:20" ht="93.75" x14ac:dyDescent="0.3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2">
        <f>(E334/D334)*100</f>
        <v>113.015</v>
      </c>
      <c r="P334" s="8">
        <f>E334/L334</f>
        <v>203.63063063063063</v>
      </c>
      <c r="Q334" s="3" t="str">
        <f>LEFT(N334,SEARCH("/",N334)-1)</f>
        <v>film &amp; video</v>
      </c>
      <c r="R334" s="3" t="str">
        <f>RIGHT(N334,LEN(N334)-SEARCH("/",N334,1))</f>
        <v>documentary</v>
      </c>
      <c r="S334" s="16">
        <f>(((J334/60)/60)/24)+DATE(1970,1,1)+(-5/24)</f>
        <v>42263.471956018511</v>
      </c>
      <c r="T334" s="16">
        <f>(((I334/60)/60)/24)+DATE(1970,1,1)+(-5/24)</f>
        <v>42305.124999999993</v>
      </c>
    </row>
    <row r="335" spans="1:20" ht="75" x14ac:dyDescent="0.3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2">
        <f>(E335/D335)*100</f>
        <v>125.22750000000001</v>
      </c>
      <c r="P335" s="8">
        <f>E335/L335</f>
        <v>188.31203007518798</v>
      </c>
      <c r="Q335" s="3" t="str">
        <f>LEFT(N335,SEARCH("/",N335)-1)</f>
        <v>film &amp; video</v>
      </c>
      <c r="R335" s="3" t="str">
        <f>RIGHT(N335,LEN(N335)-SEARCH("/",N335,1))</f>
        <v>documentary</v>
      </c>
      <c r="S335" s="16">
        <f>(((J335/60)/60)/24)+DATE(1970,1,1)+(-5/24)</f>
        <v>42437.428136574068</v>
      </c>
      <c r="T335" s="16">
        <f>(((I335/60)/60)/24)+DATE(1970,1,1)+(-5/24)</f>
        <v>42467.386469907404</v>
      </c>
    </row>
    <row r="336" spans="1:20" ht="93.75" x14ac:dyDescent="0.3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2">
        <f>(E336/D336)*100</f>
        <v>101.19</v>
      </c>
      <c r="P336" s="8">
        <f>E336/L336</f>
        <v>146.65217391304347</v>
      </c>
      <c r="Q336" s="3" t="str">
        <f>LEFT(N336,SEARCH("/",N336)-1)</f>
        <v>film &amp; video</v>
      </c>
      <c r="R336" s="3" t="str">
        <f>RIGHT(N336,LEN(N336)-SEARCH("/",N336,1))</f>
        <v>documentary</v>
      </c>
      <c r="S336" s="16">
        <f>(((J336/60)/60)/24)+DATE(1970,1,1)+(-5/24)</f>
        <v>42101.474039351851</v>
      </c>
      <c r="T336" s="16">
        <f>(((I336/60)/60)/24)+DATE(1970,1,1)+(-5/24)</f>
        <v>42139.583333333336</v>
      </c>
    </row>
    <row r="337" spans="1:20" ht="75" x14ac:dyDescent="0.3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2">
        <f>(E337/D337)*100</f>
        <v>102.76470588235294</v>
      </c>
      <c r="P337" s="8">
        <f>E337/L337</f>
        <v>109.1875</v>
      </c>
      <c r="Q337" s="3" t="str">
        <f>LEFT(N337,SEARCH("/",N337)-1)</f>
        <v>film &amp; video</v>
      </c>
      <c r="R337" s="3" t="str">
        <f>RIGHT(N337,LEN(N337)-SEARCH("/",N337,1))</f>
        <v>documentary</v>
      </c>
      <c r="S337" s="16">
        <f>(((J337/60)/60)/24)+DATE(1970,1,1)+(-5/24)</f>
        <v>42101.529108796291</v>
      </c>
      <c r="T337" s="16">
        <f>(((I337/60)/60)/24)+DATE(1970,1,1)+(-5/24)</f>
        <v>42132.708333333336</v>
      </c>
    </row>
    <row r="338" spans="1:20" ht="75" x14ac:dyDescent="0.3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2">
        <f>(E338/D338)*100</f>
        <v>116.83911999999998</v>
      </c>
      <c r="P338" s="8">
        <f>E338/L338</f>
        <v>59.249046653144013</v>
      </c>
      <c r="Q338" s="3" t="str">
        <f>LEFT(N338,SEARCH("/",N338)-1)</f>
        <v>film &amp; video</v>
      </c>
      <c r="R338" s="3" t="str">
        <f>RIGHT(N338,LEN(N338)-SEARCH("/",N338,1))</f>
        <v>documentary</v>
      </c>
      <c r="S338" s="16">
        <f>(((J338/60)/60)/24)+DATE(1970,1,1)+(-5/24)</f>
        <v>42291.387939814813</v>
      </c>
      <c r="T338" s="16">
        <f>(((I338/60)/60)/24)+DATE(1970,1,1)+(-5/24)</f>
        <v>42321.429606481477</v>
      </c>
    </row>
    <row r="339" spans="1:20" ht="75" x14ac:dyDescent="0.3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2">
        <f>(E339/D339)*100</f>
        <v>101.16833333333335</v>
      </c>
      <c r="P339" s="8">
        <f>E339/L339</f>
        <v>97.904838709677421</v>
      </c>
      <c r="Q339" s="3" t="str">
        <f>LEFT(N339,SEARCH("/",N339)-1)</f>
        <v>film &amp; video</v>
      </c>
      <c r="R339" s="3" t="str">
        <f>RIGHT(N339,LEN(N339)-SEARCH("/",N339,1))</f>
        <v>documentary</v>
      </c>
      <c r="S339" s="16">
        <f>(((J339/60)/60)/24)+DATE(1970,1,1)+(-5/24)</f>
        <v>42046.920231481483</v>
      </c>
      <c r="T339" s="16">
        <f>(((I339/60)/60)/24)+DATE(1970,1,1)+(-5/24)</f>
        <v>42076.878564814811</v>
      </c>
    </row>
    <row r="340" spans="1:20" ht="93.75" x14ac:dyDescent="0.3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2">
        <f>(E340/D340)*100</f>
        <v>110.13360000000002</v>
      </c>
      <c r="P340" s="8">
        <f>E340/L340</f>
        <v>70.000169491525426</v>
      </c>
      <c r="Q340" s="3" t="str">
        <f>LEFT(N340,SEARCH("/",N340)-1)</f>
        <v>film &amp; video</v>
      </c>
      <c r="R340" s="3" t="str">
        <f>RIGHT(N340,LEN(N340)-SEARCH("/",N340,1))</f>
        <v>documentary</v>
      </c>
      <c r="S340" s="16">
        <f>(((J340/60)/60)/24)+DATE(1970,1,1)+(-5/24)</f>
        <v>42559.547337962962</v>
      </c>
      <c r="T340" s="16">
        <f>(((I340/60)/60)/24)+DATE(1970,1,1)+(-5/24)</f>
        <v>42615.833333333336</v>
      </c>
    </row>
    <row r="341" spans="1:20" ht="75" x14ac:dyDescent="0.3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2">
        <f>(E341/D341)*100</f>
        <v>108.08333333333333</v>
      </c>
      <c r="P341" s="8">
        <f>E341/L341</f>
        <v>72.865168539325836</v>
      </c>
      <c r="Q341" s="3" t="str">
        <f>LEFT(N341,SEARCH("/",N341)-1)</f>
        <v>film &amp; video</v>
      </c>
      <c r="R341" s="3" t="str">
        <f>RIGHT(N341,LEN(N341)-SEARCH("/",N341,1))</f>
        <v>documentary</v>
      </c>
      <c r="S341" s="16">
        <f>(((J341/60)/60)/24)+DATE(1970,1,1)+(-5/24)</f>
        <v>42093.551712962959</v>
      </c>
      <c r="T341" s="16">
        <f>(((I341/60)/60)/24)+DATE(1970,1,1)+(-5/24)</f>
        <v>42123.551712962959</v>
      </c>
    </row>
    <row r="342" spans="1:20" ht="75" x14ac:dyDescent="0.3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2">
        <f>(E342/D342)*100</f>
        <v>125.02285714285715</v>
      </c>
      <c r="P342" s="8">
        <f>E342/L342</f>
        <v>146.34782608695653</v>
      </c>
      <c r="Q342" s="3" t="str">
        <f>LEFT(N342,SEARCH("/",N342)-1)</f>
        <v>film &amp; video</v>
      </c>
      <c r="R342" s="3" t="str">
        <f>RIGHT(N342,LEN(N342)-SEARCH("/",N342,1))</f>
        <v>documentary</v>
      </c>
      <c r="S342" s="16">
        <f>(((J342/60)/60)/24)+DATE(1970,1,1)+(-5/24)</f>
        <v>42772.460729166669</v>
      </c>
      <c r="T342" s="16">
        <f>(((I342/60)/60)/24)+DATE(1970,1,1)+(-5/24)</f>
        <v>42802.666666666664</v>
      </c>
    </row>
    <row r="343" spans="1:20" ht="93.75" x14ac:dyDescent="0.3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2">
        <f>(E343/D343)*100</f>
        <v>106.71428571428572</v>
      </c>
      <c r="P343" s="8">
        <f>E343/L343</f>
        <v>67.909090909090907</v>
      </c>
      <c r="Q343" s="3" t="str">
        <f>LEFT(N343,SEARCH("/",N343)-1)</f>
        <v>film &amp; video</v>
      </c>
      <c r="R343" s="3" t="str">
        <f>RIGHT(N343,LEN(N343)-SEARCH("/",N343,1))</f>
        <v>documentary</v>
      </c>
      <c r="S343" s="16">
        <f>(((J343/60)/60)/24)+DATE(1970,1,1)+(-5/24)</f>
        <v>41894.671273148146</v>
      </c>
      <c r="T343" s="16">
        <f>(((I343/60)/60)/24)+DATE(1970,1,1)+(-5/24)</f>
        <v>41912.957638888889</v>
      </c>
    </row>
    <row r="344" spans="1:20" ht="56.25" x14ac:dyDescent="0.3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2">
        <f>(E344/D344)*100</f>
        <v>100.36639999999998</v>
      </c>
      <c r="P344" s="8">
        <f>E344/L344</f>
        <v>169.85083076923075</v>
      </c>
      <c r="Q344" s="3" t="str">
        <f>LEFT(N344,SEARCH("/",N344)-1)</f>
        <v>film &amp; video</v>
      </c>
      <c r="R344" s="3" t="str">
        <f>RIGHT(N344,LEN(N344)-SEARCH("/",N344,1))</f>
        <v>documentary</v>
      </c>
      <c r="S344" s="16">
        <f>(((J344/60)/60)/24)+DATE(1970,1,1)+(-5/24)</f>
        <v>42459.572511574072</v>
      </c>
      <c r="T344" s="16">
        <f>(((I344/60)/60)/24)+DATE(1970,1,1)+(-5/24)</f>
        <v>42489.572511574072</v>
      </c>
    </row>
    <row r="345" spans="1:20" ht="93.75" x14ac:dyDescent="0.3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2">
        <f>(E345/D345)*100</f>
        <v>102.02863333333335</v>
      </c>
      <c r="P345" s="8">
        <f>E345/L345</f>
        <v>58.413339694656486</v>
      </c>
      <c r="Q345" s="3" t="str">
        <f>LEFT(N345,SEARCH("/",N345)-1)</f>
        <v>film &amp; video</v>
      </c>
      <c r="R345" s="3" t="str">
        <f>RIGHT(N345,LEN(N345)-SEARCH("/",N345,1))</f>
        <v>documentary</v>
      </c>
      <c r="S345" s="16">
        <f>(((J345/60)/60)/24)+DATE(1970,1,1)+(-5/24)</f>
        <v>41926.529456018514</v>
      </c>
      <c r="T345" s="16">
        <f>(((I345/60)/60)/24)+DATE(1970,1,1)+(-5/24)</f>
        <v>41956.916666666664</v>
      </c>
    </row>
    <row r="346" spans="1:20" ht="75" x14ac:dyDescent="0.3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2">
        <f>(E346/D346)*100</f>
        <v>102.08358208955224</v>
      </c>
      <c r="P346" s="8">
        <f>E346/L346</f>
        <v>119.99298245614035</v>
      </c>
      <c r="Q346" s="3" t="str">
        <f>LEFT(N346,SEARCH("/",N346)-1)</f>
        <v>film &amp; video</v>
      </c>
      <c r="R346" s="3" t="str">
        <f>RIGHT(N346,LEN(N346)-SEARCH("/",N346,1))</f>
        <v>documentary</v>
      </c>
      <c r="S346" s="16">
        <f>(((J346/60)/60)/24)+DATE(1970,1,1)+(-5/24)</f>
        <v>42111.762662037036</v>
      </c>
      <c r="T346" s="16">
        <f>(((I346/60)/60)/24)+DATE(1970,1,1)+(-5/24)</f>
        <v>42155.888888888883</v>
      </c>
    </row>
    <row r="347" spans="1:20" ht="75" x14ac:dyDescent="0.3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2">
        <f>(E347/D347)*100</f>
        <v>123.27586206896552</v>
      </c>
      <c r="P347" s="8">
        <f>E347/L347</f>
        <v>99.860335195530723</v>
      </c>
      <c r="Q347" s="3" t="str">
        <f>LEFT(N347,SEARCH("/",N347)-1)</f>
        <v>film &amp; video</v>
      </c>
      <c r="R347" s="3" t="str">
        <f>RIGHT(N347,LEN(N347)-SEARCH("/",N347,1))</f>
        <v>documentary</v>
      </c>
      <c r="S347" s="16">
        <f>(((J347/60)/60)/24)+DATE(1970,1,1)+(-5/24)</f>
        <v>42114.735995370364</v>
      </c>
      <c r="T347" s="16">
        <f>(((I347/60)/60)/24)+DATE(1970,1,1)+(-5/24)</f>
        <v>42144.735995370364</v>
      </c>
    </row>
    <row r="348" spans="1:20" ht="93.75" x14ac:dyDescent="0.3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2">
        <f>(E348/D348)*100</f>
        <v>170.28880000000001</v>
      </c>
      <c r="P348" s="8">
        <f>E348/L348</f>
        <v>90.579148936170213</v>
      </c>
      <c r="Q348" s="3" t="str">
        <f>LEFT(N348,SEARCH("/",N348)-1)</f>
        <v>film &amp; video</v>
      </c>
      <c r="R348" s="3" t="str">
        <f>RIGHT(N348,LEN(N348)-SEARCH("/",N348,1))</f>
        <v>documentary</v>
      </c>
      <c r="S348" s="16">
        <f>(((J348/60)/60)/24)+DATE(1970,1,1)+(-5/24)</f>
        <v>42261.291909722226</v>
      </c>
      <c r="T348" s="16">
        <f>(((I348/60)/60)/24)+DATE(1970,1,1)+(-5/24)</f>
        <v>42291.291909722226</v>
      </c>
    </row>
    <row r="349" spans="1:20" ht="75" x14ac:dyDescent="0.3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2">
        <f>(E349/D349)*100</f>
        <v>111.59049999999999</v>
      </c>
      <c r="P349" s="8">
        <f>E349/L349</f>
        <v>117.77361477572559</v>
      </c>
      <c r="Q349" s="3" t="str">
        <f>LEFT(N349,SEARCH("/",N349)-1)</f>
        <v>film &amp; video</v>
      </c>
      <c r="R349" s="3" t="str">
        <f>RIGHT(N349,LEN(N349)-SEARCH("/",N349,1))</f>
        <v>documentary</v>
      </c>
      <c r="S349" s="16">
        <f>(((J349/60)/60)/24)+DATE(1970,1,1)+(-5/24)</f>
        <v>42292.287141203698</v>
      </c>
      <c r="T349" s="16">
        <f>(((I349/60)/60)/24)+DATE(1970,1,1)+(-5/24)</f>
        <v>42322.32880787037</v>
      </c>
    </row>
    <row r="350" spans="1:20" ht="93.75" x14ac:dyDescent="0.3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2">
        <f>(E350/D350)*100</f>
        <v>103</v>
      </c>
      <c r="P350" s="8">
        <f>E350/L350</f>
        <v>86.554621848739501</v>
      </c>
      <c r="Q350" s="3" t="str">
        <f>LEFT(N350,SEARCH("/",N350)-1)</f>
        <v>film &amp; video</v>
      </c>
      <c r="R350" s="3" t="str">
        <f>RIGHT(N350,LEN(N350)-SEARCH("/",N350,1))</f>
        <v>documentary</v>
      </c>
      <c r="S350" s="16">
        <f>(((J350/60)/60)/24)+DATE(1970,1,1)+(-5/24)</f>
        <v>42207.378657407404</v>
      </c>
      <c r="T350" s="16">
        <f>(((I350/60)/60)/24)+DATE(1970,1,1)+(-5/24)</f>
        <v>42237.378657407404</v>
      </c>
    </row>
    <row r="351" spans="1:20" ht="75" x14ac:dyDescent="0.3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2">
        <f>(E351/D351)*100</f>
        <v>106.63570159857905</v>
      </c>
      <c r="P351" s="8">
        <f>E351/L351</f>
        <v>71.899281437125751</v>
      </c>
      <c r="Q351" s="3" t="str">
        <f>LEFT(N351,SEARCH("/",N351)-1)</f>
        <v>film &amp; video</v>
      </c>
      <c r="R351" s="3" t="str">
        <f>RIGHT(N351,LEN(N351)-SEARCH("/",N351,1))</f>
        <v>documentary</v>
      </c>
      <c r="S351" s="16">
        <f>(((J351/60)/60)/24)+DATE(1970,1,1)+(-5/24)</f>
        <v>42760.290601851848</v>
      </c>
      <c r="T351" s="16">
        <f>(((I351/60)/60)/24)+DATE(1970,1,1)+(-5/24)</f>
        <v>42790.290601851848</v>
      </c>
    </row>
    <row r="352" spans="1:20" ht="75" x14ac:dyDescent="0.3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2">
        <f>(E352/D352)*100</f>
        <v>114.75999999999999</v>
      </c>
      <c r="P352" s="8">
        <f>E352/L352</f>
        <v>129.81900452488688</v>
      </c>
      <c r="Q352" s="3" t="str">
        <f>LEFT(N352,SEARCH("/",N352)-1)</f>
        <v>film &amp; video</v>
      </c>
      <c r="R352" s="3" t="str">
        <f>RIGHT(N352,LEN(N352)-SEARCH("/",N352,1))</f>
        <v>documentary</v>
      </c>
      <c r="S352" s="16">
        <f>(((J352/60)/60)/24)+DATE(1970,1,1)+(-5/24)</f>
        <v>42585.857743055552</v>
      </c>
      <c r="T352" s="16">
        <f>(((I352/60)/60)/24)+DATE(1970,1,1)+(-5/24)</f>
        <v>42623.957638888889</v>
      </c>
    </row>
    <row r="353" spans="1:20" ht="93.75" x14ac:dyDescent="0.3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2">
        <f>(E353/D353)*100</f>
        <v>127.34117647058822</v>
      </c>
      <c r="P353" s="8">
        <f>E353/L353</f>
        <v>44.912863070539416</v>
      </c>
      <c r="Q353" s="3" t="str">
        <f>LEFT(N353,SEARCH("/",N353)-1)</f>
        <v>film &amp; video</v>
      </c>
      <c r="R353" s="3" t="str">
        <f>RIGHT(N353,LEN(N353)-SEARCH("/",N353,1))</f>
        <v>documentary</v>
      </c>
      <c r="S353" s="16">
        <f>(((J353/60)/60)/24)+DATE(1970,1,1)+(-5/24)</f>
        <v>42427.75641203703</v>
      </c>
      <c r="T353" s="16">
        <f>(((I353/60)/60)/24)+DATE(1970,1,1)+(-5/24)</f>
        <v>42467.714745370373</v>
      </c>
    </row>
    <row r="354" spans="1:20" ht="75" x14ac:dyDescent="0.3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2">
        <f>(E354/D354)*100</f>
        <v>116.56</v>
      </c>
      <c r="P354" s="8">
        <f>E354/L354</f>
        <v>40.755244755244753</v>
      </c>
      <c r="Q354" s="3" t="str">
        <f>LEFT(N354,SEARCH("/",N354)-1)</f>
        <v>film &amp; video</v>
      </c>
      <c r="R354" s="3" t="str">
        <f>RIGHT(N354,LEN(N354)-SEARCH("/",N354,1))</f>
        <v>documentary</v>
      </c>
      <c r="S354" s="16">
        <f>(((J354/60)/60)/24)+DATE(1970,1,1)+(-5/24)</f>
        <v>41889.959120370368</v>
      </c>
      <c r="T354" s="16">
        <f>(((I354/60)/60)/24)+DATE(1970,1,1)+(-5/24)</f>
        <v>41919.959120370368</v>
      </c>
    </row>
    <row r="355" spans="1:20" ht="93.75" x14ac:dyDescent="0.3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2">
        <f>(E355/D355)*100</f>
        <v>108.61819426615318</v>
      </c>
      <c r="P355" s="8">
        <f>E355/L355</f>
        <v>103.52394779771615</v>
      </c>
      <c r="Q355" s="3" t="str">
        <f>LEFT(N355,SEARCH("/",N355)-1)</f>
        <v>film &amp; video</v>
      </c>
      <c r="R355" s="3" t="str">
        <f>RIGHT(N355,LEN(N355)-SEARCH("/",N355,1))</f>
        <v>documentary</v>
      </c>
      <c r="S355" s="16">
        <f>(((J355/60)/60)/24)+DATE(1970,1,1)+(-5/24)</f>
        <v>42297.583553240744</v>
      </c>
      <c r="T355" s="16">
        <f>(((I355/60)/60)/24)+DATE(1970,1,1)+(-5/24)</f>
        <v>42327.625219907401</v>
      </c>
    </row>
    <row r="356" spans="1:20" ht="93.75" x14ac:dyDescent="0.3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2">
        <f>(E356/D356)*100</f>
        <v>103.94285714285714</v>
      </c>
      <c r="P356" s="8">
        <f>E356/L356</f>
        <v>125.44827586206897</v>
      </c>
      <c r="Q356" s="3" t="str">
        <f>LEFT(N356,SEARCH("/",N356)-1)</f>
        <v>film &amp; video</v>
      </c>
      <c r="R356" s="3" t="str">
        <f>RIGHT(N356,LEN(N356)-SEARCH("/",N356,1))</f>
        <v>documentary</v>
      </c>
      <c r="S356" s="16">
        <f>(((J356/60)/60)/24)+DATE(1970,1,1)+(-5/24)</f>
        <v>42438.619456018518</v>
      </c>
      <c r="T356" s="16">
        <f>(((I356/60)/60)/24)+DATE(1970,1,1)+(-5/24)</f>
        <v>42468.577789351846</v>
      </c>
    </row>
    <row r="357" spans="1:20" ht="56.25" x14ac:dyDescent="0.3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2">
        <f>(E357/D357)*100</f>
        <v>116.25714285714285</v>
      </c>
      <c r="P357" s="8">
        <f>E357/L357</f>
        <v>246.60606060606059</v>
      </c>
      <c r="Q357" s="3" t="str">
        <f>LEFT(N357,SEARCH("/",N357)-1)</f>
        <v>film &amp; video</v>
      </c>
      <c r="R357" s="3" t="str">
        <f>RIGHT(N357,LEN(N357)-SEARCH("/",N357,1))</f>
        <v>documentary</v>
      </c>
      <c r="S357" s="16">
        <f>(((J357/60)/60)/24)+DATE(1970,1,1)+(-5/24)</f>
        <v>41943.0855787037</v>
      </c>
      <c r="T357" s="16">
        <f>(((I357/60)/60)/24)+DATE(1970,1,1)+(-5/24)</f>
        <v>41974.127245370364</v>
      </c>
    </row>
    <row r="358" spans="1:20" ht="56.25" x14ac:dyDescent="0.3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2">
        <f>(E358/D358)*100</f>
        <v>102.69239999999999</v>
      </c>
      <c r="P358" s="8">
        <f>E358/L358</f>
        <v>79.401340206185566</v>
      </c>
      <c r="Q358" s="3" t="str">
        <f>LEFT(N358,SEARCH("/",N358)-1)</f>
        <v>film &amp; video</v>
      </c>
      <c r="R358" s="3" t="str">
        <f>RIGHT(N358,LEN(N358)-SEARCH("/",N358,1))</f>
        <v>documentary</v>
      </c>
      <c r="S358" s="16">
        <f>(((J358/60)/60)/24)+DATE(1970,1,1)+(-5/24)</f>
        <v>42415.594826388886</v>
      </c>
      <c r="T358" s="16">
        <f>(((I358/60)/60)/24)+DATE(1970,1,1)+(-5/24)</f>
        <v>42445.553159722222</v>
      </c>
    </row>
    <row r="359" spans="1:20" ht="93.75" x14ac:dyDescent="0.3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2">
        <f>(E359/D359)*100</f>
        <v>174</v>
      </c>
      <c r="P359" s="8">
        <f>E359/L359</f>
        <v>86.138613861386133</v>
      </c>
      <c r="Q359" s="3" t="str">
        <f>LEFT(N359,SEARCH("/",N359)-1)</f>
        <v>film &amp; video</v>
      </c>
      <c r="R359" s="3" t="str">
        <f>RIGHT(N359,LEN(N359)-SEARCH("/",N359,1))</f>
        <v>documentary</v>
      </c>
      <c r="S359" s="16">
        <f>(((J359/60)/60)/24)+DATE(1970,1,1)+(-5/24)</f>
        <v>42078.01385416666</v>
      </c>
      <c r="T359" s="16">
        <f>(((I359/60)/60)/24)+DATE(1970,1,1)+(-5/24)</f>
        <v>42118.01385416666</v>
      </c>
    </row>
    <row r="360" spans="1:20" ht="75" x14ac:dyDescent="0.3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2">
        <f>(E360/D360)*100</f>
        <v>103.08800000000001</v>
      </c>
      <c r="P360" s="8">
        <f>E360/L360</f>
        <v>193.04868913857678</v>
      </c>
      <c r="Q360" s="3" t="str">
        <f>LEFT(N360,SEARCH("/",N360)-1)</f>
        <v>film &amp; video</v>
      </c>
      <c r="R360" s="3" t="str">
        <f>RIGHT(N360,LEN(N360)-SEARCH("/",N360,1))</f>
        <v>documentary</v>
      </c>
      <c r="S360" s="16">
        <f>(((J360/60)/60)/24)+DATE(1970,1,1)+(-5/24)</f>
        <v>42507.651863425919</v>
      </c>
      <c r="T360" s="16">
        <f>(((I360/60)/60)/24)+DATE(1970,1,1)+(-5/24)</f>
        <v>42536.416666666664</v>
      </c>
    </row>
    <row r="361" spans="1:20" ht="75" x14ac:dyDescent="0.3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2">
        <f>(E361/D361)*100</f>
        <v>104.85537190082646</v>
      </c>
      <c r="P361" s="8">
        <f>E361/L361</f>
        <v>84.023178807947019</v>
      </c>
      <c r="Q361" s="3" t="str">
        <f>LEFT(N361,SEARCH("/",N361)-1)</f>
        <v>film &amp; video</v>
      </c>
      <c r="R361" s="3" t="str">
        <f>RIGHT(N361,LEN(N361)-SEARCH("/",N361,1))</f>
        <v>documentary</v>
      </c>
      <c r="S361" s="16">
        <f>(((J361/60)/60)/24)+DATE(1970,1,1)+(-5/24)</f>
        <v>41934.862152777772</v>
      </c>
      <c r="T361" s="16">
        <f>(((I361/60)/60)/24)+DATE(1970,1,1)+(-5/24)</f>
        <v>41957.008333333331</v>
      </c>
    </row>
    <row r="362" spans="1:20" ht="93.75" x14ac:dyDescent="0.3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2">
        <f>(E362/D362)*100</f>
        <v>101.375</v>
      </c>
      <c r="P362" s="8">
        <f>E362/L362</f>
        <v>139.82758620689654</v>
      </c>
      <c r="Q362" s="3" t="str">
        <f>LEFT(N362,SEARCH("/",N362)-1)</f>
        <v>film &amp; video</v>
      </c>
      <c r="R362" s="3" t="str">
        <f>RIGHT(N362,LEN(N362)-SEARCH("/",N362,1))</f>
        <v>documentary</v>
      </c>
      <c r="S362" s="16">
        <f>(((J362/60)/60)/24)+DATE(1970,1,1)+(-5/24)</f>
        <v>42163.689583333333</v>
      </c>
      <c r="T362" s="16">
        <f>(((I362/60)/60)/24)+DATE(1970,1,1)+(-5/24)</f>
        <v>42207.924305555549</v>
      </c>
    </row>
    <row r="363" spans="1:20" ht="93.75" x14ac:dyDescent="0.3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2">
        <f>(E363/D363)*100</f>
        <v>111.07699999999998</v>
      </c>
      <c r="P363" s="8">
        <f>E363/L363</f>
        <v>109.82189265536722</v>
      </c>
      <c r="Q363" s="3" t="str">
        <f>LEFT(N363,SEARCH("/",N363)-1)</f>
        <v>film &amp; video</v>
      </c>
      <c r="R363" s="3" t="str">
        <f>RIGHT(N363,LEN(N363)-SEARCH("/",N363,1))</f>
        <v>documentary</v>
      </c>
      <c r="S363" s="16">
        <f>(((J363/60)/60)/24)+DATE(1970,1,1)+(-5/24)</f>
        <v>41935.792893518512</v>
      </c>
      <c r="T363" s="16">
        <f>(((I363/60)/60)/24)+DATE(1970,1,1)+(-5/24)</f>
        <v>41965.834560185183</v>
      </c>
    </row>
    <row r="364" spans="1:20" ht="93.75" x14ac:dyDescent="0.3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2">
        <f>(E364/D364)*100</f>
        <v>124.15933781686496</v>
      </c>
      <c r="P364" s="8">
        <f>E364/L364</f>
        <v>139.53488372093022</v>
      </c>
      <c r="Q364" s="3" t="str">
        <f>LEFT(N364,SEARCH("/",N364)-1)</f>
        <v>film &amp; video</v>
      </c>
      <c r="R364" s="3" t="str">
        <f>RIGHT(N364,LEN(N364)-SEARCH("/",N364,1))</f>
        <v>documentary</v>
      </c>
      <c r="S364" s="16">
        <f>(((J364/60)/60)/24)+DATE(1970,1,1)+(-5/24)</f>
        <v>41837.002210648148</v>
      </c>
      <c r="T364" s="16">
        <f>(((I364/60)/60)/24)+DATE(1970,1,1)+(-5/24)</f>
        <v>41858.791666666664</v>
      </c>
    </row>
    <row r="365" spans="1:20" ht="93.75" x14ac:dyDescent="0.3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2">
        <f>(E365/D365)*100</f>
        <v>101.33333333333334</v>
      </c>
      <c r="P365" s="8">
        <f>E365/L365</f>
        <v>347.84615384615387</v>
      </c>
      <c r="Q365" s="3" t="str">
        <f>LEFT(N365,SEARCH("/",N365)-1)</f>
        <v>film &amp; video</v>
      </c>
      <c r="R365" s="3" t="str">
        <f>RIGHT(N365,LEN(N365)-SEARCH("/",N365,1))</f>
        <v>documentary</v>
      </c>
      <c r="S365" s="16">
        <f>(((J365/60)/60)/24)+DATE(1970,1,1)+(-5/24)</f>
        <v>40255.53629629629</v>
      </c>
      <c r="T365" s="16">
        <f>(((I365/60)/60)/24)+DATE(1970,1,1)+(-5/24)</f>
        <v>40300.598611111105</v>
      </c>
    </row>
    <row r="366" spans="1:20" ht="75" x14ac:dyDescent="0.3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2">
        <f>(E366/D366)*100</f>
        <v>110.16142857142856</v>
      </c>
      <c r="P366" s="8">
        <f>E366/L366</f>
        <v>68.24159292035398</v>
      </c>
      <c r="Q366" s="3" t="str">
        <f>LEFT(N366,SEARCH("/",N366)-1)</f>
        <v>film &amp; video</v>
      </c>
      <c r="R366" s="3" t="str">
        <f>RIGHT(N366,LEN(N366)-SEARCH("/",N366,1))</f>
        <v>documentary</v>
      </c>
      <c r="S366" s="16">
        <f>(((J366/60)/60)/24)+DATE(1970,1,1)+(-5/24)</f>
        <v>41780.651296296295</v>
      </c>
      <c r="T366" s="16">
        <f>(((I366/60)/60)/24)+DATE(1970,1,1)+(-5/24)</f>
        <v>41810.957638888889</v>
      </c>
    </row>
    <row r="367" spans="1:20" ht="75" x14ac:dyDescent="0.3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2">
        <f>(E367/D367)*100</f>
        <v>103.97333333333334</v>
      </c>
      <c r="P367" s="8">
        <f>E367/L367</f>
        <v>239.93846153846152</v>
      </c>
      <c r="Q367" s="3" t="str">
        <f>LEFT(N367,SEARCH("/",N367)-1)</f>
        <v>film &amp; video</v>
      </c>
      <c r="R367" s="3" t="str">
        <f>RIGHT(N367,LEN(N367)-SEARCH("/",N367,1))</f>
        <v>documentary</v>
      </c>
      <c r="S367" s="16">
        <f>(((J367/60)/60)/24)+DATE(1970,1,1)+(-5/24)</f>
        <v>41668.398136574069</v>
      </c>
      <c r="T367" s="16">
        <f>(((I367/60)/60)/24)+DATE(1970,1,1)+(-5/24)</f>
        <v>41698.398136574069</v>
      </c>
    </row>
    <row r="368" spans="1:20" ht="75" x14ac:dyDescent="0.3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2">
        <f>(E368/D368)*100</f>
        <v>101.31578947368421</v>
      </c>
      <c r="P368" s="8">
        <f>E368/L368</f>
        <v>287.31343283582089</v>
      </c>
      <c r="Q368" s="3" t="str">
        <f>LEFT(N368,SEARCH("/",N368)-1)</f>
        <v>film &amp; video</v>
      </c>
      <c r="R368" s="3" t="str">
        <f>RIGHT(N368,LEN(N368)-SEARCH("/",N368,1))</f>
        <v>documentary</v>
      </c>
      <c r="S368" s="16">
        <f>(((J368/60)/60)/24)+DATE(1970,1,1)+(-5/24)</f>
        <v>41019.584699074068</v>
      </c>
      <c r="T368" s="16">
        <f>(((I368/60)/60)/24)+DATE(1970,1,1)+(-5/24)</f>
        <v>41049.584699074068</v>
      </c>
    </row>
    <row r="369" spans="1:20" ht="93.75" x14ac:dyDescent="0.3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2">
        <f>(E369/D369)*100</f>
        <v>103.3501</v>
      </c>
      <c r="P369" s="8">
        <f>E369/L369</f>
        <v>86.84882352941176</v>
      </c>
      <c r="Q369" s="3" t="str">
        <f>LEFT(N369,SEARCH("/",N369)-1)</f>
        <v>film &amp; video</v>
      </c>
      <c r="R369" s="3" t="str">
        <f>RIGHT(N369,LEN(N369)-SEARCH("/",N369,1))</f>
        <v>documentary</v>
      </c>
      <c r="S369" s="16">
        <f>(((J369/60)/60)/24)+DATE(1970,1,1)+(-5/24)</f>
        <v>41355.368958333333</v>
      </c>
      <c r="T369" s="16">
        <f>(((I369/60)/60)/24)+DATE(1970,1,1)+(-5/24)</f>
        <v>41394.999305555553</v>
      </c>
    </row>
    <row r="370" spans="1:20" ht="93.75" x14ac:dyDescent="0.3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2">
        <f>(E370/D370)*100</f>
        <v>104.11200000000001</v>
      </c>
      <c r="P370" s="8">
        <f>E370/L370</f>
        <v>81.84905660377359</v>
      </c>
      <c r="Q370" s="3" t="str">
        <f>LEFT(N370,SEARCH("/",N370)-1)</f>
        <v>film &amp; video</v>
      </c>
      <c r="R370" s="3" t="str">
        <f>RIGHT(N370,LEN(N370)-SEARCH("/",N370,1))</f>
        <v>documentary</v>
      </c>
      <c r="S370" s="16">
        <f>(((J370/60)/60)/24)+DATE(1970,1,1)+(-5/24)</f>
        <v>42043.397245370368</v>
      </c>
      <c r="T370" s="16">
        <f>(((I370/60)/60)/24)+DATE(1970,1,1)+(-5/24)</f>
        <v>42078.355578703697</v>
      </c>
    </row>
    <row r="371" spans="1:20" ht="75" x14ac:dyDescent="0.3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2">
        <f>(E371/D371)*100</f>
        <v>110.15569230769231</v>
      </c>
      <c r="P371" s="8">
        <f>E371/L371</f>
        <v>42.874970059880241</v>
      </c>
      <c r="Q371" s="3" t="str">
        <f>LEFT(N371,SEARCH("/",N371)-1)</f>
        <v>film &amp; video</v>
      </c>
      <c r="R371" s="3" t="str">
        <f>RIGHT(N371,LEN(N371)-SEARCH("/",N371,1))</f>
        <v>documentary</v>
      </c>
      <c r="S371" s="16">
        <f>(((J371/60)/60)/24)+DATE(1970,1,1)+(-5/24)</f>
        <v>40893.3433912037</v>
      </c>
      <c r="T371" s="16">
        <f>(((I371/60)/60)/24)+DATE(1970,1,1)+(-5/24)</f>
        <v>40923.3433912037</v>
      </c>
    </row>
    <row r="372" spans="1:20" ht="93.75" x14ac:dyDescent="0.3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2">
        <f>(E372/D372)*100</f>
        <v>122.02</v>
      </c>
      <c r="P372" s="8">
        <f>E372/L372</f>
        <v>709.41860465116281</v>
      </c>
      <c r="Q372" s="3" t="str">
        <f>LEFT(N372,SEARCH("/",N372)-1)</f>
        <v>film &amp; video</v>
      </c>
      <c r="R372" s="3" t="str">
        <f>RIGHT(N372,LEN(N372)-SEARCH("/",N372,1))</f>
        <v>documentary</v>
      </c>
      <c r="S372" s="16">
        <f>(((J372/60)/60)/24)+DATE(1970,1,1)+(-5/24)</f>
        <v>42711.586805555555</v>
      </c>
      <c r="T372" s="16">
        <f>(((I372/60)/60)/24)+DATE(1970,1,1)+(-5/24)</f>
        <v>42741.586805555555</v>
      </c>
    </row>
    <row r="373" spans="1:20" ht="75" x14ac:dyDescent="0.3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2">
        <f>(E373/D373)*100</f>
        <v>114.16866666666667</v>
      </c>
      <c r="P373" s="8">
        <f>E373/L373</f>
        <v>161.25517890772127</v>
      </c>
      <c r="Q373" s="3" t="str">
        <f>LEFT(N373,SEARCH("/",N373)-1)</f>
        <v>film &amp; video</v>
      </c>
      <c r="R373" s="3" t="str">
        <f>RIGHT(N373,LEN(N373)-SEARCH("/",N373,1))</f>
        <v>documentary</v>
      </c>
      <c r="S373" s="16">
        <f>(((J373/60)/60)/24)+DATE(1970,1,1)+(-5/24)</f>
        <v>41261.559479166666</v>
      </c>
      <c r="T373" s="16">
        <f>(((I373/60)/60)/24)+DATE(1970,1,1)+(-5/24)</f>
        <v>41306.559479166666</v>
      </c>
    </row>
    <row r="374" spans="1:20" ht="56.25" x14ac:dyDescent="0.3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2">
        <f>(E374/D374)*100</f>
        <v>125.33333333333334</v>
      </c>
      <c r="P374" s="8">
        <f>E374/L374</f>
        <v>41.777777777777779</v>
      </c>
      <c r="Q374" s="3" t="str">
        <f>LEFT(N374,SEARCH("/",N374)-1)</f>
        <v>film &amp; video</v>
      </c>
      <c r="R374" s="3" t="str">
        <f>RIGHT(N374,LEN(N374)-SEARCH("/",N374,1))</f>
        <v>documentary</v>
      </c>
      <c r="S374" s="16">
        <f>(((J374/60)/60)/24)+DATE(1970,1,1)+(-5/24)</f>
        <v>42425.368564814817</v>
      </c>
      <c r="T374" s="16">
        <f>(((I374/60)/60)/24)+DATE(1970,1,1)+(-5/24)</f>
        <v>42465.458333333336</v>
      </c>
    </row>
    <row r="375" spans="1:20" ht="75" x14ac:dyDescent="0.3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2">
        <f>(E375/D375)*100</f>
        <v>106.66666666666667</v>
      </c>
      <c r="P375" s="8">
        <f>E375/L375</f>
        <v>89.887640449438209</v>
      </c>
      <c r="Q375" s="3" t="str">
        <f>LEFT(N375,SEARCH("/",N375)-1)</f>
        <v>film &amp; video</v>
      </c>
      <c r="R375" s="3" t="str">
        <f>RIGHT(N375,LEN(N375)-SEARCH("/",N375,1))</f>
        <v>documentary</v>
      </c>
      <c r="S375" s="16">
        <f>(((J375/60)/60)/24)+DATE(1970,1,1)+(-5/24)</f>
        <v>41078.703680555554</v>
      </c>
      <c r="T375" s="16">
        <f>(((I375/60)/60)/24)+DATE(1970,1,1)+(-5/24)</f>
        <v>41108.703680555554</v>
      </c>
    </row>
    <row r="376" spans="1:20" ht="75" x14ac:dyDescent="0.3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2">
        <f>(E376/D376)*100</f>
        <v>130.65</v>
      </c>
      <c r="P376" s="8">
        <f>E376/L376</f>
        <v>45.051724137931032</v>
      </c>
      <c r="Q376" s="3" t="str">
        <f>LEFT(N376,SEARCH("/",N376)-1)</f>
        <v>film &amp; video</v>
      </c>
      <c r="R376" s="3" t="str">
        <f>RIGHT(N376,LEN(N376)-SEARCH("/",N376,1))</f>
        <v>documentary</v>
      </c>
      <c r="S376" s="16">
        <f>(((J376/60)/60)/24)+DATE(1970,1,1)+(-5/24)</f>
        <v>40757.680914351848</v>
      </c>
      <c r="T376" s="16">
        <f>(((I376/60)/60)/24)+DATE(1970,1,1)+(-5/24)</f>
        <v>40802.680914351848</v>
      </c>
    </row>
    <row r="377" spans="1:20" ht="75" x14ac:dyDescent="0.3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2">
        <f>(E377/D377)*100</f>
        <v>120</v>
      </c>
      <c r="P377" s="8">
        <f>E377/L377</f>
        <v>42.857142857142854</v>
      </c>
      <c r="Q377" s="3" t="str">
        <f>LEFT(N377,SEARCH("/",N377)-1)</f>
        <v>film &amp; video</v>
      </c>
      <c r="R377" s="3" t="str">
        <f>RIGHT(N377,LEN(N377)-SEARCH("/",N377,1))</f>
        <v>documentary</v>
      </c>
      <c r="S377" s="16">
        <f>(((J377/60)/60)/24)+DATE(1970,1,1)+(-5/24)</f>
        <v>41657.77674768518</v>
      </c>
      <c r="T377" s="16">
        <f>(((I377/60)/60)/24)+DATE(1970,1,1)+(-5/24)</f>
        <v>41699.512499999997</v>
      </c>
    </row>
    <row r="378" spans="1:20" ht="93.75" x14ac:dyDescent="0.3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2">
        <f>(E378/D378)*100</f>
        <v>105.9591836734694</v>
      </c>
      <c r="P378" s="8">
        <f>E378/L378</f>
        <v>54.083333333333336</v>
      </c>
      <c r="Q378" s="3" t="str">
        <f>LEFT(N378,SEARCH("/",N378)-1)</f>
        <v>film &amp; video</v>
      </c>
      <c r="R378" s="3" t="str">
        <f>RIGHT(N378,LEN(N378)-SEARCH("/",N378,1))</f>
        <v>documentary</v>
      </c>
      <c r="S378" s="16">
        <f>(((J378/60)/60)/24)+DATE(1970,1,1)+(-5/24)</f>
        <v>42576.244398148141</v>
      </c>
      <c r="T378" s="16">
        <f>(((I378/60)/60)/24)+DATE(1970,1,1)+(-5/24)</f>
        <v>42607.244398148141</v>
      </c>
    </row>
    <row r="379" spans="1:20" ht="75" x14ac:dyDescent="0.3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2">
        <f>(E379/D379)*100</f>
        <v>114.39999999999999</v>
      </c>
      <c r="P379" s="8">
        <f>E379/L379</f>
        <v>103.21804511278195</v>
      </c>
      <c r="Q379" s="3" t="str">
        <f>LEFT(N379,SEARCH("/",N379)-1)</f>
        <v>film &amp; video</v>
      </c>
      <c r="R379" s="3" t="str">
        <f>RIGHT(N379,LEN(N379)-SEARCH("/",N379,1))</f>
        <v>documentary</v>
      </c>
      <c r="S379" s="16">
        <f>(((J379/60)/60)/24)+DATE(1970,1,1)+(-5/24)</f>
        <v>42292.042453703696</v>
      </c>
      <c r="T379" s="16">
        <f>(((I379/60)/60)/24)+DATE(1970,1,1)+(-5/24)</f>
        <v>42322.084027777775</v>
      </c>
    </row>
    <row r="380" spans="1:20" ht="93.75" x14ac:dyDescent="0.3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2">
        <f>(E380/D380)*100</f>
        <v>111.76666666666665</v>
      </c>
      <c r="P380" s="8">
        <f>E380/L380</f>
        <v>40.397590361445786</v>
      </c>
      <c r="Q380" s="3" t="str">
        <f>LEFT(N380,SEARCH("/",N380)-1)</f>
        <v>film &amp; video</v>
      </c>
      <c r="R380" s="3" t="str">
        <f>RIGHT(N380,LEN(N380)-SEARCH("/",N380,1))</f>
        <v>documentary</v>
      </c>
      <c r="S380" s="16">
        <f>(((J380/60)/60)/24)+DATE(1970,1,1)+(-5/24)</f>
        <v>42370.363518518519</v>
      </c>
      <c r="T380" s="16">
        <f>(((I380/60)/60)/24)+DATE(1970,1,1)+(-5/24)</f>
        <v>42394.786111111105</v>
      </c>
    </row>
    <row r="381" spans="1:20" ht="75" x14ac:dyDescent="0.3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2">
        <f>(E381/D381)*100</f>
        <v>116.08000000000001</v>
      </c>
      <c r="P381" s="8">
        <f>E381/L381</f>
        <v>116.85906040268456</v>
      </c>
      <c r="Q381" s="3" t="str">
        <f>LEFT(N381,SEARCH("/",N381)-1)</f>
        <v>film &amp; video</v>
      </c>
      <c r="R381" s="3" t="str">
        <f>RIGHT(N381,LEN(N381)-SEARCH("/",N381,1))</f>
        <v>documentary</v>
      </c>
      <c r="S381" s="16">
        <f>(((J381/60)/60)/24)+DATE(1970,1,1)+(-5/24)</f>
        <v>40987.479999999996</v>
      </c>
      <c r="T381" s="16">
        <f>(((I381/60)/60)/24)+DATE(1970,1,1)+(-5/24)</f>
        <v>41032.479999999996</v>
      </c>
    </row>
    <row r="382" spans="1:20" ht="93.75" x14ac:dyDescent="0.3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2">
        <f>(E382/D382)*100</f>
        <v>141.5</v>
      </c>
      <c r="P382" s="8">
        <f>E382/L382</f>
        <v>115.51020408163265</v>
      </c>
      <c r="Q382" s="3" t="str">
        <f>LEFT(N382,SEARCH("/",N382)-1)</f>
        <v>film &amp; video</v>
      </c>
      <c r="R382" s="3" t="str">
        <f>RIGHT(N382,LEN(N382)-SEARCH("/",N382,1))</f>
        <v>documentary</v>
      </c>
      <c r="S382" s="16">
        <f>(((J382/60)/60)/24)+DATE(1970,1,1)+(-5/24)</f>
        <v>42367.511481481481</v>
      </c>
      <c r="T382" s="16">
        <f>(((I382/60)/60)/24)+DATE(1970,1,1)+(-5/24)</f>
        <v>42392.511481481481</v>
      </c>
    </row>
    <row r="383" spans="1:20" ht="75" x14ac:dyDescent="0.3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2">
        <f>(E383/D383)*100</f>
        <v>104.72999999999999</v>
      </c>
      <c r="P383" s="8">
        <f>E383/L383</f>
        <v>104.31274900398407</v>
      </c>
      <c r="Q383" s="3" t="str">
        <f>LEFT(N383,SEARCH("/",N383)-1)</f>
        <v>film &amp; video</v>
      </c>
      <c r="R383" s="3" t="str">
        <f>RIGHT(N383,LEN(N383)-SEARCH("/",N383,1))</f>
        <v>documentary</v>
      </c>
      <c r="S383" s="16">
        <f>(((J383/60)/60)/24)+DATE(1970,1,1)+(-5/24)</f>
        <v>41085.48978009259</v>
      </c>
      <c r="T383" s="16">
        <f>(((I383/60)/60)/24)+DATE(1970,1,1)+(-5/24)</f>
        <v>41120</v>
      </c>
    </row>
    <row r="384" spans="1:20" ht="93.75" x14ac:dyDescent="0.3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2">
        <f>(E384/D384)*100</f>
        <v>255.83333333333331</v>
      </c>
      <c r="P384" s="8">
        <f>E384/L384</f>
        <v>69.772727272727266</v>
      </c>
      <c r="Q384" s="3" t="str">
        <f>LEFT(N384,SEARCH("/",N384)-1)</f>
        <v>film &amp; video</v>
      </c>
      <c r="R384" s="3" t="str">
        <f>RIGHT(N384,LEN(N384)-SEARCH("/",N384,1))</f>
        <v>documentary</v>
      </c>
      <c r="S384" s="16">
        <f>(((J384/60)/60)/24)+DATE(1970,1,1)+(-5/24)</f>
        <v>41144.501157407409</v>
      </c>
      <c r="T384" s="16">
        <f>(((I384/60)/60)/24)+DATE(1970,1,1)+(-5/24)</f>
        <v>41158.501157407409</v>
      </c>
    </row>
    <row r="385" spans="1:20" ht="75" x14ac:dyDescent="0.3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2">
        <f>(E385/D385)*100</f>
        <v>206.70670670670671</v>
      </c>
      <c r="P385" s="8">
        <f>E385/L385</f>
        <v>43.020833333333336</v>
      </c>
      <c r="Q385" s="3" t="str">
        <f>LEFT(N385,SEARCH("/",N385)-1)</f>
        <v>film &amp; video</v>
      </c>
      <c r="R385" s="3" t="str">
        <f>RIGHT(N385,LEN(N385)-SEARCH("/",N385,1))</f>
        <v>documentary</v>
      </c>
      <c r="S385" s="16">
        <f>(((J385/60)/60)/24)+DATE(1970,1,1)+(-5/24)</f>
        <v>41754.90924768518</v>
      </c>
      <c r="T385" s="16">
        <f>(((I385/60)/60)/24)+DATE(1970,1,1)+(-5/24)</f>
        <v>41777.90924768518</v>
      </c>
    </row>
    <row r="386" spans="1:20" ht="75" x14ac:dyDescent="0.3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2">
        <f>(E386/D386)*100</f>
        <v>112.105</v>
      </c>
      <c r="P386" s="8">
        <f>E386/L386</f>
        <v>58.540469973890339</v>
      </c>
      <c r="Q386" s="3" t="str">
        <f>LEFT(N386,SEARCH("/",N386)-1)</f>
        <v>film &amp; video</v>
      </c>
      <c r="R386" s="3" t="str">
        <f>RIGHT(N386,LEN(N386)-SEARCH("/",N386,1))</f>
        <v>documentary</v>
      </c>
      <c r="S386" s="16">
        <f>(((J386/60)/60)/24)+DATE(1970,1,1)+(-5/24)</f>
        <v>41980.573460648149</v>
      </c>
      <c r="T386" s="16">
        <f>(((I386/60)/60)/24)+DATE(1970,1,1)+(-5/24)</f>
        <v>42010.573460648149</v>
      </c>
    </row>
    <row r="387" spans="1:20" ht="75" x14ac:dyDescent="0.3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2">
        <f>(E387/D387)*100</f>
        <v>105.982</v>
      </c>
      <c r="P387" s="8">
        <f>E387/L387</f>
        <v>111.79535864978902</v>
      </c>
      <c r="Q387" s="3" t="str">
        <f>LEFT(N387,SEARCH("/",N387)-1)</f>
        <v>film &amp; video</v>
      </c>
      <c r="R387" s="3" t="str">
        <f>RIGHT(N387,LEN(N387)-SEARCH("/",N387,1))</f>
        <v>documentary</v>
      </c>
      <c r="S387" s="16">
        <f>(((J387/60)/60)/24)+DATE(1970,1,1)+(-5/24)</f>
        <v>41934.376168981478</v>
      </c>
      <c r="T387" s="16">
        <f>(((I387/60)/60)/24)+DATE(1970,1,1)+(-5/24)</f>
        <v>41964.41783564815</v>
      </c>
    </row>
    <row r="388" spans="1:20" ht="93.75" x14ac:dyDescent="0.3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2">
        <f>(E388/D388)*100</f>
        <v>100.16666666666667</v>
      </c>
      <c r="P388" s="8">
        <f>E388/L388</f>
        <v>46.230769230769234</v>
      </c>
      <c r="Q388" s="3" t="str">
        <f>LEFT(N388,SEARCH("/",N388)-1)</f>
        <v>film &amp; video</v>
      </c>
      <c r="R388" s="3" t="str">
        <f>RIGHT(N388,LEN(N388)-SEARCH("/",N388,1))</f>
        <v>documentary</v>
      </c>
      <c r="S388" s="16">
        <f>(((J388/60)/60)/24)+DATE(1970,1,1)+(-5/24)</f>
        <v>42211.742951388886</v>
      </c>
      <c r="T388" s="16">
        <f>(((I388/60)/60)/24)+DATE(1970,1,1)+(-5/24)</f>
        <v>42226.742951388886</v>
      </c>
    </row>
    <row r="389" spans="1:20" ht="93.75" x14ac:dyDescent="0.3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2">
        <f>(E389/D389)*100</f>
        <v>213.98947368421051</v>
      </c>
      <c r="P389" s="8">
        <f>E389/L389</f>
        <v>144.69039145907473</v>
      </c>
      <c r="Q389" s="3" t="str">
        <f>LEFT(N389,SEARCH("/",N389)-1)</f>
        <v>film &amp; video</v>
      </c>
      <c r="R389" s="3" t="str">
        <f>RIGHT(N389,LEN(N389)-SEARCH("/",N389,1))</f>
        <v>documentary</v>
      </c>
      <c r="S389" s="16">
        <f>(((J389/60)/60)/24)+DATE(1970,1,1)+(-5/24)</f>
        <v>42200.468263888884</v>
      </c>
      <c r="T389" s="16">
        <f>(((I389/60)/60)/24)+DATE(1970,1,1)+(-5/24)</f>
        <v>42231.041666666664</v>
      </c>
    </row>
    <row r="390" spans="1:20" ht="75" x14ac:dyDescent="0.3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2">
        <f>(E390/D390)*100</f>
        <v>126.16000000000001</v>
      </c>
      <c r="P390" s="8">
        <f>E390/L390</f>
        <v>88.845070422535215</v>
      </c>
      <c r="Q390" s="3" t="str">
        <f>LEFT(N390,SEARCH("/",N390)-1)</f>
        <v>film &amp; video</v>
      </c>
      <c r="R390" s="3" t="str">
        <f>RIGHT(N390,LEN(N390)-SEARCH("/",N390,1))</f>
        <v>documentary</v>
      </c>
      <c r="S390" s="16">
        <f>(((J390/60)/60)/24)+DATE(1970,1,1)+(-5/24)</f>
        <v>42548.867824074077</v>
      </c>
      <c r="T390" s="16">
        <f>(((I390/60)/60)/24)+DATE(1970,1,1)+(-5/24)</f>
        <v>42578.867824074077</v>
      </c>
    </row>
    <row r="391" spans="1:20" ht="93.75" x14ac:dyDescent="0.3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2">
        <f>(E391/D391)*100</f>
        <v>181.53547058823528</v>
      </c>
      <c r="P391" s="8">
        <f>E391/L391</f>
        <v>81.75107284768211</v>
      </c>
      <c r="Q391" s="3" t="str">
        <f>LEFT(N391,SEARCH("/",N391)-1)</f>
        <v>film &amp; video</v>
      </c>
      <c r="R391" s="3" t="str">
        <f>RIGHT(N391,LEN(N391)-SEARCH("/",N391,1))</f>
        <v>documentary</v>
      </c>
      <c r="S391" s="16">
        <f>(((J391/60)/60)/24)+DATE(1970,1,1)+(-5/24)</f>
        <v>41673.854745370365</v>
      </c>
      <c r="T391" s="16">
        <f>(((I391/60)/60)/24)+DATE(1970,1,1)+(-5/24)</f>
        <v>41705.749305555553</v>
      </c>
    </row>
    <row r="392" spans="1:20" ht="75" x14ac:dyDescent="0.3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2">
        <f>(E392/D392)*100</f>
        <v>100</v>
      </c>
      <c r="P392" s="8">
        <f>E392/L392</f>
        <v>71.428571428571431</v>
      </c>
      <c r="Q392" s="3" t="str">
        <f>LEFT(N392,SEARCH("/",N392)-1)</f>
        <v>film &amp; video</v>
      </c>
      <c r="R392" s="3" t="str">
        <f>RIGHT(N392,LEN(N392)-SEARCH("/",N392,1))</f>
        <v>documentary</v>
      </c>
      <c r="S392" s="16">
        <f>(((J392/60)/60)/24)+DATE(1970,1,1)+(-5/24)</f>
        <v>42111.828379629624</v>
      </c>
      <c r="T392" s="16">
        <f>(((I392/60)/60)/24)+DATE(1970,1,1)+(-5/24)</f>
        <v>42131.828379629624</v>
      </c>
    </row>
    <row r="393" spans="1:20" ht="75" x14ac:dyDescent="0.3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2">
        <f>(E393/D393)*100</f>
        <v>100.61</v>
      </c>
      <c r="P393" s="8">
        <f>E393/L393</f>
        <v>104.25906735751295</v>
      </c>
      <c r="Q393" s="3" t="str">
        <f>LEFT(N393,SEARCH("/",N393)-1)</f>
        <v>film &amp; video</v>
      </c>
      <c r="R393" s="3" t="str">
        <f>RIGHT(N393,LEN(N393)-SEARCH("/",N393,1))</f>
        <v>documentary</v>
      </c>
      <c r="S393" s="16">
        <f>(((J393/60)/60)/24)+DATE(1970,1,1)+(-5/24)</f>
        <v>40864.833923611113</v>
      </c>
      <c r="T393" s="16">
        <f>(((I393/60)/60)/24)+DATE(1970,1,1)+(-5/24)</f>
        <v>40894.832638888889</v>
      </c>
    </row>
    <row r="394" spans="1:20" ht="75" x14ac:dyDescent="0.3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2">
        <f>(E394/D394)*100</f>
        <v>100.9027027027027</v>
      </c>
      <c r="P394" s="8">
        <f>E394/L394</f>
        <v>90.616504854368927</v>
      </c>
      <c r="Q394" s="3" t="str">
        <f>LEFT(N394,SEARCH("/",N394)-1)</f>
        <v>film &amp; video</v>
      </c>
      <c r="R394" s="3" t="str">
        <f>RIGHT(N394,LEN(N394)-SEARCH("/",N394,1))</f>
        <v>documentary</v>
      </c>
      <c r="S394" s="16">
        <f>(((J394/60)/60)/24)+DATE(1970,1,1)+(-5/24)</f>
        <v>40763.508923611109</v>
      </c>
      <c r="T394" s="16">
        <f>(((I394/60)/60)/24)+DATE(1970,1,1)+(-5/24)</f>
        <v>40793.916666666664</v>
      </c>
    </row>
    <row r="395" spans="1:20" ht="56.25" x14ac:dyDescent="0.3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2">
        <f>(E395/D395)*100</f>
        <v>110.446</v>
      </c>
      <c r="P395" s="8">
        <f>E395/L395</f>
        <v>157.33048433048432</v>
      </c>
      <c r="Q395" s="3" t="str">
        <f>LEFT(N395,SEARCH("/",N395)-1)</f>
        <v>film &amp; video</v>
      </c>
      <c r="R395" s="3" t="str">
        <f>RIGHT(N395,LEN(N395)-SEARCH("/",N395,1))</f>
        <v>documentary</v>
      </c>
      <c r="S395" s="16">
        <f>(((J395/60)/60)/24)+DATE(1970,1,1)+(-5/24)</f>
        <v>41526.500601851847</v>
      </c>
      <c r="T395" s="16">
        <f>(((I395/60)/60)/24)+DATE(1970,1,1)+(-5/24)</f>
        <v>41557.500601851847</v>
      </c>
    </row>
    <row r="396" spans="1:20" ht="75" x14ac:dyDescent="0.3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2">
        <f>(E396/D396)*100</f>
        <v>111.8936170212766</v>
      </c>
      <c r="P396" s="8">
        <f>E396/L396</f>
        <v>105.18</v>
      </c>
      <c r="Q396" s="3" t="str">
        <f>LEFT(N396,SEARCH("/",N396)-1)</f>
        <v>film &amp; video</v>
      </c>
      <c r="R396" s="3" t="str">
        <f>RIGHT(N396,LEN(N396)-SEARCH("/",N396,1))</f>
        <v>documentary</v>
      </c>
      <c r="S396" s="16">
        <f>(((J396/60)/60)/24)+DATE(1970,1,1)+(-5/24)</f>
        <v>42417.60974537037</v>
      </c>
      <c r="T396" s="16">
        <f>(((I396/60)/60)/24)+DATE(1970,1,1)+(-5/24)</f>
        <v>42477.568078703705</v>
      </c>
    </row>
    <row r="397" spans="1:20" ht="75" x14ac:dyDescent="0.3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2">
        <f>(E397/D397)*100</f>
        <v>108.04450000000001</v>
      </c>
      <c r="P397" s="8">
        <f>E397/L397</f>
        <v>58.719836956521746</v>
      </c>
      <c r="Q397" s="3" t="str">
        <f>LEFT(N397,SEARCH("/",N397)-1)</f>
        <v>film &amp; video</v>
      </c>
      <c r="R397" s="3" t="str">
        <f>RIGHT(N397,LEN(N397)-SEARCH("/",N397,1))</f>
        <v>documentary</v>
      </c>
      <c r="S397" s="16">
        <f>(((J397/60)/60)/24)+DATE(1970,1,1)+(-5/24)</f>
        <v>40990.700925925921</v>
      </c>
      <c r="T397" s="16">
        <f>(((I397/60)/60)/24)+DATE(1970,1,1)+(-5/24)</f>
        <v>41026.688888888886</v>
      </c>
    </row>
    <row r="398" spans="1:20" ht="93.75" x14ac:dyDescent="0.3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2">
        <f>(E398/D398)*100</f>
        <v>106.66666666666667</v>
      </c>
      <c r="P398" s="8">
        <f>E398/L398</f>
        <v>81.632653061224488</v>
      </c>
      <c r="Q398" s="3" t="str">
        <f>LEFT(N398,SEARCH("/",N398)-1)</f>
        <v>film &amp; video</v>
      </c>
      <c r="R398" s="3" t="str">
        <f>RIGHT(N398,LEN(N398)-SEARCH("/",N398,1))</f>
        <v>documentary</v>
      </c>
      <c r="S398" s="16">
        <f>(((J398/60)/60)/24)+DATE(1970,1,1)+(-5/24)</f>
        <v>41082.356550925921</v>
      </c>
      <c r="T398" s="16">
        <f>(((I398/60)/60)/24)+DATE(1970,1,1)+(-5/24)</f>
        <v>41097.356550925921</v>
      </c>
    </row>
    <row r="399" spans="1:20" ht="93.75" x14ac:dyDescent="0.3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2">
        <f>(E399/D399)*100</f>
        <v>103.90027322404372</v>
      </c>
      <c r="P399" s="8">
        <f>E399/L399</f>
        <v>56.460043668122275</v>
      </c>
      <c r="Q399" s="3" t="str">
        <f>LEFT(N399,SEARCH("/",N399)-1)</f>
        <v>film &amp; video</v>
      </c>
      <c r="R399" s="3" t="str">
        <f>RIGHT(N399,LEN(N399)-SEARCH("/",N399,1))</f>
        <v>documentary</v>
      </c>
      <c r="S399" s="16">
        <f>(((J399/60)/60)/24)+DATE(1970,1,1)+(-5/24)</f>
        <v>40379.568101851852</v>
      </c>
      <c r="T399" s="16">
        <f>(((I399/60)/60)/24)+DATE(1970,1,1)+(-5/24)</f>
        <v>40421.947222222218</v>
      </c>
    </row>
    <row r="400" spans="1:20" ht="75" x14ac:dyDescent="0.3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2">
        <f>(E400/D400)*100</f>
        <v>125.16000000000001</v>
      </c>
      <c r="P400" s="8">
        <f>E400/L400</f>
        <v>140.1044776119403</v>
      </c>
      <c r="Q400" s="3" t="str">
        <f>LEFT(N400,SEARCH("/",N400)-1)</f>
        <v>film &amp; video</v>
      </c>
      <c r="R400" s="3" t="str">
        <f>RIGHT(N400,LEN(N400)-SEARCH("/",N400,1))</f>
        <v>documentary</v>
      </c>
      <c r="S400" s="16">
        <f>(((J400/60)/60)/24)+DATE(1970,1,1)+(-5/24)</f>
        <v>42078.584791666661</v>
      </c>
      <c r="T400" s="16">
        <f>(((I400/60)/60)/24)+DATE(1970,1,1)+(-5/24)</f>
        <v>42123.584791666661</v>
      </c>
    </row>
    <row r="401" spans="1:20" ht="75" x14ac:dyDescent="0.3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2">
        <f>(E401/D401)*100</f>
        <v>106.80499999999999</v>
      </c>
      <c r="P401" s="8">
        <f>E401/L401</f>
        <v>224.85263157894738</v>
      </c>
      <c r="Q401" s="3" t="str">
        <f>LEFT(N401,SEARCH("/",N401)-1)</f>
        <v>film &amp; video</v>
      </c>
      <c r="R401" s="3" t="str">
        <f>RIGHT(N401,LEN(N401)-SEARCH("/",N401,1))</f>
        <v>documentary</v>
      </c>
      <c r="S401" s="16">
        <f>(((J401/60)/60)/24)+DATE(1970,1,1)+(-5/24)</f>
        <v>42687.667442129627</v>
      </c>
      <c r="T401" s="16">
        <f>(((I401/60)/60)/24)+DATE(1970,1,1)+(-5/24)</f>
        <v>42718.291666666664</v>
      </c>
    </row>
    <row r="402" spans="1:20" ht="75" x14ac:dyDescent="0.3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2">
        <f>(E402/D402)*100</f>
        <v>112.30249999999999</v>
      </c>
      <c r="P402" s="8">
        <f>E402/L402</f>
        <v>181.13306451612902</v>
      </c>
      <c r="Q402" s="3" t="str">
        <f>LEFT(N402,SEARCH("/",N402)-1)</f>
        <v>film &amp; video</v>
      </c>
      <c r="R402" s="3" t="str">
        <f>RIGHT(N402,LEN(N402)-SEARCH("/",N402,1))</f>
        <v>documentary</v>
      </c>
      <c r="S402" s="16">
        <f>(((J402/60)/60)/24)+DATE(1970,1,1)+(-5/24)</f>
        <v>41745.427627314813</v>
      </c>
      <c r="T402" s="16">
        <f>(((I402/60)/60)/24)+DATE(1970,1,1)+(-5/24)</f>
        <v>41775.9375</v>
      </c>
    </row>
    <row r="403" spans="1:20" ht="93.75" x14ac:dyDescent="0.3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2">
        <f>(E403/D403)*100</f>
        <v>103.812</v>
      </c>
      <c r="P403" s="8">
        <f>E403/L403</f>
        <v>711.04109589041093</v>
      </c>
      <c r="Q403" s="3" t="str">
        <f>LEFT(N403,SEARCH("/",N403)-1)</f>
        <v>film &amp; video</v>
      </c>
      <c r="R403" s="3" t="str">
        <f>RIGHT(N403,LEN(N403)-SEARCH("/",N403,1))</f>
        <v>documentary</v>
      </c>
      <c r="S403" s="16">
        <f>(((J403/60)/60)/24)+DATE(1970,1,1)+(-5/24)</f>
        <v>40732.633912037032</v>
      </c>
      <c r="T403" s="16">
        <f>(((I403/60)/60)/24)+DATE(1970,1,1)+(-5/24)</f>
        <v>40762.633912037032</v>
      </c>
    </row>
    <row r="404" spans="1:20" ht="75" x14ac:dyDescent="0.3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2">
        <f>(E404/D404)*100</f>
        <v>141.65</v>
      </c>
      <c r="P404" s="8">
        <f>E404/L404</f>
        <v>65.883720930232556</v>
      </c>
      <c r="Q404" s="3" t="str">
        <f>LEFT(N404,SEARCH("/",N404)-1)</f>
        <v>film &amp; video</v>
      </c>
      <c r="R404" s="3" t="str">
        <f>RIGHT(N404,LEN(N404)-SEARCH("/",N404,1))</f>
        <v>documentary</v>
      </c>
      <c r="S404" s="16">
        <f>(((J404/60)/60)/24)+DATE(1970,1,1)+(-5/24)</f>
        <v>42292.331215277773</v>
      </c>
      <c r="T404" s="16">
        <f>(((I404/60)/60)/24)+DATE(1970,1,1)+(-5/24)</f>
        <v>42313.372881944444</v>
      </c>
    </row>
    <row r="405" spans="1:20" ht="75" x14ac:dyDescent="0.3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2">
        <f>(E405/D405)*100</f>
        <v>105.25999999999999</v>
      </c>
      <c r="P405" s="8">
        <f>E405/L405</f>
        <v>75.185714285714283</v>
      </c>
      <c r="Q405" s="3" t="str">
        <f>LEFT(N405,SEARCH("/",N405)-1)</f>
        <v>film &amp; video</v>
      </c>
      <c r="R405" s="3" t="str">
        <f>RIGHT(N405,LEN(N405)-SEARCH("/",N405,1))</f>
        <v>documentary</v>
      </c>
      <c r="S405" s="16">
        <f>(((J405/60)/60)/24)+DATE(1970,1,1)+(-5/24)</f>
        <v>40718.102326388886</v>
      </c>
      <c r="T405" s="16">
        <f>(((I405/60)/60)/24)+DATE(1970,1,1)+(-5/24)</f>
        <v>40765.088888888888</v>
      </c>
    </row>
    <row r="406" spans="1:20" ht="75" x14ac:dyDescent="0.3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2">
        <f>(E406/D406)*100</f>
        <v>103.09142857142857</v>
      </c>
      <c r="P406" s="8">
        <f>E406/L406</f>
        <v>133.14391143911439</v>
      </c>
      <c r="Q406" s="3" t="str">
        <f>LEFT(N406,SEARCH("/",N406)-1)</f>
        <v>film &amp; video</v>
      </c>
      <c r="R406" s="3" t="str">
        <f>RIGHT(N406,LEN(N406)-SEARCH("/",N406,1))</f>
        <v>documentary</v>
      </c>
      <c r="S406" s="16">
        <f>(((J406/60)/60)/24)+DATE(1970,1,1)+(-5/24)</f>
        <v>41646.419699074075</v>
      </c>
      <c r="T406" s="16">
        <f>(((I406/60)/60)/24)+DATE(1970,1,1)+(-5/24)</f>
        <v>41675.752777777772</v>
      </c>
    </row>
    <row r="407" spans="1:20" ht="56.25" x14ac:dyDescent="0.3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2">
        <f>(E407/D407)*100</f>
        <v>107.65957446808511</v>
      </c>
      <c r="P407" s="8">
        <f>E407/L407</f>
        <v>55.2</v>
      </c>
      <c r="Q407" s="3" t="str">
        <f>LEFT(N407,SEARCH("/",N407)-1)</f>
        <v>film &amp; video</v>
      </c>
      <c r="R407" s="3" t="str">
        <f>RIGHT(N407,LEN(N407)-SEARCH("/",N407,1))</f>
        <v>documentary</v>
      </c>
      <c r="S407" s="16">
        <f>(((J407/60)/60)/24)+DATE(1970,1,1)+(-5/24)</f>
        <v>41673.876608796294</v>
      </c>
      <c r="T407" s="16">
        <f>(((I407/60)/60)/24)+DATE(1970,1,1)+(-5/24)</f>
        <v>41703.876608796294</v>
      </c>
    </row>
    <row r="408" spans="1:20" ht="93.75" x14ac:dyDescent="0.3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2">
        <f>(E408/D408)*100</f>
        <v>107.70464285714286</v>
      </c>
      <c r="P408" s="8">
        <f>E408/L408</f>
        <v>86.163714285714292</v>
      </c>
      <c r="Q408" s="3" t="str">
        <f>LEFT(N408,SEARCH("/",N408)-1)</f>
        <v>film &amp; video</v>
      </c>
      <c r="R408" s="3" t="str">
        <f>RIGHT(N408,LEN(N408)-SEARCH("/",N408,1))</f>
        <v>documentary</v>
      </c>
      <c r="S408" s="16">
        <f>(((J408/60)/60)/24)+DATE(1970,1,1)+(-5/24)</f>
        <v>40637.95413194444</v>
      </c>
      <c r="T408" s="16">
        <f>(((I408/60)/60)/24)+DATE(1970,1,1)+(-5/24)</f>
        <v>40672.040972222218</v>
      </c>
    </row>
    <row r="409" spans="1:20" ht="75" x14ac:dyDescent="0.3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2">
        <f>(E409/D409)*100</f>
        <v>101.55000000000001</v>
      </c>
      <c r="P409" s="8">
        <f>E409/L409</f>
        <v>92.318181818181813</v>
      </c>
      <c r="Q409" s="3" t="str">
        <f>LEFT(N409,SEARCH("/",N409)-1)</f>
        <v>film &amp; video</v>
      </c>
      <c r="R409" s="3" t="str">
        <f>RIGHT(N409,LEN(N409)-SEARCH("/",N409,1))</f>
        <v>documentary</v>
      </c>
      <c r="S409" s="16">
        <f>(((J409/60)/60)/24)+DATE(1970,1,1)+(-5/24)</f>
        <v>40806.662615740737</v>
      </c>
      <c r="T409" s="16">
        <f>(((I409/60)/60)/24)+DATE(1970,1,1)+(-5/24)</f>
        <v>40866.704282407409</v>
      </c>
    </row>
    <row r="410" spans="1:20" ht="75" x14ac:dyDescent="0.3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2">
        <f>(E410/D410)*100</f>
        <v>101.43766666666667</v>
      </c>
      <c r="P410" s="8">
        <f>E410/L410</f>
        <v>160.16473684210527</v>
      </c>
      <c r="Q410" s="3" t="str">
        <f>LEFT(N410,SEARCH("/",N410)-1)</f>
        <v>film &amp; video</v>
      </c>
      <c r="R410" s="3" t="str">
        <f>RIGHT(N410,LEN(N410)-SEARCH("/",N410,1))</f>
        <v>documentary</v>
      </c>
      <c r="S410" s="16">
        <f>(((J410/60)/60)/24)+DATE(1970,1,1)+(-5/24)</f>
        <v>41543.527662037035</v>
      </c>
      <c r="T410" s="16">
        <f>(((I410/60)/60)/24)+DATE(1970,1,1)+(-5/24)</f>
        <v>41583.569328703699</v>
      </c>
    </row>
    <row r="411" spans="1:20" ht="75" x14ac:dyDescent="0.3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2">
        <f>(E411/D411)*100</f>
        <v>136.80000000000001</v>
      </c>
      <c r="P411" s="8">
        <f>E411/L411</f>
        <v>45.6</v>
      </c>
      <c r="Q411" s="3" t="str">
        <f>LEFT(N411,SEARCH("/",N411)-1)</f>
        <v>film &amp; video</v>
      </c>
      <c r="R411" s="3" t="str">
        <f>RIGHT(N411,LEN(N411)-SEARCH("/",N411,1))</f>
        <v>documentary</v>
      </c>
      <c r="S411" s="16">
        <f>(((J411/60)/60)/24)+DATE(1970,1,1)+(-5/24)</f>
        <v>42543.654444444437</v>
      </c>
      <c r="T411" s="16">
        <f>(((I411/60)/60)/24)+DATE(1970,1,1)+(-5/24)</f>
        <v>42573.654444444437</v>
      </c>
    </row>
    <row r="412" spans="1:20" ht="75" x14ac:dyDescent="0.3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2">
        <f>(E412/D412)*100</f>
        <v>128.29999999999998</v>
      </c>
      <c r="P412" s="8">
        <f>E412/L412</f>
        <v>183.28571428571428</v>
      </c>
      <c r="Q412" s="3" t="str">
        <f>LEFT(N412,SEARCH("/",N412)-1)</f>
        <v>film &amp; video</v>
      </c>
      <c r="R412" s="3" t="str">
        <f>RIGHT(N412,LEN(N412)-SEARCH("/",N412,1))</f>
        <v>documentary</v>
      </c>
      <c r="S412" s="16">
        <f>(((J412/60)/60)/24)+DATE(1970,1,1)+(-5/24)</f>
        <v>42113.77311342593</v>
      </c>
      <c r="T412" s="16">
        <f>(((I412/60)/60)/24)+DATE(1970,1,1)+(-5/24)</f>
        <v>42173.77311342593</v>
      </c>
    </row>
    <row r="413" spans="1:20" ht="75" x14ac:dyDescent="0.3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2">
        <f>(E413/D413)*100</f>
        <v>101.05</v>
      </c>
      <c r="P413" s="8">
        <f>E413/L413</f>
        <v>125.78838174273859</v>
      </c>
      <c r="Q413" s="3" t="str">
        <f>LEFT(N413,SEARCH("/",N413)-1)</f>
        <v>film &amp; video</v>
      </c>
      <c r="R413" s="3" t="str">
        <f>RIGHT(N413,LEN(N413)-SEARCH("/",N413,1))</f>
        <v>documentary</v>
      </c>
      <c r="S413" s="16">
        <f>(((J413/60)/60)/24)+DATE(1970,1,1)+(-5/24)</f>
        <v>41597.967638888884</v>
      </c>
      <c r="T413" s="16">
        <f>(((I413/60)/60)/24)+DATE(1970,1,1)+(-5/24)</f>
        <v>41630</v>
      </c>
    </row>
    <row r="414" spans="1:20" ht="93.75" x14ac:dyDescent="0.3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2">
        <f>(E414/D414)*100</f>
        <v>126.84</v>
      </c>
      <c r="P414" s="8">
        <f>E414/L414</f>
        <v>57.654545454545456</v>
      </c>
      <c r="Q414" s="3" t="str">
        <f>LEFT(N414,SEARCH("/",N414)-1)</f>
        <v>film &amp; video</v>
      </c>
      <c r="R414" s="3" t="str">
        <f>RIGHT(N414,LEN(N414)-SEARCH("/",N414,1))</f>
        <v>documentary</v>
      </c>
      <c r="S414" s="16">
        <f>(((J414/60)/60)/24)+DATE(1970,1,1)+(-5/24)</f>
        <v>41099.534467592588</v>
      </c>
      <c r="T414" s="16">
        <f>(((I414/60)/60)/24)+DATE(1970,1,1)+(-5/24)</f>
        <v>41115.534467592588</v>
      </c>
    </row>
    <row r="415" spans="1:20" ht="75" x14ac:dyDescent="0.3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2">
        <f>(E415/D415)*100</f>
        <v>105.0859375</v>
      </c>
      <c r="P415" s="8">
        <f>E415/L415</f>
        <v>78.660818713450297</v>
      </c>
      <c r="Q415" s="3" t="str">
        <f>LEFT(N415,SEARCH("/",N415)-1)</f>
        <v>film &amp; video</v>
      </c>
      <c r="R415" s="3" t="str">
        <f>RIGHT(N415,LEN(N415)-SEARCH("/",N415,1))</f>
        <v>documentary</v>
      </c>
      <c r="S415" s="16">
        <f>(((J415/60)/60)/24)+DATE(1970,1,1)+(-5/24)</f>
        <v>41079.66910879629</v>
      </c>
      <c r="T415" s="16">
        <f>(((I415/60)/60)/24)+DATE(1970,1,1)+(-5/24)</f>
        <v>41109.66910879629</v>
      </c>
    </row>
    <row r="416" spans="1:20" ht="75" x14ac:dyDescent="0.3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2">
        <f>(E416/D416)*100</f>
        <v>102.85405405405406</v>
      </c>
      <c r="P416" s="8">
        <f>E416/L416</f>
        <v>91.480769230769226</v>
      </c>
      <c r="Q416" s="3" t="str">
        <f>LEFT(N416,SEARCH("/",N416)-1)</f>
        <v>film &amp; video</v>
      </c>
      <c r="R416" s="3" t="str">
        <f>RIGHT(N416,LEN(N416)-SEARCH("/",N416,1))</f>
        <v>documentary</v>
      </c>
      <c r="S416" s="16">
        <f>(((J416/60)/60)/24)+DATE(1970,1,1)+(-5/24)</f>
        <v>41528.85491898148</v>
      </c>
      <c r="T416" s="16">
        <f>(((I416/60)/60)/24)+DATE(1970,1,1)+(-5/24)</f>
        <v>41558.85491898148</v>
      </c>
    </row>
    <row r="417" spans="1:20" ht="93.75" x14ac:dyDescent="0.3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2">
        <f>(E417/D417)*100</f>
        <v>102.14714285714285</v>
      </c>
      <c r="P417" s="8">
        <f>E417/L417</f>
        <v>68.09809523809524</v>
      </c>
      <c r="Q417" s="3" t="str">
        <f>LEFT(N417,SEARCH("/",N417)-1)</f>
        <v>film &amp; video</v>
      </c>
      <c r="R417" s="3" t="str">
        <f>RIGHT(N417,LEN(N417)-SEARCH("/",N417,1))</f>
        <v>documentary</v>
      </c>
      <c r="S417" s="16">
        <f>(((J417/60)/60)/24)+DATE(1970,1,1)+(-5/24)</f>
        <v>41904.643541666665</v>
      </c>
      <c r="T417" s="16">
        <f>(((I417/60)/60)/24)+DATE(1970,1,1)+(-5/24)</f>
        <v>41929.291666666664</v>
      </c>
    </row>
    <row r="418" spans="1:20" ht="75" x14ac:dyDescent="0.3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2">
        <f>(E418/D418)*100</f>
        <v>120.21700000000001</v>
      </c>
      <c r="P418" s="8">
        <f>E418/L418</f>
        <v>48.086800000000004</v>
      </c>
      <c r="Q418" s="3" t="str">
        <f>LEFT(N418,SEARCH("/",N418)-1)</f>
        <v>film &amp; video</v>
      </c>
      <c r="R418" s="3" t="str">
        <f>RIGHT(N418,LEN(N418)-SEARCH("/",N418,1))</f>
        <v>documentary</v>
      </c>
      <c r="S418" s="16">
        <f>(((J418/60)/60)/24)+DATE(1970,1,1)+(-5/24)</f>
        <v>41648.187858796293</v>
      </c>
      <c r="T418" s="16">
        <f>(((I418/60)/60)/24)+DATE(1970,1,1)+(-5/24)</f>
        <v>41678.187858796293</v>
      </c>
    </row>
    <row r="419" spans="1:20" ht="75" x14ac:dyDescent="0.3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2">
        <f>(E419/D419)*100</f>
        <v>100.24761904761905</v>
      </c>
      <c r="P419" s="8">
        <f>E419/L419</f>
        <v>202.42307692307693</v>
      </c>
      <c r="Q419" s="3" t="str">
        <f>LEFT(N419,SEARCH("/",N419)-1)</f>
        <v>film &amp; video</v>
      </c>
      <c r="R419" s="3" t="str">
        <f>RIGHT(N419,LEN(N419)-SEARCH("/",N419,1))</f>
        <v>documentary</v>
      </c>
      <c r="S419" s="16">
        <f>(((J419/60)/60)/24)+DATE(1970,1,1)+(-5/24)</f>
        <v>41360.76226851852</v>
      </c>
      <c r="T419" s="16">
        <f>(((I419/60)/60)/24)+DATE(1970,1,1)+(-5/24)</f>
        <v>41371.981249999997</v>
      </c>
    </row>
    <row r="420" spans="1:20" ht="93.75" x14ac:dyDescent="0.3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2">
        <f>(E420/D420)*100</f>
        <v>100.63392857142857</v>
      </c>
      <c r="P420" s="8">
        <f>E420/L420</f>
        <v>216.75</v>
      </c>
      <c r="Q420" s="3" t="str">
        <f>LEFT(N420,SEARCH("/",N420)-1)</f>
        <v>film &amp; video</v>
      </c>
      <c r="R420" s="3" t="str">
        <f>RIGHT(N420,LEN(N420)-SEARCH("/",N420,1))</f>
        <v>documentary</v>
      </c>
      <c r="S420" s="16">
        <f>(((J420/60)/60)/24)+DATE(1970,1,1)+(-5/24)</f>
        <v>42178.07403935185</v>
      </c>
      <c r="T420" s="16">
        <f>(((I420/60)/60)/24)+DATE(1970,1,1)+(-5/24)</f>
        <v>42208.07403935185</v>
      </c>
    </row>
    <row r="421" spans="1:20" ht="75" x14ac:dyDescent="0.3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2">
        <f>(E421/D421)*100</f>
        <v>100.4375</v>
      </c>
      <c r="P421" s="8">
        <f>E421/L421</f>
        <v>110.06849315068493</v>
      </c>
      <c r="Q421" s="3" t="str">
        <f>LEFT(N421,SEARCH("/",N421)-1)</f>
        <v>film &amp; video</v>
      </c>
      <c r="R421" s="3" t="str">
        <f>RIGHT(N421,LEN(N421)-SEARCH("/",N421,1))</f>
        <v>documentary</v>
      </c>
      <c r="S421" s="16">
        <f>(((J421/60)/60)/24)+DATE(1970,1,1)+(-5/24)</f>
        <v>41394.634108796294</v>
      </c>
      <c r="T421" s="16">
        <f>(((I421/60)/60)/24)+DATE(1970,1,1)+(-5/24)</f>
        <v>41454.634108796294</v>
      </c>
    </row>
    <row r="422" spans="1:20" ht="75" x14ac:dyDescent="0.3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12">
        <f>(E422/D422)*100</f>
        <v>0.43939393939393934</v>
      </c>
      <c r="P422" s="8">
        <f>E422/L422</f>
        <v>4.833333333333333</v>
      </c>
      <c r="Q422" s="3" t="str">
        <f>LEFT(N422,SEARCH("/",N422)-1)</f>
        <v>film &amp; video</v>
      </c>
      <c r="R422" s="3" t="str">
        <f>RIGHT(N422,LEN(N422)-SEARCH("/",N422,1))</f>
        <v>animation</v>
      </c>
      <c r="S422" s="16">
        <f>(((J422/60)/60)/24)+DATE(1970,1,1)+(-5/24)</f>
        <v>41682.028136574074</v>
      </c>
      <c r="T422" s="16">
        <f>(((I422/60)/60)/24)+DATE(1970,1,1)+(-5/24)</f>
        <v>41711.986469907402</v>
      </c>
    </row>
    <row r="423" spans="1:20" ht="75" x14ac:dyDescent="0.3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12">
        <f>(E423/D423)*100</f>
        <v>2.0066666666666668</v>
      </c>
      <c r="P423" s="8">
        <f>E423/L423</f>
        <v>50.166666666666664</v>
      </c>
      <c r="Q423" s="3" t="str">
        <f>LEFT(N423,SEARCH("/",N423)-1)</f>
        <v>film &amp; video</v>
      </c>
      <c r="R423" s="3" t="str">
        <f>RIGHT(N423,LEN(N423)-SEARCH("/",N423,1))</f>
        <v>animation</v>
      </c>
      <c r="S423" s="16">
        <f>(((J423/60)/60)/24)+DATE(1970,1,1)+(-5/24)</f>
        <v>42177.283055555548</v>
      </c>
      <c r="T423" s="16">
        <f>(((I423/60)/60)/24)+DATE(1970,1,1)+(-5/24)</f>
        <v>42237.283055555548</v>
      </c>
    </row>
    <row r="424" spans="1:20" ht="93.75" x14ac:dyDescent="0.3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12">
        <f>(E424/D424)*100</f>
        <v>1.075</v>
      </c>
      <c r="P424" s="8">
        <f>E424/L424</f>
        <v>35.833333333333336</v>
      </c>
      <c r="Q424" s="3" t="str">
        <f>LEFT(N424,SEARCH("/",N424)-1)</f>
        <v>film &amp; video</v>
      </c>
      <c r="R424" s="3" t="str">
        <f>RIGHT(N424,LEN(N424)-SEARCH("/",N424,1))</f>
        <v>animation</v>
      </c>
      <c r="S424" s="16">
        <f>(((J424/60)/60)/24)+DATE(1970,1,1)+(-5/24)</f>
        <v>41863.052048611105</v>
      </c>
      <c r="T424" s="16">
        <f>(((I424/60)/60)/24)+DATE(1970,1,1)+(-5/24)</f>
        <v>41893.052048611105</v>
      </c>
    </row>
    <row r="425" spans="1:20" ht="75" x14ac:dyDescent="0.3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12">
        <f>(E425/D425)*100</f>
        <v>0.76500000000000001</v>
      </c>
      <c r="P425" s="8">
        <f>E425/L425</f>
        <v>11.76923076923077</v>
      </c>
      <c r="Q425" s="3" t="str">
        <f>LEFT(N425,SEARCH("/",N425)-1)</f>
        <v>film &amp; video</v>
      </c>
      <c r="R425" s="3" t="str">
        <f>RIGHT(N425,LEN(N425)-SEARCH("/",N425,1))</f>
        <v>animation</v>
      </c>
      <c r="S425" s="16">
        <f>(((J425/60)/60)/24)+DATE(1970,1,1)+(-5/24)</f>
        <v>41400.717939814815</v>
      </c>
      <c r="T425" s="16">
        <f>(((I425/60)/60)/24)+DATE(1970,1,1)+(-5/24)</f>
        <v>41430.717939814815</v>
      </c>
    </row>
    <row r="426" spans="1:20" ht="75" x14ac:dyDescent="0.3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12">
        <f>(E426/D426)*100</f>
        <v>6.7966666666666677</v>
      </c>
      <c r="P426" s="8">
        <f>E426/L426</f>
        <v>40.78</v>
      </c>
      <c r="Q426" s="3" t="str">
        <f>LEFT(N426,SEARCH("/",N426)-1)</f>
        <v>film &amp; video</v>
      </c>
      <c r="R426" s="3" t="str">
        <f>RIGHT(N426,LEN(N426)-SEARCH("/",N426,1))</f>
        <v>animation</v>
      </c>
      <c r="S426" s="16">
        <f>(((J426/60)/60)/24)+DATE(1970,1,1)+(-5/24)</f>
        <v>40934.167812499996</v>
      </c>
      <c r="T426" s="16">
        <f>(((I426/60)/60)/24)+DATE(1970,1,1)+(-5/24)</f>
        <v>40994.126145833332</v>
      </c>
    </row>
    <row r="427" spans="1:20" ht="75" x14ac:dyDescent="0.3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12">
        <f>(E427/D427)*100</f>
        <v>1.2E-2</v>
      </c>
      <c r="P427" s="8">
        <f>E427/L427</f>
        <v>3</v>
      </c>
      <c r="Q427" s="3" t="str">
        <f>LEFT(N427,SEARCH("/",N427)-1)</f>
        <v>film &amp; video</v>
      </c>
      <c r="R427" s="3" t="str">
        <f>RIGHT(N427,LEN(N427)-SEARCH("/",N427,1))</f>
        <v>animation</v>
      </c>
      <c r="S427" s="16">
        <f>(((J427/60)/60)/24)+DATE(1970,1,1)+(-5/24)</f>
        <v>42275.652824074066</v>
      </c>
      <c r="T427" s="16">
        <f>(((I427/60)/60)/24)+DATE(1970,1,1)+(-5/24)</f>
        <v>42335.694490740738</v>
      </c>
    </row>
    <row r="428" spans="1:20" ht="75" x14ac:dyDescent="0.3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12">
        <f>(E428/D428)*100</f>
        <v>1.3299999999999998</v>
      </c>
      <c r="P428" s="8">
        <f>E428/L428</f>
        <v>16.625</v>
      </c>
      <c r="Q428" s="3" t="str">
        <f>LEFT(N428,SEARCH("/",N428)-1)</f>
        <v>film &amp; video</v>
      </c>
      <c r="R428" s="3" t="str">
        <f>RIGHT(N428,LEN(N428)-SEARCH("/",N428,1))</f>
        <v>animation</v>
      </c>
      <c r="S428" s="16">
        <f>(((J428/60)/60)/24)+DATE(1970,1,1)+(-5/24)</f>
        <v>42400.503634259258</v>
      </c>
      <c r="T428" s="16">
        <f>(((I428/60)/60)/24)+DATE(1970,1,1)+(-5/24)</f>
        <v>42430.503634259258</v>
      </c>
    </row>
    <row r="429" spans="1:20" ht="93.75" x14ac:dyDescent="0.3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12">
        <f>(E429/D429)*100</f>
        <v>0</v>
      </c>
      <c r="P429" s="8">
        <v>0</v>
      </c>
      <c r="Q429" s="3" t="str">
        <f>LEFT(N429,SEARCH("/",N429)-1)</f>
        <v>film &amp; video</v>
      </c>
      <c r="R429" s="3" t="str">
        <f>RIGHT(N429,LEN(N429)-SEARCH("/",N429,1))</f>
        <v>animation</v>
      </c>
      <c r="S429" s="16">
        <f>(((J429/60)/60)/24)+DATE(1970,1,1)+(-5/24)</f>
        <v>42285.700694444437</v>
      </c>
      <c r="T429" s="16">
        <f>(((I429/60)/60)/24)+DATE(1970,1,1)+(-5/24)</f>
        <v>42299.582638888889</v>
      </c>
    </row>
    <row r="430" spans="1:20" ht="56.25" x14ac:dyDescent="0.3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12">
        <f>(E430/D430)*100</f>
        <v>5.6333333333333329</v>
      </c>
      <c r="P430" s="8">
        <f>E430/L430</f>
        <v>52</v>
      </c>
      <c r="Q430" s="3" t="str">
        <f>LEFT(N430,SEARCH("/",N430)-1)</f>
        <v>film &amp; video</v>
      </c>
      <c r="R430" s="3" t="str">
        <f>RIGHT(N430,LEN(N430)-SEARCH("/",N430,1))</f>
        <v>animation</v>
      </c>
      <c r="S430" s="16">
        <f>(((J430/60)/60)/24)+DATE(1970,1,1)+(-5/24)</f>
        <v>41778.558391203704</v>
      </c>
      <c r="T430" s="16">
        <f>(((I430/60)/60)/24)+DATE(1970,1,1)+(-5/24)</f>
        <v>41806.708333333328</v>
      </c>
    </row>
    <row r="431" spans="1:20" ht="93.75" x14ac:dyDescent="0.3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12">
        <f>(E431/D431)*100</f>
        <v>0</v>
      </c>
      <c r="P431" s="8">
        <v>0</v>
      </c>
      <c r="Q431" s="3" t="str">
        <f>LEFT(N431,SEARCH("/",N431)-1)</f>
        <v>film &amp; video</v>
      </c>
      <c r="R431" s="3" t="str">
        <f>RIGHT(N431,LEN(N431)-SEARCH("/",N431,1))</f>
        <v>animation</v>
      </c>
      <c r="S431" s="16">
        <f>(((J431/60)/60)/24)+DATE(1970,1,1)+(-5/24)</f>
        <v>40070.693078703705</v>
      </c>
      <c r="T431" s="16">
        <f>(((I431/60)/60)/24)+DATE(1970,1,1)+(-5/24)</f>
        <v>40143.999305555553</v>
      </c>
    </row>
    <row r="432" spans="1:20" ht="75" x14ac:dyDescent="0.3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12">
        <f>(E432/D432)*100</f>
        <v>2.4</v>
      </c>
      <c r="P432" s="8">
        <f>E432/L432</f>
        <v>4.8</v>
      </c>
      <c r="Q432" s="3" t="str">
        <f>LEFT(N432,SEARCH("/",N432)-1)</f>
        <v>film &amp; video</v>
      </c>
      <c r="R432" s="3" t="str">
        <f>RIGHT(N432,LEN(N432)-SEARCH("/",N432,1))</f>
        <v>animation</v>
      </c>
      <c r="S432" s="16">
        <f>(((J432/60)/60)/24)+DATE(1970,1,1)+(-5/24)</f>
        <v>41512.898923611108</v>
      </c>
      <c r="T432" s="16">
        <f>(((I432/60)/60)/24)+DATE(1970,1,1)+(-5/24)</f>
        <v>41527.898923611108</v>
      </c>
    </row>
    <row r="433" spans="1:20" ht="75" x14ac:dyDescent="0.3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12">
        <f>(E433/D433)*100</f>
        <v>13.833333333333334</v>
      </c>
      <c r="P433" s="8">
        <f>E433/L433</f>
        <v>51.875</v>
      </c>
      <c r="Q433" s="3" t="str">
        <f>LEFT(N433,SEARCH("/",N433)-1)</f>
        <v>film &amp; video</v>
      </c>
      <c r="R433" s="3" t="str">
        <f>RIGHT(N433,LEN(N433)-SEARCH("/",N433,1))</f>
        <v>animation</v>
      </c>
      <c r="S433" s="16">
        <f>(((J433/60)/60)/24)+DATE(1970,1,1)+(-5/24)</f>
        <v>42526.662997685176</v>
      </c>
      <c r="T433" s="16">
        <f>(((I433/60)/60)/24)+DATE(1970,1,1)+(-5/24)</f>
        <v>42556.662997685176</v>
      </c>
    </row>
    <row r="434" spans="1:20" ht="93.75" x14ac:dyDescent="0.3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12">
        <f>(E434/D434)*100</f>
        <v>9.5</v>
      </c>
      <c r="P434" s="8">
        <f>E434/L434</f>
        <v>71.25</v>
      </c>
      <c r="Q434" s="3" t="str">
        <f>LEFT(N434,SEARCH("/",N434)-1)</f>
        <v>film &amp; video</v>
      </c>
      <c r="R434" s="3" t="str">
        <f>RIGHT(N434,LEN(N434)-SEARCH("/",N434,1))</f>
        <v>animation</v>
      </c>
      <c r="S434" s="16">
        <f>(((J434/60)/60)/24)+DATE(1970,1,1)+(-5/24)</f>
        <v>42238.51829861111</v>
      </c>
      <c r="T434" s="16">
        <f>(((I434/60)/60)/24)+DATE(1970,1,1)+(-5/24)</f>
        <v>42298.51829861111</v>
      </c>
    </row>
    <row r="435" spans="1:20" ht="131.25" x14ac:dyDescent="0.3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12">
        <f>(E435/D435)*100</f>
        <v>0</v>
      </c>
      <c r="P435" s="8">
        <v>0</v>
      </c>
      <c r="Q435" s="3" t="str">
        <f>LEFT(N435,SEARCH("/",N435)-1)</f>
        <v>film &amp; video</v>
      </c>
      <c r="R435" s="3" t="str">
        <f>RIGHT(N435,LEN(N435)-SEARCH("/",N435,1))</f>
        <v>animation</v>
      </c>
      <c r="S435" s="16">
        <f>(((J435/60)/60)/24)+DATE(1970,1,1)+(-5/24)</f>
        <v>42228.42155092593</v>
      </c>
      <c r="T435" s="16">
        <f>(((I435/60)/60)/24)+DATE(1970,1,1)+(-5/24)</f>
        <v>42288.42155092593</v>
      </c>
    </row>
    <row r="436" spans="1:20" ht="93.75" x14ac:dyDescent="0.3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12">
        <f>(E436/D436)*100</f>
        <v>5</v>
      </c>
      <c r="P436" s="8">
        <f>E436/L436</f>
        <v>62.5</v>
      </c>
      <c r="Q436" s="3" t="str">
        <f>LEFT(N436,SEARCH("/",N436)-1)</f>
        <v>film &amp; video</v>
      </c>
      <c r="R436" s="3" t="str">
        <f>RIGHT(N436,LEN(N436)-SEARCH("/",N436,1))</f>
        <v>animation</v>
      </c>
      <c r="S436" s="16">
        <f>(((J436/60)/60)/24)+DATE(1970,1,1)+(-5/24)</f>
        <v>41576.626180555555</v>
      </c>
      <c r="T436" s="16">
        <f>(((I436/60)/60)/24)+DATE(1970,1,1)+(-5/24)</f>
        <v>41609.667847222219</v>
      </c>
    </row>
    <row r="437" spans="1:20" ht="93.75" x14ac:dyDescent="0.3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12">
        <f>(E437/D437)*100</f>
        <v>2.7272727272727275E-3</v>
      </c>
      <c r="P437" s="8">
        <f>E437/L437</f>
        <v>1</v>
      </c>
      <c r="Q437" s="3" t="str">
        <f>LEFT(N437,SEARCH("/",N437)-1)</f>
        <v>film &amp; video</v>
      </c>
      <c r="R437" s="3" t="str">
        <f>RIGHT(N437,LEN(N437)-SEARCH("/",N437,1))</f>
        <v>animation</v>
      </c>
      <c r="S437" s="16">
        <f>(((J437/60)/60)/24)+DATE(1970,1,1)+(-5/24)</f>
        <v>41500.539120370369</v>
      </c>
      <c r="T437" s="16">
        <f>(((I437/60)/60)/24)+DATE(1970,1,1)+(-5/24)</f>
        <v>41530.539120370369</v>
      </c>
    </row>
    <row r="438" spans="1:20" ht="75" x14ac:dyDescent="0.3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12">
        <f>(E438/D438)*100</f>
        <v>0</v>
      </c>
      <c r="P438" s="8">
        <v>0</v>
      </c>
      <c r="Q438" s="3" t="str">
        <f>LEFT(N438,SEARCH("/",N438)-1)</f>
        <v>film &amp; video</v>
      </c>
      <c r="R438" s="3" t="str">
        <f>RIGHT(N438,LEN(N438)-SEARCH("/",N438,1))</f>
        <v>animation</v>
      </c>
      <c r="S438" s="16">
        <f>(((J438/60)/60)/24)+DATE(1970,1,1)+(-5/24)</f>
        <v>41456.154085648144</v>
      </c>
      <c r="T438" s="16">
        <f>(((I438/60)/60)/24)+DATE(1970,1,1)+(-5/24)</f>
        <v>41486.154085648144</v>
      </c>
    </row>
    <row r="439" spans="1:20" ht="75" x14ac:dyDescent="0.3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12">
        <f>(E439/D439)*100</f>
        <v>0</v>
      </c>
      <c r="P439" s="8">
        <v>0</v>
      </c>
      <c r="Q439" s="3" t="str">
        <f>LEFT(N439,SEARCH("/",N439)-1)</f>
        <v>film &amp; video</v>
      </c>
      <c r="R439" s="3" t="str">
        <f>RIGHT(N439,LEN(N439)-SEARCH("/",N439,1))</f>
        <v>animation</v>
      </c>
      <c r="S439" s="16">
        <f>(((J439/60)/60)/24)+DATE(1970,1,1)+(-5/24)</f>
        <v>42591.110254629624</v>
      </c>
      <c r="T439" s="16">
        <f>(((I439/60)/60)/24)+DATE(1970,1,1)+(-5/24)</f>
        <v>42651.110254629624</v>
      </c>
    </row>
    <row r="440" spans="1:20" ht="75" x14ac:dyDescent="0.3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12">
        <f>(E440/D440)*100</f>
        <v>9.379999999999999</v>
      </c>
      <c r="P440" s="8">
        <f>E440/L440</f>
        <v>170.54545454545453</v>
      </c>
      <c r="Q440" s="3" t="str">
        <f>LEFT(N440,SEARCH("/",N440)-1)</f>
        <v>film &amp; video</v>
      </c>
      <c r="R440" s="3" t="str">
        <f>RIGHT(N440,LEN(N440)-SEARCH("/",N440,1))</f>
        <v>animation</v>
      </c>
      <c r="S440" s="16">
        <f>(((J440/60)/60)/24)+DATE(1970,1,1)+(-5/24)</f>
        <v>42296.052754629629</v>
      </c>
      <c r="T440" s="16">
        <f>(((I440/60)/60)/24)+DATE(1970,1,1)+(-5/24)</f>
        <v>42326.094421296293</v>
      </c>
    </row>
    <row r="441" spans="1:20" ht="75" x14ac:dyDescent="0.3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12">
        <f>(E441/D441)*100</f>
        <v>0</v>
      </c>
      <c r="P441" s="8">
        <v>0</v>
      </c>
      <c r="Q441" s="3" t="str">
        <f>LEFT(N441,SEARCH("/",N441)-1)</f>
        <v>film &amp; video</v>
      </c>
      <c r="R441" s="3" t="str">
        <f>RIGHT(N441,LEN(N441)-SEARCH("/",N441,1))</f>
        <v>animation</v>
      </c>
      <c r="S441" s="16">
        <f>(((J441/60)/60)/24)+DATE(1970,1,1)+(-5/24)</f>
        <v>41919.553449074068</v>
      </c>
      <c r="T441" s="16">
        <f>(((I441/60)/60)/24)+DATE(1970,1,1)+(-5/24)</f>
        <v>41929.553449074068</v>
      </c>
    </row>
    <row r="442" spans="1:20" ht="75" x14ac:dyDescent="0.3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12">
        <f>(E442/D442)*100</f>
        <v>0.1</v>
      </c>
      <c r="P442" s="8">
        <f>E442/L442</f>
        <v>5</v>
      </c>
      <c r="Q442" s="3" t="str">
        <f>LEFT(N442,SEARCH("/",N442)-1)</f>
        <v>film &amp; video</v>
      </c>
      <c r="R442" s="3" t="str">
        <f>RIGHT(N442,LEN(N442)-SEARCH("/",N442,1))</f>
        <v>animation</v>
      </c>
      <c r="S442" s="16">
        <f>(((J442/60)/60)/24)+DATE(1970,1,1)+(-5/24)</f>
        <v>42423.777233796289</v>
      </c>
      <c r="T442" s="16">
        <f>(((I442/60)/60)/24)+DATE(1970,1,1)+(-5/24)</f>
        <v>42453.735567129632</v>
      </c>
    </row>
    <row r="443" spans="1:20" ht="75" x14ac:dyDescent="0.3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12">
        <f>(E443/D443)*100</f>
        <v>0</v>
      </c>
      <c r="P443" s="8">
        <v>0</v>
      </c>
      <c r="Q443" s="3" t="str">
        <f>LEFT(N443,SEARCH("/",N443)-1)</f>
        <v>film &amp; video</v>
      </c>
      <c r="R443" s="3" t="str">
        <f>RIGHT(N443,LEN(N443)-SEARCH("/",N443,1))</f>
        <v>animation</v>
      </c>
      <c r="S443" s="16">
        <f>(((J443/60)/60)/24)+DATE(1970,1,1)+(-5/24)</f>
        <v>41550.585601851846</v>
      </c>
      <c r="T443" s="16">
        <f>(((I443/60)/60)/24)+DATE(1970,1,1)+(-5/24)</f>
        <v>41580.585601851846</v>
      </c>
    </row>
    <row r="444" spans="1:20" x14ac:dyDescent="0.3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12">
        <f>(E444/D444)*100</f>
        <v>39.358823529411765</v>
      </c>
      <c r="P444" s="8">
        <f>E444/L444</f>
        <v>393.58823529411762</v>
      </c>
      <c r="Q444" s="3" t="str">
        <f>LEFT(N444,SEARCH("/",N444)-1)</f>
        <v>film &amp; video</v>
      </c>
      <c r="R444" s="3" t="str">
        <f>RIGHT(N444,LEN(N444)-SEARCH("/",N444,1))</f>
        <v>animation</v>
      </c>
      <c r="S444" s="16">
        <f>(((J444/60)/60)/24)+DATE(1970,1,1)+(-5/24)</f>
        <v>42024.680358796293</v>
      </c>
      <c r="T444" s="16">
        <f>(((I444/60)/60)/24)+DATE(1970,1,1)+(-5/24)</f>
        <v>42054.680358796293</v>
      </c>
    </row>
    <row r="445" spans="1:20" ht="75" x14ac:dyDescent="0.3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12">
        <f>(E445/D445)*100</f>
        <v>0.1</v>
      </c>
      <c r="P445" s="8">
        <f>E445/L445</f>
        <v>5</v>
      </c>
      <c r="Q445" s="3" t="str">
        <f>LEFT(N445,SEARCH("/",N445)-1)</f>
        <v>film &amp; video</v>
      </c>
      <c r="R445" s="3" t="str">
        <f>RIGHT(N445,LEN(N445)-SEARCH("/",N445,1))</f>
        <v>animation</v>
      </c>
      <c r="S445" s="16">
        <f>(((J445/60)/60)/24)+DATE(1970,1,1)+(-5/24)</f>
        <v>41649.806724537033</v>
      </c>
      <c r="T445" s="16">
        <f>(((I445/60)/60)/24)+DATE(1970,1,1)+(-5/24)</f>
        <v>41679.806724537033</v>
      </c>
    </row>
    <row r="446" spans="1:20" ht="75" x14ac:dyDescent="0.3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12">
        <f>(E446/D446)*100</f>
        <v>5</v>
      </c>
      <c r="P446" s="8">
        <f>E446/L446</f>
        <v>50</v>
      </c>
      <c r="Q446" s="3" t="str">
        <f>LEFT(N446,SEARCH("/",N446)-1)</f>
        <v>film &amp; video</v>
      </c>
      <c r="R446" s="3" t="str">
        <f>RIGHT(N446,LEN(N446)-SEARCH("/",N446,1))</f>
        <v>animation</v>
      </c>
      <c r="S446" s="16">
        <f>(((J446/60)/60)/24)+DATE(1970,1,1)+(-5/24)</f>
        <v>40894.69862268518</v>
      </c>
      <c r="T446" s="16">
        <f>(((I446/60)/60)/24)+DATE(1970,1,1)+(-5/24)</f>
        <v>40954.69862268518</v>
      </c>
    </row>
    <row r="447" spans="1:20" ht="75" x14ac:dyDescent="0.3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12">
        <f>(E447/D447)*100</f>
        <v>3.3333333333333335E-3</v>
      </c>
      <c r="P447" s="8">
        <f>E447/L447</f>
        <v>1</v>
      </c>
      <c r="Q447" s="3" t="str">
        <f>LEFT(N447,SEARCH("/",N447)-1)</f>
        <v>film &amp; video</v>
      </c>
      <c r="R447" s="3" t="str">
        <f>RIGHT(N447,LEN(N447)-SEARCH("/",N447,1))</f>
        <v>animation</v>
      </c>
      <c r="S447" s="16">
        <f>(((J447/60)/60)/24)+DATE(1970,1,1)+(-5/24)</f>
        <v>42130.127025462956</v>
      </c>
      <c r="T447" s="16">
        <f>(((I447/60)/60)/24)+DATE(1970,1,1)+(-5/24)</f>
        <v>42145.127025462956</v>
      </c>
    </row>
    <row r="448" spans="1:20" ht="75" x14ac:dyDescent="0.3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12">
        <f>(E448/D448)*100</f>
        <v>7.2952380952380951</v>
      </c>
      <c r="P448" s="8">
        <f>E448/L448</f>
        <v>47.875</v>
      </c>
      <c r="Q448" s="3" t="str">
        <f>LEFT(N448,SEARCH("/",N448)-1)</f>
        <v>film &amp; video</v>
      </c>
      <c r="R448" s="3" t="str">
        <f>RIGHT(N448,LEN(N448)-SEARCH("/",N448,1))</f>
        <v>animation</v>
      </c>
      <c r="S448" s="16">
        <f>(((J448/60)/60)/24)+DATE(1970,1,1)+(-5/24)</f>
        <v>42036.875231481477</v>
      </c>
      <c r="T448" s="16">
        <f>(((I448/60)/60)/24)+DATE(1970,1,1)+(-5/24)</f>
        <v>42066.875231481477</v>
      </c>
    </row>
    <row r="449" spans="1:20" ht="93.75" x14ac:dyDescent="0.3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12">
        <f>(E449/D449)*100</f>
        <v>1.6666666666666666E-2</v>
      </c>
      <c r="P449" s="8">
        <f>E449/L449</f>
        <v>5</v>
      </c>
      <c r="Q449" s="3" t="str">
        <f>LEFT(N449,SEARCH("/",N449)-1)</f>
        <v>film &amp; video</v>
      </c>
      <c r="R449" s="3" t="str">
        <f>RIGHT(N449,LEN(N449)-SEARCH("/",N449,1))</f>
        <v>animation</v>
      </c>
      <c r="S449" s="16">
        <f>(((J449/60)/60)/24)+DATE(1970,1,1)+(-5/24)</f>
        <v>41331.34679398148</v>
      </c>
      <c r="T449" s="16">
        <f>(((I449/60)/60)/24)+DATE(1970,1,1)+(-5/24)</f>
        <v>41356.305127314808</v>
      </c>
    </row>
    <row r="450" spans="1:20" ht="93.75" x14ac:dyDescent="0.3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12">
        <f>(E450/D450)*100</f>
        <v>3.2804000000000002</v>
      </c>
      <c r="P450" s="8">
        <f>E450/L450</f>
        <v>20.502500000000001</v>
      </c>
      <c r="Q450" s="3" t="str">
        <f>LEFT(N450,SEARCH("/",N450)-1)</f>
        <v>film &amp; video</v>
      </c>
      <c r="R450" s="3" t="str">
        <f>RIGHT(N450,LEN(N450)-SEARCH("/",N450,1))</f>
        <v>animation</v>
      </c>
      <c r="S450" s="16">
        <f>(((J450/60)/60)/24)+DATE(1970,1,1)+(-5/24)</f>
        <v>41753.549710648142</v>
      </c>
      <c r="T450" s="16">
        <f>(((I450/60)/60)/24)+DATE(1970,1,1)+(-5/24)</f>
        <v>41773.549710648142</v>
      </c>
    </row>
    <row r="451" spans="1:20" ht="93.75" x14ac:dyDescent="0.3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12">
        <f>(E451/D451)*100</f>
        <v>2.25</v>
      </c>
      <c r="P451" s="8">
        <f>E451/L451</f>
        <v>9</v>
      </c>
      <c r="Q451" s="3" t="str">
        <f>LEFT(N451,SEARCH("/",N451)-1)</f>
        <v>film &amp; video</v>
      </c>
      <c r="R451" s="3" t="str">
        <f>RIGHT(N451,LEN(N451)-SEARCH("/",N451,1))</f>
        <v>animation</v>
      </c>
      <c r="S451" s="16">
        <f>(((J451/60)/60)/24)+DATE(1970,1,1)+(-5/24)</f>
        <v>41534.359780092593</v>
      </c>
      <c r="T451" s="16">
        <f>(((I451/60)/60)/24)+DATE(1970,1,1)+(-5/24)</f>
        <v>41564.359780092593</v>
      </c>
    </row>
    <row r="452" spans="1:20" ht="93.75" x14ac:dyDescent="0.3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12">
        <f>(E452/D452)*100</f>
        <v>0.79200000000000004</v>
      </c>
      <c r="P452" s="8">
        <f>E452/L452</f>
        <v>56.571428571428569</v>
      </c>
      <c r="Q452" s="3" t="str">
        <f>LEFT(N452,SEARCH("/",N452)-1)</f>
        <v>film &amp; video</v>
      </c>
      <c r="R452" s="3" t="str">
        <f>RIGHT(N452,LEN(N452)-SEARCH("/",N452,1))</f>
        <v>animation</v>
      </c>
      <c r="S452" s="16">
        <f>(((J452/60)/60)/24)+DATE(1970,1,1)+(-5/24)</f>
        <v>41654.73842592592</v>
      </c>
      <c r="T452" s="16">
        <f>(((I452/60)/60)/24)+DATE(1970,1,1)+(-5/24)</f>
        <v>41684.73842592592</v>
      </c>
    </row>
    <row r="453" spans="1:20" ht="93.75" x14ac:dyDescent="0.3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12">
        <f>(E453/D453)*100</f>
        <v>0</v>
      </c>
      <c r="P453" s="8">
        <v>0</v>
      </c>
      <c r="Q453" s="3" t="str">
        <f>LEFT(N453,SEARCH("/",N453)-1)</f>
        <v>film &amp; video</v>
      </c>
      <c r="R453" s="3" t="str">
        <f>RIGHT(N453,LEN(N453)-SEARCH("/",N453,1))</f>
        <v>animation</v>
      </c>
      <c r="S453" s="16">
        <f>(((J453/60)/60)/24)+DATE(1970,1,1)+(-5/24)</f>
        <v>41634.506840277776</v>
      </c>
      <c r="T453" s="16">
        <f>(((I453/60)/60)/24)+DATE(1970,1,1)+(-5/24)</f>
        <v>41664.506840277776</v>
      </c>
    </row>
    <row r="454" spans="1:20" ht="56.25" x14ac:dyDescent="0.3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12">
        <f>(E454/D454)*100</f>
        <v>64</v>
      </c>
      <c r="P454" s="8">
        <f>E454/L454</f>
        <v>40</v>
      </c>
      <c r="Q454" s="3" t="str">
        <f>LEFT(N454,SEARCH("/",N454)-1)</f>
        <v>film &amp; video</v>
      </c>
      <c r="R454" s="3" t="str">
        <f>RIGHT(N454,LEN(N454)-SEARCH("/",N454,1))</f>
        <v>animation</v>
      </c>
      <c r="S454" s="16">
        <f>(((J454/60)/60)/24)+DATE(1970,1,1)+(-5/24)</f>
        <v>42107.495543981473</v>
      </c>
      <c r="T454" s="16">
        <f>(((I454/60)/60)/24)+DATE(1970,1,1)+(-5/24)</f>
        <v>42137.495543981473</v>
      </c>
    </row>
    <row r="455" spans="1:20" ht="75" x14ac:dyDescent="0.3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12">
        <f>(E455/D455)*100</f>
        <v>2.7404479578392621E-2</v>
      </c>
      <c r="P455" s="8">
        <f>E455/L455</f>
        <v>13</v>
      </c>
      <c r="Q455" s="3" t="str">
        <f>LEFT(N455,SEARCH("/",N455)-1)</f>
        <v>film &amp; video</v>
      </c>
      <c r="R455" s="3" t="str">
        <f>RIGHT(N455,LEN(N455)-SEARCH("/",N455,1))</f>
        <v>animation</v>
      </c>
      <c r="S455" s="16">
        <f>(((J455/60)/60)/24)+DATE(1970,1,1)+(-5/24)</f>
        <v>42038.616655092592</v>
      </c>
      <c r="T455" s="16">
        <f>(((I455/60)/60)/24)+DATE(1970,1,1)+(-5/24)</f>
        <v>42054.616655092592</v>
      </c>
    </row>
    <row r="456" spans="1:20" ht="75" x14ac:dyDescent="0.3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12">
        <f>(E456/D456)*100</f>
        <v>0.82000000000000006</v>
      </c>
      <c r="P456" s="8">
        <f>E456/L456</f>
        <v>16.399999999999999</v>
      </c>
      <c r="Q456" s="3" t="str">
        <f>LEFT(N456,SEARCH("/",N456)-1)</f>
        <v>film &amp; video</v>
      </c>
      <c r="R456" s="3" t="str">
        <f>RIGHT(N456,LEN(N456)-SEARCH("/",N456,1))</f>
        <v>animation</v>
      </c>
      <c r="S456" s="16">
        <f>(((J456/60)/60)/24)+DATE(1970,1,1)+(-5/24)</f>
        <v>41938.508923611109</v>
      </c>
      <c r="T456" s="16">
        <f>(((I456/60)/60)/24)+DATE(1970,1,1)+(-5/24)</f>
        <v>41969.343055555553</v>
      </c>
    </row>
    <row r="457" spans="1:20" ht="93.75" x14ac:dyDescent="0.3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12">
        <f>(E457/D457)*100</f>
        <v>6.9230769230769221E-2</v>
      </c>
      <c r="P457" s="8">
        <f>E457/L457</f>
        <v>22.5</v>
      </c>
      <c r="Q457" s="3" t="str">
        <f>LEFT(N457,SEARCH("/",N457)-1)</f>
        <v>film &amp; video</v>
      </c>
      <c r="R457" s="3" t="str">
        <f>RIGHT(N457,LEN(N457)-SEARCH("/",N457,1))</f>
        <v>animation</v>
      </c>
      <c r="S457" s="16">
        <f>(((J457/60)/60)/24)+DATE(1970,1,1)+(-5/24)</f>
        <v>40970.794236111105</v>
      </c>
      <c r="T457" s="16">
        <f>(((I457/60)/60)/24)+DATE(1970,1,1)+(-5/24)</f>
        <v>41015.813194444439</v>
      </c>
    </row>
    <row r="458" spans="1:20" ht="93.75" x14ac:dyDescent="0.3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12">
        <f>(E458/D458)*100</f>
        <v>0.68631863186318631</v>
      </c>
      <c r="P458" s="8">
        <f>E458/L458</f>
        <v>20.333333333333332</v>
      </c>
      <c r="Q458" s="3" t="str">
        <f>LEFT(N458,SEARCH("/",N458)-1)</f>
        <v>film &amp; video</v>
      </c>
      <c r="R458" s="3" t="str">
        <f>RIGHT(N458,LEN(N458)-SEARCH("/",N458,1))</f>
        <v>animation</v>
      </c>
      <c r="S458" s="16">
        <f>(((J458/60)/60)/24)+DATE(1970,1,1)+(-5/24)</f>
        <v>41547.486122685179</v>
      </c>
      <c r="T458" s="16">
        <f>(((I458/60)/60)/24)+DATE(1970,1,1)+(-5/24)</f>
        <v>41568.957638888889</v>
      </c>
    </row>
    <row r="459" spans="1:20" ht="93.75" x14ac:dyDescent="0.3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12">
        <f>(E459/D459)*100</f>
        <v>0</v>
      </c>
      <c r="P459" s="8">
        <v>0</v>
      </c>
      <c r="Q459" s="3" t="str">
        <f>LEFT(N459,SEARCH("/",N459)-1)</f>
        <v>film &amp; video</v>
      </c>
      <c r="R459" s="3" t="str">
        <f>RIGHT(N459,LEN(N459)-SEARCH("/",N459,1))</f>
        <v>animation</v>
      </c>
      <c r="S459" s="16">
        <f>(((J459/60)/60)/24)+DATE(1970,1,1)+(-5/24)</f>
        <v>41837.559166666666</v>
      </c>
      <c r="T459" s="16">
        <f>(((I459/60)/60)/24)+DATE(1970,1,1)+(-5/24)</f>
        <v>41867.559166666666</v>
      </c>
    </row>
    <row r="460" spans="1:20" ht="75" x14ac:dyDescent="0.3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12">
        <f>(E460/D460)*100</f>
        <v>8.2100000000000009</v>
      </c>
      <c r="P460" s="8">
        <f>E460/L460</f>
        <v>16.755102040816325</v>
      </c>
      <c r="Q460" s="3" t="str">
        <f>LEFT(N460,SEARCH("/",N460)-1)</f>
        <v>film &amp; video</v>
      </c>
      <c r="R460" s="3" t="str">
        <f>RIGHT(N460,LEN(N460)-SEARCH("/",N460,1))</f>
        <v>animation</v>
      </c>
      <c r="S460" s="16">
        <f>(((J460/60)/60)/24)+DATE(1970,1,1)+(-5/24)</f>
        <v>41378.491435185184</v>
      </c>
      <c r="T460" s="16">
        <f>(((I460/60)/60)/24)+DATE(1970,1,1)+(-5/24)</f>
        <v>41408.491435185184</v>
      </c>
    </row>
    <row r="461" spans="1:20" ht="75" x14ac:dyDescent="0.3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12">
        <f>(E461/D461)*100</f>
        <v>6.4102564102564097E-2</v>
      </c>
      <c r="P461" s="8">
        <f>E461/L461</f>
        <v>25</v>
      </c>
      <c r="Q461" s="3" t="str">
        <f>LEFT(N461,SEARCH("/",N461)-1)</f>
        <v>film &amp; video</v>
      </c>
      <c r="R461" s="3" t="str">
        <f>RIGHT(N461,LEN(N461)-SEARCH("/",N461,1))</f>
        <v>animation</v>
      </c>
      <c r="S461" s="16">
        <f>(((J461/60)/60)/24)+DATE(1970,1,1)+(-5/24)</f>
        <v>40800.432025462964</v>
      </c>
      <c r="T461" s="16">
        <f>(((I461/60)/60)/24)+DATE(1970,1,1)+(-5/24)</f>
        <v>40860.473692129628</v>
      </c>
    </row>
    <row r="462" spans="1:20" ht="37.5" x14ac:dyDescent="0.3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12">
        <f>(E462/D462)*100</f>
        <v>0.29411764705882354</v>
      </c>
      <c r="P462" s="8">
        <f>E462/L462</f>
        <v>12.5</v>
      </c>
      <c r="Q462" s="3" t="str">
        <f>LEFT(N462,SEARCH("/",N462)-1)</f>
        <v>film &amp; video</v>
      </c>
      <c r="R462" s="3" t="str">
        <f>RIGHT(N462,LEN(N462)-SEARCH("/",N462,1))</f>
        <v>animation</v>
      </c>
      <c r="S462" s="16">
        <f>(((J462/60)/60)/24)+DATE(1970,1,1)+(-5/24)</f>
        <v>41759.334201388883</v>
      </c>
      <c r="T462" s="16">
        <f>(((I462/60)/60)/24)+DATE(1970,1,1)+(-5/24)</f>
        <v>41790.958333333328</v>
      </c>
    </row>
    <row r="463" spans="1:20" ht="93.75" x14ac:dyDescent="0.3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12">
        <f>(E463/D463)*100</f>
        <v>0</v>
      </c>
      <c r="P463" s="8">
        <v>0</v>
      </c>
      <c r="Q463" s="3" t="str">
        <f>LEFT(N463,SEARCH("/",N463)-1)</f>
        <v>film &amp; video</v>
      </c>
      <c r="R463" s="3" t="str">
        <f>RIGHT(N463,LEN(N463)-SEARCH("/",N463,1))</f>
        <v>animation</v>
      </c>
      <c r="S463" s="16">
        <f>(((J463/60)/60)/24)+DATE(1970,1,1)+(-5/24)</f>
        <v>41407.638506944444</v>
      </c>
      <c r="T463" s="16">
        <f>(((I463/60)/60)/24)+DATE(1970,1,1)+(-5/24)</f>
        <v>41427.638506944444</v>
      </c>
    </row>
    <row r="464" spans="1:20" ht="93.75" x14ac:dyDescent="0.3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12">
        <f>(E464/D464)*100</f>
        <v>0</v>
      </c>
      <c r="P464" s="8">
        <v>0</v>
      </c>
      <c r="Q464" s="3" t="str">
        <f>LEFT(N464,SEARCH("/",N464)-1)</f>
        <v>film &amp; video</v>
      </c>
      <c r="R464" s="3" t="str">
        <f>RIGHT(N464,LEN(N464)-SEARCH("/",N464,1))</f>
        <v>animation</v>
      </c>
      <c r="S464" s="16">
        <f>(((J464/60)/60)/24)+DATE(1970,1,1)+(-5/24)</f>
        <v>40704.918298611112</v>
      </c>
      <c r="T464" s="16">
        <f>(((I464/60)/60)/24)+DATE(1970,1,1)+(-5/24)</f>
        <v>40764.918298611112</v>
      </c>
    </row>
    <row r="465" spans="1:20" ht="75" x14ac:dyDescent="0.3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12">
        <f>(E465/D465)*100</f>
        <v>2.2727272727272729</v>
      </c>
      <c r="P465" s="8">
        <f>E465/L465</f>
        <v>113.63636363636364</v>
      </c>
      <c r="Q465" s="3" t="str">
        <f>LEFT(N465,SEARCH("/",N465)-1)</f>
        <v>film &amp; video</v>
      </c>
      <c r="R465" s="3" t="str">
        <f>RIGHT(N465,LEN(N465)-SEARCH("/",N465,1))</f>
        <v>animation</v>
      </c>
      <c r="S465" s="16">
        <f>(((J465/60)/60)/24)+DATE(1970,1,1)+(-5/24)</f>
        <v>40750.501770833333</v>
      </c>
      <c r="T465" s="16">
        <f>(((I465/60)/60)/24)+DATE(1970,1,1)+(-5/24)</f>
        <v>40810.501770833333</v>
      </c>
    </row>
    <row r="466" spans="1:20" ht="56.25" x14ac:dyDescent="0.3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12">
        <f>(E466/D466)*100</f>
        <v>9.9009900990099015E-2</v>
      </c>
      <c r="P466" s="8">
        <f>E466/L466</f>
        <v>1</v>
      </c>
      <c r="Q466" s="3" t="str">
        <f>LEFT(N466,SEARCH("/",N466)-1)</f>
        <v>film &amp; video</v>
      </c>
      <c r="R466" s="3" t="str">
        <f>RIGHT(N466,LEN(N466)-SEARCH("/",N466,1))</f>
        <v>animation</v>
      </c>
      <c r="S466" s="16">
        <f>(((J466/60)/60)/24)+DATE(1970,1,1)+(-5/24)</f>
        <v>42488.640451388892</v>
      </c>
      <c r="T466" s="16">
        <f>(((I466/60)/60)/24)+DATE(1970,1,1)+(-5/24)</f>
        <v>42508.640451388892</v>
      </c>
    </row>
    <row r="467" spans="1:20" ht="37.5" x14ac:dyDescent="0.3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12">
        <f>(E467/D467)*100</f>
        <v>26.953125</v>
      </c>
      <c r="P467" s="8">
        <f>E467/L467</f>
        <v>17.25</v>
      </c>
      <c r="Q467" s="3" t="str">
        <f>LEFT(N467,SEARCH("/",N467)-1)</f>
        <v>film &amp; video</v>
      </c>
      <c r="R467" s="3" t="str">
        <f>RIGHT(N467,LEN(N467)-SEARCH("/",N467,1))</f>
        <v>animation</v>
      </c>
      <c r="S467" s="16">
        <f>(((J467/60)/60)/24)+DATE(1970,1,1)+(-5/24)</f>
        <v>41800.911736111106</v>
      </c>
      <c r="T467" s="16">
        <f>(((I467/60)/60)/24)+DATE(1970,1,1)+(-5/24)</f>
        <v>41816.911736111106</v>
      </c>
    </row>
    <row r="468" spans="1:20" ht="93.75" x14ac:dyDescent="0.3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12">
        <f>(E468/D468)*100</f>
        <v>0.76</v>
      </c>
      <c r="P468" s="8">
        <f>E468/L468</f>
        <v>15.2</v>
      </c>
      <c r="Q468" s="3" t="str">
        <f>LEFT(N468,SEARCH("/",N468)-1)</f>
        <v>film &amp; video</v>
      </c>
      <c r="R468" s="3" t="str">
        <f>RIGHT(N468,LEN(N468)-SEARCH("/",N468,1))</f>
        <v>animation</v>
      </c>
      <c r="S468" s="16">
        <f>(((J468/60)/60)/24)+DATE(1970,1,1)+(-5/24)</f>
        <v>41129.734537037039</v>
      </c>
      <c r="T468" s="16">
        <f>(((I468/60)/60)/24)+DATE(1970,1,1)+(-5/24)</f>
        <v>41159.734537037039</v>
      </c>
    </row>
    <row r="469" spans="1:20" ht="93.75" x14ac:dyDescent="0.3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12">
        <f>(E469/D469)*100</f>
        <v>21.574999999999999</v>
      </c>
      <c r="P469" s="8">
        <f>E469/L469</f>
        <v>110.64102564102564</v>
      </c>
      <c r="Q469" s="3" t="str">
        <f>LEFT(N469,SEARCH("/",N469)-1)</f>
        <v>film &amp; video</v>
      </c>
      <c r="R469" s="3" t="str">
        <f>RIGHT(N469,LEN(N469)-SEARCH("/",N469,1))</f>
        <v>animation</v>
      </c>
      <c r="S469" s="16">
        <f>(((J469/60)/60)/24)+DATE(1970,1,1)+(-5/24)</f>
        <v>41135.471458333333</v>
      </c>
      <c r="T469" s="16">
        <f>(((I469/60)/60)/24)+DATE(1970,1,1)+(-5/24)</f>
        <v>41180.471458333333</v>
      </c>
    </row>
    <row r="470" spans="1:20" ht="75" x14ac:dyDescent="0.3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12">
        <f>(E470/D470)*100</f>
        <v>0</v>
      </c>
      <c r="P470" s="8">
        <v>0</v>
      </c>
      <c r="Q470" s="3" t="str">
        <f>LEFT(N470,SEARCH("/",N470)-1)</f>
        <v>film &amp; video</v>
      </c>
      <c r="R470" s="3" t="str">
        <f>RIGHT(N470,LEN(N470)-SEARCH("/",N470,1))</f>
        <v>animation</v>
      </c>
      <c r="S470" s="16">
        <f>(((J470/60)/60)/24)+DATE(1970,1,1)+(-5/24)</f>
        <v>41040.959293981476</v>
      </c>
      <c r="T470" s="16">
        <f>(((I470/60)/60)/24)+DATE(1970,1,1)+(-5/24)</f>
        <v>41100.952141203699</v>
      </c>
    </row>
    <row r="471" spans="1:20" ht="56.25" x14ac:dyDescent="0.3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12">
        <f>(E471/D471)*100</f>
        <v>0</v>
      </c>
      <c r="P471" s="8">
        <v>0</v>
      </c>
      <c r="Q471" s="3" t="str">
        <f>LEFT(N471,SEARCH("/",N471)-1)</f>
        <v>film &amp; video</v>
      </c>
      <c r="R471" s="3" t="str">
        <f>RIGHT(N471,LEN(N471)-SEARCH("/",N471,1))</f>
        <v>animation</v>
      </c>
      <c r="S471" s="16">
        <f>(((J471/60)/60)/24)+DATE(1970,1,1)+(-5/24)</f>
        <v>41827.781527777777</v>
      </c>
      <c r="T471" s="16">
        <f>(((I471/60)/60)/24)+DATE(1970,1,1)+(-5/24)</f>
        <v>41887.781527777777</v>
      </c>
    </row>
    <row r="472" spans="1:20" ht="75" x14ac:dyDescent="0.3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12">
        <f>(E472/D472)*100</f>
        <v>1.02</v>
      </c>
      <c r="P472" s="8">
        <f>E472/L472</f>
        <v>25.5</v>
      </c>
      <c r="Q472" s="3" t="str">
        <f>LEFT(N472,SEARCH("/",N472)-1)</f>
        <v>film &amp; video</v>
      </c>
      <c r="R472" s="3" t="str">
        <f>RIGHT(N472,LEN(N472)-SEARCH("/",N472,1))</f>
        <v>animation</v>
      </c>
      <c r="S472" s="16">
        <f>(((J472/60)/60)/24)+DATE(1970,1,1)+(-5/24)</f>
        <v>41604.959363425922</v>
      </c>
      <c r="T472" s="16">
        <f>(((I472/60)/60)/24)+DATE(1970,1,1)+(-5/24)</f>
        <v>41654.958333333328</v>
      </c>
    </row>
    <row r="473" spans="1:20" ht="93.75" x14ac:dyDescent="0.3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12">
        <f>(E473/D473)*100</f>
        <v>11.892727272727273</v>
      </c>
      <c r="P473" s="8">
        <f>E473/L473</f>
        <v>38.476470588235294</v>
      </c>
      <c r="Q473" s="3" t="str">
        <f>LEFT(N473,SEARCH("/",N473)-1)</f>
        <v>film &amp; video</v>
      </c>
      <c r="R473" s="3" t="str">
        <f>RIGHT(N473,LEN(N473)-SEARCH("/",N473,1))</f>
        <v>animation</v>
      </c>
      <c r="S473" s="16">
        <f>(((J473/60)/60)/24)+DATE(1970,1,1)+(-5/24)</f>
        <v>41703.513645833329</v>
      </c>
      <c r="T473" s="16">
        <f>(((I473/60)/60)/24)+DATE(1970,1,1)+(-5/24)</f>
        <v>41748.471979166665</v>
      </c>
    </row>
    <row r="474" spans="1:20" ht="93.75" x14ac:dyDescent="0.3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12">
        <f>(E474/D474)*100</f>
        <v>17.625</v>
      </c>
      <c r="P474" s="8">
        <f>E474/L474</f>
        <v>28.2</v>
      </c>
      <c r="Q474" s="3" t="str">
        <f>LEFT(N474,SEARCH("/",N474)-1)</f>
        <v>film &amp; video</v>
      </c>
      <c r="R474" s="3" t="str">
        <f>RIGHT(N474,LEN(N474)-SEARCH("/",N474,1))</f>
        <v>animation</v>
      </c>
      <c r="S474" s="16">
        <f>(((J474/60)/60)/24)+DATE(1970,1,1)+(-5/24)</f>
        <v>41844.714328703703</v>
      </c>
      <c r="T474" s="16">
        <f>(((I474/60)/60)/24)+DATE(1970,1,1)+(-5/24)</f>
        <v>41874.714328703703</v>
      </c>
    </row>
    <row r="475" spans="1:20" ht="75" x14ac:dyDescent="0.3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12">
        <f>(E475/D475)*100</f>
        <v>2.87</v>
      </c>
      <c r="P475" s="8">
        <f>E475/L475</f>
        <v>61.5</v>
      </c>
      <c r="Q475" s="3" t="str">
        <f>LEFT(N475,SEARCH("/",N475)-1)</f>
        <v>film &amp; video</v>
      </c>
      <c r="R475" s="3" t="str">
        <f>RIGHT(N475,LEN(N475)-SEARCH("/",N475,1))</f>
        <v>animation</v>
      </c>
      <c r="S475" s="16">
        <f>(((J475/60)/60)/24)+DATE(1970,1,1)+(-5/24)</f>
        <v>41869.489803240736</v>
      </c>
      <c r="T475" s="16">
        <f>(((I475/60)/60)/24)+DATE(1970,1,1)+(-5/24)</f>
        <v>41899.489803240736</v>
      </c>
    </row>
    <row r="476" spans="1:20" ht="75" x14ac:dyDescent="0.3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12">
        <f>(E476/D476)*100</f>
        <v>3.0303030303030304E-2</v>
      </c>
      <c r="P476" s="8">
        <f>E476/L476</f>
        <v>1</v>
      </c>
      <c r="Q476" s="3" t="str">
        <f>LEFT(N476,SEARCH("/",N476)-1)</f>
        <v>film &amp; video</v>
      </c>
      <c r="R476" s="3" t="str">
        <f>RIGHT(N476,LEN(N476)-SEARCH("/",N476,1))</f>
        <v>animation</v>
      </c>
      <c r="S476" s="16">
        <f>(((J476/60)/60)/24)+DATE(1970,1,1)+(-5/24)</f>
        <v>42753.120706018519</v>
      </c>
      <c r="T476" s="16">
        <f>(((I476/60)/60)/24)+DATE(1970,1,1)+(-5/24)</f>
        <v>42783.120706018519</v>
      </c>
    </row>
    <row r="477" spans="1:20" ht="75" x14ac:dyDescent="0.3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12">
        <f>(E477/D477)*100</f>
        <v>0</v>
      </c>
      <c r="P477" s="8">
        <v>0</v>
      </c>
      <c r="Q477" s="3" t="str">
        <f>LEFT(N477,SEARCH("/",N477)-1)</f>
        <v>film &amp; video</v>
      </c>
      <c r="R477" s="3" t="str">
        <f>RIGHT(N477,LEN(N477)-SEARCH("/",N477,1))</f>
        <v>animation</v>
      </c>
      <c r="S477" s="16">
        <f>(((J477/60)/60)/24)+DATE(1970,1,1)+(-5/24)</f>
        <v>42099.877812500003</v>
      </c>
      <c r="T477" s="16">
        <f>(((I477/60)/60)/24)+DATE(1970,1,1)+(-5/24)</f>
        <v>42129.877812500003</v>
      </c>
    </row>
    <row r="478" spans="1:20" ht="37.5" x14ac:dyDescent="0.3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12">
        <f>(E478/D478)*100</f>
        <v>2.230268181818182</v>
      </c>
      <c r="P478" s="8">
        <f>E478/L478</f>
        <v>39.569274193548388</v>
      </c>
      <c r="Q478" s="3" t="str">
        <f>LEFT(N478,SEARCH("/",N478)-1)</f>
        <v>film &amp; video</v>
      </c>
      <c r="R478" s="3" t="str">
        <f>RIGHT(N478,LEN(N478)-SEARCH("/",N478,1))</f>
        <v>animation</v>
      </c>
      <c r="S478" s="16">
        <f>(((J478/60)/60)/24)+DATE(1970,1,1)+(-5/24)</f>
        <v>41757.76667824074</v>
      </c>
      <c r="T478" s="16">
        <f>(((I478/60)/60)/24)+DATE(1970,1,1)+(-5/24)</f>
        <v>41792.957638888889</v>
      </c>
    </row>
    <row r="479" spans="1:20" ht="93.75" x14ac:dyDescent="0.3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12">
        <f>(E479/D479)*100</f>
        <v>0</v>
      </c>
      <c r="P479" s="8">
        <v>0</v>
      </c>
      <c r="Q479" s="3" t="str">
        <f>LEFT(N479,SEARCH("/",N479)-1)</f>
        <v>film &amp; video</v>
      </c>
      <c r="R479" s="3" t="str">
        <f>RIGHT(N479,LEN(N479)-SEARCH("/",N479,1))</f>
        <v>animation</v>
      </c>
      <c r="S479" s="16">
        <f>(((J479/60)/60)/24)+DATE(1970,1,1)+(-5/24)</f>
        <v>40987.626550925925</v>
      </c>
      <c r="T479" s="16">
        <f>(((I479/60)/60)/24)+DATE(1970,1,1)+(-5/24)</f>
        <v>41047.626550925925</v>
      </c>
    </row>
    <row r="480" spans="1:20" ht="75" x14ac:dyDescent="0.3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12">
        <f>(E480/D480)*100</f>
        <v>0</v>
      </c>
      <c r="P480" s="8">
        <v>0</v>
      </c>
      <c r="Q480" s="3" t="str">
        <f>LEFT(N480,SEARCH("/",N480)-1)</f>
        <v>film &amp; video</v>
      </c>
      <c r="R480" s="3" t="str">
        <f>RIGHT(N480,LEN(N480)-SEARCH("/",N480,1))</f>
        <v>animation</v>
      </c>
      <c r="S480" s="16">
        <f>(((J480/60)/60)/24)+DATE(1970,1,1)+(-5/24)</f>
        <v>42065.702650462961</v>
      </c>
      <c r="T480" s="16">
        <f>(((I480/60)/60)/24)+DATE(1970,1,1)+(-5/24)</f>
        <v>42095.660983796297</v>
      </c>
    </row>
    <row r="481" spans="1:20" ht="75" x14ac:dyDescent="0.3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12">
        <f>(E481/D481)*100</f>
        <v>32.56</v>
      </c>
      <c r="P481" s="8">
        <f>E481/L481</f>
        <v>88.8</v>
      </c>
      <c r="Q481" s="3" t="str">
        <f>LEFT(N481,SEARCH("/",N481)-1)</f>
        <v>film &amp; video</v>
      </c>
      <c r="R481" s="3" t="str">
        <f>RIGHT(N481,LEN(N481)-SEARCH("/",N481,1))</f>
        <v>animation</v>
      </c>
      <c r="S481" s="16">
        <f>(((J481/60)/60)/24)+DATE(1970,1,1)+(-5/24)</f>
        <v>41904.199479166666</v>
      </c>
      <c r="T481" s="16">
        <f>(((I481/60)/60)/24)+DATE(1970,1,1)+(-5/24)</f>
        <v>41964.24114583333</v>
      </c>
    </row>
    <row r="482" spans="1:20" ht="75" x14ac:dyDescent="0.3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12">
        <f>(E482/D482)*100</f>
        <v>19.41</v>
      </c>
      <c r="P482" s="8">
        <f>E482/L482</f>
        <v>55.457142857142856</v>
      </c>
      <c r="Q482" s="3" t="str">
        <f>LEFT(N482,SEARCH("/",N482)-1)</f>
        <v>film &amp; video</v>
      </c>
      <c r="R482" s="3" t="str">
        <f>RIGHT(N482,LEN(N482)-SEARCH("/",N482,1))</f>
        <v>animation</v>
      </c>
      <c r="S482" s="16">
        <f>(((J482/60)/60)/24)+DATE(1970,1,1)+(-5/24)</f>
        <v>41465.291840277772</v>
      </c>
      <c r="T482" s="16">
        <f>(((I482/60)/60)/24)+DATE(1970,1,1)+(-5/24)</f>
        <v>41495.291840277772</v>
      </c>
    </row>
    <row r="483" spans="1:20" ht="93.75" x14ac:dyDescent="0.3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12">
        <f>(E483/D483)*100</f>
        <v>6.1</v>
      </c>
      <c r="P483" s="8">
        <f>E483/L483</f>
        <v>87.142857142857139</v>
      </c>
      <c r="Q483" s="3" t="str">
        <f>LEFT(N483,SEARCH("/",N483)-1)</f>
        <v>film &amp; video</v>
      </c>
      <c r="R483" s="3" t="str">
        <f>RIGHT(N483,LEN(N483)-SEARCH("/",N483,1))</f>
        <v>animation</v>
      </c>
      <c r="S483" s="16">
        <f>(((J483/60)/60)/24)+DATE(1970,1,1)+(-5/24)</f>
        <v>41162.46399305555</v>
      </c>
      <c r="T483" s="16">
        <f>(((I483/60)/60)/24)+DATE(1970,1,1)+(-5/24)</f>
        <v>41192.46399305555</v>
      </c>
    </row>
    <row r="484" spans="1:20" ht="75" x14ac:dyDescent="0.3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12">
        <f>(E484/D484)*100</f>
        <v>0.1</v>
      </c>
      <c r="P484" s="8">
        <f>E484/L484</f>
        <v>10</v>
      </c>
      <c r="Q484" s="3" t="str">
        <f>LEFT(N484,SEARCH("/",N484)-1)</f>
        <v>film &amp; video</v>
      </c>
      <c r="R484" s="3" t="str">
        <f>RIGHT(N484,LEN(N484)-SEARCH("/",N484,1))</f>
        <v>animation</v>
      </c>
      <c r="S484" s="16">
        <f>(((J484/60)/60)/24)+DATE(1970,1,1)+(-5/24)</f>
        <v>42447.68854166667</v>
      </c>
      <c r="T484" s="16">
        <f>(((I484/60)/60)/24)+DATE(1970,1,1)+(-5/24)</f>
        <v>42474.398611111108</v>
      </c>
    </row>
    <row r="485" spans="1:20" ht="93.75" x14ac:dyDescent="0.3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12">
        <f>(E485/D485)*100</f>
        <v>50.2</v>
      </c>
      <c r="P485" s="8">
        <f>E485/L485</f>
        <v>51.224489795918366</v>
      </c>
      <c r="Q485" s="3" t="str">
        <f>LEFT(N485,SEARCH("/",N485)-1)</f>
        <v>film &amp; video</v>
      </c>
      <c r="R485" s="3" t="str">
        <f>RIGHT(N485,LEN(N485)-SEARCH("/",N485,1))</f>
        <v>animation</v>
      </c>
      <c r="S485" s="16">
        <f>(((J485/60)/60)/24)+DATE(1970,1,1)+(-5/24)</f>
        <v>41242.989259259259</v>
      </c>
      <c r="T485" s="16">
        <f>(((I485/60)/60)/24)+DATE(1970,1,1)+(-5/24)</f>
        <v>41302.989259259259</v>
      </c>
    </row>
    <row r="486" spans="1:20" ht="93.75" x14ac:dyDescent="0.3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12">
        <f>(E486/D486)*100</f>
        <v>0.18625</v>
      </c>
      <c r="P486" s="8">
        <f>E486/L486</f>
        <v>13.545454545454545</v>
      </c>
      <c r="Q486" s="3" t="str">
        <f>LEFT(N486,SEARCH("/",N486)-1)</f>
        <v>film &amp; video</v>
      </c>
      <c r="R486" s="3" t="str">
        <f>RIGHT(N486,LEN(N486)-SEARCH("/",N486,1))</f>
        <v>animation</v>
      </c>
      <c r="S486" s="16">
        <f>(((J486/60)/60)/24)+DATE(1970,1,1)+(-5/24)</f>
        <v>42272.731157407405</v>
      </c>
      <c r="T486" s="16">
        <f>(((I486/60)/60)/24)+DATE(1970,1,1)+(-5/24)</f>
        <v>42313.772824074076</v>
      </c>
    </row>
    <row r="487" spans="1:20" ht="56.25" x14ac:dyDescent="0.3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12">
        <f>(E487/D487)*100</f>
        <v>21.906971229845084</v>
      </c>
      <c r="P487" s="8">
        <f>E487/L487</f>
        <v>66.520080000000007</v>
      </c>
      <c r="Q487" s="3" t="str">
        <f>LEFT(N487,SEARCH("/",N487)-1)</f>
        <v>film &amp; video</v>
      </c>
      <c r="R487" s="3" t="str">
        <f>RIGHT(N487,LEN(N487)-SEARCH("/",N487,1))</f>
        <v>animation</v>
      </c>
      <c r="S487" s="16">
        <f>(((J487/60)/60)/24)+DATE(1970,1,1)+(-5/24)</f>
        <v>41381.297442129624</v>
      </c>
      <c r="T487" s="16">
        <f>(((I487/60)/60)/24)+DATE(1970,1,1)+(-5/24)</f>
        <v>41411.297442129624</v>
      </c>
    </row>
    <row r="488" spans="1:20" ht="75" x14ac:dyDescent="0.3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12">
        <f>(E488/D488)*100</f>
        <v>9.0909090909090905E-3</v>
      </c>
      <c r="P488" s="8">
        <f>E488/L488</f>
        <v>50</v>
      </c>
      <c r="Q488" s="3" t="str">
        <f>LEFT(N488,SEARCH("/",N488)-1)</f>
        <v>film &amp; video</v>
      </c>
      <c r="R488" s="3" t="str">
        <f>RIGHT(N488,LEN(N488)-SEARCH("/",N488,1))</f>
        <v>animation</v>
      </c>
      <c r="S488" s="16">
        <f>(((J488/60)/60)/24)+DATE(1970,1,1)+(-5/24)</f>
        <v>41761.734247685185</v>
      </c>
      <c r="T488" s="16">
        <f>(((I488/60)/60)/24)+DATE(1970,1,1)+(-5/24)</f>
        <v>41791.734247685185</v>
      </c>
    </row>
    <row r="489" spans="1:20" ht="75" x14ac:dyDescent="0.3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12">
        <f>(E489/D489)*100</f>
        <v>0</v>
      </c>
      <c r="P489" s="8">
        <v>0</v>
      </c>
      <c r="Q489" s="3" t="str">
        <f>LEFT(N489,SEARCH("/",N489)-1)</f>
        <v>film &amp; video</v>
      </c>
      <c r="R489" s="3" t="str">
        <f>RIGHT(N489,LEN(N489)-SEARCH("/",N489,1))</f>
        <v>animation</v>
      </c>
      <c r="S489" s="16">
        <f>(((J489/60)/60)/24)+DATE(1970,1,1)+(-5/24)</f>
        <v>42669.386504629627</v>
      </c>
      <c r="T489" s="16">
        <f>(((I489/60)/60)/24)+DATE(1970,1,1)+(-5/24)</f>
        <v>42729.428171296291</v>
      </c>
    </row>
    <row r="490" spans="1:20" ht="75" x14ac:dyDescent="0.3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12">
        <f>(E490/D490)*100</f>
        <v>0</v>
      </c>
      <c r="P490" s="8">
        <v>0</v>
      </c>
      <c r="Q490" s="3" t="str">
        <f>LEFT(N490,SEARCH("/",N490)-1)</f>
        <v>film &amp; video</v>
      </c>
      <c r="R490" s="3" t="str">
        <f>RIGHT(N490,LEN(N490)-SEARCH("/",N490,1))</f>
        <v>animation</v>
      </c>
      <c r="S490" s="16">
        <f>(((J490/60)/60)/24)+DATE(1970,1,1)+(-5/24)</f>
        <v>42713.84606481481</v>
      </c>
      <c r="T490" s="16">
        <f>(((I490/60)/60)/24)+DATE(1970,1,1)+(-5/24)</f>
        <v>42743.84606481481</v>
      </c>
    </row>
    <row r="491" spans="1:20" ht="93.75" x14ac:dyDescent="0.3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12">
        <f>(E491/D491)*100</f>
        <v>0.28667813379201834</v>
      </c>
      <c r="P491" s="8">
        <f>E491/L491</f>
        <v>71.666666666666671</v>
      </c>
      <c r="Q491" s="3" t="str">
        <f>LEFT(N491,SEARCH("/",N491)-1)</f>
        <v>film &amp; video</v>
      </c>
      <c r="R491" s="3" t="str">
        <f>RIGHT(N491,LEN(N491)-SEARCH("/",N491,1))</f>
        <v>animation</v>
      </c>
      <c r="S491" s="16">
        <f>(((J491/60)/60)/24)+DATE(1970,1,1)+(-5/24)</f>
        <v>40882.273333333331</v>
      </c>
      <c r="T491" s="16">
        <f>(((I491/60)/60)/24)+DATE(1970,1,1)+(-5/24)</f>
        <v>40913.272916666661</v>
      </c>
    </row>
    <row r="492" spans="1:20" x14ac:dyDescent="0.3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12">
        <f>(E492/D492)*100</f>
        <v>0</v>
      </c>
      <c r="P492" s="8">
        <v>0</v>
      </c>
      <c r="Q492" s="3" t="str">
        <f>LEFT(N492,SEARCH("/",N492)-1)</f>
        <v>film &amp; video</v>
      </c>
      <c r="R492" s="3" t="str">
        <f>RIGHT(N492,LEN(N492)-SEARCH("/",N492,1))</f>
        <v>animation</v>
      </c>
      <c r="S492" s="16">
        <f>(((J492/60)/60)/24)+DATE(1970,1,1)+(-5/24)</f>
        <v>41113.760243055556</v>
      </c>
      <c r="T492" s="16">
        <f>(((I492/60)/60)/24)+DATE(1970,1,1)+(-5/24)</f>
        <v>41143.760243055556</v>
      </c>
    </row>
    <row r="493" spans="1:20" ht="75" x14ac:dyDescent="0.3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12">
        <f>(E493/D493)*100</f>
        <v>0</v>
      </c>
      <c r="P493" s="8">
        <v>0</v>
      </c>
      <c r="Q493" s="3" t="str">
        <f>LEFT(N493,SEARCH("/",N493)-1)</f>
        <v>film &amp; video</v>
      </c>
      <c r="R493" s="3" t="str">
        <f>RIGHT(N493,LEN(N493)-SEARCH("/",N493,1))</f>
        <v>animation</v>
      </c>
      <c r="S493" s="16">
        <f>(((J493/60)/60)/24)+DATE(1970,1,1)+(-5/24)</f>
        <v>42366.774293981485</v>
      </c>
      <c r="T493" s="16">
        <f>(((I493/60)/60)/24)+DATE(1970,1,1)+(-5/24)</f>
        <v>42396.774293981485</v>
      </c>
    </row>
    <row r="494" spans="1:20" ht="75" x14ac:dyDescent="0.3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12">
        <f>(E494/D494)*100</f>
        <v>0</v>
      </c>
      <c r="P494" s="8">
        <v>0</v>
      </c>
      <c r="Q494" s="3" t="str">
        <f>LEFT(N494,SEARCH("/",N494)-1)</f>
        <v>film &amp; video</v>
      </c>
      <c r="R494" s="3" t="str">
        <f>RIGHT(N494,LEN(N494)-SEARCH("/",N494,1))</f>
        <v>animation</v>
      </c>
      <c r="S494" s="16">
        <f>(((J494/60)/60)/24)+DATE(1970,1,1)+(-5/24)</f>
        <v>42595.826736111114</v>
      </c>
      <c r="T494" s="16">
        <f>(((I494/60)/60)/24)+DATE(1970,1,1)+(-5/24)</f>
        <v>42655.826736111114</v>
      </c>
    </row>
    <row r="495" spans="1:20" ht="75" x14ac:dyDescent="0.3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12">
        <f>(E495/D495)*100</f>
        <v>0</v>
      </c>
      <c r="P495" s="8">
        <v>0</v>
      </c>
      <c r="Q495" s="3" t="str">
        <f>LEFT(N495,SEARCH("/",N495)-1)</f>
        <v>film &amp; video</v>
      </c>
      <c r="R495" s="3" t="str">
        <f>RIGHT(N495,LEN(N495)-SEARCH("/",N495,1))</f>
        <v>animation</v>
      </c>
      <c r="S495" s="16">
        <f>(((J495/60)/60)/24)+DATE(1970,1,1)+(-5/24)</f>
        <v>42114.517800925918</v>
      </c>
      <c r="T495" s="16">
        <f>(((I495/60)/60)/24)+DATE(1970,1,1)+(-5/24)</f>
        <v>42144.517800925918</v>
      </c>
    </row>
    <row r="496" spans="1:20" ht="93.75" x14ac:dyDescent="0.3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12">
        <f>(E496/D496)*100</f>
        <v>0.155</v>
      </c>
      <c r="P496" s="8">
        <f>E496/L496</f>
        <v>10.333333333333334</v>
      </c>
      <c r="Q496" s="3" t="str">
        <f>LEFT(N496,SEARCH("/",N496)-1)</f>
        <v>film &amp; video</v>
      </c>
      <c r="R496" s="3" t="str">
        <f>RIGHT(N496,LEN(N496)-SEARCH("/",N496,1))</f>
        <v>animation</v>
      </c>
      <c r="S496" s="16">
        <f>(((J496/60)/60)/24)+DATE(1970,1,1)+(-5/24)</f>
        <v>41799.62228009259</v>
      </c>
      <c r="T496" s="16">
        <f>(((I496/60)/60)/24)+DATE(1970,1,1)+(-5/24)</f>
        <v>41822.916666666664</v>
      </c>
    </row>
    <row r="497" spans="1:20" ht="75" x14ac:dyDescent="0.3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12">
        <f>(E497/D497)*100</f>
        <v>0</v>
      </c>
      <c r="P497" s="8">
        <v>0</v>
      </c>
      <c r="Q497" s="3" t="str">
        <f>LEFT(N497,SEARCH("/",N497)-1)</f>
        <v>film &amp; video</v>
      </c>
      <c r="R497" s="3" t="str">
        <f>RIGHT(N497,LEN(N497)-SEARCH("/",N497,1))</f>
        <v>animation</v>
      </c>
      <c r="S497" s="16">
        <f>(((J497/60)/60)/24)+DATE(1970,1,1)+(-5/24)</f>
        <v>42171.619270833333</v>
      </c>
      <c r="T497" s="16">
        <f>(((I497/60)/60)/24)+DATE(1970,1,1)+(-5/24)</f>
        <v>42201.619270833333</v>
      </c>
    </row>
    <row r="498" spans="1:20" ht="56.25" x14ac:dyDescent="0.3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12">
        <f>(E498/D498)*100</f>
        <v>1.6666666666666668E-3</v>
      </c>
      <c r="P498" s="8">
        <f>E498/L498</f>
        <v>1</v>
      </c>
      <c r="Q498" s="3" t="str">
        <f>LEFT(N498,SEARCH("/",N498)-1)</f>
        <v>film &amp; video</v>
      </c>
      <c r="R498" s="3" t="str">
        <f>RIGHT(N498,LEN(N498)-SEARCH("/",N498,1))</f>
        <v>animation</v>
      </c>
      <c r="S498" s="16">
        <f>(((J498/60)/60)/24)+DATE(1970,1,1)+(-5/24)</f>
        <v>41620.723078703704</v>
      </c>
      <c r="T498" s="16">
        <f>(((I498/60)/60)/24)+DATE(1970,1,1)+(-5/24)</f>
        <v>41680.723078703704</v>
      </c>
    </row>
    <row r="499" spans="1:20" x14ac:dyDescent="0.3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12">
        <f>(E499/D499)*100</f>
        <v>0.6696428571428571</v>
      </c>
      <c r="P499" s="8">
        <f>E499/L499</f>
        <v>10</v>
      </c>
      <c r="Q499" s="3" t="str">
        <f>LEFT(N499,SEARCH("/",N499)-1)</f>
        <v>film &amp; video</v>
      </c>
      <c r="R499" s="3" t="str">
        <f>RIGHT(N499,LEN(N499)-SEARCH("/",N499,1))</f>
        <v>animation</v>
      </c>
      <c r="S499" s="16">
        <f>(((J499/60)/60)/24)+DATE(1970,1,1)+(-5/24)</f>
        <v>41944.829456018517</v>
      </c>
      <c r="T499" s="16">
        <f>(((I499/60)/60)/24)+DATE(1970,1,1)+(-5/24)</f>
        <v>41997.999999999993</v>
      </c>
    </row>
    <row r="500" spans="1:20" ht="75" x14ac:dyDescent="0.3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12">
        <f>(E500/D500)*100</f>
        <v>4.5985132395404564</v>
      </c>
      <c r="P500" s="8">
        <f>E500/L500</f>
        <v>136.09090909090909</v>
      </c>
      <c r="Q500" s="3" t="str">
        <f>LEFT(N500,SEARCH("/",N500)-1)</f>
        <v>film &amp; video</v>
      </c>
      <c r="R500" s="3" t="str">
        <f>RIGHT(N500,LEN(N500)-SEARCH("/",N500,1))</f>
        <v>animation</v>
      </c>
      <c r="S500" s="16">
        <f>(((J500/60)/60)/24)+DATE(1970,1,1)+(-5/24)</f>
        <v>40858.553807870368</v>
      </c>
      <c r="T500" s="16">
        <f>(((I500/60)/60)/24)+DATE(1970,1,1)+(-5/24)</f>
        <v>40900.553807870368</v>
      </c>
    </row>
    <row r="501" spans="1:20" ht="75" x14ac:dyDescent="0.3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12">
        <f>(E501/D501)*100</f>
        <v>9.5500000000000007</v>
      </c>
      <c r="P501" s="8">
        <f>E501/L501</f>
        <v>73.461538461538467</v>
      </c>
      <c r="Q501" s="3" t="str">
        <f>LEFT(N501,SEARCH("/",N501)-1)</f>
        <v>film &amp; video</v>
      </c>
      <c r="R501" s="3" t="str">
        <f>RIGHT(N501,LEN(N501)-SEARCH("/",N501,1))</f>
        <v>animation</v>
      </c>
      <c r="S501" s="16">
        <f>(((J501/60)/60)/24)+DATE(1970,1,1)+(-5/24)</f>
        <v>40043.687129629623</v>
      </c>
      <c r="T501" s="16">
        <f>(((I501/60)/60)/24)+DATE(1970,1,1)+(-5/24)</f>
        <v>40098.665972222218</v>
      </c>
    </row>
    <row r="502" spans="1:20" ht="93.75" x14ac:dyDescent="0.3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12">
        <f>(E502/D502)*100</f>
        <v>3.3076923076923079</v>
      </c>
      <c r="P502" s="8">
        <f>E502/L502</f>
        <v>53.75</v>
      </c>
      <c r="Q502" s="3" t="str">
        <f>LEFT(N502,SEARCH("/",N502)-1)</f>
        <v>film &amp; video</v>
      </c>
      <c r="R502" s="3" t="str">
        <f>RIGHT(N502,LEN(N502)-SEARCH("/",N502,1))</f>
        <v>animation</v>
      </c>
      <c r="S502" s="16">
        <f>(((J502/60)/60)/24)+DATE(1970,1,1)+(-5/24)</f>
        <v>40247.677673611113</v>
      </c>
      <c r="T502" s="16">
        <f>(((I502/60)/60)/24)+DATE(1970,1,1)+(-5/24)</f>
        <v>40306.719444444439</v>
      </c>
    </row>
    <row r="503" spans="1:20" ht="75" x14ac:dyDescent="0.3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12">
        <f>(E503/D503)*100</f>
        <v>0</v>
      </c>
      <c r="P503" s="8">
        <v>0</v>
      </c>
      <c r="Q503" s="3" t="str">
        <f>LEFT(N503,SEARCH("/",N503)-1)</f>
        <v>film &amp; video</v>
      </c>
      <c r="R503" s="3" t="str">
        <f>RIGHT(N503,LEN(N503)-SEARCH("/",N503,1))</f>
        <v>animation</v>
      </c>
      <c r="S503" s="16">
        <f>(((J503/60)/60)/24)+DATE(1970,1,1)+(-5/24)</f>
        <v>40703.026053240741</v>
      </c>
      <c r="T503" s="16">
        <f>(((I503/60)/60)/24)+DATE(1970,1,1)+(-5/24)</f>
        <v>40733.026053240741</v>
      </c>
    </row>
    <row r="504" spans="1:20" ht="93.75" x14ac:dyDescent="0.3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12">
        <f>(E504/D504)*100</f>
        <v>1.1499999999999999</v>
      </c>
      <c r="P504" s="8">
        <f>E504/L504</f>
        <v>57.5</v>
      </c>
      <c r="Q504" s="3" t="str">
        <f>LEFT(N504,SEARCH("/",N504)-1)</f>
        <v>film &amp; video</v>
      </c>
      <c r="R504" s="3" t="str">
        <f>RIGHT(N504,LEN(N504)-SEARCH("/",N504,1))</f>
        <v>animation</v>
      </c>
      <c r="S504" s="16">
        <f>(((J504/60)/60)/24)+DATE(1970,1,1)+(-5/24)</f>
        <v>40956.345196759255</v>
      </c>
      <c r="T504" s="16">
        <f>(((I504/60)/60)/24)+DATE(1970,1,1)+(-5/24)</f>
        <v>40986.303530092591</v>
      </c>
    </row>
    <row r="505" spans="1:20" ht="75" x14ac:dyDescent="0.3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12">
        <f>(E505/D505)*100</f>
        <v>1.7538461538461538</v>
      </c>
      <c r="P505" s="8">
        <f>E505/L505</f>
        <v>12.666666666666666</v>
      </c>
      <c r="Q505" s="3" t="str">
        <f>LEFT(N505,SEARCH("/",N505)-1)</f>
        <v>film &amp; video</v>
      </c>
      <c r="R505" s="3" t="str">
        <f>RIGHT(N505,LEN(N505)-SEARCH("/",N505,1))</f>
        <v>animation</v>
      </c>
      <c r="S505" s="16">
        <f>(((J505/60)/60)/24)+DATE(1970,1,1)+(-5/24)</f>
        <v>41991.318321759252</v>
      </c>
      <c r="T505" s="16">
        <f>(((I505/60)/60)/24)+DATE(1970,1,1)+(-5/24)</f>
        <v>42021.318321759252</v>
      </c>
    </row>
    <row r="506" spans="1:20" ht="93.75" x14ac:dyDescent="0.3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12">
        <f>(E506/D506)*100</f>
        <v>1.3673469387755102</v>
      </c>
      <c r="P506" s="8">
        <f>E506/L506</f>
        <v>67</v>
      </c>
      <c r="Q506" s="3" t="str">
        <f>LEFT(N506,SEARCH("/",N506)-1)</f>
        <v>film &amp; video</v>
      </c>
      <c r="R506" s="3" t="str">
        <f>RIGHT(N506,LEN(N506)-SEARCH("/",N506,1))</f>
        <v>animation</v>
      </c>
      <c r="S506" s="16">
        <f>(((J506/60)/60)/24)+DATE(1970,1,1)+(-5/24)</f>
        <v>40949.775312499994</v>
      </c>
      <c r="T506" s="16">
        <f>(((I506/60)/60)/24)+DATE(1970,1,1)+(-5/24)</f>
        <v>41009.73364583333</v>
      </c>
    </row>
    <row r="507" spans="1:20" ht="75" x14ac:dyDescent="0.3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12">
        <f>(E507/D507)*100</f>
        <v>0.43333333333333329</v>
      </c>
      <c r="P507" s="8">
        <f>E507/L507</f>
        <v>3.7142857142857144</v>
      </c>
      <c r="Q507" s="3" t="str">
        <f>LEFT(N507,SEARCH("/",N507)-1)</f>
        <v>film &amp; video</v>
      </c>
      <c r="R507" s="3" t="str">
        <f>RIGHT(N507,LEN(N507)-SEARCH("/",N507,1))</f>
        <v>animation</v>
      </c>
      <c r="S507" s="16">
        <f>(((J507/60)/60)/24)+DATE(1970,1,1)+(-5/24)</f>
        <v>42317.889884259253</v>
      </c>
      <c r="T507" s="16">
        <f>(((I507/60)/60)/24)+DATE(1970,1,1)+(-5/24)</f>
        <v>42362.889884259253</v>
      </c>
    </row>
    <row r="508" spans="1:20" ht="75" x14ac:dyDescent="0.3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12">
        <f>(E508/D508)*100</f>
        <v>0.125</v>
      </c>
      <c r="P508" s="8">
        <f>E508/L508</f>
        <v>250</v>
      </c>
      <c r="Q508" s="3" t="str">
        <f>LEFT(N508,SEARCH("/",N508)-1)</f>
        <v>film &amp; video</v>
      </c>
      <c r="R508" s="3" t="str">
        <f>RIGHT(N508,LEN(N508)-SEARCH("/",N508,1))</f>
        <v>animation</v>
      </c>
      <c r="S508" s="16">
        <f>(((J508/60)/60)/24)+DATE(1970,1,1)+(-5/24)</f>
        <v>41466.343981481477</v>
      </c>
      <c r="T508" s="16">
        <f>(((I508/60)/60)/24)+DATE(1970,1,1)+(-5/24)</f>
        <v>41496.343981481477</v>
      </c>
    </row>
    <row r="509" spans="1:20" ht="93.75" x14ac:dyDescent="0.3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12">
        <f>(E509/D509)*100</f>
        <v>3.2</v>
      </c>
      <c r="P509" s="8">
        <f>E509/L509</f>
        <v>64</v>
      </c>
      <c r="Q509" s="3" t="str">
        <f>LEFT(N509,SEARCH("/",N509)-1)</f>
        <v>film &amp; video</v>
      </c>
      <c r="R509" s="3" t="str">
        <f>RIGHT(N509,LEN(N509)-SEARCH("/",N509,1))</f>
        <v>animation</v>
      </c>
      <c r="S509" s="16">
        <f>(((J509/60)/60)/24)+DATE(1970,1,1)+(-5/24)</f>
        <v>41156.750659722216</v>
      </c>
      <c r="T509" s="16">
        <f>(((I509/60)/60)/24)+DATE(1970,1,1)+(-5/24)</f>
        <v>41201.750659722216</v>
      </c>
    </row>
    <row r="510" spans="1:20" ht="93.75" x14ac:dyDescent="0.3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12">
        <f>(E510/D510)*100</f>
        <v>0.8</v>
      </c>
      <c r="P510" s="8">
        <f>E510/L510</f>
        <v>133.33333333333334</v>
      </c>
      <c r="Q510" s="3" t="str">
        <f>LEFT(N510,SEARCH("/",N510)-1)</f>
        <v>film &amp; video</v>
      </c>
      <c r="R510" s="3" t="str">
        <f>RIGHT(N510,LEN(N510)-SEARCH("/",N510,1))</f>
        <v>animation</v>
      </c>
      <c r="S510" s="16">
        <f>(((J510/60)/60)/24)+DATE(1970,1,1)+(-5/24)</f>
        <v>40994.815983796296</v>
      </c>
      <c r="T510" s="16">
        <f>(((I510/60)/60)/24)+DATE(1970,1,1)+(-5/24)</f>
        <v>41054.384722222218</v>
      </c>
    </row>
    <row r="511" spans="1:20" ht="75" x14ac:dyDescent="0.3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12">
        <f>(E511/D511)*100</f>
        <v>0.2</v>
      </c>
      <c r="P511" s="8">
        <f>E511/L511</f>
        <v>10</v>
      </c>
      <c r="Q511" s="3" t="str">
        <f>LEFT(N511,SEARCH("/",N511)-1)</f>
        <v>film &amp; video</v>
      </c>
      <c r="R511" s="3" t="str">
        <f>RIGHT(N511,LEN(N511)-SEARCH("/",N511,1))</f>
        <v>animation</v>
      </c>
      <c r="S511" s="16">
        <f>(((J511/60)/60)/24)+DATE(1970,1,1)+(-5/24)</f>
        <v>42153.423263888886</v>
      </c>
      <c r="T511" s="16">
        <f>(((I511/60)/60)/24)+DATE(1970,1,1)+(-5/24)</f>
        <v>42183.423263888886</v>
      </c>
    </row>
    <row r="512" spans="1:20" ht="75" x14ac:dyDescent="0.3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12">
        <f>(E512/D512)*100</f>
        <v>0</v>
      </c>
      <c r="P512" s="8">
        <v>0</v>
      </c>
      <c r="Q512" s="3" t="str">
        <f>LEFT(N512,SEARCH("/",N512)-1)</f>
        <v>film &amp; video</v>
      </c>
      <c r="R512" s="3" t="str">
        <f>RIGHT(N512,LEN(N512)-SEARCH("/",N512,1))</f>
        <v>animation</v>
      </c>
      <c r="S512" s="16">
        <f>(((J512/60)/60)/24)+DATE(1970,1,1)+(-5/24)</f>
        <v>42399.968043981477</v>
      </c>
      <c r="T512" s="16">
        <f>(((I512/60)/60)/24)+DATE(1970,1,1)+(-5/24)</f>
        <v>42429.968043981477</v>
      </c>
    </row>
    <row r="513" spans="1:20" ht="75" x14ac:dyDescent="0.3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12">
        <f>(E513/D513)*100</f>
        <v>3</v>
      </c>
      <c r="P513" s="8">
        <f>E513/L513</f>
        <v>30</v>
      </c>
      <c r="Q513" s="3" t="str">
        <f>LEFT(N513,SEARCH("/",N513)-1)</f>
        <v>film &amp; video</v>
      </c>
      <c r="R513" s="3" t="str">
        <f>RIGHT(N513,LEN(N513)-SEARCH("/",N513,1))</f>
        <v>animation</v>
      </c>
      <c r="S513" s="16">
        <f>(((J513/60)/60)/24)+DATE(1970,1,1)+(-5/24)</f>
        <v>41340.09469907407</v>
      </c>
      <c r="T513" s="16">
        <f>(((I513/60)/60)/24)+DATE(1970,1,1)+(-5/24)</f>
        <v>41370.053032407406</v>
      </c>
    </row>
    <row r="514" spans="1:20" ht="93.75" x14ac:dyDescent="0.3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12">
        <f>(E514/D514)*100</f>
        <v>0.13749999999999998</v>
      </c>
      <c r="P514" s="8">
        <f>E514/L514</f>
        <v>5.5</v>
      </c>
      <c r="Q514" s="3" t="str">
        <f>LEFT(N514,SEARCH("/",N514)-1)</f>
        <v>film &amp; video</v>
      </c>
      <c r="R514" s="3" t="str">
        <f>RIGHT(N514,LEN(N514)-SEARCH("/",N514,1))</f>
        <v>animation</v>
      </c>
      <c r="S514" s="16">
        <f>(((J514/60)/60)/24)+DATE(1970,1,1)+(-5/24)</f>
        <v>42649.533877314818</v>
      </c>
      <c r="T514" s="16">
        <f>(((I514/60)/60)/24)+DATE(1970,1,1)+(-5/24)</f>
        <v>42694.575543981475</v>
      </c>
    </row>
    <row r="515" spans="1:20" ht="56.25" x14ac:dyDescent="0.3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12">
        <f>(E515/D515)*100</f>
        <v>13.923999999999999</v>
      </c>
      <c r="P515" s="8">
        <f>E515/L515</f>
        <v>102.38235294117646</v>
      </c>
      <c r="Q515" s="3" t="str">
        <f>LEFT(N515,SEARCH("/",N515)-1)</f>
        <v>film &amp; video</v>
      </c>
      <c r="R515" s="3" t="str">
        <f>RIGHT(N515,LEN(N515)-SEARCH("/",N515,1))</f>
        <v>animation</v>
      </c>
      <c r="S515" s="16">
        <f>(((J515/60)/60)/24)+DATE(1970,1,1)+(-5/24)</f>
        <v>42552.445659722223</v>
      </c>
      <c r="T515" s="16">
        <f>(((I515/60)/60)/24)+DATE(1970,1,1)+(-5/24)</f>
        <v>42597.083333333336</v>
      </c>
    </row>
    <row r="516" spans="1:20" ht="75" x14ac:dyDescent="0.3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12">
        <f>(E516/D516)*100</f>
        <v>3.3333333333333335</v>
      </c>
      <c r="P516" s="8">
        <f>E516/L516</f>
        <v>16.666666666666668</v>
      </c>
      <c r="Q516" s="3" t="str">
        <f>LEFT(N516,SEARCH("/",N516)-1)</f>
        <v>film &amp; video</v>
      </c>
      <c r="R516" s="3" t="str">
        <f>RIGHT(N516,LEN(N516)-SEARCH("/",N516,1))</f>
        <v>animation</v>
      </c>
      <c r="S516" s="16">
        <f>(((J516/60)/60)/24)+DATE(1970,1,1)+(-5/24)</f>
        <v>41830.405636574069</v>
      </c>
      <c r="T516" s="16">
        <f>(((I516/60)/60)/24)+DATE(1970,1,1)+(-5/24)</f>
        <v>41860.405636574069</v>
      </c>
    </row>
    <row r="517" spans="1:20" ht="75" x14ac:dyDescent="0.3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12">
        <f>(E517/D517)*100</f>
        <v>25.41340206185567</v>
      </c>
      <c r="P517" s="8">
        <f>E517/L517</f>
        <v>725.02941176470586</v>
      </c>
      <c r="Q517" s="3" t="str">
        <f>LEFT(N517,SEARCH("/",N517)-1)</f>
        <v>film &amp; video</v>
      </c>
      <c r="R517" s="3" t="str">
        <f>RIGHT(N517,LEN(N517)-SEARCH("/",N517,1))</f>
        <v>animation</v>
      </c>
      <c r="S517" s="16">
        <f>(((J517/60)/60)/24)+DATE(1970,1,1)+(-5/24)</f>
        <v>42327.282418981478</v>
      </c>
      <c r="T517" s="16">
        <f>(((I517/60)/60)/24)+DATE(1970,1,1)+(-5/24)</f>
        <v>42367.282418981478</v>
      </c>
    </row>
    <row r="518" spans="1:20" ht="56.25" x14ac:dyDescent="0.3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12">
        <f>(E518/D518)*100</f>
        <v>0</v>
      </c>
      <c r="P518" s="8">
        <v>0</v>
      </c>
      <c r="Q518" s="3" t="str">
        <f>LEFT(N518,SEARCH("/",N518)-1)</f>
        <v>film &amp; video</v>
      </c>
      <c r="R518" s="3" t="str">
        <f>RIGHT(N518,LEN(N518)-SEARCH("/",N518,1))</f>
        <v>animation</v>
      </c>
      <c r="S518" s="16">
        <f>(((J518/60)/60)/24)+DATE(1970,1,1)+(-5/24)</f>
        <v>42091.570370370369</v>
      </c>
      <c r="T518" s="16">
        <f>(((I518/60)/60)/24)+DATE(1970,1,1)+(-5/24)</f>
        <v>42151.570370370369</v>
      </c>
    </row>
    <row r="519" spans="1:20" ht="93.75" x14ac:dyDescent="0.3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12">
        <f>(E519/D519)*100</f>
        <v>1.3666666666666667</v>
      </c>
      <c r="P519" s="8">
        <f>E519/L519</f>
        <v>68.333333333333329</v>
      </c>
      <c r="Q519" s="3" t="str">
        <f>LEFT(N519,SEARCH("/",N519)-1)</f>
        <v>film &amp; video</v>
      </c>
      <c r="R519" s="3" t="str">
        <f>RIGHT(N519,LEN(N519)-SEARCH("/",N519,1))</f>
        <v>animation</v>
      </c>
      <c r="S519" s="16">
        <f>(((J519/60)/60)/24)+DATE(1970,1,1)+(-5/24)</f>
        <v>42738.406956018516</v>
      </c>
      <c r="T519" s="16">
        <f>(((I519/60)/60)/24)+DATE(1970,1,1)+(-5/24)</f>
        <v>42768.406956018516</v>
      </c>
    </row>
    <row r="520" spans="1:20" ht="93.75" x14ac:dyDescent="0.3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12">
        <f>(E520/D520)*100</f>
        <v>0</v>
      </c>
      <c r="P520" s="8">
        <v>0</v>
      </c>
      <c r="Q520" s="3" t="str">
        <f>LEFT(N520,SEARCH("/",N520)-1)</f>
        <v>film &amp; video</v>
      </c>
      <c r="R520" s="3" t="str">
        <f>RIGHT(N520,LEN(N520)-SEARCH("/",N520,1))</f>
        <v>animation</v>
      </c>
      <c r="S520" s="16">
        <f>(((J520/60)/60)/24)+DATE(1970,1,1)+(-5/24)</f>
        <v>42223.407685185179</v>
      </c>
      <c r="T520" s="16">
        <f>(((I520/60)/60)/24)+DATE(1970,1,1)+(-5/24)</f>
        <v>42253.406944444439</v>
      </c>
    </row>
    <row r="521" spans="1:20" ht="75" x14ac:dyDescent="0.3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12">
        <f>(E521/D521)*100</f>
        <v>22.881426547787683</v>
      </c>
      <c r="P521" s="8">
        <f>E521/L521</f>
        <v>39.228571428571428</v>
      </c>
      <c r="Q521" s="3" t="str">
        <f>LEFT(N521,SEARCH("/",N521)-1)</f>
        <v>film &amp; video</v>
      </c>
      <c r="R521" s="3" t="str">
        <f>RIGHT(N521,LEN(N521)-SEARCH("/",N521,1))</f>
        <v>animation</v>
      </c>
      <c r="S521" s="16">
        <f>(((J521/60)/60)/24)+DATE(1970,1,1)+(-5/24)</f>
        <v>41218.183113425926</v>
      </c>
      <c r="T521" s="16">
        <f>(((I521/60)/60)/24)+DATE(1970,1,1)+(-5/24)</f>
        <v>41248.183113425926</v>
      </c>
    </row>
    <row r="522" spans="1:20" ht="75" x14ac:dyDescent="0.3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2">
        <f>(E522/D522)*100</f>
        <v>102.1</v>
      </c>
      <c r="P522" s="8">
        <f>E522/L522</f>
        <v>150.14705882352942</v>
      </c>
      <c r="Q522" s="3" t="str">
        <f>LEFT(N522,SEARCH("/",N522)-1)</f>
        <v>theater</v>
      </c>
      <c r="R522" s="3" t="str">
        <f>RIGHT(N522,LEN(N522)-SEARCH("/",N522,1))</f>
        <v>plays</v>
      </c>
      <c r="S522" s="16">
        <f>(((J522/60)/60)/24)+DATE(1970,1,1)+(-5/24)</f>
        <v>42318.493761574071</v>
      </c>
      <c r="T522" s="16">
        <f>(((I522/60)/60)/24)+DATE(1970,1,1)+(-5/24)</f>
        <v>42348.493761574071</v>
      </c>
    </row>
    <row r="523" spans="1:20" ht="93.75" x14ac:dyDescent="0.3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2">
        <f>(E523/D523)*100</f>
        <v>104.64</v>
      </c>
      <c r="P523" s="8">
        <f>E523/L523</f>
        <v>93.428571428571431</v>
      </c>
      <c r="Q523" s="3" t="str">
        <f>LEFT(N523,SEARCH("/",N523)-1)</f>
        <v>theater</v>
      </c>
      <c r="R523" s="3" t="str">
        <f>RIGHT(N523,LEN(N523)-SEARCH("/",N523,1))</f>
        <v>plays</v>
      </c>
      <c r="S523" s="16">
        <f>(((J523/60)/60)/24)+DATE(1970,1,1)+(-5/24)</f>
        <v>42645.884479166663</v>
      </c>
      <c r="T523" s="16">
        <f>(((I523/60)/60)/24)+DATE(1970,1,1)+(-5/24)</f>
        <v>42674.999305555553</v>
      </c>
    </row>
    <row r="524" spans="1:20" ht="75" x14ac:dyDescent="0.3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2">
        <f>(E524/D524)*100</f>
        <v>114.66666666666667</v>
      </c>
      <c r="P524" s="8">
        <f>E524/L524</f>
        <v>110.96774193548387</v>
      </c>
      <c r="Q524" s="3" t="str">
        <f>LEFT(N524,SEARCH("/",N524)-1)</f>
        <v>theater</v>
      </c>
      <c r="R524" s="3" t="str">
        <f>RIGHT(N524,LEN(N524)-SEARCH("/",N524,1))</f>
        <v>plays</v>
      </c>
      <c r="S524" s="16">
        <f>(((J524/60)/60)/24)+DATE(1970,1,1)+(-5/24)</f>
        <v>42429.832465277774</v>
      </c>
      <c r="T524" s="16">
        <f>(((I524/60)/60)/24)+DATE(1970,1,1)+(-5/24)</f>
        <v>42449.790798611109</v>
      </c>
    </row>
    <row r="525" spans="1:20" ht="75" x14ac:dyDescent="0.3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2">
        <f>(E525/D525)*100</f>
        <v>120.6</v>
      </c>
      <c r="P525" s="8">
        <f>E525/L525</f>
        <v>71.785714285714292</v>
      </c>
      <c r="Q525" s="3" t="str">
        <f>LEFT(N525,SEARCH("/",N525)-1)</f>
        <v>theater</v>
      </c>
      <c r="R525" s="3" t="str">
        <f>RIGHT(N525,LEN(N525)-SEARCH("/",N525,1))</f>
        <v>plays</v>
      </c>
      <c r="S525" s="16">
        <f>(((J525/60)/60)/24)+DATE(1970,1,1)+(-5/24)</f>
        <v>42237.924490740734</v>
      </c>
      <c r="T525" s="16">
        <f>(((I525/60)/60)/24)+DATE(1970,1,1)+(-5/24)</f>
        <v>42267.924490740734</v>
      </c>
    </row>
    <row r="526" spans="1:20" ht="93.75" x14ac:dyDescent="0.3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2">
        <f>(E526/D526)*100</f>
        <v>108.67285714285715</v>
      </c>
      <c r="P526" s="8">
        <f>E526/L526</f>
        <v>29.258076923076924</v>
      </c>
      <c r="Q526" s="3" t="str">
        <f>LEFT(N526,SEARCH("/",N526)-1)</f>
        <v>theater</v>
      </c>
      <c r="R526" s="3" t="str">
        <f>RIGHT(N526,LEN(N526)-SEARCH("/",N526,1))</f>
        <v>plays</v>
      </c>
      <c r="S526" s="16">
        <f>(((J526/60)/60)/24)+DATE(1970,1,1)+(-5/24)</f>
        <v>42492.508900462963</v>
      </c>
      <c r="T526" s="16">
        <f>(((I526/60)/60)/24)+DATE(1970,1,1)+(-5/24)</f>
        <v>42522.508900462963</v>
      </c>
    </row>
    <row r="527" spans="1:20" ht="75" x14ac:dyDescent="0.3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2">
        <f>(E527/D527)*100</f>
        <v>100</v>
      </c>
      <c r="P527" s="8">
        <f>E527/L527</f>
        <v>1000</v>
      </c>
      <c r="Q527" s="3" t="str">
        <f>LEFT(N527,SEARCH("/",N527)-1)</f>
        <v>theater</v>
      </c>
      <c r="R527" s="3" t="str">
        <f>RIGHT(N527,LEN(N527)-SEARCH("/",N527,1))</f>
        <v>plays</v>
      </c>
      <c r="S527" s="16">
        <f>(((J527/60)/60)/24)+DATE(1970,1,1)+(-5/24)</f>
        <v>41850.192604166667</v>
      </c>
      <c r="T527" s="16">
        <f>(((I527/60)/60)/24)+DATE(1970,1,1)+(-5/24)</f>
        <v>41895.192604166667</v>
      </c>
    </row>
    <row r="528" spans="1:20" ht="75" x14ac:dyDescent="0.3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2">
        <f>(E528/D528)*100</f>
        <v>113.99999999999999</v>
      </c>
      <c r="P528" s="8">
        <f>E528/L528</f>
        <v>74.347826086956516</v>
      </c>
      <c r="Q528" s="3" t="str">
        <f>LEFT(N528,SEARCH("/",N528)-1)</f>
        <v>theater</v>
      </c>
      <c r="R528" s="3" t="str">
        <f>RIGHT(N528,LEN(N528)-SEARCH("/",N528,1))</f>
        <v>plays</v>
      </c>
      <c r="S528" s="16">
        <f>(((J528/60)/60)/24)+DATE(1970,1,1)+(-5/24)</f>
        <v>42192.383611111109</v>
      </c>
      <c r="T528" s="16">
        <f>(((I528/60)/60)/24)+DATE(1970,1,1)+(-5/24)</f>
        <v>42223.499999999993</v>
      </c>
    </row>
    <row r="529" spans="1:20" ht="93.75" x14ac:dyDescent="0.3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2">
        <f>(E529/D529)*100</f>
        <v>100.85</v>
      </c>
      <c r="P529" s="8">
        <f>E529/L529</f>
        <v>63.829113924050631</v>
      </c>
      <c r="Q529" s="3" t="str">
        <f>LEFT(N529,SEARCH("/",N529)-1)</f>
        <v>theater</v>
      </c>
      <c r="R529" s="3" t="str">
        <f>RIGHT(N529,LEN(N529)-SEARCH("/",N529,1))</f>
        <v>plays</v>
      </c>
      <c r="S529" s="16">
        <f>(((J529/60)/60)/24)+DATE(1970,1,1)+(-5/24)</f>
        <v>42752.997291666667</v>
      </c>
      <c r="T529" s="16">
        <f>(((I529/60)/60)/24)+DATE(1970,1,1)+(-5/24)</f>
        <v>42783.461805555555</v>
      </c>
    </row>
    <row r="530" spans="1:20" ht="37.5" x14ac:dyDescent="0.3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2">
        <f>(E530/D530)*100</f>
        <v>115.65217391304347</v>
      </c>
      <c r="P530" s="8">
        <f>E530/L530</f>
        <v>44.333333333333336</v>
      </c>
      <c r="Q530" s="3" t="str">
        <f>LEFT(N530,SEARCH("/",N530)-1)</f>
        <v>theater</v>
      </c>
      <c r="R530" s="3" t="str">
        <f>RIGHT(N530,LEN(N530)-SEARCH("/",N530,1))</f>
        <v>plays</v>
      </c>
      <c r="S530" s="16">
        <f>(((J530/60)/60)/24)+DATE(1970,1,1)+(-5/24)</f>
        <v>42155.71188657407</v>
      </c>
      <c r="T530" s="16">
        <f>(((I530/60)/60)/24)+DATE(1970,1,1)+(-5/24)</f>
        <v>42176.680555555555</v>
      </c>
    </row>
    <row r="531" spans="1:20" ht="93.75" x14ac:dyDescent="0.3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2">
        <f>(E531/D531)*100</f>
        <v>130.41666666666666</v>
      </c>
      <c r="P531" s="8">
        <f>E531/L531</f>
        <v>86.944444444444443</v>
      </c>
      <c r="Q531" s="3" t="str">
        <f>LEFT(N531,SEARCH("/",N531)-1)</f>
        <v>theater</v>
      </c>
      <c r="R531" s="3" t="str">
        <f>RIGHT(N531,LEN(N531)-SEARCH("/",N531,1))</f>
        <v>plays</v>
      </c>
      <c r="S531" s="16">
        <f>(((J531/60)/60)/24)+DATE(1970,1,1)+(-5/24)</f>
        <v>42724.822847222218</v>
      </c>
      <c r="T531" s="16">
        <f>(((I531/60)/60)/24)+DATE(1970,1,1)+(-5/24)</f>
        <v>42745.999999999993</v>
      </c>
    </row>
    <row r="532" spans="1:20" ht="75" x14ac:dyDescent="0.3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2">
        <f>(E532/D532)*100</f>
        <v>107.78267254038178</v>
      </c>
      <c r="P532" s="8">
        <f>E532/L532</f>
        <v>126.55172413793103</v>
      </c>
      <c r="Q532" s="3" t="str">
        <f>LEFT(N532,SEARCH("/",N532)-1)</f>
        <v>theater</v>
      </c>
      <c r="R532" s="3" t="str">
        <f>RIGHT(N532,LEN(N532)-SEARCH("/",N532,1))</f>
        <v>plays</v>
      </c>
      <c r="S532" s="16">
        <f>(((J532/60)/60)/24)+DATE(1970,1,1)+(-5/24)</f>
        <v>42157.382731481477</v>
      </c>
      <c r="T532" s="16">
        <f>(((I532/60)/60)/24)+DATE(1970,1,1)+(-5/24)</f>
        <v>42178.874999999993</v>
      </c>
    </row>
    <row r="533" spans="1:20" ht="93.75" x14ac:dyDescent="0.3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2">
        <f>(E533/D533)*100</f>
        <v>100</v>
      </c>
      <c r="P533" s="8">
        <f>E533/L533</f>
        <v>129.03225806451613</v>
      </c>
      <c r="Q533" s="3" t="str">
        <f>LEFT(N533,SEARCH("/",N533)-1)</f>
        <v>theater</v>
      </c>
      <c r="R533" s="3" t="str">
        <f>RIGHT(N533,LEN(N533)-SEARCH("/",N533,1))</f>
        <v>plays</v>
      </c>
      <c r="S533" s="16">
        <f>(((J533/60)/60)/24)+DATE(1970,1,1)+(-5/24)</f>
        <v>42675.856817129628</v>
      </c>
      <c r="T533" s="16">
        <f>(((I533/60)/60)/24)+DATE(1970,1,1)+(-5/24)</f>
        <v>42721.082638888889</v>
      </c>
    </row>
    <row r="534" spans="1:20" ht="75" x14ac:dyDescent="0.3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2">
        <f>(E534/D534)*100</f>
        <v>123.25</v>
      </c>
      <c r="P534" s="8">
        <f>E534/L534</f>
        <v>71.242774566473983</v>
      </c>
      <c r="Q534" s="3" t="str">
        <f>LEFT(N534,SEARCH("/",N534)-1)</f>
        <v>theater</v>
      </c>
      <c r="R534" s="3" t="str">
        <f>RIGHT(N534,LEN(N534)-SEARCH("/",N534,1))</f>
        <v>plays</v>
      </c>
      <c r="S534" s="16">
        <f>(((J534/60)/60)/24)+DATE(1970,1,1)+(-5/24)</f>
        <v>42472.798703703702</v>
      </c>
      <c r="T534" s="16">
        <f>(((I534/60)/60)/24)+DATE(1970,1,1)+(-5/24)</f>
        <v>42502.798703703702</v>
      </c>
    </row>
    <row r="535" spans="1:20" ht="75" x14ac:dyDescent="0.3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2">
        <f>(E535/D535)*100</f>
        <v>100.2</v>
      </c>
      <c r="P535" s="8">
        <f>E535/L535</f>
        <v>117.88235294117646</v>
      </c>
      <c r="Q535" s="3" t="str">
        <f>LEFT(N535,SEARCH("/",N535)-1)</f>
        <v>theater</v>
      </c>
      <c r="R535" s="3" t="str">
        <f>RIGHT(N535,LEN(N535)-SEARCH("/",N535,1))</f>
        <v>plays</v>
      </c>
      <c r="S535" s="16">
        <f>(((J535/60)/60)/24)+DATE(1970,1,1)+(-5/24)</f>
        <v>42482.226446759254</v>
      </c>
      <c r="T535" s="16">
        <f>(((I535/60)/60)/24)+DATE(1970,1,1)+(-5/24)</f>
        <v>42506.226446759254</v>
      </c>
    </row>
    <row r="536" spans="1:20" ht="75" x14ac:dyDescent="0.3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2">
        <f>(E536/D536)*100</f>
        <v>104.66666666666666</v>
      </c>
      <c r="P536" s="8">
        <f>E536/L536</f>
        <v>327.08333333333331</v>
      </c>
      <c r="Q536" s="3" t="str">
        <f>LEFT(N536,SEARCH("/",N536)-1)</f>
        <v>theater</v>
      </c>
      <c r="R536" s="3" t="str">
        <f>RIGHT(N536,LEN(N536)-SEARCH("/",N536,1))</f>
        <v>plays</v>
      </c>
      <c r="S536" s="16">
        <f>(((J536/60)/60)/24)+DATE(1970,1,1)+(-5/24)</f>
        <v>42270.602662037032</v>
      </c>
      <c r="T536" s="16">
        <f>(((I536/60)/60)/24)+DATE(1970,1,1)+(-5/24)</f>
        <v>42309.749999999993</v>
      </c>
    </row>
    <row r="537" spans="1:20" ht="56.25" x14ac:dyDescent="0.3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2">
        <f>(E537/D537)*100</f>
        <v>102.49999999999999</v>
      </c>
      <c r="P537" s="8">
        <f>E537/L537</f>
        <v>34.745762711864408</v>
      </c>
      <c r="Q537" s="3" t="str">
        <f>LEFT(N537,SEARCH("/",N537)-1)</f>
        <v>theater</v>
      </c>
      <c r="R537" s="3" t="str">
        <f>RIGHT(N537,LEN(N537)-SEARCH("/",N537,1))</f>
        <v>plays</v>
      </c>
      <c r="S537" s="16">
        <f>(((J537/60)/60)/24)+DATE(1970,1,1)+(-5/24)</f>
        <v>42711.336863425917</v>
      </c>
      <c r="T537" s="16">
        <f>(((I537/60)/60)/24)+DATE(1970,1,1)+(-5/24)</f>
        <v>42741.336863425917</v>
      </c>
    </row>
    <row r="538" spans="1:20" ht="93.75" x14ac:dyDescent="0.3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2">
        <f>(E538/D538)*100</f>
        <v>118.25757575757576</v>
      </c>
      <c r="P538" s="8">
        <f>E538/L538</f>
        <v>100.06410256410257</v>
      </c>
      <c r="Q538" s="3" t="str">
        <f>LEFT(N538,SEARCH("/",N538)-1)</f>
        <v>theater</v>
      </c>
      <c r="R538" s="3" t="str">
        <f>RIGHT(N538,LEN(N538)-SEARCH("/",N538,1))</f>
        <v>plays</v>
      </c>
      <c r="S538" s="16">
        <f>(((J538/60)/60)/24)+DATE(1970,1,1)+(-5/24)</f>
        <v>42179.136655092596</v>
      </c>
      <c r="T538" s="16">
        <f>(((I538/60)/60)/24)+DATE(1970,1,1)+(-5/24)</f>
        <v>42219.541666666664</v>
      </c>
    </row>
    <row r="539" spans="1:20" ht="75" x14ac:dyDescent="0.3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2">
        <f>(E539/D539)*100</f>
        <v>120.5</v>
      </c>
      <c r="P539" s="8">
        <f>E539/L539</f>
        <v>40.847457627118644</v>
      </c>
      <c r="Q539" s="3" t="str">
        <f>LEFT(N539,SEARCH("/",N539)-1)</f>
        <v>theater</v>
      </c>
      <c r="R539" s="3" t="str">
        <f>RIGHT(N539,LEN(N539)-SEARCH("/",N539,1))</f>
        <v>plays</v>
      </c>
      <c r="S539" s="16">
        <f>(((J539/60)/60)/24)+DATE(1970,1,1)+(-5/24)</f>
        <v>42282.560081018521</v>
      </c>
      <c r="T539" s="16">
        <f>(((I539/60)/60)/24)+DATE(1970,1,1)+(-5/24)</f>
        <v>42312.601747685178</v>
      </c>
    </row>
    <row r="540" spans="1:20" ht="93.75" x14ac:dyDescent="0.3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2">
        <f>(E540/D540)*100</f>
        <v>302.42</v>
      </c>
      <c r="P540" s="8">
        <f>E540/L540</f>
        <v>252.01666666666668</v>
      </c>
      <c r="Q540" s="3" t="str">
        <f>LEFT(N540,SEARCH("/",N540)-1)</f>
        <v>theater</v>
      </c>
      <c r="R540" s="3" t="str">
        <f>RIGHT(N540,LEN(N540)-SEARCH("/",N540,1))</f>
        <v>plays</v>
      </c>
      <c r="S540" s="16">
        <f>(((J540/60)/60)/24)+DATE(1970,1,1)+(-5/24)</f>
        <v>42473.586377314808</v>
      </c>
      <c r="T540" s="16">
        <f>(((I540/60)/60)/24)+DATE(1970,1,1)+(-5/24)</f>
        <v>42503.586377314808</v>
      </c>
    </row>
    <row r="541" spans="1:20" ht="75" x14ac:dyDescent="0.3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2">
        <f>(E541/D541)*100</f>
        <v>100.64400000000001</v>
      </c>
      <c r="P541" s="8">
        <f>E541/L541</f>
        <v>25.161000000000001</v>
      </c>
      <c r="Q541" s="3" t="str">
        <f>LEFT(N541,SEARCH("/",N541)-1)</f>
        <v>theater</v>
      </c>
      <c r="R541" s="3" t="str">
        <f>RIGHT(N541,LEN(N541)-SEARCH("/",N541,1))</f>
        <v>plays</v>
      </c>
      <c r="S541" s="16">
        <f>(((J541/60)/60)/24)+DATE(1970,1,1)+(-5/24)</f>
        <v>42534.841516203705</v>
      </c>
      <c r="T541" s="16">
        <f>(((I541/60)/60)/24)+DATE(1970,1,1)+(-5/24)</f>
        <v>42555.841516203705</v>
      </c>
    </row>
    <row r="542" spans="1:20" ht="93.75" x14ac:dyDescent="0.3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12">
        <f>(E542/D542)*100</f>
        <v>6.6666666666666671E-3</v>
      </c>
      <c r="P542" s="8">
        <f>E542/L542</f>
        <v>1</v>
      </c>
      <c r="Q542" s="3" t="str">
        <f>LEFT(N542,SEARCH("/",N542)-1)</f>
        <v>technology</v>
      </c>
      <c r="R542" s="3" t="str">
        <f>RIGHT(N542,LEN(N542)-SEARCH("/",N542,1))</f>
        <v>web</v>
      </c>
      <c r="S542" s="16">
        <f>(((J542/60)/60)/24)+DATE(1970,1,1)+(-5/24)</f>
        <v>42009.608865740738</v>
      </c>
      <c r="T542" s="16">
        <f>(((I542/60)/60)/24)+DATE(1970,1,1)+(-5/24)</f>
        <v>42039.608865740738</v>
      </c>
    </row>
    <row r="543" spans="1:20" ht="75" x14ac:dyDescent="0.3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12">
        <f>(E543/D543)*100</f>
        <v>0.55555555555555558</v>
      </c>
      <c r="P543" s="8">
        <f>E543/L543</f>
        <v>25</v>
      </c>
      <c r="Q543" s="3" t="str">
        <f>LEFT(N543,SEARCH("/",N543)-1)</f>
        <v>technology</v>
      </c>
      <c r="R543" s="3" t="str">
        <f>RIGHT(N543,LEN(N543)-SEARCH("/",N543,1))</f>
        <v>web</v>
      </c>
      <c r="S543" s="16">
        <f>(((J543/60)/60)/24)+DATE(1970,1,1)+(-5/24)</f>
        <v>42275.838356481479</v>
      </c>
      <c r="T543" s="16">
        <f>(((I543/60)/60)/24)+DATE(1970,1,1)+(-5/24)</f>
        <v>42305.838356481479</v>
      </c>
    </row>
    <row r="544" spans="1:20" ht="75" x14ac:dyDescent="0.3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12">
        <f>(E544/D544)*100</f>
        <v>3.9999999999999996E-4</v>
      </c>
      <c r="P544" s="8">
        <f>E544/L544</f>
        <v>1</v>
      </c>
      <c r="Q544" s="3" t="str">
        <f>LEFT(N544,SEARCH("/",N544)-1)</f>
        <v>technology</v>
      </c>
      <c r="R544" s="3" t="str">
        <f>RIGHT(N544,LEN(N544)-SEARCH("/",N544,1))</f>
        <v>web</v>
      </c>
      <c r="S544" s="16">
        <f>(((J544/60)/60)/24)+DATE(1970,1,1)+(-5/24)</f>
        <v>42433.529120370367</v>
      </c>
      <c r="T544" s="16">
        <f>(((I544/60)/60)/24)+DATE(1970,1,1)+(-5/24)</f>
        <v>42493.487453703703</v>
      </c>
    </row>
    <row r="545" spans="1:20" ht="75" x14ac:dyDescent="0.3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12">
        <f>(E545/D545)*100</f>
        <v>0.31818181818181818</v>
      </c>
      <c r="P545" s="8">
        <f>E545/L545</f>
        <v>35</v>
      </c>
      <c r="Q545" s="3" t="str">
        <f>LEFT(N545,SEARCH("/",N545)-1)</f>
        <v>technology</v>
      </c>
      <c r="R545" s="3" t="str">
        <f>RIGHT(N545,LEN(N545)-SEARCH("/",N545,1))</f>
        <v>web</v>
      </c>
      <c r="S545" s="16">
        <f>(((J545/60)/60)/24)+DATE(1970,1,1)+(-5/24)</f>
        <v>41913.88381944444</v>
      </c>
      <c r="T545" s="16">
        <f>(((I545/60)/60)/24)+DATE(1970,1,1)+(-5/24)</f>
        <v>41943.88381944444</v>
      </c>
    </row>
    <row r="546" spans="1:20" ht="93.75" x14ac:dyDescent="0.3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12">
        <f>(E546/D546)*100</f>
        <v>1.2</v>
      </c>
      <c r="P546" s="8">
        <f>E546/L546</f>
        <v>3</v>
      </c>
      <c r="Q546" s="3" t="str">
        <f>LEFT(N546,SEARCH("/",N546)-1)</f>
        <v>technology</v>
      </c>
      <c r="R546" s="3" t="str">
        <f>RIGHT(N546,LEN(N546)-SEARCH("/",N546,1))</f>
        <v>web</v>
      </c>
      <c r="S546" s="16">
        <f>(((J546/60)/60)/24)+DATE(1970,1,1)+(-5/24)</f>
        <v>42525.448611111111</v>
      </c>
      <c r="T546" s="16">
        <f>(((I546/60)/60)/24)+DATE(1970,1,1)+(-5/24)</f>
        <v>42555.448611111111</v>
      </c>
    </row>
    <row r="547" spans="1:20" ht="75" x14ac:dyDescent="0.3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12">
        <f>(E547/D547)*100</f>
        <v>27.383999999999997</v>
      </c>
      <c r="P547" s="8">
        <f>E547/L547</f>
        <v>402.70588235294116</v>
      </c>
      <c r="Q547" s="3" t="str">
        <f>LEFT(N547,SEARCH("/",N547)-1)</f>
        <v>technology</v>
      </c>
      <c r="R547" s="3" t="str">
        <f>RIGHT(N547,LEN(N547)-SEARCH("/",N547,1))</f>
        <v>web</v>
      </c>
      <c r="S547" s="16">
        <f>(((J547/60)/60)/24)+DATE(1970,1,1)+(-5/24)</f>
        <v>42283.38413194444</v>
      </c>
      <c r="T547" s="16">
        <f>(((I547/60)/60)/24)+DATE(1970,1,1)+(-5/24)</f>
        <v>42323.425798611112</v>
      </c>
    </row>
    <row r="548" spans="1:20" ht="75" x14ac:dyDescent="0.3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12">
        <f>(E548/D548)*100</f>
        <v>8.666666666666667E-2</v>
      </c>
      <c r="P548" s="8">
        <f>E548/L548</f>
        <v>26</v>
      </c>
      <c r="Q548" s="3" t="str">
        <f>LEFT(N548,SEARCH("/",N548)-1)</f>
        <v>technology</v>
      </c>
      <c r="R548" s="3" t="str">
        <f>RIGHT(N548,LEN(N548)-SEARCH("/",N548,1))</f>
        <v>web</v>
      </c>
      <c r="S548" s="16">
        <f>(((J548/60)/60)/24)+DATE(1970,1,1)+(-5/24)</f>
        <v>42249.459664351853</v>
      </c>
      <c r="T548" s="16">
        <f>(((I548/60)/60)/24)+DATE(1970,1,1)+(-5/24)</f>
        <v>42294.459664351853</v>
      </c>
    </row>
    <row r="549" spans="1:20" ht="75" x14ac:dyDescent="0.3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12">
        <f>(E549/D549)*100</f>
        <v>0</v>
      </c>
      <c r="P549" s="8">
        <v>0</v>
      </c>
      <c r="Q549" s="3" t="str">
        <f>LEFT(N549,SEARCH("/",N549)-1)</f>
        <v>technology</v>
      </c>
      <c r="R549" s="3" t="str">
        <f>RIGHT(N549,LEN(N549)-SEARCH("/",N549,1))</f>
        <v>web</v>
      </c>
      <c r="S549" s="16">
        <f>(((J549/60)/60)/24)+DATE(1970,1,1)+(-5/24)</f>
        <v>42380.488009259258</v>
      </c>
      <c r="T549" s="16">
        <f>(((I549/60)/60)/24)+DATE(1970,1,1)+(-5/24)</f>
        <v>42410.488009259258</v>
      </c>
    </row>
    <row r="550" spans="1:20" ht="75" x14ac:dyDescent="0.3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12">
        <f>(E550/D550)*100</f>
        <v>0.09</v>
      </c>
      <c r="P550" s="8">
        <f>E550/L550</f>
        <v>9</v>
      </c>
      <c r="Q550" s="3" t="str">
        <f>LEFT(N550,SEARCH("/",N550)-1)</f>
        <v>technology</v>
      </c>
      <c r="R550" s="3" t="str">
        <f>RIGHT(N550,LEN(N550)-SEARCH("/",N550,1))</f>
        <v>web</v>
      </c>
      <c r="S550" s="16">
        <f>(((J550/60)/60)/24)+DATE(1970,1,1)+(-5/24)</f>
        <v>42276.695</v>
      </c>
      <c r="T550" s="16">
        <f>(((I550/60)/60)/24)+DATE(1970,1,1)+(-5/24)</f>
        <v>42306.695</v>
      </c>
    </row>
    <row r="551" spans="1:20" ht="93.75" x14ac:dyDescent="0.3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12">
        <f>(E551/D551)*100</f>
        <v>2.7199999999999998</v>
      </c>
      <c r="P551" s="8">
        <f>E551/L551</f>
        <v>8.5</v>
      </c>
      <c r="Q551" s="3" t="str">
        <f>LEFT(N551,SEARCH("/",N551)-1)</f>
        <v>technology</v>
      </c>
      <c r="R551" s="3" t="str">
        <f>RIGHT(N551,LEN(N551)-SEARCH("/",N551,1))</f>
        <v>web</v>
      </c>
      <c r="S551" s="16">
        <f>(((J551/60)/60)/24)+DATE(1970,1,1)+(-5/24)</f>
        <v>42163.428495370368</v>
      </c>
      <c r="T551" s="16">
        <f>(((I551/60)/60)/24)+DATE(1970,1,1)+(-5/24)</f>
        <v>42193.428495370368</v>
      </c>
    </row>
    <row r="552" spans="1:20" ht="75" x14ac:dyDescent="0.3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12">
        <f>(E552/D552)*100</f>
        <v>0.70000000000000007</v>
      </c>
      <c r="P552" s="8">
        <f>E552/L552</f>
        <v>8.75</v>
      </c>
      <c r="Q552" s="3" t="str">
        <f>LEFT(N552,SEARCH("/",N552)-1)</f>
        <v>technology</v>
      </c>
      <c r="R552" s="3" t="str">
        <f>RIGHT(N552,LEN(N552)-SEARCH("/",N552,1))</f>
        <v>web</v>
      </c>
      <c r="S552" s="16">
        <f>(((J552/60)/60)/24)+DATE(1970,1,1)+(-5/24)</f>
        <v>42753.47042824074</v>
      </c>
      <c r="T552" s="16">
        <f>(((I552/60)/60)/24)+DATE(1970,1,1)+(-5/24)</f>
        <v>42765.999999999993</v>
      </c>
    </row>
    <row r="553" spans="1:20" ht="93.75" x14ac:dyDescent="0.3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12">
        <f>(E553/D553)*100</f>
        <v>5.0413333333333332</v>
      </c>
      <c r="P553" s="8">
        <f>E553/L553</f>
        <v>135.03571428571428</v>
      </c>
      <c r="Q553" s="3" t="str">
        <f>LEFT(N553,SEARCH("/",N553)-1)</f>
        <v>technology</v>
      </c>
      <c r="R553" s="3" t="str">
        <f>RIGHT(N553,LEN(N553)-SEARCH("/",N553,1))</f>
        <v>web</v>
      </c>
      <c r="S553" s="16">
        <f>(((J553/60)/60)/24)+DATE(1970,1,1)+(-5/24)</f>
        <v>42173.067407407405</v>
      </c>
      <c r="T553" s="16">
        <f>(((I553/60)/60)/24)+DATE(1970,1,1)+(-5/24)</f>
        <v>42217.536805555552</v>
      </c>
    </row>
    <row r="554" spans="1:20" ht="75" x14ac:dyDescent="0.3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12">
        <f>(E554/D554)*100</f>
        <v>0</v>
      </c>
      <c r="P554" s="8">
        <v>0</v>
      </c>
      <c r="Q554" s="3" t="str">
        <f>LEFT(N554,SEARCH("/",N554)-1)</f>
        <v>technology</v>
      </c>
      <c r="R554" s="3" t="str">
        <f>RIGHT(N554,LEN(N554)-SEARCH("/",N554,1))</f>
        <v>web</v>
      </c>
      <c r="S554" s="16">
        <f>(((J554/60)/60)/24)+DATE(1970,1,1)+(-5/24)</f>
        <v>42318.408518518518</v>
      </c>
      <c r="T554" s="16">
        <f>(((I554/60)/60)/24)+DATE(1970,1,1)+(-5/24)</f>
        <v>42378.408518518518</v>
      </c>
    </row>
    <row r="555" spans="1:20" ht="75" x14ac:dyDescent="0.3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12">
        <f>(E555/D555)*100</f>
        <v>0.49199999999999999</v>
      </c>
      <c r="P555" s="8">
        <f>E555/L555</f>
        <v>20.5</v>
      </c>
      <c r="Q555" s="3" t="str">
        <f>LEFT(N555,SEARCH("/",N555)-1)</f>
        <v>technology</v>
      </c>
      <c r="R555" s="3" t="str">
        <f>RIGHT(N555,LEN(N555)-SEARCH("/",N555,1))</f>
        <v>web</v>
      </c>
      <c r="S555" s="16">
        <f>(((J555/60)/60)/24)+DATE(1970,1,1)+(-5/24)</f>
        <v>41927.511469907404</v>
      </c>
      <c r="T555" s="16">
        <f>(((I555/60)/60)/24)+DATE(1970,1,1)+(-5/24)</f>
        <v>41957.553136574068</v>
      </c>
    </row>
    <row r="556" spans="1:20" ht="93.75" x14ac:dyDescent="0.3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12">
        <f>(E556/D556)*100</f>
        <v>36.589147286821706</v>
      </c>
      <c r="P556" s="8">
        <f>E556/L556</f>
        <v>64.36363636363636</v>
      </c>
      <c r="Q556" s="3" t="str">
        <f>LEFT(N556,SEARCH("/",N556)-1)</f>
        <v>technology</v>
      </c>
      <c r="R556" s="3" t="str">
        <f>RIGHT(N556,LEN(N556)-SEARCH("/",N556,1))</f>
        <v>web</v>
      </c>
      <c r="S556" s="16">
        <f>(((J556/60)/60)/24)+DATE(1970,1,1)+(-5/24)</f>
        <v>41901.476527777777</v>
      </c>
      <c r="T556" s="16">
        <f>(((I556/60)/60)/24)+DATE(1970,1,1)+(-5/24)</f>
        <v>41931.476527777777</v>
      </c>
    </row>
    <row r="557" spans="1:20" ht="93.75" x14ac:dyDescent="0.3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12">
        <f>(E557/D557)*100</f>
        <v>0</v>
      </c>
      <c r="P557" s="8">
        <v>0</v>
      </c>
      <c r="Q557" s="3" t="str">
        <f>LEFT(N557,SEARCH("/",N557)-1)</f>
        <v>technology</v>
      </c>
      <c r="R557" s="3" t="str">
        <f>RIGHT(N557,LEN(N557)-SEARCH("/",N557,1))</f>
        <v>web</v>
      </c>
      <c r="S557" s="16">
        <f>(((J557/60)/60)/24)+DATE(1970,1,1)+(-5/24)</f>
        <v>42503.145173611112</v>
      </c>
      <c r="T557" s="16">
        <f>(((I557/60)/60)/24)+DATE(1970,1,1)+(-5/24)</f>
        <v>42533.145173611112</v>
      </c>
    </row>
    <row r="558" spans="1:20" ht="56.25" x14ac:dyDescent="0.3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12">
        <f>(E558/D558)*100</f>
        <v>2.5</v>
      </c>
      <c r="P558" s="8">
        <f>E558/L558</f>
        <v>200</v>
      </c>
      <c r="Q558" s="3" t="str">
        <f>LEFT(N558,SEARCH("/",N558)-1)</f>
        <v>technology</v>
      </c>
      <c r="R558" s="3" t="str">
        <f>RIGHT(N558,LEN(N558)-SEARCH("/",N558,1))</f>
        <v>web</v>
      </c>
      <c r="S558" s="16">
        <f>(((J558/60)/60)/24)+DATE(1970,1,1)+(-5/24)</f>
        <v>42345.651817129627</v>
      </c>
      <c r="T558" s="16">
        <f>(((I558/60)/60)/24)+DATE(1970,1,1)+(-5/24)</f>
        <v>42375.651817129627</v>
      </c>
    </row>
    <row r="559" spans="1:20" ht="75" x14ac:dyDescent="0.3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12">
        <f>(E559/D559)*100</f>
        <v>0.91066666666666674</v>
      </c>
      <c r="P559" s="8">
        <f>E559/L559</f>
        <v>68.3</v>
      </c>
      <c r="Q559" s="3" t="str">
        <f>LEFT(N559,SEARCH("/",N559)-1)</f>
        <v>technology</v>
      </c>
      <c r="R559" s="3" t="str">
        <f>RIGHT(N559,LEN(N559)-SEARCH("/",N559,1))</f>
        <v>web</v>
      </c>
      <c r="S559" s="16">
        <f>(((J559/60)/60)/24)+DATE(1970,1,1)+(-5/24)</f>
        <v>42676.733831018515</v>
      </c>
      <c r="T559" s="16">
        <f>(((I559/60)/60)/24)+DATE(1970,1,1)+(-5/24)</f>
        <v>42706.775497685179</v>
      </c>
    </row>
    <row r="560" spans="1:20" ht="75" x14ac:dyDescent="0.3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12">
        <f>(E560/D560)*100</f>
        <v>0</v>
      </c>
      <c r="P560" s="8">
        <v>0</v>
      </c>
      <c r="Q560" s="3" t="str">
        <f>LEFT(N560,SEARCH("/",N560)-1)</f>
        <v>technology</v>
      </c>
      <c r="R560" s="3" t="str">
        <f>RIGHT(N560,LEN(N560)-SEARCH("/",N560,1))</f>
        <v>web</v>
      </c>
      <c r="S560" s="16">
        <f>(((J560/60)/60)/24)+DATE(1970,1,1)+(-5/24)</f>
        <v>42057.674826388888</v>
      </c>
      <c r="T560" s="16">
        <f>(((I560/60)/60)/24)+DATE(1970,1,1)+(-5/24)</f>
        <v>42087.633159722223</v>
      </c>
    </row>
    <row r="561" spans="1:20" ht="93.75" x14ac:dyDescent="0.3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12">
        <f>(E561/D561)*100</f>
        <v>2.0833333333333336E-2</v>
      </c>
      <c r="P561" s="8">
        <f>E561/L561</f>
        <v>50</v>
      </c>
      <c r="Q561" s="3" t="str">
        <f>LEFT(N561,SEARCH("/",N561)-1)</f>
        <v>technology</v>
      </c>
      <c r="R561" s="3" t="str">
        <f>RIGHT(N561,LEN(N561)-SEARCH("/",N561,1))</f>
        <v>web</v>
      </c>
      <c r="S561" s="16">
        <f>(((J561/60)/60)/24)+DATE(1970,1,1)+(-5/24)</f>
        <v>42321.074768518512</v>
      </c>
      <c r="T561" s="16">
        <f>(((I561/60)/60)/24)+DATE(1970,1,1)+(-5/24)</f>
        <v>42351.074768518512</v>
      </c>
    </row>
    <row r="562" spans="1:20" ht="75" x14ac:dyDescent="0.3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12">
        <f>(E562/D562)*100</f>
        <v>1.2E-2</v>
      </c>
      <c r="P562" s="8">
        <f>E562/L562</f>
        <v>4</v>
      </c>
      <c r="Q562" s="3" t="str">
        <f>LEFT(N562,SEARCH("/",N562)-1)</f>
        <v>technology</v>
      </c>
      <c r="R562" s="3" t="str">
        <f>RIGHT(N562,LEN(N562)-SEARCH("/",N562,1))</f>
        <v>web</v>
      </c>
      <c r="S562" s="16">
        <f>(((J562/60)/60)/24)+DATE(1970,1,1)+(-5/24)</f>
        <v>41960.563020833331</v>
      </c>
      <c r="T562" s="16">
        <f>(((I562/60)/60)/24)+DATE(1970,1,1)+(-5/24)</f>
        <v>41990.563020833331</v>
      </c>
    </row>
    <row r="563" spans="1:20" ht="93.75" x14ac:dyDescent="0.3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12">
        <f>(E563/D563)*100</f>
        <v>0.36666666666666664</v>
      </c>
      <c r="P563" s="8">
        <f>E563/L563</f>
        <v>27.5</v>
      </c>
      <c r="Q563" s="3" t="str">
        <f>LEFT(N563,SEARCH("/",N563)-1)</f>
        <v>technology</v>
      </c>
      <c r="R563" s="3" t="str">
        <f>RIGHT(N563,LEN(N563)-SEARCH("/",N563,1))</f>
        <v>web</v>
      </c>
      <c r="S563" s="16">
        <f>(((J563/60)/60)/24)+DATE(1970,1,1)+(-5/24)</f>
        <v>42268.450381944444</v>
      </c>
      <c r="T563" s="16">
        <f>(((I563/60)/60)/24)+DATE(1970,1,1)+(-5/24)</f>
        <v>42303.450381944444</v>
      </c>
    </row>
    <row r="564" spans="1:20" ht="93.75" x14ac:dyDescent="0.3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12">
        <f>(E564/D564)*100</f>
        <v>0</v>
      </c>
      <c r="P564" s="8">
        <v>0</v>
      </c>
      <c r="Q564" s="3" t="str">
        <f>LEFT(N564,SEARCH("/",N564)-1)</f>
        <v>technology</v>
      </c>
      <c r="R564" s="3" t="str">
        <f>RIGHT(N564,LEN(N564)-SEARCH("/",N564,1))</f>
        <v>web</v>
      </c>
      <c r="S564" s="16">
        <f>(((J564/60)/60)/24)+DATE(1970,1,1)+(-5/24)</f>
        <v>42692.18072916667</v>
      </c>
      <c r="T564" s="16">
        <f>(((I564/60)/60)/24)+DATE(1970,1,1)+(-5/24)</f>
        <v>42722.18072916667</v>
      </c>
    </row>
    <row r="565" spans="1:20" ht="75" x14ac:dyDescent="0.3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12">
        <f>(E565/D565)*100</f>
        <v>9.0666666666666659E-2</v>
      </c>
      <c r="P565" s="8">
        <f>E565/L565</f>
        <v>34</v>
      </c>
      <c r="Q565" s="3" t="str">
        <f>LEFT(N565,SEARCH("/",N565)-1)</f>
        <v>technology</v>
      </c>
      <c r="R565" s="3" t="str">
        <f>RIGHT(N565,LEN(N565)-SEARCH("/",N565,1))</f>
        <v>web</v>
      </c>
      <c r="S565" s="16">
        <f>(((J565/60)/60)/24)+DATE(1970,1,1)+(-5/24)</f>
        <v>42021.861655092587</v>
      </c>
      <c r="T565" s="16">
        <f>(((I565/60)/60)/24)+DATE(1970,1,1)+(-5/24)</f>
        <v>42051.861655092587</v>
      </c>
    </row>
    <row r="566" spans="1:20" ht="93.75" x14ac:dyDescent="0.3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12">
        <f>(E566/D566)*100</f>
        <v>5.5555555555555558E-3</v>
      </c>
      <c r="P566" s="8">
        <f>E566/L566</f>
        <v>1</v>
      </c>
      <c r="Q566" s="3" t="str">
        <f>LEFT(N566,SEARCH("/",N566)-1)</f>
        <v>technology</v>
      </c>
      <c r="R566" s="3" t="str">
        <f>RIGHT(N566,LEN(N566)-SEARCH("/",N566,1))</f>
        <v>web</v>
      </c>
      <c r="S566" s="16">
        <f>(((J566/60)/60)/24)+DATE(1970,1,1)+(-5/24)</f>
        <v>42411.734664351847</v>
      </c>
      <c r="T566" s="16">
        <f>(((I566/60)/60)/24)+DATE(1970,1,1)+(-5/24)</f>
        <v>42441.734664351847</v>
      </c>
    </row>
    <row r="567" spans="1:20" ht="75" x14ac:dyDescent="0.3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12">
        <f>(E567/D567)*100</f>
        <v>0</v>
      </c>
      <c r="P567" s="8">
        <v>0</v>
      </c>
      <c r="Q567" s="3" t="str">
        <f>LEFT(N567,SEARCH("/",N567)-1)</f>
        <v>technology</v>
      </c>
      <c r="R567" s="3" t="str">
        <f>RIGHT(N567,LEN(N567)-SEARCH("/",N567,1))</f>
        <v>web</v>
      </c>
      <c r="S567" s="16">
        <f>(((J567/60)/60)/24)+DATE(1970,1,1)+(-5/24)</f>
        <v>42165.576956018522</v>
      </c>
      <c r="T567" s="16">
        <f>(((I567/60)/60)/24)+DATE(1970,1,1)+(-5/24)</f>
        <v>42195.576956018522</v>
      </c>
    </row>
    <row r="568" spans="1:20" ht="93.75" x14ac:dyDescent="0.3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12">
        <f>(E568/D568)*100</f>
        <v>0.02</v>
      </c>
      <c r="P568" s="8">
        <f>E568/L568</f>
        <v>1</v>
      </c>
      <c r="Q568" s="3" t="str">
        <f>LEFT(N568,SEARCH("/",N568)-1)</f>
        <v>technology</v>
      </c>
      <c r="R568" s="3" t="str">
        <f>RIGHT(N568,LEN(N568)-SEARCH("/",N568,1))</f>
        <v>web</v>
      </c>
      <c r="S568" s="16">
        <f>(((J568/60)/60)/24)+DATE(1970,1,1)+(-5/24)</f>
        <v>42535.476076388884</v>
      </c>
      <c r="T568" s="16">
        <f>(((I568/60)/60)/24)+DATE(1970,1,1)+(-5/24)</f>
        <v>42565.476076388884</v>
      </c>
    </row>
    <row r="569" spans="1:20" ht="93.75" x14ac:dyDescent="0.3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12">
        <f>(E569/D569)*100</f>
        <v>0</v>
      </c>
      <c r="P569" s="8">
        <v>0</v>
      </c>
      <c r="Q569" s="3" t="str">
        <f>LEFT(N569,SEARCH("/",N569)-1)</f>
        <v>technology</v>
      </c>
      <c r="R569" s="3" t="str">
        <f>RIGHT(N569,LEN(N569)-SEARCH("/",N569,1))</f>
        <v>web</v>
      </c>
      <c r="S569" s="16">
        <f>(((J569/60)/60)/24)+DATE(1970,1,1)+(-5/24)</f>
        <v>41975.634189814817</v>
      </c>
      <c r="T569" s="16">
        <f>(((I569/60)/60)/24)+DATE(1970,1,1)+(-5/24)</f>
        <v>42005.634189814817</v>
      </c>
    </row>
    <row r="570" spans="1:20" ht="93.75" x14ac:dyDescent="0.3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12">
        <f>(E570/D570)*100</f>
        <v>1</v>
      </c>
      <c r="P570" s="8">
        <f>E570/L570</f>
        <v>49</v>
      </c>
      <c r="Q570" s="3" t="str">
        <f>LEFT(N570,SEARCH("/",N570)-1)</f>
        <v>technology</v>
      </c>
      <c r="R570" s="3" t="str">
        <f>RIGHT(N570,LEN(N570)-SEARCH("/",N570,1))</f>
        <v>web</v>
      </c>
      <c r="S570" s="16">
        <f>(((J570/60)/60)/24)+DATE(1970,1,1)+(-5/24)</f>
        <v>42348.713229166664</v>
      </c>
      <c r="T570" s="16">
        <f>(((I570/60)/60)/24)+DATE(1970,1,1)+(-5/24)</f>
        <v>42385.249999999993</v>
      </c>
    </row>
    <row r="571" spans="1:20" ht="75" x14ac:dyDescent="0.3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12">
        <f>(E571/D571)*100</f>
        <v>0.8</v>
      </c>
      <c r="P571" s="8">
        <f>E571/L571</f>
        <v>20</v>
      </c>
      <c r="Q571" s="3" t="str">
        <f>LEFT(N571,SEARCH("/",N571)-1)</f>
        <v>technology</v>
      </c>
      <c r="R571" s="3" t="str">
        <f>RIGHT(N571,LEN(N571)-SEARCH("/",N571,1))</f>
        <v>web</v>
      </c>
      <c r="S571" s="16">
        <f>(((J571/60)/60)/24)+DATE(1970,1,1)+(-5/24)</f>
        <v>42340.639027777775</v>
      </c>
      <c r="T571" s="16">
        <f>(((I571/60)/60)/24)+DATE(1970,1,1)+(-5/24)</f>
        <v>42370.639027777775</v>
      </c>
    </row>
    <row r="572" spans="1:20" ht="56.25" x14ac:dyDescent="0.3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12">
        <f>(E572/D572)*100</f>
        <v>0.16705882352941176</v>
      </c>
      <c r="P572" s="8">
        <f>E572/L572</f>
        <v>142</v>
      </c>
      <c r="Q572" s="3" t="str">
        <f>LEFT(N572,SEARCH("/",N572)-1)</f>
        <v>technology</v>
      </c>
      <c r="R572" s="3" t="str">
        <f>RIGHT(N572,LEN(N572)-SEARCH("/",N572,1))</f>
        <v>web</v>
      </c>
      <c r="S572" s="16">
        <f>(((J572/60)/60)/24)+DATE(1970,1,1)+(-5/24)</f>
        <v>42388.589918981481</v>
      </c>
      <c r="T572" s="16">
        <f>(((I572/60)/60)/24)+DATE(1970,1,1)+(-5/24)</f>
        <v>42418.589918981481</v>
      </c>
    </row>
    <row r="573" spans="1:20" ht="93.75" x14ac:dyDescent="0.3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12">
        <f>(E573/D573)*100</f>
        <v>0.42399999999999999</v>
      </c>
      <c r="P573" s="8">
        <f>E573/L573</f>
        <v>53</v>
      </c>
      <c r="Q573" s="3" t="str">
        <f>LEFT(N573,SEARCH("/",N573)-1)</f>
        <v>technology</v>
      </c>
      <c r="R573" s="3" t="str">
        <f>RIGHT(N573,LEN(N573)-SEARCH("/",N573,1))</f>
        <v>web</v>
      </c>
      <c r="S573" s="16">
        <f>(((J573/60)/60)/24)+DATE(1970,1,1)+(-5/24)</f>
        <v>42192.607905092591</v>
      </c>
      <c r="T573" s="16">
        <f>(((I573/60)/60)/24)+DATE(1970,1,1)+(-5/24)</f>
        <v>42211.957638888889</v>
      </c>
    </row>
    <row r="574" spans="1:20" ht="93.75" x14ac:dyDescent="0.3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12">
        <f>(E574/D574)*100</f>
        <v>0</v>
      </c>
      <c r="P574" s="8">
        <v>0</v>
      </c>
      <c r="Q574" s="3" t="str">
        <f>LEFT(N574,SEARCH("/",N574)-1)</f>
        <v>technology</v>
      </c>
      <c r="R574" s="3" t="str">
        <f>RIGHT(N574,LEN(N574)-SEARCH("/",N574,1))</f>
        <v>web</v>
      </c>
      <c r="S574" s="16">
        <f>(((J574/60)/60)/24)+DATE(1970,1,1)+(-5/24)</f>
        <v>42282.507962962954</v>
      </c>
      <c r="T574" s="16">
        <f>(((I574/60)/60)/24)+DATE(1970,1,1)+(-5/24)</f>
        <v>42312.549629629626</v>
      </c>
    </row>
    <row r="575" spans="1:20" ht="75" x14ac:dyDescent="0.3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12">
        <f>(E575/D575)*100</f>
        <v>0.38925389253892539</v>
      </c>
      <c r="P575" s="8">
        <f>E575/L575</f>
        <v>38.444444444444443</v>
      </c>
      <c r="Q575" s="3" t="str">
        <f>LEFT(N575,SEARCH("/",N575)-1)</f>
        <v>technology</v>
      </c>
      <c r="R575" s="3" t="str">
        <f>RIGHT(N575,LEN(N575)-SEARCH("/",N575,1))</f>
        <v>web</v>
      </c>
      <c r="S575" s="16">
        <f>(((J575/60)/60)/24)+DATE(1970,1,1)+(-5/24)</f>
        <v>41962.841793981475</v>
      </c>
      <c r="T575" s="16">
        <f>(((I575/60)/60)/24)+DATE(1970,1,1)+(-5/24)</f>
        <v>42021.841666666667</v>
      </c>
    </row>
    <row r="576" spans="1:20" ht="93.75" x14ac:dyDescent="0.3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12">
        <f>(E576/D576)*100</f>
        <v>0.7155635062611807</v>
      </c>
      <c r="P576" s="8">
        <f>E576/L576</f>
        <v>20</v>
      </c>
      <c r="Q576" s="3" t="str">
        <f>LEFT(N576,SEARCH("/",N576)-1)</f>
        <v>technology</v>
      </c>
      <c r="R576" s="3" t="str">
        <f>RIGHT(N576,LEN(N576)-SEARCH("/",N576,1))</f>
        <v>web</v>
      </c>
      <c r="S576" s="16">
        <f>(((J576/60)/60)/24)+DATE(1970,1,1)+(-5/24)</f>
        <v>42632.235034722216</v>
      </c>
      <c r="T576" s="16">
        <f>(((I576/60)/60)/24)+DATE(1970,1,1)+(-5/24)</f>
        <v>42662.235034722216</v>
      </c>
    </row>
    <row r="577" spans="1:20" ht="93.75" x14ac:dyDescent="0.3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12">
        <f>(E577/D577)*100</f>
        <v>0.43166666666666664</v>
      </c>
      <c r="P577" s="8">
        <f>E577/L577</f>
        <v>64.75</v>
      </c>
      <c r="Q577" s="3" t="str">
        <f>LEFT(N577,SEARCH("/",N577)-1)</f>
        <v>technology</v>
      </c>
      <c r="R577" s="3" t="str">
        <f>RIGHT(N577,LEN(N577)-SEARCH("/",N577,1))</f>
        <v>web</v>
      </c>
      <c r="S577" s="16">
        <f>(((J577/60)/60)/24)+DATE(1970,1,1)+(-5/24)</f>
        <v>42138.484293981477</v>
      </c>
      <c r="T577" s="16">
        <f>(((I577/60)/60)/24)+DATE(1970,1,1)+(-5/24)</f>
        <v>42168.484293981477</v>
      </c>
    </row>
    <row r="578" spans="1:20" ht="93.75" x14ac:dyDescent="0.3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12">
        <f>(E578/D578)*100</f>
        <v>1.25E-3</v>
      </c>
      <c r="P578" s="8">
        <f>E578/L578</f>
        <v>1</v>
      </c>
      <c r="Q578" s="3" t="str">
        <f>LEFT(N578,SEARCH("/",N578)-1)</f>
        <v>technology</v>
      </c>
      <c r="R578" s="3" t="str">
        <f>RIGHT(N578,LEN(N578)-SEARCH("/",N578,1))</f>
        <v>web</v>
      </c>
      <c r="S578" s="16">
        <f>(((J578/60)/60)/24)+DATE(1970,1,1)+(-5/24)</f>
        <v>42031.263333333329</v>
      </c>
      <c r="T578" s="16">
        <f>(((I578/60)/60)/24)+DATE(1970,1,1)+(-5/24)</f>
        <v>42091.221666666665</v>
      </c>
    </row>
    <row r="579" spans="1:20" ht="93.75" x14ac:dyDescent="0.3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12">
        <f>(E579/D579)*100</f>
        <v>0.2</v>
      </c>
      <c r="P579" s="8">
        <f>E579/L579</f>
        <v>10</v>
      </c>
      <c r="Q579" s="3" t="str">
        <f>LEFT(N579,SEARCH("/",N579)-1)</f>
        <v>technology</v>
      </c>
      <c r="R579" s="3" t="str">
        <f>RIGHT(N579,LEN(N579)-SEARCH("/",N579,1))</f>
        <v>web</v>
      </c>
      <c r="S579" s="16">
        <f>(((J579/60)/60)/24)+DATE(1970,1,1)+(-5/24)</f>
        <v>42450.380810185183</v>
      </c>
      <c r="T579" s="16">
        <f>(((I579/60)/60)/24)+DATE(1970,1,1)+(-5/24)</f>
        <v>42510.380810185183</v>
      </c>
    </row>
    <row r="580" spans="1:20" ht="37.5" x14ac:dyDescent="0.3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12">
        <f>(E580/D580)*100</f>
        <v>1.12E-2</v>
      </c>
      <c r="P580" s="8">
        <f>E580/L580</f>
        <v>2</v>
      </c>
      <c r="Q580" s="3" t="str">
        <f>LEFT(N580,SEARCH("/",N580)-1)</f>
        <v>technology</v>
      </c>
      <c r="R580" s="3" t="str">
        <f>RIGHT(N580,LEN(N580)-SEARCH("/",N580,1))</f>
        <v>web</v>
      </c>
      <c r="S580" s="16">
        <f>(((J580/60)/60)/24)+DATE(1970,1,1)+(-5/24)</f>
        <v>42230.370289351849</v>
      </c>
      <c r="T580" s="16">
        <f>(((I580/60)/60)/24)+DATE(1970,1,1)+(-5/24)</f>
        <v>42254.370289351849</v>
      </c>
    </row>
    <row r="581" spans="1:20" ht="56.25" x14ac:dyDescent="0.3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12">
        <f>(E581/D581)*100</f>
        <v>1.4583333333333333</v>
      </c>
      <c r="P581" s="8">
        <f>E581/L581</f>
        <v>35</v>
      </c>
      <c r="Q581" s="3" t="str">
        <f>LEFT(N581,SEARCH("/",N581)-1)</f>
        <v>technology</v>
      </c>
      <c r="R581" s="3" t="str">
        <f>RIGHT(N581,LEN(N581)-SEARCH("/",N581,1))</f>
        <v>web</v>
      </c>
      <c r="S581" s="16">
        <f>(((J581/60)/60)/24)+DATE(1970,1,1)+(-5/24)</f>
        <v>41968.643784722219</v>
      </c>
      <c r="T581" s="16">
        <f>(((I581/60)/60)/24)+DATE(1970,1,1)+(-5/24)</f>
        <v>41998.643784722219</v>
      </c>
    </row>
    <row r="582" spans="1:20" ht="75" x14ac:dyDescent="0.3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12">
        <f>(E582/D582)*100</f>
        <v>3.3333333333333333E-2</v>
      </c>
      <c r="P582" s="8">
        <f>E582/L582</f>
        <v>1</v>
      </c>
      <c r="Q582" s="3" t="str">
        <f>LEFT(N582,SEARCH("/",N582)-1)</f>
        <v>technology</v>
      </c>
      <c r="R582" s="3" t="str">
        <f>RIGHT(N582,LEN(N582)-SEARCH("/",N582,1))</f>
        <v>web</v>
      </c>
      <c r="S582" s="16">
        <f>(((J582/60)/60)/24)+DATE(1970,1,1)+(-5/24)</f>
        <v>42605.699849537035</v>
      </c>
      <c r="T582" s="16">
        <f>(((I582/60)/60)/24)+DATE(1970,1,1)+(-5/24)</f>
        <v>42635.699849537035</v>
      </c>
    </row>
    <row r="583" spans="1:20" ht="93.75" x14ac:dyDescent="0.3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12">
        <f>(E583/D583)*100</f>
        <v>0</v>
      </c>
      <c r="P583" s="8">
        <v>0</v>
      </c>
      <c r="Q583" s="3" t="str">
        <f>LEFT(N583,SEARCH("/",N583)-1)</f>
        <v>technology</v>
      </c>
      <c r="R583" s="3" t="str">
        <f>RIGHT(N583,LEN(N583)-SEARCH("/",N583,1))</f>
        <v>web</v>
      </c>
      <c r="S583" s="16">
        <f>(((J583/60)/60)/24)+DATE(1970,1,1)+(-5/24)</f>
        <v>42187.804444444446</v>
      </c>
      <c r="T583" s="16">
        <f>(((I583/60)/60)/24)+DATE(1970,1,1)+(-5/24)</f>
        <v>42217.804444444446</v>
      </c>
    </row>
    <row r="584" spans="1:20" ht="93.75" x14ac:dyDescent="0.3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12">
        <f>(E584/D584)*100</f>
        <v>0</v>
      </c>
      <c r="P584" s="8">
        <v>0</v>
      </c>
      <c r="Q584" s="3" t="str">
        <f>LEFT(N584,SEARCH("/",N584)-1)</f>
        <v>technology</v>
      </c>
      <c r="R584" s="3" t="str">
        <f>RIGHT(N584,LEN(N584)-SEARCH("/",N584,1))</f>
        <v>web</v>
      </c>
      <c r="S584" s="16">
        <f>(((J584/60)/60)/24)+DATE(1970,1,1)+(-5/24)</f>
        <v>42055.531469907401</v>
      </c>
      <c r="T584" s="16">
        <f>(((I584/60)/60)/24)+DATE(1970,1,1)+(-5/24)</f>
        <v>42078.541666666664</v>
      </c>
    </row>
    <row r="585" spans="1:20" ht="56.25" x14ac:dyDescent="0.3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12">
        <f>(E585/D585)*100</f>
        <v>1.1111111111111112E-2</v>
      </c>
      <c r="P585" s="8">
        <f>E585/L585</f>
        <v>1</v>
      </c>
      <c r="Q585" s="3" t="str">
        <f>LEFT(N585,SEARCH("/",N585)-1)</f>
        <v>technology</v>
      </c>
      <c r="R585" s="3" t="str">
        <f>RIGHT(N585,LEN(N585)-SEARCH("/",N585,1))</f>
        <v>web</v>
      </c>
      <c r="S585" s="16">
        <f>(((J585/60)/60)/24)+DATE(1970,1,1)+(-5/24)</f>
        <v>42052.730173611104</v>
      </c>
      <c r="T585" s="16">
        <f>(((I585/60)/60)/24)+DATE(1970,1,1)+(-5/24)</f>
        <v>42082.688506944447</v>
      </c>
    </row>
    <row r="586" spans="1:20" ht="56.25" x14ac:dyDescent="0.3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12">
        <f>(E586/D586)*100</f>
        <v>1</v>
      </c>
      <c r="P586" s="8">
        <f>E586/L586</f>
        <v>5</v>
      </c>
      <c r="Q586" s="3" t="str">
        <f>LEFT(N586,SEARCH("/",N586)-1)</f>
        <v>technology</v>
      </c>
      <c r="R586" s="3" t="str">
        <f>RIGHT(N586,LEN(N586)-SEARCH("/",N586,1))</f>
        <v>web</v>
      </c>
      <c r="S586" s="16">
        <f>(((J586/60)/60)/24)+DATE(1970,1,1)+(-5/24)</f>
        <v>42049.508287037032</v>
      </c>
      <c r="T586" s="16">
        <f>(((I586/60)/60)/24)+DATE(1970,1,1)+(-5/24)</f>
        <v>42079.466620370367</v>
      </c>
    </row>
    <row r="587" spans="1:20" ht="93.75" x14ac:dyDescent="0.3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12">
        <f>(E587/D587)*100</f>
        <v>0</v>
      </c>
      <c r="P587" s="8">
        <v>0</v>
      </c>
      <c r="Q587" s="3" t="str">
        <f>LEFT(N587,SEARCH("/",N587)-1)</f>
        <v>technology</v>
      </c>
      <c r="R587" s="3" t="str">
        <f>RIGHT(N587,LEN(N587)-SEARCH("/",N587,1))</f>
        <v>web</v>
      </c>
      <c r="S587" s="16">
        <f>(((J587/60)/60)/24)+DATE(1970,1,1)+(-5/24)</f>
        <v>42283.182604166665</v>
      </c>
      <c r="T587" s="16">
        <f>(((I587/60)/60)/24)+DATE(1970,1,1)+(-5/24)</f>
        <v>42338.791666666664</v>
      </c>
    </row>
    <row r="588" spans="1:20" ht="75" x14ac:dyDescent="0.3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12">
        <f>(E588/D588)*100</f>
        <v>0.55999999999999994</v>
      </c>
      <c r="P588" s="8">
        <f>E588/L588</f>
        <v>14</v>
      </c>
      <c r="Q588" s="3" t="str">
        <f>LEFT(N588,SEARCH("/",N588)-1)</f>
        <v>technology</v>
      </c>
      <c r="R588" s="3" t="str">
        <f>RIGHT(N588,LEN(N588)-SEARCH("/",N588,1))</f>
        <v>web</v>
      </c>
      <c r="S588" s="16">
        <f>(((J588/60)/60)/24)+DATE(1970,1,1)+(-5/24)</f>
        <v>42020.645914351851</v>
      </c>
      <c r="T588" s="16">
        <f>(((I588/60)/60)/24)+DATE(1970,1,1)+(-5/24)</f>
        <v>42050.645914351851</v>
      </c>
    </row>
    <row r="589" spans="1:20" ht="112.5" x14ac:dyDescent="0.3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12">
        <f>(E589/D589)*100</f>
        <v>9.0833333333333339</v>
      </c>
      <c r="P589" s="8">
        <f>E589/L589</f>
        <v>389.28571428571428</v>
      </c>
      <c r="Q589" s="3" t="str">
        <f>LEFT(N589,SEARCH("/",N589)-1)</f>
        <v>technology</v>
      </c>
      <c r="R589" s="3" t="str">
        <f>RIGHT(N589,LEN(N589)-SEARCH("/",N589,1))</f>
        <v>web</v>
      </c>
      <c r="S589" s="16">
        <f>(((J589/60)/60)/24)+DATE(1970,1,1)+(-5/24)</f>
        <v>42080.548993055556</v>
      </c>
      <c r="T589" s="16">
        <f>(((I589/60)/60)/24)+DATE(1970,1,1)+(-5/24)</f>
        <v>42110.548993055556</v>
      </c>
    </row>
    <row r="590" spans="1:20" ht="75" x14ac:dyDescent="0.3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12">
        <f>(E590/D590)*100</f>
        <v>3.3444444444444441</v>
      </c>
      <c r="P590" s="8">
        <f>E590/L590</f>
        <v>150.5</v>
      </c>
      <c r="Q590" s="3" t="str">
        <f>LEFT(N590,SEARCH("/",N590)-1)</f>
        <v>technology</v>
      </c>
      <c r="R590" s="3" t="str">
        <f>RIGHT(N590,LEN(N590)-SEARCH("/",N590,1))</f>
        <v>web</v>
      </c>
      <c r="S590" s="16">
        <f>(((J590/60)/60)/24)+DATE(1970,1,1)+(-5/24)</f>
        <v>42631.56118055556</v>
      </c>
      <c r="T590" s="16">
        <f>(((I590/60)/60)/24)+DATE(1970,1,1)+(-5/24)</f>
        <v>42691.602847222217</v>
      </c>
    </row>
    <row r="591" spans="1:20" x14ac:dyDescent="0.3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12">
        <f>(E591/D591)*100</f>
        <v>1.3333333333333334E-2</v>
      </c>
      <c r="P591" s="8">
        <f>E591/L591</f>
        <v>1</v>
      </c>
      <c r="Q591" s="3" t="str">
        <f>LEFT(N591,SEARCH("/",N591)-1)</f>
        <v>technology</v>
      </c>
      <c r="R591" s="3" t="str">
        <f>RIGHT(N591,LEN(N591)-SEARCH("/",N591,1))</f>
        <v>web</v>
      </c>
      <c r="S591" s="16">
        <f>(((J591/60)/60)/24)+DATE(1970,1,1)+(-5/24)</f>
        <v>42178.406238425923</v>
      </c>
      <c r="T591" s="16">
        <f>(((I591/60)/60)/24)+DATE(1970,1,1)+(-5/24)</f>
        <v>42193.406238425923</v>
      </c>
    </row>
    <row r="592" spans="1:20" ht="93.75" x14ac:dyDescent="0.3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12">
        <f>(E592/D592)*100</f>
        <v>4.46</v>
      </c>
      <c r="P592" s="8">
        <f>E592/L592</f>
        <v>24.777777777777779</v>
      </c>
      <c r="Q592" s="3" t="str">
        <f>LEFT(N592,SEARCH("/",N592)-1)</f>
        <v>technology</v>
      </c>
      <c r="R592" s="3" t="str">
        <f>RIGHT(N592,LEN(N592)-SEARCH("/",N592,1))</f>
        <v>web</v>
      </c>
      <c r="S592" s="16">
        <f>(((J592/60)/60)/24)+DATE(1970,1,1)+(-5/24)</f>
        <v>42377.34642361111</v>
      </c>
      <c r="T592" s="16">
        <f>(((I592/60)/60)/24)+DATE(1970,1,1)+(-5/24)</f>
        <v>42408.334027777775</v>
      </c>
    </row>
    <row r="593" spans="1:20" ht="75" x14ac:dyDescent="0.3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12">
        <f>(E593/D593)*100</f>
        <v>6.0999999999999999E-2</v>
      </c>
      <c r="P593" s="8">
        <f>E593/L593</f>
        <v>30.5</v>
      </c>
      <c r="Q593" s="3" t="str">
        <f>LEFT(N593,SEARCH("/",N593)-1)</f>
        <v>technology</v>
      </c>
      <c r="R593" s="3" t="str">
        <f>RIGHT(N593,LEN(N593)-SEARCH("/",N593,1))</f>
        <v>web</v>
      </c>
      <c r="S593" s="16">
        <f>(((J593/60)/60)/24)+DATE(1970,1,1)+(-5/24)</f>
        <v>42177.334837962961</v>
      </c>
      <c r="T593" s="16">
        <f>(((I593/60)/60)/24)+DATE(1970,1,1)+(-5/24)</f>
        <v>42207.334837962961</v>
      </c>
    </row>
    <row r="594" spans="1:20" ht="93.75" x14ac:dyDescent="0.3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12">
        <f>(E594/D594)*100</f>
        <v>3.3333333333333335</v>
      </c>
      <c r="P594" s="8">
        <f>E594/L594</f>
        <v>250</v>
      </c>
      <c r="Q594" s="3" t="str">
        <f>LEFT(N594,SEARCH("/",N594)-1)</f>
        <v>technology</v>
      </c>
      <c r="R594" s="3" t="str">
        <f>RIGHT(N594,LEN(N594)-SEARCH("/",N594,1))</f>
        <v>web</v>
      </c>
      <c r="S594" s="16">
        <f>(((J594/60)/60)/24)+DATE(1970,1,1)+(-5/24)</f>
        <v>41946.023842592593</v>
      </c>
      <c r="T594" s="16">
        <f>(((I594/60)/60)/24)+DATE(1970,1,1)+(-5/24)</f>
        <v>41976.023842592585</v>
      </c>
    </row>
    <row r="595" spans="1:20" ht="93.75" x14ac:dyDescent="0.3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12">
        <f>(E595/D595)*100</f>
        <v>23</v>
      </c>
      <c r="P595" s="8">
        <f>E595/L595</f>
        <v>16.428571428571427</v>
      </c>
      <c r="Q595" s="3" t="str">
        <f>LEFT(N595,SEARCH("/",N595)-1)</f>
        <v>technology</v>
      </c>
      <c r="R595" s="3" t="str">
        <f>RIGHT(N595,LEN(N595)-SEARCH("/",N595,1))</f>
        <v>web</v>
      </c>
      <c r="S595" s="16">
        <f>(((J595/60)/60)/24)+DATE(1970,1,1)+(-5/24)</f>
        <v>42070.469270833331</v>
      </c>
      <c r="T595" s="16">
        <f>(((I595/60)/60)/24)+DATE(1970,1,1)+(-5/24)</f>
        <v>42100.427604166667</v>
      </c>
    </row>
    <row r="596" spans="1:20" ht="37.5" x14ac:dyDescent="0.3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12">
        <f>(E596/D596)*100</f>
        <v>0.104</v>
      </c>
      <c r="P596" s="8">
        <f>E596/L596</f>
        <v>13</v>
      </c>
      <c r="Q596" s="3" t="str">
        <f>LEFT(N596,SEARCH("/",N596)-1)</f>
        <v>technology</v>
      </c>
      <c r="R596" s="3" t="str">
        <f>RIGHT(N596,LEN(N596)-SEARCH("/",N596,1))</f>
        <v>web</v>
      </c>
      <c r="S596" s="16">
        <f>(((J596/60)/60)/24)+DATE(1970,1,1)+(-5/24)</f>
        <v>42446.571828703702</v>
      </c>
      <c r="T596" s="16">
        <f>(((I596/60)/60)/24)+DATE(1970,1,1)+(-5/24)</f>
        <v>42476.571828703702</v>
      </c>
    </row>
    <row r="597" spans="1:20" ht="75" x14ac:dyDescent="0.3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12">
        <f>(E597/D597)*100</f>
        <v>0.42599999999999999</v>
      </c>
      <c r="P597" s="8">
        <f>E597/L597</f>
        <v>53.25</v>
      </c>
      <c r="Q597" s="3" t="str">
        <f>LEFT(N597,SEARCH("/",N597)-1)</f>
        <v>technology</v>
      </c>
      <c r="R597" s="3" t="str">
        <f>RIGHT(N597,LEN(N597)-SEARCH("/",N597,1))</f>
        <v>web</v>
      </c>
      <c r="S597" s="16">
        <f>(((J597/60)/60)/24)+DATE(1970,1,1)+(-5/24)</f>
        <v>42082.861550925918</v>
      </c>
      <c r="T597" s="16">
        <f>(((I597/60)/60)/24)+DATE(1970,1,1)+(-5/24)</f>
        <v>42127.861550925918</v>
      </c>
    </row>
    <row r="598" spans="1:20" ht="56.25" x14ac:dyDescent="0.3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12">
        <f>(E598/D598)*100</f>
        <v>0.03</v>
      </c>
      <c r="P598" s="8">
        <f>E598/L598</f>
        <v>3</v>
      </c>
      <c r="Q598" s="3" t="str">
        <f>LEFT(N598,SEARCH("/",N598)-1)</f>
        <v>technology</v>
      </c>
      <c r="R598" s="3" t="str">
        <f>RIGHT(N598,LEN(N598)-SEARCH("/",N598,1))</f>
        <v>web</v>
      </c>
      <c r="S598" s="16">
        <f>(((J598/60)/60)/24)+DATE(1970,1,1)+(-5/24)</f>
        <v>42646.688564814809</v>
      </c>
      <c r="T598" s="16">
        <f>(((I598/60)/60)/24)+DATE(1970,1,1)+(-5/24)</f>
        <v>42676.688564814809</v>
      </c>
    </row>
    <row r="599" spans="1:20" ht="75" x14ac:dyDescent="0.3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12">
        <f>(E599/D599)*100</f>
        <v>0.26666666666666666</v>
      </c>
      <c r="P599" s="8">
        <f>E599/L599</f>
        <v>10</v>
      </c>
      <c r="Q599" s="3" t="str">
        <f>LEFT(N599,SEARCH("/",N599)-1)</f>
        <v>technology</v>
      </c>
      <c r="R599" s="3" t="str">
        <f>RIGHT(N599,LEN(N599)-SEARCH("/",N599,1))</f>
        <v>web</v>
      </c>
      <c r="S599" s="16">
        <f>(((J599/60)/60)/24)+DATE(1970,1,1)+(-5/24)</f>
        <v>42545.496932870366</v>
      </c>
      <c r="T599" s="16">
        <f>(((I599/60)/60)/24)+DATE(1970,1,1)+(-5/24)</f>
        <v>42582.458333333336</v>
      </c>
    </row>
    <row r="600" spans="1:20" ht="56.25" x14ac:dyDescent="0.3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12">
        <f>(E600/D600)*100</f>
        <v>34</v>
      </c>
      <c r="P600" s="8">
        <f>E600/L600</f>
        <v>121.42857142857143</v>
      </c>
      <c r="Q600" s="3" t="str">
        <f>LEFT(N600,SEARCH("/",N600)-1)</f>
        <v>technology</v>
      </c>
      <c r="R600" s="3" t="str">
        <f>RIGHT(N600,LEN(N600)-SEARCH("/",N600,1))</f>
        <v>web</v>
      </c>
      <c r="S600" s="16">
        <f>(((J600/60)/60)/24)+DATE(1970,1,1)+(-5/24)</f>
        <v>41947.793761574074</v>
      </c>
      <c r="T600" s="16">
        <f>(((I600/60)/60)/24)+DATE(1970,1,1)+(-5/24)</f>
        <v>41977.793761574074</v>
      </c>
    </row>
    <row r="601" spans="1:20" ht="93.75" x14ac:dyDescent="0.3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12">
        <f>(E601/D601)*100</f>
        <v>6.2E-2</v>
      </c>
      <c r="P601" s="8">
        <f>E601/L601</f>
        <v>15.5</v>
      </c>
      <c r="Q601" s="3" t="str">
        <f>LEFT(N601,SEARCH("/",N601)-1)</f>
        <v>technology</v>
      </c>
      <c r="R601" s="3" t="str">
        <f>RIGHT(N601,LEN(N601)-SEARCH("/",N601,1))</f>
        <v>web</v>
      </c>
      <c r="S601" s="16">
        <f>(((J601/60)/60)/24)+DATE(1970,1,1)+(-5/24)</f>
        <v>42047.604189814818</v>
      </c>
      <c r="T601" s="16">
        <f>(((I601/60)/60)/24)+DATE(1970,1,1)+(-5/24)</f>
        <v>42071.427777777775</v>
      </c>
    </row>
    <row r="602" spans="1:20" ht="56.25" x14ac:dyDescent="0.3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2">
        <f>(E602/D602)*100</f>
        <v>2</v>
      </c>
      <c r="P602" s="8">
        <f>E602/L602</f>
        <v>100</v>
      </c>
      <c r="Q602" s="3" t="str">
        <f>LEFT(N602,SEARCH("/",N602)-1)</f>
        <v>technology</v>
      </c>
      <c r="R602" s="3" t="str">
        <f>RIGHT(N602,LEN(N602)-SEARCH("/",N602,1))</f>
        <v>web</v>
      </c>
      <c r="S602" s="16">
        <f>(((J602/60)/60)/24)+DATE(1970,1,1)+(-5/24)</f>
        <v>42073.589837962958</v>
      </c>
      <c r="T602" s="16">
        <f>(((I602/60)/60)/24)+DATE(1970,1,1)+(-5/24)</f>
        <v>42133.589837962958</v>
      </c>
    </row>
    <row r="603" spans="1:20" ht="93.75" x14ac:dyDescent="0.3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2">
        <f>(E603/D603)*100</f>
        <v>1.4000000000000001</v>
      </c>
      <c r="P603" s="8">
        <f>E603/L603</f>
        <v>23.333333333333332</v>
      </c>
      <c r="Q603" s="3" t="str">
        <f>LEFT(N603,SEARCH("/",N603)-1)</f>
        <v>technology</v>
      </c>
      <c r="R603" s="3" t="str">
        <f>RIGHT(N603,LEN(N603)-SEARCH("/",N603,1))</f>
        <v>web</v>
      </c>
      <c r="S603" s="16">
        <f>(((J603/60)/60)/24)+DATE(1970,1,1)+(-5/24)</f>
        <v>41969.64975694444</v>
      </c>
      <c r="T603" s="16">
        <f>(((I603/60)/60)/24)+DATE(1970,1,1)+(-5/24)</f>
        <v>41999.64975694444</v>
      </c>
    </row>
    <row r="604" spans="1:20" ht="75" x14ac:dyDescent="0.3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2">
        <f>(E604/D604)*100</f>
        <v>0</v>
      </c>
      <c r="P604" s="8">
        <v>0</v>
      </c>
      <c r="Q604" s="3" t="str">
        <f>LEFT(N604,SEARCH("/",N604)-1)</f>
        <v>technology</v>
      </c>
      <c r="R604" s="3" t="str">
        <f>RIGHT(N604,LEN(N604)-SEARCH("/",N604,1))</f>
        <v>web</v>
      </c>
      <c r="S604" s="16">
        <f>(((J604/60)/60)/24)+DATE(1970,1,1)+(-5/24)</f>
        <v>42143.585821759254</v>
      </c>
      <c r="T604" s="16">
        <f>(((I604/60)/60)/24)+DATE(1970,1,1)+(-5/24)</f>
        <v>42173.585821759254</v>
      </c>
    </row>
    <row r="605" spans="1:20" ht="75" x14ac:dyDescent="0.3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2">
        <f>(E605/D605)*100</f>
        <v>3.9334666666666664</v>
      </c>
      <c r="P605" s="8">
        <f>E605/L605</f>
        <v>45.386153846153846</v>
      </c>
      <c r="Q605" s="3" t="str">
        <f>LEFT(N605,SEARCH("/",N605)-1)</f>
        <v>technology</v>
      </c>
      <c r="R605" s="3" t="str">
        <f>RIGHT(N605,LEN(N605)-SEARCH("/",N605,1))</f>
        <v>web</v>
      </c>
      <c r="S605" s="16">
        <f>(((J605/60)/60)/24)+DATE(1970,1,1)+(-5/24)</f>
        <v>41835.430821759255</v>
      </c>
      <c r="T605" s="16">
        <f>(((I605/60)/60)/24)+DATE(1970,1,1)+(-5/24)</f>
        <v>41865.430821759255</v>
      </c>
    </row>
    <row r="606" spans="1:20" ht="93.75" x14ac:dyDescent="0.3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2">
        <f>(E606/D606)*100</f>
        <v>0</v>
      </c>
      <c r="P606" s="8">
        <v>0</v>
      </c>
      <c r="Q606" s="3" t="str">
        <f>LEFT(N606,SEARCH("/",N606)-1)</f>
        <v>technology</v>
      </c>
      <c r="R606" s="3" t="str">
        <f>RIGHT(N606,LEN(N606)-SEARCH("/",N606,1))</f>
        <v>web</v>
      </c>
      <c r="S606" s="16">
        <f>(((J606/60)/60)/24)+DATE(1970,1,1)+(-5/24)</f>
        <v>41848.827037037037</v>
      </c>
      <c r="T606" s="16">
        <f>(((I606/60)/60)/24)+DATE(1970,1,1)+(-5/24)</f>
        <v>41878.827037037037</v>
      </c>
    </row>
    <row r="607" spans="1:20" ht="37.5" x14ac:dyDescent="0.3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2">
        <f>(E607/D607)*100</f>
        <v>2.62</v>
      </c>
      <c r="P607" s="8">
        <f>E607/L607</f>
        <v>16.375</v>
      </c>
      <c r="Q607" s="3" t="str">
        <f>LEFT(N607,SEARCH("/",N607)-1)</f>
        <v>technology</v>
      </c>
      <c r="R607" s="3" t="str">
        <f>RIGHT(N607,LEN(N607)-SEARCH("/",N607,1))</f>
        <v>web</v>
      </c>
      <c r="S607" s="16">
        <f>(((J607/60)/60)/24)+DATE(1970,1,1)+(-5/24)</f>
        <v>42194.14939814814</v>
      </c>
      <c r="T607" s="16">
        <f>(((I607/60)/60)/24)+DATE(1970,1,1)+(-5/24)</f>
        <v>42239.14939814814</v>
      </c>
    </row>
    <row r="608" spans="1:20" ht="93.75" x14ac:dyDescent="0.3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2">
        <f>(E608/D608)*100</f>
        <v>0.2</v>
      </c>
      <c r="P608" s="8">
        <f>E608/L608</f>
        <v>10</v>
      </c>
      <c r="Q608" s="3" t="str">
        <f>LEFT(N608,SEARCH("/",N608)-1)</f>
        <v>technology</v>
      </c>
      <c r="R608" s="3" t="str">
        <f>RIGHT(N608,LEN(N608)-SEARCH("/",N608,1))</f>
        <v>web</v>
      </c>
      <c r="S608" s="16">
        <f>(((J608/60)/60)/24)+DATE(1970,1,1)+(-5/24)</f>
        <v>42102.442233796297</v>
      </c>
      <c r="T608" s="16">
        <f>(((I608/60)/60)/24)+DATE(1970,1,1)+(-5/24)</f>
        <v>42148.416666666664</v>
      </c>
    </row>
    <row r="609" spans="1:20" ht="75" x14ac:dyDescent="0.3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2">
        <f>(E609/D609)*100</f>
        <v>0</v>
      </c>
      <c r="P609" s="8">
        <v>0</v>
      </c>
      <c r="Q609" s="3" t="str">
        <f>LEFT(N609,SEARCH("/",N609)-1)</f>
        <v>technology</v>
      </c>
      <c r="R609" s="3" t="str">
        <f>RIGHT(N609,LEN(N609)-SEARCH("/",N609,1))</f>
        <v>web</v>
      </c>
      <c r="S609" s="16">
        <f>(((J609/60)/60)/24)+DATE(1970,1,1)+(-5/24)</f>
        <v>42300.617314814815</v>
      </c>
      <c r="T609" s="16">
        <f>(((I609/60)/60)/24)+DATE(1970,1,1)+(-5/24)</f>
        <v>42330.65898148148</v>
      </c>
    </row>
    <row r="610" spans="1:20" ht="93.75" x14ac:dyDescent="0.3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2">
        <f>(E610/D610)*100</f>
        <v>0.97400000000000009</v>
      </c>
      <c r="P610" s="8">
        <f>E610/L610</f>
        <v>292.2</v>
      </c>
      <c r="Q610" s="3" t="str">
        <f>LEFT(N610,SEARCH("/",N610)-1)</f>
        <v>technology</v>
      </c>
      <c r="R610" s="3" t="str">
        <f>RIGHT(N610,LEN(N610)-SEARCH("/",N610,1))</f>
        <v>web</v>
      </c>
      <c r="S610" s="16">
        <f>(((J610/60)/60)/24)+DATE(1970,1,1)+(-5/24)</f>
        <v>42140.712731481479</v>
      </c>
      <c r="T610" s="16">
        <f>(((I610/60)/60)/24)+DATE(1970,1,1)+(-5/24)</f>
        <v>42170.712731481479</v>
      </c>
    </row>
    <row r="611" spans="1:20" ht="93.75" x14ac:dyDescent="0.3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2">
        <f>(E611/D611)*100</f>
        <v>0.64102564102564097</v>
      </c>
      <c r="P611" s="8">
        <f>E611/L611</f>
        <v>5</v>
      </c>
      <c r="Q611" s="3" t="str">
        <f>LEFT(N611,SEARCH("/",N611)-1)</f>
        <v>technology</v>
      </c>
      <c r="R611" s="3" t="str">
        <f>RIGHT(N611,LEN(N611)-SEARCH("/",N611,1))</f>
        <v>web</v>
      </c>
      <c r="S611" s="16">
        <f>(((J611/60)/60)/24)+DATE(1970,1,1)+(-5/24)</f>
        <v>42306.825740740744</v>
      </c>
      <c r="T611" s="16">
        <f>(((I611/60)/60)/24)+DATE(1970,1,1)+(-5/24)</f>
        <v>42336.867407407401</v>
      </c>
    </row>
    <row r="612" spans="1:20" ht="75" x14ac:dyDescent="0.3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2">
        <f>(E612/D612)*100</f>
        <v>0</v>
      </c>
      <c r="P612" s="8">
        <v>0</v>
      </c>
      <c r="Q612" s="3" t="str">
        <f>LEFT(N612,SEARCH("/",N612)-1)</f>
        <v>technology</v>
      </c>
      <c r="R612" s="3" t="str">
        <f>RIGHT(N612,LEN(N612)-SEARCH("/",N612,1))</f>
        <v>web</v>
      </c>
      <c r="S612" s="16">
        <f>(((J612/60)/60)/24)+DATE(1970,1,1)+(-5/24)</f>
        <v>42086.622523148144</v>
      </c>
      <c r="T612" s="16">
        <f>(((I612/60)/60)/24)+DATE(1970,1,1)+(-5/24)</f>
        <v>42116.622523148144</v>
      </c>
    </row>
    <row r="613" spans="1:20" ht="93.75" x14ac:dyDescent="0.3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2">
        <f>(E613/D613)*100</f>
        <v>0</v>
      </c>
      <c r="P613" s="8">
        <v>0</v>
      </c>
      <c r="Q613" s="3" t="str">
        <f>LEFT(N613,SEARCH("/",N613)-1)</f>
        <v>technology</v>
      </c>
      <c r="R613" s="3" t="str">
        <f>RIGHT(N613,LEN(N613)-SEARCH("/",N613,1))</f>
        <v>web</v>
      </c>
      <c r="S613" s="16">
        <f>(((J613/60)/60)/24)+DATE(1970,1,1)+(-5/24)</f>
        <v>42328.352280092593</v>
      </c>
      <c r="T613" s="16">
        <f>(((I613/60)/60)/24)+DATE(1970,1,1)+(-5/24)</f>
        <v>42388.352280092593</v>
      </c>
    </row>
    <row r="614" spans="1:20" ht="56.25" x14ac:dyDescent="0.3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2">
        <f>(E614/D614)*100</f>
        <v>0</v>
      </c>
      <c r="P614" s="8">
        <v>0</v>
      </c>
      <c r="Q614" s="3" t="str">
        <f>LEFT(N614,SEARCH("/",N614)-1)</f>
        <v>technology</v>
      </c>
      <c r="R614" s="3" t="str">
        <f>RIGHT(N614,LEN(N614)-SEARCH("/",N614,1))</f>
        <v>web</v>
      </c>
      <c r="S614" s="16">
        <f>(((J614/60)/60)/24)+DATE(1970,1,1)+(-5/24)</f>
        <v>42584.823449074065</v>
      </c>
      <c r="T614" s="16">
        <f>(((I614/60)/60)/24)+DATE(1970,1,1)+(-5/24)</f>
        <v>42614.823449074065</v>
      </c>
    </row>
    <row r="615" spans="1:20" ht="93.75" x14ac:dyDescent="0.3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2">
        <f>(E615/D615)*100</f>
        <v>21.363333333333333</v>
      </c>
      <c r="P615" s="8">
        <f>E615/L615</f>
        <v>105.93388429752066</v>
      </c>
      <c r="Q615" s="3" t="str">
        <f>LEFT(N615,SEARCH("/",N615)-1)</f>
        <v>technology</v>
      </c>
      <c r="R615" s="3" t="str">
        <f>RIGHT(N615,LEN(N615)-SEARCH("/",N615,1))</f>
        <v>web</v>
      </c>
      <c r="S615" s="16">
        <f>(((J615/60)/60)/24)+DATE(1970,1,1)+(-5/24)</f>
        <v>42247.288425925923</v>
      </c>
      <c r="T615" s="16">
        <f>(((I615/60)/60)/24)+DATE(1970,1,1)+(-5/24)</f>
        <v>42277.999305555553</v>
      </c>
    </row>
    <row r="616" spans="1:20" ht="75" x14ac:dyDescent="0.3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2">
        <f>(E616/D616)*100</f>
        <v>0</v>
      </c>
      <c r="P616" s="8">
        <v>0</v>
      </c>
      <c r="Q616" s="3" t="str">
        <f>LEFT(N616,SEARCH("/",N616)-1)</f>
        <v>technology</v>
      </c>
      <c r="R616" s="3" t="str">
        <f>RIGHT(N616,LEN(N616)-SEARCH("/",N616,1))</f>
        <v>web</v>
      </c>
      <c r="S616" s="16">
        <f>(((J616/60)/60)/24)+DATE(1970,1,1)+(-5/24)</f>
        <v>42514.853472222218</v>
      </c>
      <c r="T616" s="16">
        <f>(((I616/60)/60)/24)+DATE(1970,1,1)+(-5/24)</f>
        <v>42544.853472222218</v>
      </c>
    </row>
    <row r="617" spans="1:20" ht="75" x14ac:dyDescent="0.3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2">
        <f>(E617/D617)*100</f>
        <v>0</v>
      </c>
      <c r="P617" s="8">
        <v>0</v>
      </c>
      <c r="Q617" s="3" t="str">
        <f>LEFT(N617,SEARCH("/",N617)-1)</f>
        <v>technology</v>
      </c>
      <c r="R617" s="3" t="str">
        <f>RIGHT(N617,LEN(N617)-SEARCH("/",N617,1))</f>
        <v>web</v>
      </c>
      <c r="S617" s="16">
        <f>(((J617/60)/60)/24)+DATE(1970,1,1)+(-5/24)</f>
        <v>42241.913877314808</v>
      </c>
      <c r="T617" s="16">
        <f>(((I617/60)/60)/24)+DATE(1970,1,1)+(-5/24)</f>
        <v>42271.913877314808</v>
      </c>
    </row>
    <row r="618" spans="1:20" ht="93.75" x14ac:dyDescent="0.3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2">
        <f>(E618/D618)*100</f>
        <v>0</v>
      </c>
      <c r="P618" s="8">
        <v>0</v>
      </c>
      <c r="Q618" s="3" t="str">
        <f>LEFT(N618,SEARCH("/",N618)-1)</f>
        <v>technology</v>
      </c>
      <c r="R618" s="3" t="str">
        <f>RIGHT(N618,LEN(N618)-SEARCH("/",N618,1))</f>
        <v>web</v>
      </c>
      <c r="S618" s="16">
        <f>(((J618/60)/60)/24)+DATE(1970,1,1)+(-5/24)</f>
        <v>42761.167905092596</v>
      </c>
      <c r="T618" s="16">
        <f>(((I618/60)/60)/24)+DATE(1970,1,1)+(-5/24)</f>
        <v>42791.167905092596</v>
      </c>
    </row>
    <row r="619" spans="1:20" ht="93.75" x14ac:dyDescent="0.3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2">
        <f>(E619/D619)*100</f>
        <v>3</v>
      </c>
      <c r="P619" s="8">
        <f>E619/L619</f>
        <v>20</v>
      </c>
      <c r="Q619" s="3" t="str">
        <f>LEFT(N619,SEARCH("/",N619)-1)</f>
        <v>technology</v>
      </c>
      <c r="R619" s="3" t="str">
        <f>RIGHT(N619,LEN(N619)-SEARCH("/",N619,1))</f>
        <v>web</v>
      </c>
      <c r="S619" s="16">
        <f>(((J619/60)/60)/24)+DATE(1970,1,1)+(-5/24)</f>
        <v>42087.134756944441</v>
      </c>
      <c r="T619" s="16">
        <f>(((I619/60)/60)/24)+DATE(1970,1,1)+(-5/24)</f>
        <v>42132.134756944441</v>
      </c>
    </row>
    <row r="620" spans="1:20" ht="93.75" x14ac:dyDescent="0.3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2">
        <f>(E620/D620)*100</f>
        <v>0</v>
      </c>
      <c r="P620" s="8">
        <v>0</v>
      </c>
      <c r="Q620" s="3" t="str">
        <f>LEFT(N620,SEARCH("/",N620)-1)</f>
        <v>technology</v>
      </c>
      <c r="R620" s="3" t="str">
        <f>RIGHT(N620,LEN(N620)-SEARCH("/",N620,1))</f>
        <v>web</v>
      </c>
      <c r="S620" s="16">
        <f>(((J620/60)/60)/24)+DATE(1970,1,1)+(-5/24)</f>
        <v>42317.60188657407</v>
      </c>
      <c r="T620" s="16">
        <f>(((I620/60)/60)/24)+DATE(1970,1,1)+(-5/24)</f>
        <v>42347.60188657407</v>
      </c>
    </row>
    <row r="621" spans="1:20" ht="56.25" x14ac:dyDescent="0.3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2">
        <f>(E621/D621)*100</f>
        <v>3.9999999999999996E-5</v>
      </c>
      <c r="P621" s="8">
        <f>E621/L621</f>
        <v>1</v>
      </c>
      <c r="Q621" s="3" t="str">
        <f>LEFT(N621,SEARCH("/",N621)-1)</f>
        <v>technology</v>
      </c>
      <c r="R621" s="3" t="str">
        <f>RIGHT(N621,LEN(N621)-SEARCH("/",N621,1))</f>
        <v>web</v>
      </c>
      <c r="S621" s="16">
        <f>(((J621/60)/60)/24)+DATE(1970,1,1)+(-5/24)</f>
        <v>41908.442013888889</v>
      </c>
      <c r="T621" s="16">
        <f>(((I621/60)/60)/24)+DATE(1970,1,1)+(-5/24)</f>
        <v>41968.483680555553</v>
      </c>
    </row>
    <row r="622" spans="1:20" ht="75" x14ac:dyDescent="0.3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2">
        <f>(E622/D622)*100</f>
        <v>1</v>
      </c>
      <c r="P622" s="8">
        <f>E622/L622</f>
        <v>300</v>
      </c>
      <c r="Q622" s="3" t="str">
        <f>LEFT(N622,SEARCH("/",N622)-1)</f>
        <v>technology</v>
      </c>
      <c r="R622" s="3" t="str">
        <f>RIGHT(N622,LEN(N622)-SEARCH("/",N622,1))</f>
        <v>web</v>
      </c>
      <c r="S622" s="16">
        <f>(((J622/60)/60)/24)+DATE(1970,1,1)+(-5/24)</f>
        <v>41831.508541666662</v>
      </c>
      <c r="T622" s="16">
        <f>(((I622/60)/60)/24)+DATE(1970,1,1)+(-5/24)</f>
        <v>41876.508541666662</v>
      </c>
    </row>
    <row r="623" spans="1:20" ht="75" x14ac:dyDescent="0.3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2">
        <f>(E623/D623)*100</f>
        <v>1.044</v>
      </c>
      <c r="P623" s="8">
        <f>E623/L623</f>
        <v>87</v>
      </c>
      <c r="Q623" s="3" t="str">
        <f>LEFT(N623,SEARCH("/",N623)-1)</f>
        <v>technology</v>
      </c>
      <c r="R623" s="3" t="str">
        <f>RIGHT(N623,LEN(N623)-SEARCH("/",N623,1))</f>
        <v>web</v>
      </c>
      <c r="S623" s="16">
        <f>(((J623/60)/60)/24)+DATE(1970,1,1)+(-5/24)</f>
        <v>42528.779363425921</v>
      </c>
      <c r="T623" s="16">
        <f>(((I623/60)/60)/24)+DATE(1970,1,1)+(-5/24)</f>
        <v>42558.779363425921</v>
      </c>
    </row>
    <row r="624" spans="1:20" ht="93.75" x14ac:dyDescent="0.3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2">
        <f>(E624/D624)*100</f>
        <v>5.6833333333333336</v>
      </c>
      <c r="P624" s="8">
        <f>E624/L624</f>
        <v>37.888888888888886</v>
      </c>
      <c r="Q624" s="3" t="str">
        <f>LEFT(N624,SEARCH("/",N624)-1)</f>
        <v>technology</v>
      </c>
      <c r="R624" s="3" t="str">
        <f>RIGHT(N624,LEN(N624)-SEARCH("/",N624,1))</f>
        <v>web</v>
      </c>
      <c r="S624" s="16">
        <f>(((J624/60)/60)/24)+DATE(1970,1,1)+(-5/24)</f>
        <v>42532.566412037035</v>
      </c>
      <c r="T624" s="16">
        <f>(((I624/60)/60)/24)+DATE(1970,1,1)+(-5/24)</f>
        <v>42552.566412037035</v>
      </c>
    </row>
    <row r="625" spans="1:20" ht="93.75" x14ac:dyDescent="0.3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2">
        <f>(E625/D625)*100</f>
        <v>0</v>
      </c>
      <c r="P625" s="8">
        <v>0</v>
      </c>
      <c r="Q625" s="3" t="str">
        <f>LEFT(N625,SEARCH("/",N625)-1)</f>
        <v>technology</v>
      </c>
      <c r="R625" s="3" t="str">
        <f>RIGHT(N625,LEN(N625)-SEARCH("/",N625,1))</f>
        <v>web</v>
      </c>
      <c r="S625" s="16">
        <f>(((J625/60)/60)/24)+DATE(1970,1,1)+(-5/24)</f>
        <v>42121.800891203697</v>
      </c>
      <c r="T625" s="16">
        <f>(((I625/60)/60)/24)+DATE(1970,1,1)+(-5/24)</f>
        <v>42151.800891203697</v>
      </c>
    </row>
    <row r="626" spans="1:20" ht="75" x14ac:dyDescent="0.3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2">
        <f>(E626/D626)*100</f>
        <v>0</v>
      </c>
      <c r="P626" s="8">
        <v>0</v>
      </c>
      <c r="Q626" s="3" t="str">
        <f>LEFT(N626,SEARCH("/",N626)-1)</f>
        <v>technology</v>
      </c>
      <c r="R626" s="3" t="str">
        <f>RIGHT(N626,LEN(N626)-SEARCH("/",N626,1))</f>
        <v>web</v>
      </c>
      <c r="S626" s="16">
        <f>(((J626/60)/60)/24)+DATE(1970,1,1)+(-5/24)</f>
        <v>42108.78056712963</v>
      </c>
      <c r="T626" s="16">
        <f>(((I626/60)/60)/24)+DATE(1970,1,1)+(-5/24)</f>
        <v>42138.78056712963</v>
      </c>
    </row>
    <row r="627" spans="1:20" ht="93.75" x14ac:dyDescent="0.3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2">
        <f>(E627/D627)*100</f>
        <v>0</v>
      </c>
      <c r="P627" s="8">
        <v>0</v>
      </c>
      <c r="Q627" s="3" t="str">
        <f>LEFT(N627,SEARCH("/",N627)-1)</f>
        <v>technology</v>
      </c>
      <c r="R627" s="3" t="str">
        <f>RIGHT(N627,LEN(N627)-SEARCH("/",N627,1))</f>
        <v>web</v>
      </c>
      <c r="S627" s="16">
        <f>(((J627/60)/60)/24)+DATE(1970,1,1)+(-5/24)</f>
        <v>42790.687233796292</v>
      </c>
      <c r="T627" s="16">
        <f>(((I627/60)/60)/24)+DATE(1970,1,1)+(-5/24)</f>
        <v>42820.645567129628</v>
      </c>
    </row>
    <row r="628" spans="1:20" ht="93.75" x14ac:dyDescent="0.3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2">
        <f>(E628/D628)*100</f>
        <v>17.380000000000003</v>
      </c>
      <c r="P628" s="8">
        <f>E628/L628</f>
        <v>111.41025641025641</v>
      </c>
      <c r="Q628" s="3" t="str">
        <f>LEFT(N628,SEARCH("/",N628)-1)</f>
        <v>technology</v>
      </c>
      <c r="R628" s="3" t="str">
        <f>RIGHT(N628,LEN(N628)-SEARCH("/",N628,1))</f>
        <v>web</v>
      </c>
      <c r="S628" s="16">
        <f>(((J628/60)/60)/24)+DATE(1970,1,1)+(-5/24)</f>
        <v>42198.351145833331</v>
      </c>
      <c r="T628" s="16">
        <f>(((I628/60)/60)/24)+DATE(1970,1,1)+(-5/24)</f>
        <v>42231.348611111105</v>
      </c>
    </row>
    <row r="629" spans="1:20" ht="75" x14ac:dyDescent="0.3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2">
        <f>(E629/D629)*100</f>
        <v>0.02</v>
      </c>
      <c r="P629" s="8">
        <f>E629/L629</f>
        <v>90</v>
      </c>
      <c r="Q629" s="3" t="str">
        <f>LEFT(N629,SEARCH("/",N629)-1)</f>
        <v>technology</v>
      </c>
      <c r="R629" s="3" t="str">
        <f>RIGHT(N629,LEN(N629)-SEARCH("/",N629,1))</f>
        <v>web</v>
      </c>
      <c r="S629" s="16">
        <f>(((J629/60)/60)/24)+DATE(1970,1,1)+(-5/24)</f>
        <v>42384.098506944443</v>
      </c>
      <c r="T629" s="16">
        <f>(((I629/60)/60)/24)+DATE(1970,1,1)+(-5/24)</f>
        <v>42443.749999999993</v>
      </c>
    </row>
    <row r="630" spans="1:20" ht="75" x14ac:dyDescent="0.3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2">
        <f>(E630/D630)*100</f>
        <v>0</v>
      </c>
      <c r="P630" s="8">
        <v>0</v>
      </c>
      <c r="Q630" s="3" t="str">
        <f>LEFT(N630,SEARCH("/",N630)-1)</f>
        <v>technology</v>
      </c>
      <c r="R630" s="3" t="str">
        <f>RIGHT(N630,LEN(N630)-SEARCH("/",N630,1))</f>
        <v>web</v>
      </c>
      <c r="S630" s="16">
        <f>(((J630/60)/60)/24)+DATE(1970,1,1)+(-5/24)</f>
        <v>41803.484456018516</v>
      </c>
      <c r="T630" s="16">
        <f>(((I630/60)/60)/24)+DATE(1970,1,1)+(-5/24)</f>
        <v>41833.484456018516</v>
      </c>
    </row>
    <row r="631" spans="1:20" ht="75" x14ac:dyDescent="0.3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2">
        <f>(E631/D631)*100</f>
        <v>0.17500000000000002</v>
      </c>
      <c r="P631" s="8">
        <f>E631/L631</f>
        <v>116.66666666666667</v>
      </c>
      <c r="Q631" s="3" t="str">
        <f>LEFT(N631,SEARCH("/",N631)-1)</f>
        <v>technology</v>
      </c>
      <c r="R631" s="3" t="str">
        <f>RIGHT(N631,LEN(N631)-SEARCH("/",N631,1))</f>
        <v>web</v>
      </c>
      <c r="S631" s="16">
        <f>(((J631/60)/60)/24)+DATE(1970,1,1)+(-5/24)</f>
        <v>42474.429490740738</v>
      </c>
      <c r="T631" s="16">
        <f>(((I631/60)/60)/24)+DATE(1970,1,1)+(-5/24)</f>
        <v>42504.429490740738</v>
      </c>
    </row>
    <row r="632" spans="1:20" ht="93.75" x14ac:dyDescent="0.3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2">
        <f>(E632/D632)*100</f>
        <v>8.3340278356529712E-2</v>
      </c>
      <c r="P632" s="8">
        <f>E632/L632</f>
        <v>10</v>
      </c>
      <c r="Q632" s="3" t="str">
        <f>LEFT(N632,SEARCH("/",N632)-1)</f>
        <v>technology</v>
      </c>
      <c r="R632" s="3" t="str">
        <f>RIGHT(N632,LEN(N632)-SEARCH("/",N632,1))</f>
        <v>web</v>
      </c>
      <c r="S632" s="16">
        <f>(((J632/60)/60)/24)+DATE(1970,1,1)+(-5/24)</f>
        <v>42223.411122685182</v>
      </c>
      <c r="T632" s="16">
        <f>(((I632/60)/60)/24)+DATE(1970,1,1)+(-5/24)</f>
        <v>42253.006944444445</v>
      </c>
    </row>
    <row r="633" spans="1:20" ht="56.25" x14ac:dyDescent="0.3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2">
        <f>(E633/D633)*100</f>
        <v>1.38</v>
      </c>
      <c r="P633" s="8">
        <f>E633/L633</f>
        <v>76.666666666666671</v>
      </c>
      <c r="Q633" s="3" t="str">
        <f>LEFT(N633,SEARCH("/",N633)-1)</f>
        <v>technology</v>
      </c>
      <c r="R633" s="3" t="str">
        <f>RIGHT(N633,LEN(N633)-SEARCH("/",N633,1))</f>
        <v>web</v>
      </c>
      <c r="S633" s="16">
        <f>(((J633/60)/60)/24)+DATE(1970,1,1)+(-5/24)</f>
        <v>42489.563993055555</v>
      </c>
      <c r="T633" s="16">
        <f>(((I633/60)/60)/24)+DATE(1970,1,1)+(-5/24)</f>
        <v>42518.563993055555</v>
      </c>
    </row>
    <row r="634" spans="1:20" ht="56.25" x14ac:dyDescent="0.3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2">
        <f>(E634/D634)*100</f>
        <v>0</v>
      </c>
      <c r="P634" s="8">
        <v>0</v>
      </c>
      <c r="Q634" s="3" t="str">
        <f>LEFT(N634,SEARCH("/",N634)-1)</f>
        <v>technology</v>
      </c>
      <c r="R634" s="3" t="str">
        <f>RIGHT(N634,LEN(N634)-SEARCH("/",N634,1))</f>
        <v>web</v>
      </c>
      <c r="S634" s="16">
        <f>(((J634/60)/60)/24)+DATE(1970,1,1)+(-5/24)</f>
        <v>42303.450983796291</v>
      </c>
      <c r="T634" s="16">
        <f>(((I634/60)/60)/24)+DATE(1970,1,1)+(-5/24)</f>
        <v>42333.492650462962</v>
      </c>
    </row>
    <row r="635" spans="1:20" ht="93.75" x14ac:dyDescent="0.3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2">
        <f>(E635/D635)*100</f>
        <v>12.45</v>
      </c>
      <c r="P635" s="8">
        <f>E635/L635</f>
        <v>49.8</v>
      </c>
      <c r="Q635" s="3" t="str">
        <f>LEFT(N635,SEARCH("/",N635)-1)</f>
        <v>technology</v>
      </c>
      <c r="R635" s="3" t="str">
        <f>RIGHT(N635,LEN(N635)-SEARCH("/",N635,1))</f>
        <v>web</v>
      </c>
      <c r="S635" s="16">
        <f>(((J635/60)/60)/24)+DATE(1970,1,1)+(-5/24)</f>
        <v>42507.090995370374</v>
      </c>
      <c r="T635" s="16">
        <f>(((I635/60)/60)/24)+DATE(1970,1,1)+(-5/24)</f>
        <v>42538.749999999993</v>
      </c>
    </row>
    <row r="636" spans="1:20" ht="56.25" x14ac:dyDescent="0.3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2">
        <f>(E636/D636)*100</f>
        <v>0.02</v>
      </c>
      <c r="P636" s="8">
        <f>E636/L636</f>
        <v>1</v>
      </c>
      <c r="Q636" s="3" t="str">
        <f>LEFT(N636,SEARCH("/",N636)-1)</f>
        <v>technology</v>
      </c>
      <c r="R636" s="3" t="str">
        <f>RIGHT(N636,LEN(N636)-SEARCH("/",N636,1))</f>
        <v>web</v>
      </c>
      <c r="S636" s="16">
        <f>(((J636/60)/60)/24)+DATE(1970,1,1)+(-5/24)</f>
        <v>42031.720243055555</v>
      </c>
      <c r="T636" s="16">
        <f>(((I636/60)/60)/24)+DATE(1970,1,1)+(-5/24)</f>
        <v>42061.720243055555</v>
      </c>
    </row>
    <row r="637" spans="1:20" ht="37.5" x14ac:dyDescent="0.3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2">
        <f>(E637/D637)*100</f>
        <v>8.0000000000000002E-3</v>
      </c>
      <c r="P637" s="8">
        <f>E637/L637</f>
        <v>2</v>
      </c>
      <c r="Q637" s="3" t="str">
        <f>LEFT(N637,SEARCH("/",N637)-1)</f>
        <v>technology</v>
      </c>
      <c r="R637" s="3" t="str">
        <f>RIGHT(N637,LEN(N637)-SEARCH("/",N637,1))</f>
        <v>web</v>
      </c>
      <c r="S637" s="16">
        <f>(((J637/60)/60)/24)+DATE(1970,1,1)+(-5/24)</f>
        <v>42075.883819444447</v>
      </c>
      <c r="T637" s="16">
        <f>(((I637/60)/60)/24)+DATE(1970,1,1)+(-5/24)</f>
        <v>42105.883819444447</v>
      </c>
    </row>
    <row r="638" spans="1:20" ht="56.25" x14ac:dyDescent="0.3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2">
        <f>(E638/D638)*100</f>
        <v>0.2</v>
      </c>
      <c r="P638" s="8">
        <f>E638/L638</f>
        <v>4</v>
      </c>
      <c r="Q638" s="3" t="str">
        <f>LEFT(N638,SEARCH("/",N638)-1)</f>
        <v>technology</v>
      </c>
      <c r="R638" s="3" t="str">
        <f>RIGHT(N638,LEN(N638)-SEARCH("/",N638,1))</f>
        <v>web</v>
      </c>
      <c r="S638" s="16">
        <f>(((J638/60)/60)/24)+DATE(1970,1,1)+(-5/24)</f>
        <v>42131.247106481482</v>
      </c>
      <c r="T638" s="16">
        <f>(((I638/60)/60)/24)+DATE(1970,1,1)+(-5/24)</f>
        <v>42161.240972222215</v>
      </c>
    </row>
    <row r="639" spans="1:20" ht="75" x14ac:dyDescent="0.3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2">
        <f>(E639/D639)*100</f>
        <v>0</v>
      </c>
      <c r="P639" s="8">
        <v>0</v>
      </c>
      <c r="Q639" s="3" t="str">
        <f>LEFT(N639,SEARCH("/",N639)-1)</f>
        <v>technology</v>
      </c>
      <c r="R639" s="3" t="str">
        <f>RIGHT(N639,LEN(N639)-SEARCH("/",N639,1))</f>
        <v>web</v>
      </c>
      <c r="S639" s="16">
        <f>(((J639/60)/60)/24)+DATE(1970,1,1)+(-5/24)</f>
        <v>42762.75368055555</v>
      </c>
      <c r="T639" s="16">
        <f>(((I639/60)/60)/24)+DATE(1970,1,1)+(-5/24)</f>
        <v>42791.75277777778</v>
      </c>
    </row>
    <row r="640" spans="1:20" x14ac:dyDescent="0.3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2">
        <f>(E640/D640)*100</f>
        <v>9.0000000000000011E-3</v>
      </c>
      <c r="P640" s="8">
        <f>E640/L640</f>
        <v>3</v>
      </c>
      <c r="Q640" s="3" t="str">
        <f>LEFT(N640,SEARCH("/",N640)-1)</f>
        <v>technology</v>
      </c>
      <c r="R640" s="3" t="str">
        <f>RIGHT(N640,LEN(N640)-SEARCH("/",N640,1))</f>
        <v>web</v>
      </c>
      <c r="S640" s="16">
        <f>(((J640/60)/60)/24)+DATE(1970,1,1)+(-5/24)</f>
        <v>42759.384976851848</v>
      </c>
      <c r="T640" s="16">
        <f>(((I640/60)/60)/24)+DATE(1970,1,1)+(-5/24)</f>
        <v>42819.343310185184</v>
      </c>
    </row>
    <row r="641" spans="1:20" ht="56.25" x14ac:dyDescent="0.3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2">
        <f>(E641/D641)*100</f>
        <v>9.9999999999999991E-5</v>
      </c>
      <c r="P641" s="8">
        <f>E641/L641</f>
        <v>1</v>
      </c>
      <c r="Q641" s="3" t="str">
        <f>LEFT(N641,SEARCH("/",N641)-1)</f>
        <v>technology</v>
      </c>
      <c r="R641" s="3" t="str">
        <f>RIGHT(N641,LEN(N641)-SEARCH("/",N641,1))</f>
        <v>web</v>
      </c>
      <c r="S641" s="16">
        <f>(((J641/60)/60)/24)+DATE(1970,1,1)+(-5/24)</f>
        <v>41865.374942129631</v>
      </c>
      <c r="T641" s="16">
        <f>(((I641/60)/60)/24)+DATE(1970,1,1)+(-5/24)</f>
        <v>41925.374942129631</v>
      </c>
    </row>
    <row r="642" spans="1:20" ht="93.75" x14ac:dyDescent="0.3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2">
        <f>(E642/D642)*100</f>
        <v>144.28571428571428</v>
      </c>
      <c r="P642" s="8">
        <f>E642/L642</f>
        <v>50.5</v>
      </c>
      <c r="Q642" s="3" t="str">
        <f>LEFT(N642,SEARCH("/",N642)-1)</f>
        <v>technology</v>
      </c>
      <c r="R642" s="3" t="str">
        <f>RIGHT(N642,LEN(N642)-SEARCH("/",N642,1))</f>
        <v>wearables</v>
      </c>
      <c r="S642" s="16">
        <f>(((J642/60)/60)/24)+DATE(1970,1,1)+(-5/24)</f>
        <v>42683.21197916667</v>
      </c>
      <c r="T642" s="16">
        <f>(((I642/60)/60)/24)+DATE(1970,1,1)+(-5/24)</f>
        <v>42698.749999999993</v>
      </c>
    </row>
    <row r="643" spans="1:20" ht="75" x14ac:dyDescent="0.3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2">
        <f>(E643/D643)*100</f>
        <v>119.16249999999999</v>
      </c>
      <c r="P643" s="8">
        <f>E643/L643</f>
        <v>151.31746031746033</v>
      </c>
      <c r="Q643" s="3" t="str">
        <f>LEFT(N643,SEARCH("/",N643)-1)</f>
        <v>technology</v>
      </c>
      <c r="R643" s="3" t="str">
        <f>RIGHT(N643,LEN(N643)-SEARCH("/",N643,1))</f>
        <v>wearables</v>
      </c>
      <c r="S643" s="16">
        <f>(((J643/60)/60)/24)+DATE(1970,1,1)+(-5/24)</f>
        <v>42199.361666666664</v>
      </c>
      <c r="T643" s="16">
        <f>(((I643/60)/60)/24)+DATE(1970,1,1)+(-5/24)</f>
        <v>42229.361666666664</v>
      </c>
    </row>
    <row r="644" spans="1:20" ht="75" x14ac:dyDescent="0.3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2">
        <f>(E644/D644)*100</f>
        <v>1460.4850000000001</v>
      </c>
      <c r="P644" s="8">
        <f>E644/L644</f>
        <v>134.3592456301748</v>
      </c>
      <c r="Q644" s="3" t="str">
        <f>LEFT(N644,SEARCH("/",N644)-1)</f>
        <v>technology</v>
      </c>
      <c r="R644" s="3" t="str">
        <f>RIGHT(N644,LEN(N644)-SEARCH("/",N644,1))</f>
        <v>wearables</v>
      </c>
      <c r="S644" s="16">
        <f>(((J644/60)/60)/24)+DATE(1970,1,1)+(-5/24)</f>
        <v>42199.442986111106</v>
      </c>
      <c r="T644" s="16">
        <f>(((I644/60)/60)/24)+DATE(1970,1,1)+(-5/24)</f>
        <v>42235.442986111106</v>
      </c>
    </row>
    <row r="645" spans="1:20" ht="75" x14ac:dyDescent="0.3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2">
        <f>(E645/D645)*100</f>
        <v>105.80799999999999</v>
      </c>
      <c r="P645" s="8">
        <f>E645/L645</f>
        <v>174.02631578947367</v>
      </c>
      <c r="Q645" s="3" t="str">
        <f>LEFT(N645,SEARCH("/",N645)-1)</f>
        <v>technology</v>
      </c>
      <c r="R645" s="3" t="str">
        <f>RIGHT(N645,LEN(N645)-SEARCH("/",N645,1))</f>
        <v>wearables</v>
      </c>
      <c r="S645" s="16">
        <f>(((J645/60)/60)/24)+DATE(1970,1,1)+(-5/24)</f>
        <v>42100.43373842592</v>
      </c>
      <c r="T645" s="16">
        <f>(((I645/60)/60)/24)+DATE(1970,1,1)+(-5/24)</f>
        <v>42155.43373842592</v>
      </c>
    </row>
    <row r="646" spans="1:20" ht="75" x14ac:dyDescent="0.3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2">
        <f>(E646/D646)*100</f>
        <v>300.11791999999997</v>
      </c>
      <c r="P646" s="8">
        <f>E646/L646</f>
        <v>73.486268364348675</v>
      </c>
      <c r="Q646" s="3" t="str">
        <f>LEFT(N646,SEARCH("/",N646)-1)</f>
        <v>technology</v>
      </c>
      <c r="R646" s="3" t="str">
        <f>RIGHT(N646,LEN(N646)-SEARCH("/",N646,1))</f>
        <v>wearables</v>
      </c>
      <c r="S646" s="16">
        <f>(((J646/60)/60)/24)+DATE(1970,1,1)+(-5/24)</f>
        <v>41898.457627314812</v>
      </c>
      <c r="T646" s="16">
        <f>(((I646/60)/60)/24)+DATE(1970,1,1)+(-5/24)</f>
        <v>41940.833333333328</v>
      </c>
    </row>
    <row r="647" spans="1:20" ht="56.25" x14ac:dyDescent="0.3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2">
        <f>(E647/D647)*100</f>
        <v>278.7</v>
      </c>
      <c r="P647" s="8">
        <f>E647/L647</f>
        <v>23.518987341772153</v>
      </c>
      <c r="Q647" s="3" t="str">
        <f>LEFT(N647,SEARCH("/",N647)-1)</f>
        <v>technology</v>
      </c>
      <c r="R647" s="3" t="str">
        <f>RIGHT(N647,LEN(N647)-SEARCH("/",N647,1))</f>
        <v>wearables</v>
      </c>
      <c r="S647" s="16">
        <f>(((J647/60)/60)/24)+DATE(1970,1,1)+(-5/24)</f>
        <v>42563.817986111106</v>
      </c>
      <c r="T647" s="16">
        <f>(((I647/60)/60)/24)+DATE(1970,1,1)+(-5/24)</f>
        <v>42593.817986111106</v>
      </c>
    </row>
    <row r="648" spans="1:20" ht="93.75" x14ac:dyDescent="0.3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2">
        <f>(E648/D648)*100</f>
        <v>131.87625</v>
      </c>
      <c r="P648" s="8">
        <f>E648/L648</f>
        <v>39.074444444444445</v>
      </c>
      <c r="Q648" s="3" t="str">
        <f>LEFT(N648,SEARCH("/",N648)-1)</f>
        <v>technology</v>
      </c>
      <c r="R648" s="3" t="str">
        <f>RIGHT(N648,LEN(N648)-SEARCH("/",N648,1))</f>
        <v>wearables</v>
      </c>
      <c r="S648" s="16">
        <f>(((J648/60)/60)/24)+DATE(1970,1,1)+(-5/24)</f>
        <v>41832.644293981481</v>
      </c>
      <c r="T648" s="16">
        <f>(((I648/60)/60)/24)+DATE(1970,1,1)+(-5/24)</f>
        <v>41862.644293981481</v>
      </c>
    </row>
    <row r="649" spans="1:20" ht="93.75" x14ac:dyDescent="0.3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2">
        <f>(E649/D649)*100</f>
        <v>107.05</v>
      </c>
      <c r="P649" s="8">
        <f>E649/L649</f>
        <v>125.94117647058823</v>
      </c>
      <c r="Q649" s="3" t="str">
        <f>LEFT(N649,SEARCH("/",N649)-1)</f>
        <v>technology</v>
      </c>
      <c r="R649" s="3" t="str">
        <f>RIGHT(N649,LEN(N649)-SEARCH("/",N649,1))</f>
        <v>wearables</v>
      </c>
      <c r="S649" s="16">
        <f>(((J649/60)/60)/24)+DATE(1970,1,1)+(-5/24)</f>
        <v>42416.559594907405</v>
      </c>
      <c r="T649" s="16">
        <f>(((I649/60)/60)/24)+DATE(1970,1,1)+(-5/24)</f>
        <v>42446.517928240741</v>
      </c>
    </row>
    <row r="650" spans="1:20" ht="37.5" x14ac:dyDescent="0.3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2">
        <f>(E650/D650)*100</f>
        <v>126.82285714285715</v>
      </c>
      <c r="P650" s="8">
        <f>E650/L650</f>
        <v>1644</v>
      </c>
      <c r="Q650" s="3" t="str">
        <f>LEFT(N650,SEARCH("/",N650)-1)</f>
        <v>technology</v>
      </c>
      <c r="R650" s="3" t="str">
        <f>RIGHT(N650,LEN(N650)-SEARCH("/",N650,1))</f>
        <v>wearables</v>
      </c>
      <c r="S650" s="16">
        <f>(((J650/60)/60)/24)+DATE(1970,1,1)+(-5/24)</f>
        <v>41891.485046296293</v>
      </c>
      <c r="T650" s="16">
        <f>(((I650/60)/60)/24)+DATE(1970,1,1)+(-5/24)</f>
        <v>41926.485046296293</v>
      </c>
    </row>
    <row r="651" spans="1:20" ht="93.75" x14ac:dyDescent="0.3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2">
        <f>(E651/D651)*100</f>
        <v>139.96</v>
      </c>
      <c r="P651" s="8">
        <f>E651/L651</f>
        <v>42.670731707317074</v>
      </c>
      <c r="Q651" s="3" t="str">
        <f>LEFT(N651,SEARCH("/",N651)-1)</f>
        <v>technology</v>
      </c>
      <c r="R651" s="3" t="str">
        <f>RIGHT(N651,LEN(N651)-SEARCH("/",N651,1))</f>
        <v>wearables</v>
      </c>
      <c r="S651" s="16">
        <f>(((J651/60)/60)/24)+DATE(1970,1,1)+(-5/24)</f>
        <v>41877.703854166662</v>
      </c>
      <c r="T651" s="16">
        <f>(((I651/60)/60)/24)+DATE(1970,1,1)+(-5/24)</f>
        <v>41898.703854166662</v>
      </c>
    </row>
    <row r="652" spans="1:20" ht="75" x14ac:dyDescent="0.3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2">
        <f>(E652/D652)*100</f>
        <v>112.4</v>
      </c>
      <c r="P652" s="8">
        <f>E652/L652</f>
        <v>35.125</v>
      </c>
      <c r="Q652" s="3" t="str">
        <f>LEFT(N652,SEARCH("/",N652)-1)</f>
        <v>technology</v>
      </c>
      <c r="R652" s="3" t="str">
        <f>RIGHT(N652,LEN(N652)-SEARCH("/",N652,1))</f>
        <v>wearables</v>
      </c>
      <c r="S652" s="16">
        <f>(((J652/60)/60)/24)+DATE(1970,1,1)+(-5/24)</f>
        <v>41931.828518518516</v>
      </c>
      <c r="T652" s="16">
        <f>(((I652/60)/60)/24)+DATE(1970,1,1)+(-5/24)</f>
        <v>41991.870185185187</v>
      </c>
    </row>
    <row r="653" spans="1:20" ht="75" x14ac:dyDescent="0.3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2">
        <f>(E653/D653)*100</f>
        <v>100.52799999999999</v>
      </c>
      <c r="P653" s="8">
        <f>E653/L653</f>
        <v>239.35238095238094</v>
      </c>
      <c r="Q653" s="3" t="str">
        <f>LEFT(N653,SEARCH("/",N653)-1)</f>
        <v>technology</v>
      </c>
      <c r="R653" s="3" t="str">
        <f>RIGHT(N653,LEN(N653)-SEARCH("/",N653,1))</f>
        <v>wearables</v>
      </c>
      <c r="S653" s="16">
        <f>(((J653/60)/60)/24)+DATE(1970,1,1)+(-5/24)</f>
        <v>41955.809155092589</v>
      </c>
      <c r="T653" s="16">
        <f>(((I653/60)/60)/24)+DATE(1970,1,1)+(-5/24)</f>
        <v>41985.809155092589</v>
      </c>
    </row>
    <row r="654" spans="1:20" ht="93.75" x14ac:dyDescent="0.3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2">
        <f>(E654/D654)*100</f>
        <v>100.46666666666665</v>
      </c>
      <c r="P654" s="8">
        <f>E654/L654</f>
        <v>107.64285714285714</v>
      </c>
      <c r="Q654" s="3" t="str">
        <f>LEFT(N654,SEARCH("/",N654)-1)</f>
        <v>technology</v>
      </c>
      <c r="R654" s="3" t="str">
        <f>RIGHT(N654,LEN(N654)-SEARCH("/",N654,1))</f>
        <v>wearables</v>
      </c>
      <c r="S654" s="16">
        <f>(((J654/60)/60)/24)+DATE(1970,1,1)+(-5/24)</f>
        <v>42675.482060185182</v>
      </c>
      <c r="T654" s="16">
        <f>(((I654/60)/60)/24)+DATE(1970,1,1)+(-5/24)</f>
        <v>42705.523726851847</v>
      </c>
    </row>
    <row r="655" spans="1:20" ht="93.75" x14ac:dyDescent="0.3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2">
        <f>(E655/D655)*100</f>
        <v>141.446</v>
      </c>
      <c r="P655" s="8">
        <f>E655/L655</f>
        <v>95.830623306233065</v>
      </c>
      <c r="Q655" s="3" t="str">
        <f>LEFT(N655,SEARCH("/",N655)-1)</f>
        <v>technology</v>
      </c>
      <c r="R655" s="3" t="str">
        <f>RIGHT(N655,LEN(N655)-SEARCH("/",N655,1))</f>
        <v>wearables</v>
      </c>
      <c r="S655" s="16">
        <f>(((J655/60)/60)/24)+DATE(1970,1,1)+(-5/24)</f>
        <v>42199.410185185181</v>
      </c>
      <c r="T655" s="16">
        <f>(((I655/60)/60)/24)+DATE(1970,1,1)+(-5/24)</f>
        <v>42236.410185185181</v>
      </c>
    </row>
    <row r="656" spans="1:20" ht="75" x14ac:dyDescent="0.3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2">
        <f>(E656/D656)*100</f>
        <v>267.29166666666669</v>
      </c>
      <c r="P656" s="8">
        <f>E656/L656</f>
        <v>31.663376110562684</v>
      </c>
      <c r="Q656" s="3" t="str">
        <f>LEFT(N656,SEARCH("/",N656)-1)</f>
        <v>technology</v>
      </c>
      <c r="R656" s="3" t="str">
        <f>RIGHT(N656,LEN(N656)-SEARCH("/",N656,1))</f>
        <v>wearables</v>
      </c>
      <c r="S656" s="16">
        <f>(((J656/60)/60)/24)+DATE(1970,1,1)+(-5/24)</f>
        <v>42163.748993055553</v>
      </c>
      <c r="T656" s="16">
        <f>(((I656/60)/60)/24)+DATE(1970,1,1)+(-5/24)</f>
        <v>42193.748993055553</v>
      </c>
    </row>
    <row r="657" spans="1:20" ht="75" x14ac:dyDescent="0.3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2">
        <f>(E657/D657)*100</f>
        <v>146.88749999999999</v>
      </c>
      <c r="P657" s="8">
        <f>E657/L657</f>
        <v>42.886861313868614</v>
      </c>
      <c r="Q657" s="3" t="str">
        <f>LEFT(N657,SEARCH("/",N657)-1)</f>
        <v>technology</v>
      </c>
      <c r="R657" s="3" t="str">
        <f>RIGHT(N657,LEN(N657)-SEARCH("/",N657,1))</f>
        <v>wearables</v>
      </c>
      <c r="S657" s="16">
        <f>(((J657/60)/60)/24)+DATE(1970,1,1)+(-5/24)</f>
        <v>42045.748981481483</v>
      </c>
      <c r="T657" s="16">
        <f>(((I657/60)/60)/24)+DATE(1970,1,1)+(-5/24)</f>
        <v>42075.707314814812</v>
      </c>
    </row>
    <row r="658" spans="1:20" ht="93.75" x14ac:dyDescent="0.3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2">
        <f>(E658/D658)*100</f>
        <v>213.56</v>
      </c>
      <c r="P658" s="8">
        <f>E658/L658</f>
        <v>122.73563218390805</v>
      </c>
      <c r="Q658" s="3" t="str">
        <f>LEFT(N658,SEARCH("/",N658)-1)</f>
        <v>technology</v>
      </c>
      <c r="R658" s="3" t="str">
        <f>RIGHT(N658,LEN(N658)-SEARCH("/",N658,1))</f>
        <v>wearables</v>
      </c>
      <c r="S658" s="16">
        <f>(((J658/60)/60)/24)+DATE(1970,1,1)+(-5/24)</f>
        <v>42417.596284722218</v>
      </c>
      <c r="T658" s="16">
        <f>(((I658/60)/60)/24)+DATE(1970,1,1)+(-5/24)</f>
        <v>42477.554618055547</v>
      </c>
    </row>
    <row r="659" spans="1:20" ht="93.75" x14ac:dyDescent="0.3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2">
        <f>(E659/D659)*100</f>
        <v>125.69999999999999</v>
      </c>
      <c r="P659" s="8">
        <f>E659/L659</f>
        <v>190.45454545454547</v>
      </c>
      <c r="Q659" s="3" t="str">
        <f>LEFT(N659,SEARCH("/",N659)-1)</f>
        <v>technology</v>
      </c>
      <c r="R659" s="3" t="str">
        <f>RIGHT(N659,LEN(N659)-SEARCH("/",N659,1))</f>
        <v>wearables</v>
      </c>
      <c r="S659" s="16">
        <f>(((J659/60)/60)/24)+DATE(1970,1,1)+(-5/24)</f>
        <v>42331.637407407405</v>
      </c>
      <c r="T659" s="16">
        <f>(((I659/60)/60)/24)+DATE(1970,1,1)+(-5/24)</f>
        <v>42361.637407407405</v>
      </c>
    </row>
    <row r="660" spans="1:20" ht="93.75" x14ac:dyDescent="0.3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2">
        <f>(E660/D660)*100</f>
        <v>104.46206037108834</v>
      </c>
      <c r="P660" s="8">
        <f>E660/L660</f>
        <v>109.33695652173913</v>
      </c>
      <c r="Q660" s="3" t="str">
        <f>LEFT(N660,SEARCH("/",N660)-1)</f>
        <v>technology</v>
      </c>
      <c r="R660" s="3" t="str">
        <f>RIGHT(N660,LEN(N660)-SEARCH("/",N660,1))</f>
        <v>wearables</v>
      </c>
      <c r="S660" s="16">
        <f>(((J660/60)/60)/24)+DATE(1970,1,1)+(-5/24)</f>
        <v>42178.952418981477</v>
      </c>
      <c r="T660" s="16">
        <f>(((I660/60)/60)/24)+DATE(1970,1,1)+(-5/24)</f>
        <v>42211.541666666664</v>
      </c>
    </row>
    <row r="661" spans="1:20" ht="37.5" x14ac:dyDescent="0.3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2">
        <f>(E661/D661)*100</f>
        <v>100.56666666666668</v>
      </c>
      <c r="P661" s="8">
        <f>E661/L661</f>
        <v>143.66666666666666</v>
      </c>
      <c r="Q661" s="3" t="str">
        <f>LEFT(N661,SEARCH("/",N661)-1)</f>
        <v>technology</v>
      </c>
      <c r="R661" s="3" t="str">
        <f>RIGHT(N661,LEN(N661)-SEARCH("/",N661,1))</f>
        <v>wearables</v>
      </c>
      <c r="S661" s="16">
        <f>(((J661/60)/60)/24)+DATE(1970,1,1)+(-5/24)</f>
        <v>42209.385358796295</v>
      </c>
      <c r="T661" s="16">
        <f>(((I661/60)/60)/24)+DATE(1970,1,1)+(-5/24)</f>
        <v>42239.385358796295</v>
      </c>
    </row>
    <row r="662" spans="1:20" ht="93.75" x14ac:dyDescent="0.3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12">
        <f>(E662/D662)*100</f>
        <v>3.0579999999999998</v>
      </c>
      <c r="P662" s="8">
        <f>E662/L662</f>
        <v>84.944444444444443</v>
      </c>
      <c r="Q662" s="3" t="str">
        <f>LEFT(N662,SEARCH("/",N662)-1)</f>
        <v>technology</v>
      </c>
      <c r="R662" s="3" t="str">
        <f>RIGHT(N662,LEN(N662)-SEARCH("/",N662,1))</f>
        <v>wearables</v>
      </c>
      <c r="S662" s="16">
        <f>(((J662/60)/60)/24)+DATE(1970,1,1)+(-5/24)</f>
        <v>41922.533321759256</v>
      </c>
      <c r="T662" s="16">
        <f>(((I662/60)/60)/24)+DATE(1970,1,1)+(-5/24)</f>
        <v>41952.574988425928</v>
      </c>
    </row>
    <row r="663" spans="1:20" ht="75" x14ac:dyDescent="0.3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12">
        <f>(E663/D663)*100</f>
        <v>0.95</v>
      </c>
      <c r="P663" s="8">
        <f>E663/L663</f>
        <v>10.555555555555555</v>
      </c>
      <c r="Q663" s="3" t="str">
        <f>LEFT(N663,SEARCH("/",N663)-1)</f>
        <v>technology</v>
      </c>
      <c r="R663" s="3" t="str">
        <f>RIGHT(N663,LEN(N663)-SEARCH("/",N663,1))</f>
        <v>wearables</v>
      </c>
      <c r="S663" s="16">
        <f>(((J663/60)/60)/24)+DATE(1970,1,1)+(-5/24)</f>
        <v>42636.437025462961</v>
      </c>
      <c r="T663" s="16">
        <f>(((I663/60)/60)/24)+DATE(1970,1,1)+(-5/24)</f>
        <v>42666.437025462961</v>
      </c>
    </row>
    <row r="664" spans="1:20" ht="75" x14ac:dyDescent="0.3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12">
        <f>(E664/D664)*100</f>
        <v>0.4</v>
      </c>
      <c r="P664" s="8">
        <f>E664/L664</f>
        <v>39</v>
      </c>
      <c r="Q664" s="3" t="str">
        <f>LEFT(N664,SEARCH("/",N664)-1)</f>
        <v>technology</v>
      </c>
      <c r="R664" s="3" t="str">
        <f>RIGHT(N664,LEN(N664)-SEARCH("/",N664,1))</f>
        <v>wearables</v>
      </c>
      <c r="S664" s="16">
        <f>(((J664/60)/60)/24)+DATE(1970,1,1)+(-5/24)</f>
        <v>41990.229710648149</v>
      </c>
      <c r="T664" s="16">
        <f>(((I664/60)/60)/24)+DATE(1970,1,1)+(-5/24)</f>
        <v>42020.229710648149</v>
      </c>
    </row>
    <row r="665" spans="1:20" ht="93.75" x14ac:dyDescent="0.3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12">
        <f>(E665/D665)*100</f>
        <v>0.35000000000000003</v>
      </c>
      <c r="P665" s="8">
        <f>E665/L665</f>
        <v>100</v>
      </c>
      <c r="Q665" s="3" t="str">
        <f>LEFT(N665,SEARCH("/",N665)-1)</f>
        <v>technology</v>
      </c>
      <c r="R665" s="3" t="str">
        <f>RIGHT(N665,LEN(N665)-SEARCH("/",N665,1))</f>
        <v>wearables</v>
      </c>
      <c r="S665" s="16">
        <f>(((J665/60)/60)/24)+DATE(1970,1,1)+(-5/24)</f>
        <v>42173.634907407402</v>
      </c>
      <c r="T665" s="16">
        <f>(((I665/60)/60)/24)+DATE(1970,1,1)+(-5/24)</f>
        <v>42203.634907407402</v>
      </c>
    </row>
    <row r="666" spans="1:20" ht="93.75" x14ac:dyDescent="0.3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12">
        <f>(E666/D666)*100</f>
        <v>7.5333333333333332</v>
      </c>
      <c r="P666" s="8">
        <f>E666/L666</f>
        <v>31.172413793103448</v>
      </c>
      <c r="Q666" s="3" t="str">
        <f>LEFT(N666,SEARCH("/",N666)-1)</f>
        <v>technology</v>
      </c>
      <c r="R666" s="3" t="str">
        <f>RIGHT(N666,LEN(N666)-SEARCH("/",N666,1))</f>
        <v>wearables</v>
      </c>
      <c r="S666" s="16">
        <f>(((J666/60)/60)/24)+DATE(1970,1,1)+(-5/24)</f>
        <v>42077.458043981482</v>
      </c>
      <c r="T666" s="16">
        <f>(((I666/60)/60)/24)+DATE(1970,1,1)+(-5/24)</f>
        <v>42107.458043981482</v>
      </c>
    </row>
    <row r="667" spans="1:20" ht="93.75" x14ac:dyDescent="0.3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12">
        <f>(E667/D667)*100</f>
        <v>18.64</v>
      </c>
      <c r="P667" s="8">
        <f>E667/L667</f>
        <v>155.33333333333334</v>
      </c>
      <c r="Q667" s="3" t="str">
        <f>LEFT(N667,SEARCH("/",N667)-1)</f>
        <v>technology</v>
      </c>
      <c r="R667" s="3" t="str">
        <f>RIGHT(N667,LEN(N667)-SEARCH("/",N667,1))</f>
        <v>wearables</v>
      </c>
      <c r="S667" s="16">
        <f>(((J667/60)/60)/24)+DATE(1970,1,1)+(-5/24)</f>
        <v>42688.503020833326</v>
      </c>
      <c r="T667" s="16">
        <f>(((I667/60)/60)/24)+DATE(1970,1,1)+(-5/24)</f>
        <v>42748.503020833326</v>
      </c>
    </row>
    <row r="668" spans="1:20" ht="75" x14ac:dyDescent="0.3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12">
        <f>(E668/D668)*100</f>
        <v>4.0000000000000001E-3</v>
      </c>
      <c r="P668" s="8">
        <f>E668/L668</f>
        <v>2</v>
      </c>
      <c r="Q668" s="3" t="str">
        <f>LEFT(N668,SEARCH("/",N668)-1)</f>
        <v>technology</v>
      </c>
      <c r="R668" s="3" t="str">
        <f>RIGHT(N668,LEN(N668)-SEARCH("/",N668,1))</f>
        <v>wearables</v>
      </c>
      <c r="S668" s="16">
        <f>(((J668/60)/60)/24)+DATE(1970,1,1)+(-5/24)</f>
        <v>41838.623819444445</v>
      </c>
      <c r="T668" s="16">
        <f>(((I668/60)/60)/24)+DATE(1970,1,1)+(-5/24)</f>
        <v>41868.623819444445</v>
      </c>
    </row>
    <row r="669" spans="1:20" ht="75" x14ac:dyDescent="0.3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12">
        <f>(E669/D669)*100</f>
        <v>10.02</v>
      </c>
      <c r="P669" s="8">
        <f>E669/L669</f>
        <v>178.92857142857142</v>
      </c>
      <c r="Q669" s="3" t="str">
        <f>LEFT(N669,SEARCH("/",N669)-1)</f>
        <v>technology</v>
      </c>
      <c r="R669" s="3" t="str">
        <f>RIGHT(N669,LEN(N669)-SEARCH("/",N669,1))</f>
        <v>wearables</v>
      </c>
      <c r="S669" s="16">
        <f>(((J669/60)/60)/24)+DATE(1970,1,1)+(-5/24)</f>
        <v>42632.165081018517</v>
      </c>
      <c r="T669" s="16">
        <f>(((I669/60)/60)/24)+DATE(1970,1,1)+(-5/24)</f>
        <v>42672.165081018517</v>
      </c>
    </row>
    <row r="670" spans="1:20" ht="75" x14ac:dyDescent="0.3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12">
        <f>(E670/D670)*100</f>
        <v>4.5600000000000005</v>
      </c>
      <c r="P670" s="8">
        <f>E670/L670</f>
        <v>27.36</v>
      </c>
      <c r="Q670" s="3" t="str">
        <f>LEFT(N670,SEARCH("/",N670)-1)</f>
        <v>technology</v>
      </c>
      <c r="R670" s="3" t="str">
        <f>RIGHT(N670,LEN(N670)-SEARCH("/",N670,1))</f>
        <v>wearables</v>
      </c>
      <c r="S670" s="16">
        <f>(((J670/60)/60)/24)+DATE(1970,1,1)+(-5/24)</f>
        <v>42090.622939814813</v>
      </c>
      <c r="T670" s="16">
        <f>(((I670/60)/60)/24)+DATE(1970,1,1)+(-5/24)</f>
        <v>42135.622939814813</v>
      </c>
    </row>
    <row r="671" spans="1:20" ht="75" x14ac:dyDescent="0.3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12">
        <f>(E671/D671)*100</f>
        <v>21.5075</v>
      </c>
      <c r="P671" s="8">
        <f>E671/L671</f>
        <v>1536.25</v>
      </c>
      <c r="Q671" s="3" t="str">
        <f>LEFT(N671,SEARCH("/",N671)-1)</f>
        <v>technology</v>
      </c>
      <c r="R671" s="3" t="str">
        <f>RIGHT(N671,LEN(N671)-SEARCH("/",N671,1))</f>
        <v>wearables</v>
      </c>
      <c r="S671" s="16">
        <f>(((J671/60)/60)/24)+DATE(1970,1,1)+(-5/24)</f>
        <v>42527.417337962957</v>
      </c>
      <c r="T671" s="16">
        <f>(((I671/60)/60)/24)+DATE(1970,1,1)+(-5/24)</f>
        <v>42557.417337962957</v>
      </c>
    </row>
    <row r="672" spans="1:20" ht="93.75" x14ac:dyDescent="0.3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12">
        <f>(E672/D672)*100</f>
        <v>29.276666666666667</v>
      </c>
      <c r="P672" s="8">
        <f>E672/L672</f>
        <v>84.99677419354839</v>
      </c>
      <c r="Q672" s="3" t="str">
        <f>LEFT(N672,SEARCH("/",N672)-1)</f>
        <v>technology</v>
      </c>
      <c r="R672" s="3" t="str">
        <f>RIGHT(N672,LEN(N672)-SEARCH("/",N672,1))</f>
        <v>wearables</v>
      </c>
      <c r="S672" s="16">
        <f>(((J672/60)/60)/24)+DATE(1970,1,1)+(-5/24)</f>
        <v>42506.501388888886</v>
      </c>
      <c r="T672" s="16">
        <f>(((I672/60)/60)/24)+DATE(1970,1,1)+(-5/24)</f>
        <v>42540.131944444445</v>
      </c>
    </row>
    <row r="673" spans="1:20" ht="75" x14ac:dyDescent="0.3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12">
        <f>(E673/D673)*100</f>
        <v>39.426666666666662</v>
      </c>
      <c r="P673" s="8">
        <f>E673/L673</f>
        <v>788.5333333333333</v>
      </c>
      <c r="Q673" s="3" t="str">
        <f>LEFT(N673,SEARCH("/",N673)-1)</f>
        <v>technology</v>
      </c>
      <c r="R673" s="3" t="str">
        <f>RIGHT(N673,LEN(N673)-SEARCH("/",N673,1))</f>
        <v>wearables</v>
      </c>
      <c r="S673" s="16">
        <f>(((J673/60)/60)/24)+DATE(1970,1,1)+(-5/24)</f>
        <v>41984.484398148146</v>
      </c>
      <c r="T673" s="16">
        <f>(((I673/60)/60)/24)+DATE(1970,1,1)+(-5/24)</f>
        <v>42017.958333333336</v>
      </c>
    </row>
    <row r="674" spans="1:20" ht="93.75" x14ac:dyDescent="0.3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12">
        <f>(E674/D674)*100</f>
        <v>21.628</v>
      </c>
      <c r="P674" s="8">
        <f>E674/L674</f>
        <v>50.29767441860465</v>
      </c>
      <c r="Q674" s="3" t="str">
        <f>LEFT(N674,SEARCH("/",N674)-1)</f>
        <v>technology</v>
      </c>
      <c r="R674" s="3" t="str">
        <f>RIGHT(N674,LEN(N674)-SEARCH("/",N674,1))</f>
        <v>wearables</v>
      </c>
      <c r="S674" s="16">
        <f>(((J674/60)/60)/24)+DATE(1970,1,1)+(-5/24)</f>
        <v>41974.011157407404</v>
      </c>
      <c r="T674" s="16">
        <f>(((I674/60)/60)/24)+DATE(1970,1,1)+(-5/24)</f>
        <v>42004.999305555553</v>
      </c>
    </row>
    <row r="675" spans="1:20" ht="93.75" x14ac:dyDescent="0.3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12">
        <f>(E675/D675)*100</f>
        <v>0.20500000000000002</v>
      </c>
      <c r="P675" s="8">
        <f>E675/L675</f>
        <v>68.333333333333329</v>
      </c>
      <c r="Q675" s="3" t="str">
        <f>LEFT(N675,SEARCH("/",N675)-1)</f>
        <v>technology</v>
      </c>
      <c r="R675" s="3" t="str">
        <f>RIGHT(N675,LEN(N675)-SEARCH("/",N675,1))</f>
        <v>wearables</v>
      </c>
      <c r="S675" s="16">
        <f>(((J675/60)/60)/24)+DATE(1970,1,1)+(-5/24)</f>
        <v>41838.6321412037</v>
      </c>
      <c r="T675" s="16">
        <f>(((I675/60)/60)/24)+DATE(1970,1,1)+(-5/24)</f>
        <v>41883.6321412037</v>
      </c>
    </row>
    <row r="676" spans="1:20" ht="56.25" x14ac:dyDescent="0.3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12">
        <f>(E676/D676)*100</f>
        <v>0.03</v>
      </c>
      <c r="P676" s="8">
        <f>E676/L676</f>
        <v>7.5</v>
      </c>
      <c r="Q676" s="3" t="str">
        <f>LEFT(N676,SEARCH("/",N676)-1)</f>
        <v>technology</v>
      </c>
      <c r="R676" s="3" t="str">
        <f>RIGHT(N676,LEN(N676)-SEARCH("/",N676,1))</f>
        <v>wearables</v>
      </c>
      <c r="S676" s="16">
        <f>(((J676/60)/60)/24)+DATE(1970,1,1)+(-5/24)</f>
        <v>41802.907719907402</v>
      </c>
      <c r="T676" s="16">
        <f>(((I676/60)/60)/24)+DATE(1970,1,1)+(-5/24)</f>
        <v>41862.907719907402</v>
      </c>
    </row>
    <row r="677" spans="1:20" ht="93.75" x14ac:dyDescent="0.3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12">
        <f>(E677/D677)*100</f>
        <v>14.85</v>
      </c>
      <c r="P677" s="8">
        <f>E677/L677</f>
        <v>34.269230769230766</v>
      </c>
      <c r="Q677" s="3" t="str">
        <f>LEFT(N677,SEARCH("/",N677)-1)</f>
        <v>technology</v>
      </c>
      <c r="R677" s="3" t="str">
        <f>RIGHT(N677,LEN(N677)-SEARCH("/",N677,1))</f>
        <v>wearables</v>
      </c>
      <c r="S677" s="16">
        <f>(((J677/60)/60)/24)+DATE(1970,1,1)+(-5/24)</f>
        <v>41975.722268518519</v>
      </c>
      <c r="T677" s="16">
        <f>(((I677/60)/60)/24)+DATE(1970,1,1)+(-5/24)</f>
        <v>42005.082638888889</v>
      </c>
    </row>
    <row r="678" spans="1:20" ht="75" x14ac:dyDescent="0.3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12">
        <f>(E678/D678)*100</f>
        <v>1.4710000000000001</v>
      </c>
      <c r="P678" s="8">
        <f>E678/L678</f>
        <v>61.291666666666664</v>
      </c>
      <c r="Q678" s="3" t="str">
        <f>LEFT(N678,SEARCH("/",N678)-1)</f>
        <v>technology</v>
      </c>
      <c r="R678" s="3" t="str">
        <f>RIGHT(N678,LEN(N678)-SEARCH("/",N678,1))</f>
        <v>wearables</v>
      </c>
      <c r="S678" s="16">
        <f>(((J678/60)/60)/24)+DATE(1970,1,1)+(-5/24)</f>
        <v>42012.559965277782</v>
      </c>
      <c r="T678" s="16">
        <f>(((I678/60)/60)/24)+DATE(1970,1,1)+(-5/24)</f>
        <v>42042.559965277782</v>
      </c>
    </row>
    <row r="679" spans="1:20" ht="93.75" x14ac:dyDescent="0.3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12">
        <f>(E679/D679)*100</f>
        <v>25.584</v>
      </c>
      <c r="P679" s="8">
        <f>E679/L679</f>
        <v>133.25</v>
      </c>
      <c r="Q679" s="3" t="str">
        <f>LEFT(N679,SEARCH("/",N679)-1)</f>
        <v>technology</v>
      </c>
      <c r="R679" s="3" t="str">
        <f>RIGHT(N679,LEN(N679)-SEARCH("/",N679,1))</f>
        <v>wearables</v>
      </c>
      <c r="S679" s="16">
        <f>(((J679/60)/60)/24)+DATE(1970,1,1)+(-5/24)</f>
        <v>42504.195543981477</v>
      </c>
      <c r="T679" s="16">
        <f>(((I679/60)/60)/24)+DATE(1970,1,1)+(-5/24)</f>
        <v>42549.195543981477</v>
      </c>
    </row>
    <row r="680" spans="1:20" ht="93.75" x14ac:dyDescent="0.3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12">
        <f>(E680/D680)*100</f>
        <v>3.8206896551724134</v>
      </c>
      <c r="P680" s="8">
        <f>E680/L680</f>
        <v>65.17647058823529</v>
      </c>
      <c r="Q680" s="3" t="str">
        <f>LEFT(N680,SEARCH("/",N680)-1)</f>
        <v>technology</v>
      </c>
      <c r="R680" s="3" t="str">
        <f>RIGHT(N680,LEN(N680)-SEARCH("/",N680,1))</f>
        <v>wearables</v>
      </c>
      <c r="S680" s="16">
        <f>(((J680/60)/60)/24)+DATE(1970,1,1)+(-5/24)</f>
        <v>42481.168263888881</v>
      </c>
      <c r="T680" s="16">
        <f>(((I680/60)/60)/24)+DATE(1970,1,1)+(-5/24)</f>
        <v>42511.168263888881</v>
      </c>
    </row>
    <row r="681" spans="1:20" ht="93.75" x14ac:dyDescent="0.3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12">
        <f>(E681/D681)*100</f>
        <v>15.485964912280703</v>
      </c>
      <c r="P681" s="8">
        <f>E681/L681</f>
        <v>93.90425531914893</v>
      </c>
      <c r="Q681" s="3" t="str">
        <f>LEFT(N681,SEARCH("/",N681)-1)</f>
        <v>technology</v>
      </c>
      <c r="R681" s="3" t="str">
        <f>RIGHT(N681,LEN(N681)-SEARCH("/",N681,1))</f>
        <v>wearables</v>
      </c>
      <c r="S681" s="16">
        <f>(((J681/60)/60)/24)+DATE(1970,1,1)+(-5/24)</f>
        <v>42556.487372685187</v>
      </c>
      <c r="T681" s="16">
        <f>(((I681/60)/60)/24)+DATE(1970,1,1)+(-5/24)</f>
        <v>42616.487372685187</v>
      </c>
    </row>
    <row r="682" spans="1:20" ht="93.75" x14ac:dyDescent="0.3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12">
        <f>(E682/D682)*100</f>
        <v>25.912000000000003</v>
      </c>
      <c r="P682" s="8">
        <f>E682/L682</f>
        <v>150.65116279069767</v>
      </c>
      <c r="Q682" s="3" t="str">
        <f>LEFT(N682,SEARCH("/",N682)-1)</f>
        <v>technology</v>
      </c>
      <c r="R682" s="3" t="str">
        <f>RIGHT(N682,LEN(N682)-SEARCH("/",N682,1))</f>
        <v>wearables</v>
      </c>
      <c r="S682" s="16">
        <f>(((J682/60)/60)/24)+DATE(1970,1,1)+(-5/24)</f>
        <v>41864.293182870366</v>
      </c>
      <c r="T682" s="16">
        <f>(((I682/60)/60)/24)+DATE(1970,1,1)+(-5/24)</f>
        <v>41899.293182870366</v>
      </c>
    </row>
    <row r="683" spans="1:20" ht="93.75" x14ac:dyDescent="0.3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12">
        <f>(E683/D683)*100</f>
        <v>0.04</v>
      </c>
      <c r="P683" s="8">
        <f>E683/L683</f>
        <v>1</v>
      </c>
      <c r="Q683" s="3" t="str">
        <f>LEFT(N683,SEARCH("/",N683)-1)</f>
        <v>technology</v>
      </c>
      <c r="R683" s="3" t="str">
        <f>RIGHT(N683,LEN(N683)-SEARCH("/",N683,1))</f>
        <v>wearables</v>
      </c>
      <c r="S683" s="16">
        <f>(((J683/60)/60)/24)+DATE(1970,1,1)+(-5/24)</f>
        <v>42639.597268518519</v>
      </c>
      <c r="T683" s="16">
        <f>(((I683/60)/60)/24)+DATE(1970,1,1)+(-5/24)</f>
        <v>42669.597268518519</v>
      </c>
    </row>
    <row r="684" spans="1:20" ht="75" x14ac:dyDescent="0.3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12">
        <f>(E684/D684)*100</f>
        <v>0.106</v>
      </c>
      <c r="P684" s="8">
        <f>E684/L684</f>
        <v>13.25</v>
      </c>
      <c r="Q684" s="3" t="str">
        <f>LEFT(N684,SEARCH("/",N684)-1)</f>
        <v>technology</v>
      </c>
      <c r="R684" s="3" t="str">
        <f>RIGHT(N684,LEN(N684)-SEARCH("/",N684,1))</f>
        <v>wearables</v>
      </c>
      <c r="S684" s="16">
        <f>(((J684/60)/60)/24)+DATE(1970,1,1)+(-5/24)</f>
        <v>42778.556967592587</v>
      </c>
      <c r="T684" s="16">
        <f>(((I684/60)/60)/24)+DATE(1970,1,1)+(-5/24)</f>
        <v>42808.51530092593</v>
      </c>
    </row>
    <row r="685" spans="1:20" ht="93.75" x14ac:dyDescent="0.3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12">
        <f>(E685/D685)*100</f>
        <v>0.85142857142857142</v>
      </c>
      <c r="P685" s="8">
        <f>E685/L685</f>
        <v>99.333333333333329</v>
      </c>
      <c r="Q685" s="3" t="str">
        <f>LEFT(N685,SEARCH("/",N685)-1)</f>
        <v>technology</v>
      </c>
      <c r="R685" s="3" t="str">
        <f>RIGHT(N685,LEN(N685)-SEARCH("/",N685,1))</f>
        <v>wearables</v>
      </c>
      <c r="S685" s="16">
        <f>(((J685/60)/60)/24)+DATE(1970,1,1)+(-5/24)</f>
        <v>42634.691712962966</v>
      </c>
      <c r="T685" s="16">
        <f>(((I685/60)/60)/24)+DATE(1970,1,1)+(-5/24)</f>
        <v>42674.691712962966</v>
      </c>
    </row>
    <row r="686" spans="1:20" ht="37.5" x14ac:dyDescent="0.3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12">
        <f>(E686/D686)*100</f>
        <v>7.4837500000000006</v>
      </c>
      <c r="P686" s="8">
        <f>E686/L686</f>
        <v>177.39259259259259</v>
      </c>
      <c r="Q686" s="3" t="str">
        <f>LEFT(N686,SEARCH("/",N686)-1)</f>
        <v>technology</v>
      </c>
      <c r="R686" s="3" t="str">
        <f>RIGHT(N686,LEN(N686)-SEARCH("/",N686,1))</f>
        <v>wearables</v>
      </c>
      <c r="S686" s="16">
        <f>(((J686/60)/60)/24)+DATE(1970,1,1)+(-5/24)</f>
        <v>41809.26494212963</v>
      </c>
      <c r="T686" s="16">
        <f>(((I686/60)/60)/24)+DATE(1970,1,1)+(-5/24)</f>
        <v>41844.916666666664</v>
      </c>
    </row>
    <row r="687" spans="1:20" ht="93.75" x14ac:dyDescent="0.3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12">
        <f>(E687/D687)*100</f>
        <v>27.650000000000002</v>
      </c>
      <c r="P687" s="8">
        <f>E687/L687</f>
        <v>55.3</v>
      </c>
      <c r="Q687" s="3" t="str">
        <f>LEFT(N687,SEARCH("/",N687)-1)</f>
        <v>technology</v>
      </c>
      <c r="R687" s="3" t="str">
        <f>RIGHT(N687,LEN(N687)-SEARCH("/",N687,1))</f>
        <v>wearables</v>
      </c>
      <c r="S687" s="16">
        <f>(((J687/60)/60)/24)+DATE(1970,1,1)+(-5/24)</f>
        <v>41971.658240740733</v>
      </c>
      <c r="T687" s="16">
        <f>(((I687/60)/60)/24)+DATE(1970,1,1)+(-5/24)</f>
        <v>42016.658240740733</v>
      </c>
    </row>
    <row r="688" spans="1:20" ht="75" x14ac:dyDescent="0.3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12">
        <f>(E688/D688)*100</f>
        <v>0</v>
      </c>
      <c r="P688" s="8">
        <v>0</v>
      </c>
      <c r="Q688" s="3" t="str">
        <f>LEFT(N688,SEARCH("/",N688)-1)</f>
        <v>technology</v>
      </c>
      <c r="R688" s="3" t="str">
        <f>RIGHT(N688,LEN(N688)-SEARCH("/",N688,1))</f>
        <v>wearables</v>
      </c>
      <c r="S688" s="16">
        <f>(((J688/60)/60)/24)+DATE(1970,1,1)+(-5/24)</f>
        <v>42189.464930555558</v>
      </c>
      <c r="T688" s="16">
        <f>(((I688/60)/60)/24)+DATE(1970,1,1)+(-5/24)</f>
        <v>42219.464930555558</v>
      </c>
    </row>
    <row r="689" spans="1:20" ht="93.75" x14ac:dyDescent="0.3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12">
        <f>(E689/D689)*100</f>
        <v>3.55</v>
      </c>
      <c r="P689" s="8">
        <f>E689/L689</f>
        <v>591.66666666666663</v>
      </c>
      <c r="Q689" s="3" t="str">
        <f>LEFT(N689,SEARCH("/",N689)-1)</f>
        <v>technology</v>
      </c>
      <c r="R689" s="3" t="str">
        <f>RIGHT(N689,LEN(N689)-SEARCH("/",N689,1))</f>
        <v>wearables</v>
      </c>
      <c r="S689" s="16">
        <f>(((J689/60)/60)/24)+DATE(1970,1,1)+(-5/24)</f>
        <v>42711.542280092595</v>
      </c>
      <c r="T689" s="16">
        <f>(((I689/60)/60)/24)+DATE(1970,1,1)+(-5/24)</f>
        <v>42771.542280092595</v>
      </c>
    </row>
    <row r="690" spans="1:20" ht="93.75" x14ac:dyDescent="0.3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12">
        <f>(E690/D690)*100</f>
        <v>72.989999999999995</v>
      </c>
      <c r="P690" s="8">
        <f>E690/L690</f>
        <v>405.5</v>
      </c>
      <c r="Q690" s="3" t="str">
        <f>LEFT(N690,SEARCH("/",N690)-1)</f>
        <v>technology</v>
      </c>
      <c r="R690" s="3" t="str">
        <f>RIGHT(N690,LEN(N690)-SEARCH("/",N690,1))</f>
        <v>wearables</v>
      </c>
      <c r="S690" s="16">
        <f>(((J690/60)/60)/24)+DATE(1970,1,1)+(-5/24)</f>
        <v>42261.896446759252</v>
      </c>
      <c r="T690" s="16">
        <f>(((I690/60)/60)/24)+DATE(1970,1,1)+(-5/24)</f>
        <v>42291.896446759252</v>
      </c>
    </row>
    <row r="691" spans="1:20" ht="93.75" x14ac:dyDescent="0.3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12">
        <f>(E691/D691)*100</f>
        <v>57.648750000000007</v>
      </c>
      <c r="P691" s="8">
        <f>E691/L691</f>
        <v>343.14732142857144</v>
      </c>
      <c r="Q691" s="3" t="str">
        <f>LEFT(N691,SEARCH("/",N691)-1)</f>
        <v>technology</v>
      </c>
      <c r="R691" s="3" t="str">
        <f>RIGHT(N691,LEN(N691)-SEARCH("/",N691,1))</f>
        <v>wearables</v>
      </c>
      <c r="S691" s="16">
        <f>(((J691/60)/60)/24)+DATE(1970,1,1)+(-5/24)</f>
        <v>42675.459456018514</v>
      </c>
      <c r="T691" s="16">
        <f>(((I691/60)/60)/24)+DATE(1970,1,1)+(-5/24)</f>
        <v>42711.999305555553</v>
      </c>
    </row>
    <row r="692" spans="1:20" ht="56.25" x14ac:dyDescent="0.3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12">
        <f>(E692/D692)*100</f>
        <v>12.34</v>
      </c>
      <c r="P692" s="8">
        <f>E692/L692</f>
        <v>72.588235294117652</v>
      </c>
      <c r="Q692" s="3" t="str">
        <f>LEFT(N692,SEARCH("/",N692)-1)</f>
        <v>technology</v>
      </c>
      <c r="R692" s="3" t="str">
        <f>RIGHT(N692,LEN(N692)-SEARCH("/",N692,1))</f>
        <v>wearables</v>
      </c>
      <c r="S692" s="16">
        <f>(((J692/60)/60)/24)+DATE(1970,1,1)+(-5/24)</f>
        <v>42579.426400462959</v>
      </c>
      <c r="T692" s="16">
        <f>(((I692/60)/60)/24)+DATE(1970,1,1)+(-5/24)</f>
        <v>42622.041666666664</v>
      </c>
    </row>
    <row r="693" spans="1:20" ht="93.75" x14ac:dyDescent="0.3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12">
        <f>(E693/D693)*100</f>
        <v>0.52</v>
      </c>
      <c r="P693" s="8">
        <f>E693/L693</f>
        <v>26</v>
      </c>
      <c r="Q693" s="3" t="str">
        <f>LEFT(N693,SEARCH("/",N693)-1)</f>
        <v>technology</v>
      </c>
      <c r="R693" s="3" t="str">
        <f>RIGHT(N693,LEN(N693)-SEARCH("/",N693,1))</f>
        <v>wearables</v>
      </c>
      <c r="S693" s="16">
        <f>(((J693/60)/60)/24)+DATE(1970,1,1)+(-5/24)</f>
        <v>42157.819976851846</v>
      </c>
      <c r="T693" s="16">
        <f>(((I693/60)/60)/24)+DATE(1970,1,1)+(-5/24)</f>
        <v>42185.819976851846</v>
      </c>
    </row>
    <row r="694" spans="1:20" ht="93.75" x14ac:dyDescent="0.3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12">
        <f>(E694/D694)*100</f>
        <v>6.5299999999999994</v>
      </c>
      <c r="P694" s="8">
        <f>E694/L694</f>
        <v>6.4975124378109452</v>
      </c>
      <c r="Q694" s="3" t="str">
        <f>LEFT(N694,SEARCH("/",N694)-1)</f>
        <v>technology</v>
      </c>
      <c r="R694" s="3" t="str">
        <f>RIGHT(N694,LEN(N694)-SEARCH("/",N694,1))</f>
        <v>wearables</v>
      </c>
      <c r="S694" s="16">
        <f>(((J694/60)/60)/24)+DATE(1970,1,1)+(-5/24)</f>
        <v>42696.167395833334</v>
      </c>
      <c r="T694" s="16">
        <f>(((I694/60)/60)/24)+DATE(1970,1,1)+(-5/24)</f>
        <v>42726.167395833334</v>
      </c>
    </row>
    <row r="695" spans="1:20" ht="75" x14ac:dyDescent="0.3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12">
        <f>(E695/D695)*100</f>
        <v>35.338000000000001</v>
      </c>
      <c r="P695" s="8">
        <f>E695/L695</f>
        <v>119.38513513513513</v>
      </c>
      <c r="Q695" s="3" t="str">
        <f>LEFT(N695,SEARCH("/",N695)-1)</f>
        <v>technology</v>
      </c>
      <c r="R695" s="3" t="str">
        <f>RIGHT(N695,LEN(N695)-SEARCH("/",N695,1))</f>
        <v>wearables</v>
      </c>
      <c r="S695" s="16">
        <f>(((J695/60)/60)/24)+DATE(1970,1,1)+(-5/24)</f>
        <v>42094.599849537037</v>
      </c>
      <c r="T695" s="16">
        <f>(((I695/60)/60)/24)+DATE(1970,1,1)+(-5/24)</f>
        <v>42124.599849537037</v>
      </c>
    </row>
    <row r="696" spans="1:20" ht="93.75" x14ac:dyDescent="0.3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12">
        <f>(E696/D696)*100</f>
        <v>0.39333333333333331</v>
      </c>
      <c r="P696" s="8">
        <f>E696/L696</f>
        <v>84.285714285714292</v>
      </c>
      <c r="Q696" s="3" t="str">
        <f>LEFT(N696,SEARCH("/",N696)-1)</f>
        <v>technology</v>
      </c>
      <c r="R696" s="3" t="str">
        <f>RIGHT(N696,LEN(N696)-SEARCH("/",N696,1))</f>
        <v>wearables</v>
      </c>
      <c r="S696" s="16">
        <f>(((J696/60)/60)/24)+DATE(1970,1,1)+(-5/24)</f>
        <v>42737.455543981479</v>
      </c>
      <c r="T696" s="16">
        <f>(((I696/60)/60)/24)+DATE(1970,1,1)+(-5/24)</f>
        <v>42767.455543981479</v>
      </c>
    </row>
    <row r="697" spans="1:20" ht="93.75" x14ac:dyDescent="0.3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12">
        <f>(E697/D697)*100</f>
        <v>1.06</v>
      </c>
      <c r="P697" s="8">
        <f>E697/L697</f>
        <v>90.857142857142861</v>
      </c>
      <c r="Q697" s="3" t="str">
        <f>LEFT(N697,SEARCH("/",N697)-1)</f>
        <v>technology</v>
      </c>
      <c r="R697" s="3" t="str">
        <f>RIGHT(N697,LEN(N697)-SEARCH("/",N697,1))</f>
        <v>wearables</v>
      </c>
      <c r="S697" s="16">
        <f>(((J697/60)/60)/24)+DATE(1970,1,1)+(-5/24)</f>
        <v>41913.312731481477</v>
      </c>
      <c r="T697" s="16">
        <f>(((I697/60)/60)/24)+DATE(1970,1,1)+(-5/24)</f>
        <v>41943.312731481477</v>
      </c>
    </row>
    <row r="698" spans="1:20" ht="56.25" x14ac:dyDescent="0.3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12">
        <f>(E698/D698)*100</f>
        <v>5.7142857142857147E-4</v>
      </c>
      <c r="P698" s="8">
        <f>E698/L698</f>
        <v>1</v>
      </c>
      <c r="Q698" s="3" t="str">
        <f>LEFT(N698,SEARCH("/",N698)-1)</f>
        <v>technology</v>
      </c>
      <c r="R698" s="3" t="str">
        <f>RIGHT(N698,LEN(N698)-SEARCH("/",N698,1))</f>
        <v>wearables</v>
      </c>
      <c r="S698" s="16">
        <f>(((J698/60)/60)/24)+DATE(1970,1,1)+(-5/24)</f>
        <v>41815.718773148146</v>
      </c>
      <c r="T698" s="16">
        <f>(((I698/60)/60)/24)+DATE(1970,1,1)+(-5/24)</f>
        <v>41845.718773148146</v>
      </c>
    </row>
    <row r="699" spans="1:20" ht="93.75" x14ac:dyDescent="0.3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12">
        <f>(E699/D699)*100</f>
        <v>46.379999999999995</v>
      </c>
      <c r="P699" s="8">
        <f>E699/L699</f>
        <v>20.342105263157894</v>
      </c>
      <c r="Q699" s="3" t="str">
        <f>LEFT(N699,SEARCH("/",N699)-1)</f>
        <v>technology</v>
      </c>
      <c r="R699" s="3" t="str">
        <f>RIGHT(N699,LEN(N699)-SEARCH("/",N699,1))</f>
        <v>wearables</v>
      </c>
      <c r="S699" s="16">
        <f>(((J699/60)/60)/24)+DATE(1970,1,1)+(-5/24)</f>
        <v>42388.314687500002</v>
      </c>
      <c r="T699" s="16">
        <f>(((I699/60)/60)/24)+DATE(1970,1,1)+(-5/24)</f>
        <v>42403.314687500002</v>
      </c>
    </row>
    <row r="700" spans="1:20" ht="93.75" x14ac:dyDescent="0.3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12">
        <f>(E700/D700)*100</f>
        <v>15.39</v>
      </c>
      <c r="P700" s="8">
        <f>E700/L700</f>
        <v>530.68965517241384</v>
      </c>
      <c r="Q700" s="3" t="str">
        <f>LEFT(N700,SEARCH("/",N700)-1)</f>
        <v>technology</v>
      </c>
      <c r="R700" s="3" t="str">
        <f>RIGHT(N700,LEN(N700)-SEARCH("/",N700,1))</f>
        <v>wearables</v>
      </c>
      <c r="S700" s="16">
        <f>(((J700/60)/60)/24)+DATE(1970,1,1)+(-5/24)</f>
        <v>41866.72274305555</v>
      </c>
      <c r="T700" s="16">
        <f>(((I700/60)/60)/24)+DATE(1970,1,1)+(-5/24)</f>
        <v>41899.875</v>
      </c>
    </row>
    <row r="701" spans="1:20" ht="75" x14ac:dyDescent="0.3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12">
        <f>(E701/D701)*100</f>
        <v>82.422107692307705</v>
      </c>
      <c r="P701" s="8">
        <f>E701/L701</f>
        <v>120.39184269662923</v>
      </c>
      <c r="Q701" s="3" t="str">
        <f>LEFT(N701,SEARCH("/",N701)-1)</f>
        <v>technology</v>
      </c>
      <c r="R701" s="3" t="str">
        <f>RIGHT(N701,LEN(N701)-SEARCH("/",N701,1))</f>
        <v>wearables</v>
      </c>
      <c r="S701" s="16">
        <f>(((J701/60)/60)/24)+DATE(1970,1,1)+(-5/24)</f>
        <v>41563.277175925927</v>
      </c>
      <c r="T701" s="16">
        <f>(((I701/60)/60)/24)+DATE(1970,1,1)+(-5/24)</f>
        <v>41600.458333333328</v>
      </c>
    </row>
    <row r="702" spans="1:20" ht="93.75" x14ac:dyDescent="0.3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12">
        <f>(E702/D702)*100</f>
        <v>2.6866666666666665</v>
      </c>
      <c r="P702" s="8">
        <f>E702/L702</f>
        <v>13</v>
      </c>
      <c r="Q702" s="3" t="str">
        <f>LEFT(N702,SEARCH("/",N702)-1)</f>
        <v>technology</v>
      </c>
      <c r="R702" s="3" t="str">
        <f>RIGHT(N702,LEN(N702)-SEARCH("/",N702,1))</f>
        <v>wearables</v>
      </c>
      <c r="S702" s="16">
        <f>(((J702/60)/60)/24)+DATE(1970,1,1)+(-5/24)</f>
        <v>42715.480104166665</v>
      </c>
      <c r="T702" s="16">
        <f>(((I702/60)/60)/24)+DATE(1970,1,1)+(-5/24)</f>
        <v>42745.480104166665</v>
      </c>
    </row>
    <row r="703" spans="1:20" ht="93.75" x14ac:dyDescent="0.3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12">
        <f>(E703/D703)*100</f>
        <v>26.6</v>
      </c>
      <c r="P703" s="8">
        <f>E703/L703</f>
        <v>291.33333333333331</v>
      </c>
      <c r="Q703" s="3" t="str">
        <f>LEFT(N703,SEARCH("/",N703)-1)</f>
        <v>technology</v>
      </c>
      <c r="R703" s="3" t="str">
        <f>RIGHT(N703,LEN(N703)-SEARCH("/",N703,1))</f>
        <v>wearables</v>
      </c>
      <c r="S703" s="16">
        <f>(((J703/60)/60)/24)+DATE(1970,1,1)+(-5/24)</f>
        <v>41813.454629629625</v>
      </c>
      <c r="T703" s="16">
        <f>(((I703/60)/60)/24)+DATE(1970,1,1)+(-5/24)</f>
        <v>41843.454629629625</v>
      </c>
    </row>
    <row r="704" spans="1:20" ht="93.75" x14ac:dyDescent="0.3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12">
        <f>(E704/D704)*100</f>
        <v>30.813400000000001</v>
      </c>
      <c r="P704" s="8">
        <f>E704/L704</f>
        <v>124.9191891891892</v>
      </c>
      <c r="Q704" s="3" t="str">
        <f>LEFT(N704,SEARCH("/",N704)-1)</f>
        <v>technology</v>
      </c>
      <c r="R704" s="3" t="str">
        <f>RIGHT(N704,LEN(N704)-SEARCH("/",N704,1))</f>
        <v>wearables</v>
      </c>
      <c r="S704" s="16">
        <f>(((J704/60)/60)/24)+DATE(1970,1,1)+(-5/24)</f>
        <v>42668.518368055556</v>
      </c>
      <c r="T704" s="16">
        <f>(((I704/60)/60)/24)+DATE(1970,1,1)+(-5/24)</f>
        <v>42698.560034722213</v>
      </c>
    </row>
    <row r="705" spans="1:20" ht="75" x14ac:dyDescent="0.3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12">
        <f>(E705/D705)*100</f>
        <v>5.58</v>
      </c>
      <c r="P705" s="8">
        <f>E705/L705</f>
        <v>119.57142857142857</v>
      </c>
      <c r="Q705" s="3" t="str">
        <f>LEFT(N705,SEARCH("/",N705)-1)</f>
        <v>technology</v>
      </c>
      <c r="R705" s="3" t="str">
        <f>RIGHT(N705,LEN(N705)-SEARCH("/",N705,1))</f>
        <v>wearables</v>
      </c>
      <c r="S705" s="16">
        <f>(((J705/60)/60)/24)+DATE(1970,1,1)+(-5/24)</f>
        <v>42711.742465277777</v>
      </c>
      <c r="T705" s="16">
        <f>(((I705/60)/60)/24)+DATE(1970,1,1)+(-5/24)</f>
        <v>42766.772222222215</v>
      </c>
    </row>
    <row r="706" spans="1:20" ht="75" x14ac:dyDescent="0.3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12">
        <f>(E706/D706)*100</f>
        <v>0.87454545454545463</v>
      </c>
      <c r="P706" s="8">
        <f>E706/L706</f>
        <v>120.25</v>
      </c>
      <c r="Q706" s="3" t="str">
        <f>LEFT(N706,SEARCH("/",N706)-1)</f>
        <v>technology</v>
      </c>
      <c r="R706" s="3" t="str">
        <f>RIGHT(N706,LEN(N706)-SEARCH("/",N706,1))</f>
        <v>wearables</v>
      </c>
      <c r="S706" s="16">
        <f>(((J706/60)/60)/24)+DATE(1970,1,1)+(-5/24)</f>
        <v>42725.984583333331</v>
      </c>
      <c r="T706" s="16">
        <f>(((I706/60)/60)/24)+DATE(1970,1,1)+(-5/24)</f>
        <v>42785.984583333331</v>
      </c>
    </row>
    <row r="707" spans="1:20" ht="37.5" x14ac:dyDescent="0.3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12">
        <f>(E707/D707)*100</f>
        <v>0.97699999999999987</v>
      </c>
      <c r="P707" s="8">
        <f>E707/L707</f>
        <v>195.4</v>
      </c>
      <c r="Q707" s="3" t="str">
        <f>LEFT(N707,SEARCH("/",N707)-1)</f>
        <v>technology</v>
      </c>
      <c r="R707" s="3" t="str">
        <f>RIGHT(N707,LEN(N707)-SEARCH("/",N707,1))</f>
        <v>wearables</v>
      </c>
      <c r="S707" s="16">
        <f>(((J707/60)/60)/24)+DATE(1970,1,1)+(-5/24)</f>
        <v>42726.283310185179</v>
      </c>
      <c r="T707" s="16">
        <f>(((I707/60)/60)/24)+DATE(1970,1,1)+(-5/24)</f>
        <v>42756.283310185179</v>
      </c>
    </row>
    <row r="708" spans="1:20" ht="93.75" x14ac:dyDescent="0.3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12">
        <f>(E708/D708)*100</f>
        <v>0</v>
      </c>
      <c r="P708" s="8">
        <v>0</v>
      </c>
      <c r="Q708" s="3" t="str">
        <f>LEFT(N708,SEARCH("/",N708)-1)</f>
        <v>technology</v>
      </c>
      <c r="R708" s="3" t="str">
        <f>RIGHT(N708,LEN(N708)-SEARCH("/",N708,1))</f>
        <v>wearables</v>
      </c>
      <c r="S708" s="16">
        <f>(((J708/60)/60)/24)+DATE(1970,1,1)+(-5/24)</f>
        <v>42676.786840277775</v>
      </c>
      <c r="T708" s="16">
        <f>(((I708/60)/60)/24)+DATE(1970,1,1)+(-5/24)</f>
        <v>42718.568749999999</v>
      </c>
    </row>
    <row r="709" spans="1:20" ht="75" x14ac:dyDescent="0.3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12">
        <f>(E709/D709)*100</f>
        <v>78.927352941176466</v>
      </c>
      <c r="P709" s="8">
        <f>E709/L709</f>
        <v>117.69868421052631</v>
      </c>
      <c r="Q709" s="3" t="str">
        <f>LEFT(N709,SEARCH("/",N709)-1)</f>
        <v>technology</v>
      </c>
      <c r="R709" s="3" t="str">
        <f>RIGHT(N709,LEN(N709)-SEARCH("/",N709,1))</f>
        <v>wearables</v>
      </c>
      <c r="S709" s="16">
        <f>(((J709/60)/60)/24)+DATE(1970,1,1)+(-5/24)</f>
        <v>42696.45517361111</v>
      </c>
      <c r="T709" s="16">
        <f>(((I709/60)/60)/24)+DATE(1970,1,1)+(-5/24)</f>
        <v>42736.45517361111</v>
      </c>
    </row>
    <row r="710" spans="1:20" ht="75" x14ac:dyDescent="0.3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12">
        <f>(E710/D710)*100</f>
        <v>22.092500000000001</v>
      </c>
      <c r="P710" s="8">
        <f>E710/L710</f>
        <v>23.948509485094849</v>
      </c>
      <c r="Q710" s="3" t="str">
        <f>LEFT(N710,SEARCH("/",N710)-1)</f>
        <v>technology</v>
      </c>
      <c r="R710" s="3" t="str">
        <f>RIGHT(N710,LEN(N710)-SEARCH("/",N710,1))</f>
        <v>wearables</v>
      </c>
      <c r="S710" s="16">
        <f>(((J710/60)/60)/24)+DATE(1970,1,1)+(-5/24)</f>
        <v>41835.372685185182</v>
      </c>
      <c r="T710" s="16">
        <f>(((I710/60)/60)/24)+DATE(1970,1,1)+(-5/24)</f>
        <v>41895.372685185182</v>
      </c>
    </row>
    <row r="711" spans="1:20" ht="56.25" x14ac:dyDescent="0.3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12">
        <f>(E711/D711)*100</f>
        <v>0.40666666666666662</v>
      </c>
      <c r="P711" s="8">
        <f>E711/L711</f>
        <v>30.5</v>
      </c>
      <c r="Q711" s="3" t="str">
        <f>LEFT(N711,SEARCH("/",N711)-1)</f>
        <v>technology</v>
      </c>
      <c r="R711" s="3" t="str">
        <f>RIGHT(N711,LEN(N711)-SEARCH("/",N711,1))</f>
        <v>wearables</v>
      </c>
      <c r="S711" s="16">
        <f>(((J711/60)/60)/24)+DATE(1970,1,1)+(-5/24)</f>
        <v>41947.832858796297</v>
      </c>
      <c r="T711" s="16">
        <f>(((I711/60)/60)/24)+DATE(1970,1,1)+(-5/24)</f>
        <v>41977.832858796297</v>
      </c>
    </row>
    <row r="712" spans="1:20" ht="56.25" x14ac:dyDescent="0.3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12">
        <f>(E712/D712)*100</f>
        <v>0</v>
      </c>
      <c r="P712" s="8">
        <v>0</v>
      </c>
      <c r="Q712" s="3" t="str">
        <f>LEFT(N712,SEARCH("/",N712)-1)</f>
        <v>technology</v>
      </c>
      <c r="R712" s="3" t="str">
        <f>RIGHT(N712,LEN(N712)-SEARCH("/",N712,1))</f>
        <v>wearables</v>
      </c>
      <c r="S712" s="16">
        <f>(((J712/60)/60)/24)+DATE(1970,1,1)+(-5/24)</f>
        <v>41837.776643518519</v>
      </c>
      <c r="T712" s="16">
        <f>(((I712/60)/60)/24)+DATE(1970,1,1)+(-5/24)</f>
        <v>41870.822222222218</v>
      </c>
    </row>
    <row r="713" spans="1:20" ht="93.75" x14ac:dyDescent="0.3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12">
        <f>(E713/D713)*100</f>
        <v>33.790999999999997</v>
      </c>
      <c r="P713" s="8">
        <f>E713/L713</f>
        <v>99.973372781065095</v>
      </c>
      <c r="Q713" s="3" t="str">
        <f>LEFT(N713,SEARCH("/",N713)-1)</f>
        <v>technology</v>
      </c>
      <c r="R713" s="3" t="str">
        <f>RIGHT(N713,LEN(N713)-SEARCH("/",N713,1))</f>
        <v>wearables</v>
      </c>
      <c r="S713" s="16">
        <f>(((J713/60)/60)/24)+DATE(1970,1,1)+(-5/24)</f>
        <v>42678.250787037039</v>
      </c>
      <c r="T713" s="16">
        <f>(((I713/60)/60)/24)+DATE(1970,1,1)+(-5/24)</f>
        <v>42718.292453703696</v>
      </c>
    </row>
    <row r="714" spans="1:20" ht="93.75" x14ac:dyDescent="0.3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12">
        <f>(E714/D714)*100</f>
        <v>0.21649484536082475</v>
      </c>
      <c r="P714" s="8">
        <f>E714/L714</f>
        <v>26.25</v>
      </c>
      <c r="Q714" s="3" t="str">
        <f>LEFT(N714,SEARCH("/",N714)-1)</f>
        <v>technology</v>
      </c>
      <c r="R714" s="3" t="str">
        <f>RIGHT(N714,LEN(N714)-SEARCH("/",N714,1))</f>
        <v>wearables</v>
      </c>
      <c r="S714" s="16">
        <f>(((J714/60)/60)/24)+DATE(1970,1,1)+(-5/24)</f>
        <v>42384.472592592596</v>
      </c>
      <c r="T714" s="16">
        <f>(((I714/60)/60)/24)+DATE(1970,1,1)+(-5/24)</f>
        <v>42414.472592592596</v>
      </c>
    </row>
    <row r="715" spans="1:20" ht="75" x14ac:dyDescent="0.3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12">
        <f>(E715/D715)*100</f>
        <v>0.79600000000000004</v>
      </c>
      <c r="P715" s="8">
        <f>E715/L715</f>
        <v>199</v>
      </c>
      <c r="Q715" s="3" t="str">
        <f>LEFT(N715,SEARCH("/",N715)-1)</f>
        <v>technology</v>
      </c>
      <c r="R715" s="3" t="str">
        <f>RIGHT(N715,LEN(N715)-SEARCH("/",N715,1))</f>
        <v>wearables</v>
      </c>
      <c r="S715" s="16">
        <f>(((J715/60)/60)/24)+DATE(1970,1,1)+(-5/24)</f>
        <v>42496.320972222216</v>
      </c>
      <c r="T715" s="16">
        <f>(((I715/60)/60)/24)+DATE(1970,1,1)+(-5/24)</f>
        <v>42526.320972222216</v>
      </c>
    </row>
    <row r="716" spans="1:20" ht="75" x14ac:dyDescent="0.3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12">
        <f>(E716/D716)*100</f>
        <v>14.993333333333334</v>
      </c>
      <c r="P716" s="8">
        <f>E716/L716</f>
        <v>80.321428571428569</v>
      </c>
      <c r="Q716" s="3" t="str">
        <f>LEFT(N716,SEARCH("/",N716)-1)</f>
        <v>technology</v>
      </c>
      <c r="R716" s="3" t="str">
        <f>RIGHT(N716,LEN(N716)-SEARCH("/",N716,1))</f>
        <v>wearables</v>
      </c>
      <c r="S716" s="16">
        <f>(((J716/60)/60)/24)+DATE(1970,1,1)+(-5/24)</f>
        <v>42734.579652777778</v>
      </c>
      <c r="T716" s="16">
        <f>(((I716/60)/60)/24)+DATE(1970,1,1)+(-5/24)</f>
        <v>42794.579652777778</v>
      </c>
    </row>
    <row r="717" spans="1:20" ht="93.75" x14ac:dyDescent="0.3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12">
        <f>(E717/D717)*100</f>
        <v>5.0509090909090908</v>
      </c>
      <c r="P717" s="8">
        <f>E717/L717</f>
        <v>115.75</v>
      </c>
      <c r="Q717" s="3" t="str">
        <f>LEFT(N717,SEARCH("/",N717)-1)</f>
        <v>technology</v>
      </c>
      <c r="R717" s="3" t="str">
        <f>RIGHT(N717,LEN(N717)-SEARCH("/",N717,1))</f>
        <v>wearables</v>
      </c>
      <c r="S717" s="16">
        <f>(((J717/60)/60)/24)+DATE(1970,1,1)+(-5/24)</f>
        <v>42272.8824074074</v>
      </c>
      <c r="T717" s="16">
        <f>(((I717/60)/60)/24)+DATE(1970,1,1)+(-5/24)</f>
        <v>42312.924074074072</v>
      </c>
    </row>
    <row r="718" spans="1:20" ht="75" x14ac:dyDescent="0.3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12">
        <f>(E718/D718)*100</f>
        <v>10.214285714285715</v>
      </c>
      <c r="P718" s="8">
        <f>E718/L718</f>
        <v>44.6875</v>
      </c>
      <c r="Q718" s="3" t="str">
        <f>LEFT(N718,SEARCH("/",N718)-1)</f>
        <v>technology</v>
      </c>
      <c r="R718" s="3" t="str">
        <f>RIGHT(N718,LEN(N718)-SEARCH("/",N718,1))</f>
        <v>wearables</v>
      </c>
      <c r="S718" s="16">
        <f>(((J718/60)/60)/24)+DATE(1970,1,1)+(-5/24)</f>
        <v>41940.450312499997</v>
      </c>
      <c r="T718" s="16">
        <f>(((I718/60)/60)/24)+DATE(1970,1,1)+(-5/24)</f>
        <v>41973.791666666664</v>
      </c>
    </row>
    <row r="719" spans="1:20" ht="37.5" x14ac:dyDescent="0.3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12">
        <f>(E719/D719)*100</f>
        <v>0.30499999999999999</v>
      </c>
      <c r="P719" s="8">
        <f>E719/L719</f>
        <v>76.25</v>
      </c>
      <c r="Q719" s="3" t="str">
        <f>LEFT(N719,SEARCH("/",N719)-1)</f>
        <v>technology</v>
      </c>
      <c r="R719" s="3" t="str">
        <f>RIGHT(N719,LEN(N719)-SEARCH("/",N719,1))</f>
        <v>wearables</v>
      </c>
      <c r="S719" s="16">
        <f>(((J719/60)/60)/24)+DATE(1970,1,1)+(-5/24)</f>
        <v>41857.645856481482</v>
      </c>
      <c r="T719" s="16">
        <f>(((I719/60)/60)/24)+DATE(1970,1,1)+(-5/24)</f>
        <v>41887.645856481482</v>
      </c>
    </row>
    <row r="720" spans="1:20" ht="75" x14ac:dyDescent="0.3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12">
        <f>(E720/D720)*100</f>
        <v>0.75</v>
      </c>
      <c r="P720" s="8">
        <f>E720/L720</f>
        <v>22.5</v>
      </c>
      <c r="Q720" s="3" t="str">
        <f>LEFT(N720,SEARCH("/",N720)-1)</f>
        <v>technology</v>
      </c>
      <c r="R720" s="3" t="str">
        <f>RIGHT(N720,LEN(N720)-SEARCH("/",N720,1))</f>
        <v>wearables</v>
      </c>
      <c r="S720" s="16">
        <f>(((J720/60)/60)/24)+DATE(1970,1,1)+(-5/24)</f>
        <v>42752.637118055551</v>
      </c>
      <c r="T720" s="16">
        <f>(((I720/60)/60)/24)+DATE(1970,1,1)+(-5/24)</f>
        <v>42784.040972222218</v>
      </c>
    </row>
    <row r="721" spans="1:20" ht="75" x14ac:dyDescent="0.3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12">
        <f>(E721/D721)*100</f>
        <v>1.2933333333333332</v>
      </c>
      <c r="P721" s="8">
        <f>E721/L721</f>
        <v>19.399999999999999</v>
      </c>
      <c r="Q721" s="3" t="str">
        <f>LEFT(N721,SEARCH("/",N721)-1)</f>
        <v>technology</v>
      </c>
      <c r="R721" s="3" t="str">
        <f>RIGHT(N721,LEN(N721)-SEARCH("/",N721,1))</f>
        <v>wearables</v>
      </c>
      <c r="S721" s="16">
        <f>(((J721/60)/60)/24)+DATE(1970,1,1)+(-5/24)</f>
        <v>42408.83189814815</v>
      </c>
      <c r="T721" s="16">
        <f>(((I721/60)/60)/24)+DATE(1970,1,1)+(-5/24)</f>
        <v>42422.83189814815</v>
      </c>
    </row>
    <row r="722" spans="1:20" ht="75" x14ac:dyDescent="0.3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2">
        <f>(E722/D722)*100</f>
        <v>143.94736842105263</v>
      </c>
      <c r="P722" s="8">
        <f>E722/L722</f>
        <v>66.707317073170728</v>
      </c>
      <c r="Q722" s="3" t="str">
        <f>LEFT(N722,SEARCH("/",N722)-1)</f>
        <v>publishing</v>
      </c>
      <c r="R722" s="3" t="str">
        <f>RIGHT(N722,LEN(N722)-SEARCH("/",N722,1))</f>
        <v>nonfiction</v>
      </c>
      <c r="S722" s="16">
        <f>(((J722/60)/60)/24)+DATE(1970,1,1)+(-5/24)</f>
        <v>40909.440868055557</v>
      </c>
      <c r="T722" s="16">
        <f>(((I722/60)/60)/24)+DATE(1970,1,1)+(-5/24)</f>
        <v>40937.440868055557</v>
      </c>
    </row>
    <row r="723" spans="1:20" ht="93.75" x14ac:dyDescent="0.3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2">
        <f>(E723/D723)*100</f>
        <v>122.10975609756099</v>
      </c>
      <c r="P723" s="8">
        <f>E723/L723</f>
        <v>84.142857142857139</v>
      </c>
      <c r="Q723" s="3" t="str">
        <f>LEFT(N723,SEARCH("/",N723)-1)</f>
        <v>publishing</v>
      </c>
      <c r="R723" s="3" t="str">
        <f>RIGHT(N723,LEN(N723)-SEARCH("/",N723,1))</f>
        <v>nonfiction</v>
      </c>
      <c r="S723" s="16">
        <f>(((J723/60)/60)/24)+DATE(1970,1,1)+(-5/24)</f>
        <v>41807.363506944443</v>
      </c>
      <c r="T723" s="16">
        <f>(((I723/60)/60)/24)+DATE(1970,1,1)+(-5/24)</f>
        <v>41852.363506944443</v>
      </c>
    </row>
    <row r="724" spans="1:20" ht="93.75" x14ac:dyDescent="0.3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2">
        <f>(E724/D724)*100</f>
        <v>132.024</v>
      </c>
      <c r="P724" s="8">
        <f>E724/L724</f>
        <v>215.72549019607843</v>
      </c>
      <c r="Q724" s="3" t="str">
        <f>LEFT(N724,SEARCH("/",N724)-1)</f>
        <v>publishing</v>
      </c>
      <c r="R724" s="3" t="str">
        <f>RIGHT(N724,LEN(N724)-SEARCH("/",N724,1))</f>
        <v>nonfiction</v>
      </c>
      <c r="S724" s="16">
        <f>(((J724/60)/60)/24)+DATE(1970,1,1)+(-5/24)</f>
        <v>40977.596967592588</v>
      </c>
      <c r="T724" s="16">
        <f>(((I724/60)/60)/24)+DATE(1970,1,1)+(-5/24)</f>
        <v>41007.555300925924</v>
      </c>
    </row>
    <row r="725" spans="1:20" ht="56.25" x14ac:dyDescent="0.3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2">
        <f>(E725/D725)*100</f>
        <v>109.38000000000001</v>
      </c>
      <c r="P725" s="8">
        <f>E725/L725</f>
        <v>54.69</v>
      </c>
      <c r="Q725" s="3" t="str">
        <f>LEFT(N725,SEARCH("/",N725)-1)</f>
        <v>publishing</v>
      </c>
      <c r="R725" s="3" t="str">
        <f>RIGHT(N725,LEN(N725)-SEARCH("/",N725,1))</f>
        <v>nonfiction</v>
      </c>
      <c r="S725" s="16">
        <f>(((J725/60)/60)/24)+DATE(1970,1,1)+(-5/24)</f>
        <v>42184.608206018522</v>
      </c>
      <c r="T725" s="16">
        <f>(((I725/60)/60)/24)+DATE(1970,1,1)+(-5/24)</f>
        <v>42214.957638888889</v>
      </c>
    </row>
    <row r="726" spans="1:20" ht="75" x14ac:dyDescent="0.3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2">
        <f>(E726/D726)*100</f>
        <v>105.47157142857144</v>
      </c>
      <c r="P726" s="8">
        <f>E726/L726</f>
        <v>51.62944055944056</v>
      </c>
      <c r="Q726" s="3" t="str">
        <f>LEFT(N726,SEARCH("/",N726)-1)</f>
        <v>publishing</v>
      </c>
      <c r="R726" s="3" t="str">
        <f>RIGHT(N726,LEN(N726)-SEARCH("/",N726,1))</f>
        <v>nonfiction</v>
      </c>
      <c r="S726" s="16">
        <f>(((J726/60)/60)/24)+DATE(1970,1,1)+(-5/24)</f>
        <v>40694.430127314808</v>
      </c>
      <c r="T726" s="16">
        <f>(((I726/60)/60)/24)+DATE(1970,1,1)+(-5/24)</f>
        <v>40724.430127314808</v>
      </c>
    </row>
    <row r="727" spans="1:20" ht="75" x14ac:dyDescent="0.3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2">
        <f>(E727/D727)*100</f>
        <v>100.35000000000001</v>
      </c>
      <c r="P727" s="8">
        <f>E727/L727</f>
        <v>143.35714285714286</v>
      </c>
      <c r="Q727" s="3" t="str">
        <f>LEFT(N727,SEARCH("/",N727)-1)</f>
        <v>publishing</v>
      </c>
      <c r="R727" s="3" t="str">
        <f>RIGHT(N727,LEN(N727)-SEARCH("/",N727,1))</f>
        <v>nonfiction</v>
      </c>
      <c r="S727" s="16">
        <f>(((J727/60)/60)/24)+DATE(1970,1,1)+(-5/24)</f>
        <v>42321.417962962958</v>
      </c>
      <c r="T727" s="16">
        <f>(((I727/60)/60)/24)+DATE(1970,1,1)+(-5/24)</f>
        <v>42351.417962962958</v>
      </c>
    </row>
    <row r="728" spans="1:20" ht="75" x14ac:dyDescent="0.3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2">
        <f>(E728/D728)*100</f>
        <v>101.4</v>
      </c>
      <c r="P728" s="8">
        <f>E728/L728</f>
        <v>72.428571428571431</v>
      </c>
      <c r="Q728" s="3" t="str">
        <f>LEFT(N728,SEARCH("/",N728)-1)</f>
        <v>publishing</v>
      </c>
      <c r="R728" s="3" t="str">
        <f>RIGHT(N728,LEN(N728)-SEARCH("/",N728,1))</f>
        <v>nonfiction</v>
      </c>
      <c r="S728" s="16">
        <f>(((J728/60)/60)/24)+DATE(1970,1,1)+(-5/24)</f>
        <v>41345.834340277775</v>
      </c>
      <c r="T728" s="16">
        <f>(((I728/60)/60)/24)+DATE(1970,1,1)+(-5/24)</f>
        <v>41375.834340277775</v>
      </c>
    </row>
    <row r="729" spans="1:20" ht="93.75" x14ac:dyDescent="0.3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2">
        <f>(E729/D729)*100</f>
        <v>155.51428571428571</v>
      </c>
      <c r="P729" s="8">
        <f>E729/L729</f>
        <v>36.530201342281877</v>
      </c>
      <c r="Q729" s="3" t="str">
        <f>LEFT(N729,SEARCH("/",N729)-1)</f>
        <v>publishing</v>
      </c>
      <c r="R729" s="3" t="str">
        <f>RIGHT(N729,LEN(N729)-SEARCH("/",N729,1))</f>
        <v>nonfiction</v>
      </c>
      <c r="S729" s="16">
        <f>(((J729/60)/60)/24)+DATE(1970,1,1)+(-5/24)</f>
        <v>41246.811909722215</v>
      </c>
      <c r="T729" s="16">
        <f>(((I729/60)/60)/24)+DATE(1970,1,1)+(-5/24)</f>
        <v>41288.680555555555</v>
      </c>
    </row>
    <row r="730" spans="1:20" ht="75" x14ac:dyDescent="0.3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2">
        <f>(E730/D730)*100</f>
        <v>105.566</v>
      </c>
      <c r="P730" s="8">
        <f>E730/L730</f>
        <v>60.903461538461535</v>
      </c>
      <c r="Q730" s="3" t="str">
        <f>LEFT(N730,SEARCH("/",N730)-1)</f>
        <v>publishing</v>
      </c>
      <c r="R730" s="3" t="str">
        <f>RIGHT(N730,LEN(N730)-SEARCH("/",N730,1))</f>
        <v>nonfiction</v>
      </c>
      <c r="S730" s="16">
        <f>(((J730/60)/60)/24)+DATE(1970,1,1)+(-5/24)</f>
        <v>40731.629131944443</v>
      </c>
      <c r="T730" s="16">
        <f>(((I730/60)/60)/24)+DATE(1970,1,1)+(-5/24)</f>
        <v>40776.629131944443</v>
      </c>
    </row>
    <row r="731" spans="1:20" ht="93.75" x14ac:dyDescent="0.3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2">
        <f>(E731/D731)*100</f>
        <v>130.65</v>
      </c>
      <c r="P731" s="8">
        <f>E731/L731</f>
        <v>43.55</v>
      </c>
      <c r="Q731" s="3" t="str">
        <f>LEFT(N731,SEARCH("/",N731)-1)</f>
        <v>publishing</v>
      </c>
      <c r="R731" s="3" t="str">
        <f>RIGHT(N731,LEN(N731)-SEARCH("/",N731,1))</f>
        <v>nonfiction</v>
      </c>
      <c r="S731" s="16">
        <f>(((J731/60)/60)/24)+DATE(1970,1,1)+(-5/24)</f>
        <v>41110.97755787037</v>
      </c>
      <c r="T731" s="16">
        <f>(((I731/60)/60)/24)+DATE(1970,1,1)+(-5/24)</f>
        <v>41170.97755787037</v>
      </c>
    </row>
    <row r="732" spans="1:20" ht="37.5" x14ac:dyDescent="0.3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2">
        <f>(E732/D732)*100</f>
        <v>132.19</v>
      </c>
      <c r="P732" s="8">
        <f>E732/L732</f>
        <v>99.766037735849054</v>
      </c>
      <c r="Q732" s="3" t="str">
        <f>LEFT(N732,SEARCH("/",N732)-1)</f>
        <v>publishing</v>
      </c>
      <c r="R732" s="3" t="str">
        <f>RIGHT(N732,LEN(N732)-SEARCH("/",N732,1))</f>
        <v>nonfiction</v>
      </c>
      <c r="S732" s="16">
        <f>(((J732/60)/60)/24)+DATE(1970,1,1)+(-5/24)</f>
        <v>40854.536932870367</v>
      </c>
      <c r="T732" s="16">
        <f>(((I732/60)/60)/24)+DATE(1970,1,1)+(-5/24)</f>
        <v>40884.536932870367</v>
      </c>
    </row>
    <row r="733" spans="1:20" ht="75" x14ac:dyDescent="0.3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2">
        <f>(E733/D733)*100</f>
        <v>126</v>
      </c>
      <c r="P733" s="8">
        <f>E733/L733</f>
        <v>88.732394366197184</v>
      </c>
      <c r="Q733" s="3" t="str">
        <f>LEFT(N733,SEARCH("/",N733)-1)</f>
        <v>publishing</v>
      </c>
      <c r="R733" s="3" t="str">
        <f>RIGHT(N733,LEN(N733)-SEARCH("/",N733,1))</f>
        <v>nonfiction</v>
      </c>
      <c r="S733" s="16">
        <f>(((J733/60)/60)/24)+DATE(1970,1,1)+(-5/24)</f>
        <v>40879.587349537032</v>
      </c>
      <c r="T733" s="16">
        <f>(((I733/60)/60)/24)+DATE(1970,1,1)+(-5/24)</f>
        <v>40930.041666666664</v>
      </c>
    </row>
    <row r="734" spans="1:20" ht="93.75" x14ac:dyDescent="0.3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2">
        <f>(E734/D734)*100</f>
        <v>160</v>
      </c>
      <c r="P734" s="8">
        <f>E734/L734</f>
        <v>4.9230769230769234</v>
      </c>
      <c r="Q734" s="3" t="str">
        <f>LEFT(N734,SEARCH("/",N734)-1)</f>
        <v>publishing</v>
      </c>
      <c r="R734" s="3" t="str">
        <f>RIGHT(N734,LEN(N734)-SEARCH("/",N734,1))</f>
        <v>nonfiction</v>
      </c>
      <c r="S734" s="16">
        <f>(((J734/60)/60)/24)+DATE(1970,1,1)+(-5/24)</f>
        <v>41486.21598379629</v>
      </c>
      <c r="T734" s="16">
        <f>(((I734/60)/60)/24)+DATE(1970,1,1)+(-5/24)</f>
        <v>41546.21598379629</v>
      </c>
    </row>
    <row r="735" spans="1:20" ht="93.75" x14ac:dyDescent="0.3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2">
        <f>(E735/D735)*100</f>
        <v>120.48</v>
      </c>
      <c r="P735" s="8">
        <f>E735/L735</f>
        <v>17.822485207100591</v>
      </c>
      <c r="Q735" s="3" t="str">
        <f>LEFT(N735,SEARCH("/",N735)-1)</f>
        <v>publishing</v>
      </c>
      <c r="R735" s="3" t="str">
        <f>RIGHT(N735,LEN(N735)-SEARCH("/",N735,1))</f>
        <v>nonfiction</v>
      </c>
      <c r="S735" s="16">
        <f>(((J735/60)/60)/24)+DATE(1970,1,1)+(-5/24)</f>
        <v>41598.211712962962</v>
      </c>
      <c r="T735" s="16">
        <f>(((I735/60)/60)/24)+DATE(1970,1,1)+(-5/24)</f>
        <v>41628.211712962962</v>
      </c>
    </row>
    <row r="736" spans="1:20" ht="56.25" x14ac:dyDescent="0.3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2">
        <f>(E736/D736)*100</f>
        <v>125.52941176470588</v>
      </c>
      <c r="P736" s="8">
        <f>E736/L736</f>
        <v>187.19298245614036</v>
      </c>
      <c r="Q736" s="3" t="str">
        <f>LEFT(N736,SEARCH("/",N736)-1)</f>
        <v>publishing</v>
      </c>
      <c r="R736" s="3" t="str">
        <f>RIGHT(N736,LEN(N736)-SEARCH("/",N736,1))</f>
        <v>nonfiction</v>
      </c>
      <c r="S736" s="16">
        <f>(((J736/60)/60)/24)+DATE(1970,1,1)+(-5/24)</f>
        <v>42101.956249999996</v>
      </c>
      <c r="T736" s="16">
        <f>(((I736/60)/60)/24)+DATE(1970,1,1)+(-5/24)</f>
        <v>42132.999999999993</v>
      </c>
    </row>
    <row r="737" spans="1:20" ht="75" x14ac:dyDescent="0.3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2">
        <f>(E737/D737)*100</f>
        <v>114.40638297872341</v>
      </c>
      <c r="P737" s="8">
        <f>E737/L737</f>
        <v>234.80786026200875</v>
      </c>
      <c r="Q737" s="3" t="str">
        <f>LEFT(N737,SEARCH("/",N737)-1)</f>
        <v>publishing</v>
      </c>
      <c r="R737" s="3" t="str">
        <f>RIGHT(N737,LEN(N737)-SEARCH("/",N737,1))</f>
        <v>nonfiction</v>
      </c>
      <c r="S737" s="16">
        <f>(((J737/60)/60)/24)+DATE(1970,1,1)+(-5/24)</f>
        <v>41945.821134259255</v>
      </c>
      <c r="T737" s="16">
        <f>(((I737/60)/60)/24)+DATE(1970,1,1)+(-5/24)</f>
        <v>41976.818749999999</v>
      </c>
    </row>
    <row r="738" spans="1:20" ht="93.75" x14ac:dyDescent="0.3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2">
        <f>(E738/D738)*100</f>
        <v>315.13888888888891</v>
      </c>
      <c r="P738" s="8">
        <f>E738/L738</f>
        <v>105.04629629629629</v>
      </c>
      <c r="Q738" s="3" t="str">
        <f>LEFT(N738,SEARCH("/",N738)-1)</f>
        <v>publishing</v>
      </c>
      <c r="R738" s="3" t="str">
        <f>RIGHT(N738,LEN(N738)-SEARCH("/",N738,1))</f>
        <v>nonfiction</v>
      </c>
      <c r="S738" s="16">
        <f>(((J738/60)/60)/24)+DATE(1970,1,1)+(-5/24)</f>
        <v>41579.525925925926</v>
      </c>
      <c r="T738" s="16">
        <f>(((I738/60)/60)/24)+DATE(1970,1,1)+(-5/24)</f>
        <v>41598.999305555553</v>
      </c>
    </row>
    <row r="739" spans="1:20" ht="93.75" x14ac:dyDescent="0.3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2">
        <f>(E739/D739)*100</f>
        <v>122.39999999999999</v>
      </c>
      <c r="P739" s="8">
        <f>E739/L739</f>
        <v>56.666666666666664</v>
      </c>
      <c r="Q739" s="3" t="str">
        <f>LEFT(N739,SEARCH("/",N739)-1)</f>
        <v>publishing</v>
      </c>
      <c r="R739" s="3" t="str">
        <f>RIGHT(N739,LEN(N739)-SEARCH("/",N739,1))</f>
        <v>nonfiction</v>
      </c>
      <c r="S739" s="16">
        <f>(((J739/60)/60)/24)+DATE(1970,1,1)+(-5/24)</f>
        <v>41667.066979166666</v>
      </c>
      <c r="T739" s="16">
        <f>(((I739/60)/60)/24)+DATE(1970,1,1)+(-5/24)</f>
        <v>41684.625</v>
      </c>
    </row>
    <row r="740" spans="1:20" ht="56.25" x14ac:dyDescent="0.3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2">
        <f>(E740/D740)*100</f>
        <v>106.73333333333332</v>
      </c>
      <c r="P740" s="8">
        <f>E740/L740</f>
        <v>39.048780487804876</v>
      </c>
      <c r="Q740" s="3" t="str">
        <f>LEFT(N740,SEARCH("/",N740)-1)</f>
        <v>publishing</v>
      </c>
      <c r="R740" s="3" t="str">
        <f>RIGHT(N740,LEN(N740)-SEARCH("/",N740,1))</f>
        <v>nonfiction</v>
      </c>
      <c r="S740" s="16">
        <f>(((J740/60)/60)/24)+DATE(1970,1,1)+(-5/24)</f>
        <v>41943.395763888882</v>
      </c>
      <c r="T740" s="16">
        <f>(((I740/60)/60)/24)+DATE(1970,1,1)+(-5/24)</f>
        <v>41973.999305555553</v>
      </c>
    </row>
    <row r="741" spans="1:20" ht="93.75" x14ac:dyDescent="0.3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2">
        <f>(E741/D741)*100</f>
        <v>158.33333333333331</v>
      </c>
      <c r="P741" s="8">
        <f>E741/L741</f>
        <v>68.345323741007192</v>
      </c>
      <c r="Q741" s="3" t="str">
        <f>LEFT(N741,SEARCH("/",N741)-1)</f>
        <v>publishing</v>
      </c>
      <c r="R741" s="3" t="str">
        <f>RIGHT(N741,LEN(N741)-SEARCH("/",N741,1))</f>
        <v>nonfiction</v>
      </c>
      <c r="S741" s="16">
        <f>(((J741/60)/60)/24)+DATE(1970,1,1)+(-5/24)</f>
        <v>41829.294317129628</v>
      </c>
      <c r="T741" s="16">
        <f>(((I741/60)/60)/24)+DATE(1970,1,1)+(-5/24)</f>
        <v>41862.294317129628</v>
      </c>
    </row>
    <row r="742" spans="1:20" ht="93.75" x14ac:dyDescent="0.3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2">
        <f>(E742/D742)*100</f>
        <v>107.4</v>
      </c>
      <c r="P742" s="8">
        <f>E742/L742</f>
        <v>169.57894736842104</v>
      </c>
      <c r="Q742" s="3" t="str">
        <f>LEFT(N742,SEARCH("/",N742)-1)</f>
        <v>publishing</v>
      </c>
      <c r="R742" s="3" t="str">
        <f>RIGHT(N742,LEN(N742)-SEARCH("/",N742,1))</f>
        <v>nonfiction</v>
      </c>
      <c r="S742" s="16">
        <f>(((J742/60)/60)/24)+DATE(1970,1,1)+(-5/24)</f>
        <v>42161.93844907407</v>
      </c>
      <c r="T742" s="16">
        <f>(((I742/60)/60)/24)+DATE(1970,1,1)+(-5/24)</f>
        <v>42175.93844907407</v>
      </c>
    </row>
    <row r="743" spans="1:20" ht="37.5" x14ac:dyDescent="0.3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2">
        <f>(E743/D743)*100</f>
        <v>102.25999999999999</v>
      </c>
      <c r="P743" s="8">
        <f>E743/L743</f>
        <v>141.42340425531913</v>
      </c>
      <c r="Q743" s="3" t="str">
        <f>LEFT(N743,SEARCH("/",N743)-1)</f>
        <v>publishing</v>
      </c>
      <c r="R743" s="3" t="str">
        <f>RIGHT(N743,LEN(N743)-SEARCH("/",N743,1))</f>
        <v>nonfiction</v>
      </c>
      <c r="S743" s="16">
        <f>(((J743/60)/60)/24)+DATE(1970,1,1)+(-5/24)</f>
        <v>41401.439884259256</v>
      </c>
      <c r="T743" s="16">
        <f>(((I743/60)/60)/24)+DATE(1970,1,1)+(-5/24)</f>
        <v>41436.439884259256</v>
      </c>
    </row>
    <row r="744" spans="1:20" ht="75" x14ac:dyDescent="0.3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2">
        <f>(E744/D744)*100</f>
        <v>110.71428571428572</v>
      </c>
      <c r="P744" s="8">
        <f>E744/L744</f>
        <v>67.391304347826093</v>
      </c>
      <c r="Q744" s="3" t="str">
        <f>LEFT(N744,SEARCH("/",N744)-1)</f>
        <v>publishing</v>
      </c>
      <c r="R744" s="3" t="str">
        <f>RIGHT(N744,LEN(N744)-SEARCH("/",N744,1))</f>
        <v>nonfiction</v>
      </c>
      <c r="S744" s="16">
        <f>(((J744/60)/60)/24)+DATE(1970,1,1)+(-5/24)</f>
        <v>41689.709629629629</v>
      </c>
      <c r="T744" s="16">
        <f>(((I744/60)/60)/24)+DATE(1970,1,1)+(-5/24)</f>
        <v>41719.667962962958</v>
      </c>
    </row>
    <row r="745" spans="1:20" ht="75" x14ac:dyDescent="0.3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2">
        <f>(E745/D745)*100</f>
        <v>148</v>
      </c>
      <c r="P745" s="8">
        <f>E745/L745</f>
        <v>54.266666666666666</v>
      </c>
      <c r="Q745" s="3" t="str">
        <f>LEFT(N745,SEARCH("/",N745)-1)</f>
        <v>publishing</v>
      </c>
      <c r="R745" s="3" t="str">
        <f>RIGHT(N745,LEN(N745)-SEARCH("/",N745,1))</f>
        <v>nonfiction</v>
      </c>
      <c r="S745" s="16">
        <f>(((J745/60)/60)/24)+DATE(1970,1,1)+(-5/24)</f>
        <v>40990.500983796293</v>
      </c>
      <c r="T745" s="16">
        <f>(((I745/60)/60)/24)+DATE(1970,1,1)+(-5/24)</f>
        <v>41015.666666666664</v>
      </c>
    </row>
    <row r="746" spans="1:20" ht="75" x14ac:dyDescent="0.3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2">
        <f>(E746/D746)*100</f>
        <v>102.32000000000001</v>
      </c>
      <c r="P746" s="8">
        <f>E746/L746</f>
        <v>82.516129032258064</v>
      </c>
      <c r="Q746" s="3" t="str">
        <f>LEFT(N746,SEARCH("/",N746)-1)</f>
        <v>publishing</v>
      </c>
      <c r="R746" s="3" t="str">
        <f>RIGHT(N746,LEN(N746)-SEARCH("/",N746,1))</f>
        <v>nonfiction</v>
      </c>
      <c r="S746" s="16">
        <f>(((J746/60)/60)/24)+DATE(1970,1,1)+(-5/24)</f>
        <v>41226.748877314814</v>
      </c>
      <c r="T746" s="16">
        <f>(((I746/60)/60)/24)+DATE(1970,1,1)+(-5/24)</f>
        <v>41256.748877314814</v>
      </c>
    </row>
    <row r="747" spans="1:20" ht="75" x14ac:dyDescent="0.3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2">
        <f>(E747/D747)*100</f>
        <v>179.09909909909908</v>
      </c>
      <c r="P747" s="8">
        <f>E747/L747</f>
        <v>53.729729729729726</v>
      </c>
      <c r="Q747" s="3" t="str">
        <f>LEFT(N747,SEARCH("/",N747)-1)</f>
        <v>publishing</v>
      </c>
      <c r="R747" s="3" t="str">
        <f>RIGHT(N747,LEN(N747)-SEARCH("/",N747,1))</f>
        <v>nonfiction</v>
      </c>
      <c r="S747" s="16">
        <f>(((J747/60)/60)/24)+DATE(1970,1,1)+(-5/24)</f>
        <v>41367.363946759258</v>
      </c>
      <c r="T747" s="16">
        <f>(((I747/60)/60)/24)+DATE(1970,1,1)+(-5/24)</f>
        <v>41397.363946759258</v>
      </c>
    </row>
    <row r="748" spans="1:20" ht="37.5" x14ac:dyDescent="0.3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2">
        <f>(E748/D748)*100</f>
        <v>111.08135252761969</v>
      </c>
      <c r="P748" s="8">
        <f>E748/L748</f>
        <v>34.206185567010309</v>
      </c>
      <c r="Q748" s="3" t="str">
        <f>LEFT(N748,SEARCH("/",N748)-1)</f>
        <v>publishing</v>
      </c>
      <c r="R748" s="3" t="str">
        <f>RIGHT(N748,LEN(N748)-SEARCH("/",N748,1))</f>
        <v>nonfiction</v>
      </c>
      <c r="S748" s="16">
        <f>(((J748/60)/60)/24)+DATE(1970,1,1)+(-5/24)</f>
        <v>41156.834594907406</v>
      </c>
      <c r="T748" s="16">
        <f>(((I748/60)/60)/24)+DATE(1970,1,1)+(-5/24)</f>
        <v>41174.957638888889</v>
      </c>
    </row>
    <row r="749" spans="1:20" ht="93.75" x14ac:dyDescent="0.3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2">
        <f>(E749/D749)*100</f>
        <v>100.04285714285714</v>
      </c>
      <c r="P749" s="8">
        <f>E749/L749</f>
        <v>127.32727272727273</v>
      </c>
      <c r="Q749" s="3" t="str">
        <f>LEFT(N749,SEARCH("/",N749)-1)</f>
        <v>publishing</v>
      </c>
      <c r="R749" s="3" t="str">
        <f>RIGHT(N749,LEN(N749)-SEARCH("/",N749,1))</f>
        <v>nonfiction</v>
      </c>
      <c r="S749" s="16">
        <f>(((J749/60)/60)/24)+DATE(1970,1,1)+(-5/24)</f>
        <v>41988.340497685182</v>
      </c>
      <c r="T749" s="16">
        <f>(((I749/60)/60)/24)+DATE(1970,1,1)+(-5/24)</f>
        <v>42019.245833333327</v>
      </c>
    </row>
    <row r="750" spans="1:20" ht="75" x14ac:dyDescent="0.3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2">
        <f>(E750/D750)*100</f>
        <v>100.25</v>
      </c>
      <c r="P750" s="8">
        <f>E750/L750</f>
        <v>45.56818181818182</v>
      </c>
      <c r="Q750" s="3" t="str">
        <f>LEFT(N750,SEARCH("/",N750)-1)</f>
        <v>publishing</v>
      </c>
      <c r="R750" s="3" t="str">
        <f>RIGHT(N750,LEN(N750)-SEARCH("/",N750,1))</f>
        <v>nonfiction</v>
      </c>
      <c r="S750" s="16">
        <f>(((J750/60)/60)/24)+DATE(1970,1,1)+(-5/24)</f>
        <v>41831.638495370367</v>
      </c>
      <c r="T750" s="16">
        <f>(((I750/60)/60)/24)+DATE(1970,1,1)+(-5/24)</f>
        <v>41861.638495370367</v>
      </c>
    </row>
    <row r="751" spans="1:20" ht="75" x14ac:dyDescent="0.3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2">
        <f>(E751/D751)*100</f>
        <v>105.56</v>
      </c>
      <c r="P751" s="8">
        <f>E751/L751</f>
        <v>95.963636363636368</v>
      </c>
      <c r="Q751" s="3" t="str">
        <f>LEFT(N751,SEARCH("/",N751)-1)</f>
        <v>publishing</v>
      </c>
      <c r="R751" s="3" t="str">
        <f>RIGHT(N751,LEN(N751)-SEARCH("/",N751,1))</f>
        <v>nonfiction</v>
      </c>
      <c r="S751" s="16">
        <f>(((J751/60)/60)/24)+DATE(1970,1,1)+(-5/24)</f>
        <v>42733.732986111114</v>
      </c>
      <c r="T751" s="16">
        <f>(((I751/60)/60)/24)+DATE(1970,1,1)+(-5/24)</f>
        <v>42763.732986111114</v>
      </c>
    </row>
    <row r="752" spans="1:20" ht="75" x14ac:dyDescent="0.3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2">
        <f>(E752/D752)*100</f>
        <v>102.58775877587757</v>
      </c>
      <c r="P752" s="8">
        <f>E752/L752</f>
        <v>77.271186440677965</v>
      </c>
      <c r="Q752" s="3" t="str">
        <f>LEFT(N752,SEARCH("/",N752)-1)</f>
        <v>publishing</v>
      </c>
      <c r="R752" s="3" t="str">
        <f>RIGHT(N752,LEN(N752)-SEARCH("/",N752,1))</f>
        <v>nonfiction</v>
      </c>
      <c r="S752" s="16">
        <f>(((J752/60)/60)/24)+DATE(1970,1,1)+(-5/24)</f>
        <v>41299.669814814813</v>
      </c>
      <c r="T752" s="16">
        <f>(((I752/60)/60)/24)+DATE(1970,1,1)+(-5/24)</f>
        <v>41329.669814814813</v>
      </c>
    </row>
    <row r="753" spans="1:20" ht="75" x14ac:dyDescent="0.3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2">
        <f>(E753/D753)*100</f>
        <v>118.5</v>
      </c>
      <c r="P753" s="8">
        <f>E753/L753</f>
        <v>57.338709677419352</v>
      </c>
      <c r="Q753" s="3" t="str">
        <f>LEFT(N753,SEARCH("/",N753)-1)</f>
        <v>publishing</v>
      </c>
      <c r="R753" s="3" t="str">
        <f>RIGHT(N753,LEN(N753)-SEARCH("/",N753,1))</f>
        <v>nonfiction</v>
      </c>
      <c r="S753" s="16">
        <f>(((J753/60)/60)/24)+DATE(1970,1,1)+(-5/24)</f>
        <v>40713.422164351847</v>
      </c>
      <c r="T753" s="16">
        <f>(((I753/60)/60)/24)+DATE(1970,1,1)+(-5/24)</f>
        <v>40759.422164351847</v>
      </c>
    </row>
    <row r="754" spans="1:20" ht="93.75" x14ac:dyDescent="0.3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2">
        <f>(E754/D754)*100</f>
        <v>111.7</v>
      </c>
      <c r="P754" s="8">
        <f>E754/L754</f>
        <v>53.19047619047619</v>
      </c>
      <c r="Q754" s="3" t="str">
        <f>LEFT(N754,SEARCH("/",N754)-1)</f>
        <v>publishing</v>
      </c>
      <c r="R754" s="3" t="str">
        <f>RIGHT(N754,LEN(N754)-SEARCH("/",N754,1))</f>
        <v>nonfiction</v>
      </c>
      <c r="S754" s="16">
        <f>(((J754/60)/60)/24)+DATE(1970,1,1)+(-5/24)</f>
        <v>42639.213159722225</v>
      </c>
      <c r="T754" s="16">
        <f>(((I754/60)/60)/24)+DATE(1970,1,1)+(-5/24)</f>
        <v>42659.249999999993</v>
      </c>
    </row>
    <row r="755" spans="1:20" ht="93.75" x14ac:dyDescent="0.3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2">
        <f>(E755/D755)*100</f>
        <v>128</v>
      </c>
      <c r="P755" s="8">
        <f>E755/L755</f>
        <v>492.30769230769232</v>
      </c>
      <c r="Q755" s="3" t="str">
        <f>LEFT(N755,SEARCH("/",N755)-1)</f>
        <v>publishing</v>
      </c>
      <c r="R755" s="3" t="str">
        <f>RIGHT(N755,LEN(N755)-SEARCH("/",N755,1))</f>
        <v>nonfiction</v>
      </c>
      <c r="S755" s="16">
        <f>(((J755/60)/60)/24)+DATE(1970,1,1)+(-5/24)</f>
        <v>42019.381840277776</v>
      </c>
      <c r="T755" s="16">
        <f>(((I755/60)/60)/24)+DATE(1970,1,1)+(-5/24)</f>
        <v>42049.381840277776</v>
      </c>
    </row>
    <row r="756" spans="1:20" ht="93.75" x14ac:dyDescent="0.3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2">
        <f>(E756/D756)*100</f>
        <v>103.75000000000001</v>
      </c>
      <c r="P756" s="8">
        <f>E756/L756</f>
        <v>42.346938775510203</v>
      </c>
      <c r="Q756" s="3" t="str">
        <f>LEFT(N756,SEARCH("/",N756)-1)</f>
        <v>publishing</v>
      </c>
      <c r="R756" s="3" t="str">
        <f>RIGHT(N756,LEN(N756)-SEARCH("/",N756,1))</f>
        <v>nonfiction</v>
      </c>
      <c r="S756" s="16">
        <f>(((J756/60)/60)/24)+DATE(1970,1,1)+(-5/24)</f>
        <v>41249.54075231481</v>
      </c>
      <c r="T756" s="16">
        <f>(((I756/60)/60)/24)+DATE(1970,1,1)+(-5/24)</f>
        <v>41279.54075231481</v>
      </c>
    </row>
    <row r="757" spans="1:20" ht="75" x14ac:dyDescent="0.3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2">
        <f>(E757/D757)*100</f>
        <v>101.9076</v>
      </c>
      <c r="P757" s="8">
        <f>E757/L757</f>
        <v>37.466029411764708</v>
      </c>
      <c r="Q757" s="3" t="str">
        <f>LEFT(N757,SEARCH("/",N757)-1)</f>
        <v>publishing</v>
      </c>
      <c r="R757" s="3" t="str">
        <f>RIGHT(N757,LEN(N757)-SEARCH("/",N757,1))</f>
        <v>nonfiction</v>
      </c>
      <c r="S757" s="16">
        <f>(((J757/60)/60)/24)+DATE(1970,1,1)+(-5/24)</f>
        <v>41383.396724537037</v>
      </c>
      <c r="T757" s="16">
        <f>(((I757/60)/60)/24)+DATE(1970,1,1)+(-5/24)</f>
        <v>41413.820138888885</v>
      </c>
    </row>
    <row r="758" spans="1:20" ht="75" x14ac:dyDescent="0.3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2">
        <f>(E758/D758)*100</f>
        <v>117.71428571428571</v>
      </c>
      <c r="P758" s="8">
        <f>E758/L758</f>
        <v>37.454545454545453</v>
      </c>
      <c r="Q758" s="3" t="str">
        <f>LEFT(N758,SEARCH("/",N758)-1)</f>
        <v>publishing</v>
      </c>
      <c r="R758" s="3" t="str">
        <f>RIGHT(N758,LEN(N758)-SEARCH("/",N758,1))</f>
        <v>nonfiction</v>
      </c>
      <c r="S758" s="16">
        <f>(((J758/60)/60)/24)+DATE(1970,1,1)+(-5/24)</f>
        <v>40590.558553240735</v>
      </c>
      <c r="T758" s="16">
        <f>(((I758/60)/60)/24)+DATE(1970,1,1)+(-5/24)</f>
        <v>40651.516886574071</v>
      </c>
    </row>
    <row r="759" spans="1:20" ht="93.75" x14ac:dyDescent="0.3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2">
        <f>(E759/D759)*100</f>
        <v>238</v>
      </c>
      <c r="P759" s="8">
        <f>E759/L759</f>
        <v>33.055555555555557</v>
      </c>
      <c r="Q759" s="3" t="str">
        <f>LEFT(N759,SEARCH("/",N759)-1)</f>
        <v>publishing</v>
      </c>
      <c r="R759" s="3" t="str">
        <f>RIGHT(N759,LEN(N759)-SEARCH("/",N759,1))</f>
        <v>nonfiction</v>
      </c>
      <c r="S759" s="16">
        <f>(((J759/60)/60)/24)+DATE(1970,1,1)+(-5/24)</f>
        <v>41234.846226851849</v>
      </c>
      <c r="T759" s="16">
        <f>(((I759/60)/60)/24)+DATE(1970,1,1)+(-5/24)</f>
        <v>41248.846226851849</v>
      </c>
    </row>
    <row r="760" spans="1:20" ht="56.25" x14ac:dyDescent="0.3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2">
        <f>(E760/D760)*100</f>
        <v>102</v>
      </c>
      <c r="P760" s="8">
        <f>E760/L760</f>
        <v>134.21052631578948</v>
      </c>
      <c r="Q760" s="3" t="str">
        <f>LEFT(N760,SEARCH("/",N760)-1)</f>
        <v>publishing</v>
      </c>
      <c r="R760" s="3" t="str">
        <f>RIGHT(N760,LEN(N760)-SEARCH("/",N760,1))</f>
        <v>nonfiction</v>
      </c>
      <c r="S760" s="16">
        <f>(((J760/60)/60)/24)+DATE(1970,1,1)+(-5/24)</f>
        <v>40429.628101851849</v>
      </c>
      <c r="T760" s="16">
        <f>(((I760/60)/60)/24)+DATE(1970,1,1)+(-5/24)</f>
        <v>40459.628101851849</v>
      </c>
    </row>
    <row r="761" spans="1:20" ht="75" x14ac:dyDescent="0.3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2">
        <f>(E761/D761)*100</f>
        <v>101.92000000000002</v>
      </c>
      <c r="P761" s="8">
        <f>E761/L761</f>
        <v>51.474747474747474</v>
      </c>
      <c r="Q761" s="3" t="str">
        <f>LEFT(N761,SEARCH("/",N761)-1)</f>
        <v>publishing</v>
      </c>
      <c r="R761" s="3" t="str">
        <f>RIGHT(N761,LEN(N761)-SEARCH("/",N761,1))</f>
        <v>nonfiction</v>
      </c>
      <c r="S761" s="16">
        <f>(((J761/60)/60)/24)+DATE(1970,1,1)+(-5/24)</f>
        <v>41789.121979166666</v>
      </c>
      <c r="T761" s="16">
        <f>(((I761/60)/60)/24)+DATE(1970,1,1)+(-5/24)</f>
        <v>41829.121979166666</v>
      </c>
    </row>
    <row r="762" spans="1:20" ht="93.75" x14ac:dyDescent="0.3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12">
        <f>(E762/D762)*100</f>
        <v>0</v>
      </c>
      <c r="P762" s="8">
        <v>0</v>
      </c>
      <c r="Q762" s="3" t="str">
        <f>LEFT(N762,SEARCH("/",N762)-1)</f>
        <v>publishing</v>
      </c>
      <c r="R762" s="3" t="str">
        <f>RIGHT(N762,LEN(N762)-SEARCH("/",N762,1))</f>
        <v>fiction</v>
      </c>
      <c r="S762" s="16">
        <f>(((J762/60)/60)/24)+DATE(1970,1,1)+(-5/24)</f>
        <v>42670.555706018517</v>
      </c>
      <c r="T762" s="16">
        <f>(((I762/60)/60)/24)+DATE(1970,1,1)+(-5/24)</f>
        <v>42700.597372685181</v>
      </c>
    </row>
    <row r="763" spans="1:20" ht="75" x14ac:dyDescent="0.3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12">
        <f>(E763/D763)*100</f>
        <v>4.7</v>
      </c>
      <c r="P763" s="8">
        <f>E763/L763</f>
        <v>39.166666666666664</v>
      </c>
      <c r="Q763" s="3" t="str">
        <f>LEFT(N763,SEARCH("/",N763)-1)</f>
        <v>publishing</v>
      </c>
      <c r="R763" s="3" t="str">
        <f>RIGHT(N763,LEN(N763)-SEARCH("/",N763,1))</f>
        <v>fiction</v>
      </c>
      <c r="S763" s="16">
        <f>(((J763/60)/60)/24)+DATE(1970,1,1)+(-5/24)</f>
        <v>41642.543124999997</v>
      </c>
      <c r="T763" s="16">
        <f>(((I763/60)/60)/24)+DATE(1970,1,1)+(-5/24)</f>
        <v>41672.543124999997</v>
      </c>
    </row>
    <row r="764" spans="1:20" ht="75" x14ac:dyDescent="0.3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12">
        <f>(E764/D764)*100</f>
        <v>0</v>
      </c>
      <c r="P764" s="8">
        <v>0</v>
      </c>
      <c r="Q764" s="3" t="str">
        <f>LEFT(N764,SEARCH("/",N764)-1)</f>
        <v>publishing</v>
      </c>
      <c r="R764" s="3" t="str">
        <f>RIGHT(N764,LEN(N764)-SEARCH("/",N764,1))</f>
        <v>fiction</v>
      </c>
      <c r="S764" s="16">
        <f>(((J764/60)/60)/24)+DATE(1970,1,1)+(-5/24)</f>
        <v>42690.65011574074</v>
      </c>
      <c r="T764" s="16">
        <f>(((I764/60)/60)/24)+DATE(1970,1,1)+(-5/24)</f>
        <v>42708.041666666664</v>
      </c>
    </row>
    <row r="765" spans="1:20" ht="75" x14ac:dyDescent="0.3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12">
        <f>(E765/D765)*100</f>
        <v>0.11655011655011654</v>
      </c>
      <c r="P765" s="8">
        <f>E765/L765</f>
        <v>5</v>
      </c>
      <c r="Q765" s="3" t="str">
        <f>LEFT(N765,SEARCH("/",N765)-1)</f>
        <v>publishing</v>
      </c>
      <c r="R765" s="3" t="str">
        <f>RIGHT(N765,LEN(N765)-SEARCH("/",N765,1))</f>
        <v>fiction</v>
      </c>
      <c r="S765" s="16">
        <f>(((J765/60)/60)/24)+DATE(1970,1,1)+(-5/24)</f>
        <v>41471.238518518512</v>
      </c>
      <c r="T765" s="16">
        <f>(((I765/60)/60)/24)+DATE(1970,1,1)+(-5/24)</f>
        <v>41501.238518518512</v>
      </c>
    </row>
    <row r="766" spans="1:20" ht="75" x14ac:dyDescent="0.3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12">
        <f>(E766/D766)*100</f>
        <v>0</v>
      </c>
      <c r="P766" s="8">
        <v>0</v>
      </c>
      <c r="Q766" s="3" t="str">
        <f>LEFT(N766,SEARCH("/",N766)-1)</f>
        <v>publishing</v>
      </c>
      <c r="R766" s="3" t="str">
        <f>RIGHT(N766,LEN(N766)-SEARCH("/",N766,1))</f>
        <v>fiction</v>
      </c>
      <c r="S766" s="16">
        <f>(((J766/60)/60)/24)+DATE(1970,1,1)+(-5/24)</f>
        <v>42226.964826388888</v>
      </c>
      <c r="T766" s="16">
        <f>(((I766/60)/60)/24)+DATE(1970,1,1)+(-5/24)</f>
        <v>42256.964826388888</v>
      </c>
    </row>
    <row r="767" spans="1:20" ht="75" x14ac:dyDescent="0.3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12">
        <f>(E767/D767)*100</f>
        <v>36.014285714285712</v>
      </c>
      <c r="P767" s="8">
        <f>E767/L767</f>
        <v>57.295454545454547</v>
      </c>
      <c r="Q767" s="3" t="str">
        <f>LEFT(N767,SEARCH("/",N767)-1)</f>
        <v>publishing</v>
      </c>
      <c r="R767" s="3" t="str">
        <f>RIGHT(N767,LEN(N767)-SEARCH("/",N767,1))</f>
        <v>fiction</v>
      </c>
      <c r="S767" s="16">
        <f>(((J767/60)/60)/24)+DATE(1970,1,1)+(-5/24)</f>
        <v>41901.334305555552</v>
      </c>
      <c r="T767" s="16">
        <f>(((I767/60)/60)/24)+DATE(1970,1,1)+(-5/24)</f>
        <v>41931.334305555552</v>
      </c>
    </row>
    <row r="768" spans="1:20" ht="75" x14ac:dyDescent="0.3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12">
        <f>(E768/D768)*100</f>
        <v>0</v>
      </c>
      <c r="P768" s="8">
        <v>0</v>
      </c>
      <c r="Q768" s="3" t="str">
        <f>LEFT(N768,SEARCH("/",N768)-1)</f>
        <v>publishing</v>
      </c>
      <c r="R768" s="3" t="str">
        <f>RIGHT(N768,LEN(N768)-SEARCH("/",N768,1))</f>
        <v>fiction</v>
      </c>
      <c r="S768" s="16">
        <f>(((J768/60)/60)/24)+DATE(1970,1,1)+(-5/24)</f>
        <v>42021.57503472222</v>
      </c>
      <c r="T768" s="16">
        <f>(((I768/60)/60)/24)+DATE(1970,1,1)+(-5/24)</f>
        <v>42051.57503472222</v>
      </c>
    </row>
    <row r="769" spans="1:20" ht="112.5" x14ac:dyDescent="0.3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12">
        <f>(E769/D769)*100</f>
        <v>3.54</v>
      </c>
      <c r="P769" s="8">
        <f>E769/L769</f>
        <v>59</v>
      </c>
      <c r="Q769" s="3" t="str">
        <f>LEFT(N769,SEARCH("/",N769)-1)</f>
        <v>publishing</v>
      </c>
      <c r="R769" s="3" t="str">
        <f>RIGHT(N769,LEN(N769)-SEARCH("/",N769,1))</f>
        <v>fiction</v>
      </c>
      <c r="S769" s="16">
        <f>(((J769/60)/60)/24)+DATE(1970,1,1)+(-5/24)</f>
        <v>42114.935300925928</v>
      </c>
      <c r="T769" s="16">
        <f>(((I769/60)/60)/24)+DATE(1970,1,1)+(-5/24)</f>
        <v>42144.935300925928</v>
      </c>
    </row>
    <row r="770" spans="1:20" ht="93.75" x14ac:dyDescent="0.3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12">
        <f>(E770/D770)*100</f>
        <v>0</v>
      </c>
      <c r="P770" s="8">
        <v>0</v>
      </c>
      <c r="Q770" s="3" t="str">
        <f>LEFT(N770,SEARCH("/",N770)-1)</f>
        <v>publishing</v>
      </c>
      <c r="R770" s="3" t="str">
        <f>RIGHT(N770,LEN(N770)-SEARCH("/",N770,1))</f>
        <v>fiction</v>
      </c>
      <c r="S770" s="16">
        <f>(((J770/60)/60)/24)+DATE(1970,1,1)+(-5/24)</f>
        <v>41593.998726851853</v>
      </c>
      <c r="T770" s="16">
        <f>(((I770/60)/60)/24)+DATE(1970,1,1)+(-5/24)</f>
        <v>41623.998726851853</v>
      </c>
    </row>
    <row r="771" spans="1:20" ht="93.75" x14ac:dyDescent="0.3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12">
        <f>(E771/D771)*100</f>
        <v>41.4</v>
      </c>
      <c r="P771" s="8">
        <f>E771/L771</f>
        <v>31.846153846153847</v>
      </c>
      <c r="Q771" s="3" t="str">
        <f>LEFT(N771,SEARCH("/",N771)-1)</f>
        <v>publishing</v>
      </c>
      <c r="R771" s="3" t="str">
        <f>RIGHT(N771,LEN(N771)-SEARCH("/",N771,1))</f>
        <v>fiction</v>
      </c>
      <c r="S771" s="16">
        <f>(((J771/60)/60)/24)+DATE(1970,1,1)+(-5/24)</f>
        <v>41604.788124999999</v>
      </c>
      <c r="T771" s="16">
        <f>(((I771/60)/60)/24)+DATE(1970,1,1)+(-5/24)</f>
        <v>41634.788124999999</v>
      </c>
    </row>
    <row r="772" spans="1:20" ht="75" x14ac:dyDescent="0.3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12">
        <f>(E772/D772)*100</f>
        <v>0</v>
      </c>
      <c r="P772" s="8">
        <v>0</v>
      </c>
      <c r="Q772" s="3" t="str">
        <f>LEFT(N772,SEARCH("/",N772)-1)</f>
        <v>publishing</v>
      </c>
      <c r="R772" s="3" t="str">
        <f>RIGHT(N772,LEN(N772)-SEARCH("/",N772,1))</f>
        <v>fiction</v>
      </c>
      <c r="S772" s="16">
        <f>(((J772/60)/60)/24)+DATE(1970,1,1)+(-5/24)</f>
        <v>41289.791307870371</v>
      </c>
      <c r="T772" s="16">
        <f>(((I772/60)/60)/24)+DATE(1970,1,1)+(-5/24)</f>
        <v>41329.791307870371</v>
      </c>
    </row>
    <row r="773" spans="1:20" ht="75" x14ac:dyDescent="0.3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12">
        <f>(E773/D773)*100</f>
        <v>2.6315789473684209E-2</v>
      </c>
      <c r="P773" s="8">
        <f>E773/L773</f>
        <v>10</v>
      </c>
      <c r="Q773" s="3" t="str">
        <f>LEFT(N773,SEARCH("/",N773)-1)</f>
        <v>publishing</v>
      </c>
      <c r="R773" s="3" t="str">
        <f>RIGHT(N773,LEN(N773)-SEARCH("/",N773,1))</f>
        <v>fiction</v>
      </c>
      <c r="S773" s="16">
        <f>(((J773/60)/60)/24)+DATE(1970,1,1)+(-5/24)</f>
        <v>42349.615763888891</v>
      </c>
      <c r="T773" s="16">
        <f>(((I773/60)/60)/24)+DATE(1970,1,1)+(-5/24)</f>
        <v>42399.615763888891</v>
      </c>
    </row>
    <row r="774" spans="1:20" ht="93.75" x14ac:dyDescent="0.3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12">
        <f>(E774/D774)*100</f>
        <v>3.3333333333333335</v>
      </c>
      <c r="P774" s="8">
        <f>E774/L774</f>
        <v>50</v>
      </c>
      <c r="Q774" s="3" t="str">
        <f>LEFT(N774,SEARCH("/",N774)-1)</f>
        <v>publishing</v>
      </c>
      <c r="R774" s="3" t="str">
        <f>RIGHT(N774,LEN(N774)-SEARCH("/",N774,1))</f>
        <v>fiction</v>
      </c>
      <c r="S774" s="16">
        <f>(((J774/60)/60)/24)+DATE(1970,1,1)+(-5/24)</f>
        <v>40067.848599537036</v>
      </c>
      <c r="T774" s="16">
        <f>(((I774/60)/60)/24)+DATE(1970,1,1)+(-5/24)</f>
        <v>40117.957638888889</v>
      </c>
    </row>
    <row r="775" spans="1:20" ht="93.75" x14ac:dyDescent="0.3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12">
        <f>(E775/D775)*100</f>
        <v>0.85129023676509719</v>
      </c>
      <c r="P775" s="8">
        <f>E775/L775</f>
        <v>16</v>
      </c>
      <c r="Q775" s="3" t="str">
        <f>LEFT(N775,SEARCH("/",N775)-1)</f>
        <v>publishing</v>
      </c>
      <c r="R775" s="3" t="str">
        <f>RIGHT(N775,LEN(N775)-SEARCH("/",N775,1))</f>
        <v>fiction</v>
      </c>
      <c r="S775" s="16">
        <f>(((J775/60)/60)/24)+DATE(1970,1,1)+(-5/24)</f>
        <v>42100.527604166658</v>
      </c>
      <c r="T775" s="16">
        <f>(((I775/60)/60)/24)+DATE(1970,1,1)+(-5/24)</f>
        <v>42134.750694444439</v>
      </c>
    </row>
    <row r="776" spans="1:20" ht="75" x14ac:dyDescent="0.3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12">
        <f>(E776/D776)*100</f>
        <v>70.199999999999989</v>
      </c>
      <c r="P776" s="8">
        <f>E776/L776</f>
        <v>39</v>
      </c>
      <c r="Q776" s="3" t="str">
        <f>LEFT(N776,SEARCH("/",N776)-1)</f>
        <v>publishing</v>
      </c>
      <c r="R776" s="3" t="str">
        <f>RIGHT(N776,LEN(N776)-SEARCH("/",N776,1))</f>
        <v>fiction</v>
      </c>
      <c r="S776" s="16">
        <f>(((J776/60)/60)/24)+DATE(1970,1,1)+(-5/24)</f>
        <v>41663.571967592587</v>
      </c>
      <c r="T776" s="16">
        <f>(((I776/60)/60)/24)+DATE(1970,1,1)+(-5/24)</f>
        <v>41693.571967592587</v>
      </c>
    </row>
    <row r="777" spans="1:20" ht="75" x14ac:dyDescent="0.3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12">
        <f>(E777/D777)*100</f>
        <v>1.7000000000000002</v>
      </c>
      <c r="P777" s="8">
        <f>E777/L777</f>
        <v>34</v>
      </c>
      <c r="Q777" s="3" t="str">
        <f>LEFT(N777,SEARCH("/",N777)-1)</f>
        <v>publishing</v>
      </c>
      <c r="R777" s="3" t="str">
        <f>RIGHT(N777,LEN(N777)-SEARCH("/",N777,1))</f>
        <v>fiction</v>
      </c>
      <c r="S777" s="16">
        <f>(((J777/60)/60)/24)+DATE(1970,1,1)+(-5/24)</f>
        <v>40862.851793981477</v>
      </c>
      <c r="T777" s="16">
        <f>(((I777/60)/60)/24)+DATE(1970,1,1)+(-5/24)</f>
        <v>40892.851793981477</v>
      </c>
    </row>
    <row r="778" spans="1:20" ht="93.75" x14ac:dyDescent="0.3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12">
        <f>(E778/D778)*100</f>
        <v>51.4</v>
      </c>
      <c r="P778" s="8">
        <f>E778/L778</f>
        <v>63.122807017543863</v>
      </c>
      <c r="Q778" s="3" t="str">
        <f>LEFT(N778,SEARCH("/",N778)-1)</f>
        <v>publishing</v>
      </c>
      <c r="R778" s="3" t="str">
        <f>RIGHT(N778,LEN(N778)-SEARCH("/",N778,1))</f>
        <v>fiction</v>
      </c>
      <c r="S778" s="16">
        <f>(((J778/60)/60)/24)+DATE(1970,1,1)+(-5/24)</f>
        <v>42250.477372685178</v>
      </c>
      <c r="T778" s="16">
        <f>(((I778/60)/60)/24)+DATE(1970,1,1)+(-5/24)</f>
        <v>42287.999999999993</v>
      </c>
    </row>
    <row r="779" spans="1:20" ht="93.75" x14ac:dyDescent="0.3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12">
        <f>(E779/D779)*100</f>
        <v>0.70000000000000007</v>
      </c>
      <c r="P779" s="8">
        <f>E779/L779</f>
        <v>7</v>
      </c>
      <c r="Q779" s="3" t="str">
        <f>LEFT(N779,SEARCH("/",N779)-1)</f>
        <v>publishing</v>
      </c>
      <c r="R779" s="3" t="str">
        <f>RIGHT(N779,LEN(N779)-SEARCH("/",N779,1))</f>
        <v>fiction</v>
      </c>
      <c r="S779" s="16">
        <f>(((J779/60)/60)/24)+DATE(1970,1,1)+(-5/24)</f>
        <v>41456.772881944438</v>
      </c>
      <c r="T779" s="16">
        <f>(((I779/60)/60)/24)+DATE(1970,1,1)+(-5/24)</f>
        <v>41486.772881944438</v>
      </c>
    </row>
    <row r="780" spans="1:20" ht="75" x14ac:dyDescent="0.3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12">
        <f>(E780/D780)*100</f>
        <v>0.4</v>
      </c>
      <c r="P780" s="8">
        <f>E780/L780</f>
        <v>2</v>
      </c>
      <c r="Q780" s="3" t="str">
        <f>LEFT(N780,SEARCH("/",N780)-1)</f>
        <v>publishing</v>
      </c>
      <c r="R780" s="3" t="str">
        <f>RIGHT(N780,LEN(N780)-SEARCH("/",N780,1))</f>
        <v>fiction</v>
      </c>
      <c r="S780" s="16">
        <f>(((J780/60)/60)/24)+DATE(1970,1,1)+(-5/24)</f>
        <v>41729.493981481479</v>
      </c>
      <c r="T780" s="16">
        <f>(((I780/60)/60)/24)+DATE(1970,1,1)+(-5/24)</f>
        <v>41759.493981481479</v>
      </c>
    </row>
    <row r="781" spans="1:20" ht="93.75" x14ac:dyDescent="0.3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12">
        <f>(E781/D781)*100</f>
        <v>2.666666666666667</v>
      </c>
      <c r="P781" s="8">
        <f>E781/L781</f>
        <v>66.666666666666671</v>
      </c>
      <c r="Q781" s="3" t="str">
        <f>LEFT(N781,SEARCH("/",N781)-1)</f>
        <v>publishing</v>
      </c>
      <c r="R781" s="3" t="str">
        <f>RIGHT(N781,LEN(N781)-SEARCH("/",N781,1))</f>
        <v>fiction</v>
      </c>
      <c r="S781" s="16">
        <f>(((J781/60)/60)/24)+DATE(1970,1,1)+(-5/24)</f>
        <v>40436.475752314815</v>
      </c>
      <c r="T781" s="16">
        <f>(((I781/60)/60)/24)+DATE(1970,1,1)+(-5/24)</f>
        <v>40465.958333333328</v>
      </c>
    </row>
    <row r="782" spans="1:20" ht="56.25" x14ac:dyDescent="0.3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2">
        <f>(E782/D782)*100</f>
        <v>104</v>
      </c>
      <c r="P782" s="8">
        <f>E782/L782</f>
        <v>38.518518518518519</v>
      </c>
      <c r="Q782" s="3" t="str">
        <f>LEFT(N782,SEARCH("/",N782)-1)</f>
        <v>music</v>
      </c>
      <c r="R782" s="3" t="str">
        <f>RIGHT(N782,LEN(N782)-SEARCH("/",N782,1))</f>
        <v>rock</v>
      </c>
      <c r="S782" s="16">
        <f>(((J782/60)/60)/24)+DATE(1970,1,1)+(-5/24)</f>
        <v>40636.465567129628</v>
      </c>
      <c r="T782" s="16">
        <f>(((I782/60)/60)/24)+DATE(1970,1,1)+(-5/24)</f>
        <v>40666.465567129628</v>
      </c>
    </row>
    <row r="783" spans="1:20" ht="75" x14ac:dyDescent="0.3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2">
        <f>(E783/D783)*100</f>
        <v>133.15375</v>
      </c>
      <c r="P783" s="8">
        <f>E783/L783</f>
        <v>42.609200000000001</v>
      </c>
      <c r="Q783" s="3" t="str">
        <f>LEFT(N783,SEARCH("/",N783)-1)</f>
        <v>music</v>
      </c>
      <c r="R783" s="3" t="str">
        <f>RIGHT(N783,LEN(N783)-SEARCH("/",N783,1))</f>
        <v>rock</v>
      </c>
      <c r="S783" s="16">
        <f>(((J783/60)/60)/24)+DATE(1970,1,1)+(-5/24)</f>
        <v>41402.792523148149</v>
      </c>
      <c r="T783" s="16">
        <f>(((I783/60)/60)/24)+DATE(1970,1,1)+(-5/24)</f>
        <v>41432.792523148149</v>
      </c>
    </row>
    <row r="784" spans="1:20" ht="75" x14ac:dyDescent="0.3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2">
        <f>(E784/D784)*100</f>
        <v>100</v>
      </c>
      <c r="P784" s="8">
        <f>E784/L784</f>
        <v>50</v>
      </c>
      <c r="Q784" s="3" t="str">
        <f>LEFT(N784,SEARCH("/",N784)-1)</f>
        <v>music</v>
      </c>
      <c r="R784" s="3" t="str">
        <f>RIGHT(N784,LEN(N784)-SEARCH("/",N784,1))</f>
        <v>rock</v>
      </c>
      <c r="S784" s="16">
        <f>(((J784/60)/60)/24)+DATE(1970,1,1)+(-5/24)</f>
        <v>41116.549791666665</v>
      </c>
      <c r="T784" s="16">
        <f>(((I784/60)/60)/24)+DATE(1970,1,1)+(-5/24)</f>
        <v>41146.549791666665</v>
      </c>
    </row>
    <row r="785" spans="1:20" ht="75" x14ac:dyDescent="0.3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2">
        <f>(E785/D785)*100</f>
        <v>148.13333333333333</v>
      </c>
      <c r="P785" s="8">
        <f>E785/L785</f>
        <v>63.485714285714288</v>
      </c>
      <c r="Q785" s="3" t="str">
        <f>LEFT(N785,SEARCH("/",N785)-1)</f>
        <v>music</v>
      </c>
      <c r="R785" s="3" t="str">
        <f>RIGHT(N785,LEN(N785)-SEARCH("/",N785,1))</f>
        <v>rock</v>
      </c>
      <c r="S785" s="16">
        <f>(((J785/60)/60)/24)+DATE(1970,1,1)+(-5/24)</f>
        <v>40987.565381944441</v>
      </c>
      <c r="T785" s="16">
        <f>(((I785/60)/60)/24)+DATE(1970,1,1)+(-5/24)</f>
        <v>41026.708333333328</v>
      </c>
    </row>
    <row r="786" spans="1:20" ht="93.75" x14ac:dyDescent="0.3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2">
        <f>(E786/D786)*100</f>
        <v>102.49999999999999</v>
      </c>
      <c r="P786" s="8">
        <f>E786/L786</f>
        <v>102.5</v>
      </c>
      <c r="Q786" s="3" t="str">
        <f>LEFT(N786,SEARCH("/",N786)-1)</f>
        <v>music</v>
      </c>
      <c r="R786" s="3" t="str">
        <f>RIGHT(N786,LEN(N786)-SEARCH("/",N786,1))</f>
        <v>rock</v>
      </c>
      <c r="S786" s="16">
        <f>(((J786/60)/60)/24)+DATE(1970,1,1)+(-5/24)</f>
        <v>41674.941192129627</v>
      </c>
      <c r="T786" s="16">
        <f>(((I786/60)/60)/24)+DATE(1970,1,1)+(-5/24)</f>
        <v>41714.899525462963</v>
      </c>
    </row>
    <row r="787" spans="1:20" ht="93.75" x14ac:dyDescent="0.3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2">
        <f>(E787/D787)*100</f>
        <v>180.62799999999999</v>
      </c>
      <c r="P787" s="8">
        <f>E787/L787</f>
        <v>31.142758620689655</v>
      </c>
      <c r="Q787" s="3" t="str">
        <f>LEFT(N787,SEARCH("/",N787)-1)</f>
        <v>music</v>
      </c>
      <c r="R787" s="3" t="str">
        <f>RIGHT(N787,LEN(N787)-SEARCH("/",N787,1))</f>
        <v>rock</v>
      </c>
      <c r="S787" s="16">
        <f>(((J787/60)/60)/24)+DATE(1970,1,1)+(-5/24)</f>
        <v>41303.385590277772</v>
      </c>
      <c r="T787" s="16">
        <f>(((I787/60)/60)/24)+DATE(1970,1,1)+(-5/24)</f>
        <v>41333.385590277772</v>
      </c>
    </row>
    <row r="788" spans="1:20" ht="75" x14ac:dyDescent="0.3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2">
        <f>(E788/D788)*100</f>
        <v>142.79999999999998</v>
      </c>
      <c r="P788" s="8">
        <f>E788/L788</f>
        <v>162.27272727272728</v>
      </c>
      <c r="Q788" s="3" t="str">
        <f>LEFT(N788,SEARCH("/",N788)-1)</f>
        <v>music</v>
      </c>
      <c r="R788" s="3" t="str">
        <f>RIGHT(N788,LEN(N788)-SEARCH("/",N788,1))</f>
        <v>rock</v>
      </c>
      <c r="S788" s="16">
        <f>(((J788/60)/60)/24)+DATE(1970,1,1)+(-5/24)</f>
        <v>40982.847615740735</v>
      </c>
      <c r="T788" s="16">
        <f>(((I788/60)/60)/24)+DATE(1970,1,1)+(-5/24)</f>
        <v>41040.44930555555</v>
      </c>
    </row>
    <row r="789" spans="1:20" ht="75" x14ac:dyDescent="0.3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2">
        <f>(E789/D789)*100</f>
        <v>114.16666666666666</v>
      </c>
      <c r="P789" s="8">
        <f>E789/L789</f>
        <v>80.588235294117652</v>
      </c>
      <c r="Q789" s="3" t="str">
        <f>LEFT(N789,SEARCH("/",N789)-1)</f>
        <v>music</v>
      </c>
      <c r="R789" s="3" t="str">
        <f>RIGHT(N789,LEN(N789)-SEARCH("/",N789,1))</f>
        <v>rock</v>
      </c>
      <c r="S789" s="16">
        <f>(((J789/60)/60)/24)+DATE(1970,1,1)+(-5/24)</f>
        <v>41549.419282407405</v>
      </c>
      <c r="T789" s="16">
        <f>(((I789/60)/60)/24)+DATE(1970,1,1)+(-5/24)</f>
        <v>41579.419282407405</v>
      </c>
    </row>
    <row r="790" spans="1:20" ht="75" x14ac:dyDescent="0.3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2">
        <f>(E790/D790)*100</f>
        <v>203.505</v>
      </c>
      <c r="P790" s="8">
        <f>E790/L790</f>
        <v>59.85441176470588</v>
      </c>
      <c r="Q790" s="3" t="str">
        <f>LEFT(N790,SEARCH("/",N790)-1)</f>
        <v>music</v>
      </c>
      <c r="R790" s="3" t="str">
        <f>RIGHT(N790,LEN(N790)-SEARCH("/",N790,1))</f>
        <v>rock</v>
      </c>
      <c r="S790" s="16">
        <f>(((J790/60)/60)/24)+DATE(1970,1,1)+(-5/24)</f>
        <v>41058.798472222217</v>
      </c>
      <c r="T790" s="16">
        <f>(((I790/60)/60)/24)+DATE(1970,1,1)+(-5/24)</f>
        <v>41096.957638888889</v>
      </c>
    </row>
    <row r="791" spans="1:20" ht="75" x14ac:dyDescent="0.3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2">
        <f>(E791/D791)*100</f>
        <v>109.41176470588236</v>
      </c>
      <c r="P791" s="8">
        <f>E791/L791</f>
        <v>132.85714285714286</v>
      </c>
      <c r="Q791" s="3" t="str">
        <f>LEFT(N791,SEARCH("/",N791)-1)</f>
        <v>music</v>
      </c>
      <c r="R791" s="3" t="str">
        <f>RIGHT(N791,LEN(N791)-SEARCH("/",N791,1))</f>
        <v>rock</v>
      </c>
      <c r="S791" s="16">
        <f>(((J791/60)/60)/24)+DATE(1970,1,1)+(-5/24)</f>
        <v>41276.977777777778</v>
      </c>
      <c r="T791" s="16">
        <f>(((I791/60)/60)/24)+DATE(1970,1,1)+(-5/24)</f>
        <v>41295.124305555553</v>
      </c>
    </row>
    <row r="792" spans="1:20" ht="93.75" x14ac:dyDescent="0.3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2">
        <f>(E792/D792)*100</f>
        <v>144.37459999999999</v>
      </c>
      <c r="P792" s="8">
        <f>E792/L792</f>
        <v>92.547820512820508</v>
      </c>
      <c r="Q792" s="3" t="str">
        <f>LEFT(N792,SEARCH("/",N792)-1)</f>
        <v>music</v>
      </c>
      <c r="R792" s="3" t="str">
        <f>RIGHT(N792,LEN(N792)-SEARCH("/",N792,1))</f>
        <v>rock</v>
      </c>
      <c r="S792" s="16">
        <f>(((J792/60)/60)/24)+DATE(1970,1,1)+(-5/24)</f>
        <v>41275.839571759258</v>
      </c>
      <c r="T792" s="16">
        <f>(((I792/60)/60)/24)+DATE(1970,1,1)+(-5/24)</f>
        <v>41305.839571759258</v>
      </c>
    </row>
    <row r="793" spans="1:20" ht="93.75" x14ac:dyDescent="0.3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2">
        <f>(E793/D793)*100</f>
        <v>103.86666666666666</v>
      </c>
      <c r="P793" s="8">
        <f>E793/L793</f>
        <v>60.859375</v>
      </c>
      <c r="Q793" s="3" t="str">
        <f>LEFT(N793,SEARCH("/",N793)-1)</f>
        <v>music</v>
      </c>
      <c r="R793" s="3" t="str">
        <f>RIGHT(N793,LEN(N793)-SEARCH("/",N793,1))</f>
        <v>rock</v>
      </c>
      <c r="S793" s="16">
        <f>(((J793/60)/60)/24)+DATE(1970,1,1)+(-5/24)</f>
        <v>41557.572291666664</v>
      </c>
      <c r="T793" s="16">
        <f>(((I793/60)/60)/24)+DATE(1970,1,1)+(-5/24)</f>
        <v>41591.040972222218</v>
      </c>
    </row>
    <row r="794" spans="1:20" ht="56.25" x14ac:dyDescent="0.3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2">
        <f>(E794/D794)*100</f>
        <v>100.44440000000002</v>
      </c>
      <c r="P794" s="8">
        <f>E794/L794</f>
        <v>41.851833333333339</v>
      </c>
      <c r="Q794" s="3" t="str">
        <f>LEFT(N794,SEARCH("/",N794)-1)</f>
        <v>music</v>
      </c>
      <c r="R794" s="3" t="str">
        <f>RIGHT(N794,LEN(N794)-SEARCH("/",N794,1))</f>
        <v>rock</v>
      </c>
      <c r="S794" s="16">
        <f>(((J794/60)/60)/24)+DATE(1970,1,1)+(-5/24)</f>
        <v>41555.665312500001</v>
      </c>
      <c r="T794" s="16">
        <f>(((I794/60)/60)/24)+DATE(1970,1,1)+(-5/24)</f>
        <v>41585.706979166665</v>
      </c>
    </row>
    <row r="795" spans="1:20" ht="93.75" x14ac:dyDescent="0.3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2">
        <f>(E795/D795)*100</f>
        <v>102.77927272727271</v>
      </c>
      <c r="P795" s="8">
        <f>E795/L795</f>
        <v>88.325937499999995</v>
      </c>
      <c r="Q795" s="3" t="str">
        <f>LEFT(N795,SEARCH("/",N795)-1)</f>
        <v>music</v>
      </c>
      <c r="R795" s="3" t="str">
        <f>RIGHT(N795,LEN(N795)-SEARCH("/",N795,1))</f>
        <v>rock</v>
      </c>
      <c r="S795" s="16">
        <f>(((J795/60)/60)/24)+DATE(1970,1,1)+(-5/24)</f>
        <v>41442.532916666663</v>
      </c>
      <c r="T795" s="16">
        <f>(((I795/60)/60)/24)+DATE(1970,1,1)+(-5/24)</f>
        <v>41457.999305555553</v>
      </c>
    </row>
    <row r="796" spans="1:20" ht="75" x14ac:dyDescent="0.3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2">
        <f>(E796/D796)*100</f>
        <v>105.31250000000001</v>
      </c>
      <c r="P796" s="8">
        <f>E796/L796</f>
        <v>158.96226415094338</v>
      </c>
      <c r="Q796" s="3" t="str">
        <f>LEFT(N796,SEARCH("/",N796)-1)</f>
        <v>music</v>
      </c>
      <c r="R796" s="3" t="str">
        <f>RIGHT(N796,LEN(N796)-SEARCH("/",N796,1))</f>
        <v>rock</v>
      </c>
      <c r="S796" s="16">
        <f>(((J796/60)/60)/24)+DATE(1970,1,1)+(-5/24)</f>
        <v>40735.906678240739</v>
      </c>
      <c r="T796" s="16">
        <f>(((I796/60)/60)/24)+DATE(1970,1,1)+(-5/24)</f>
        <v>40791.504166666666</v>
      </c>
    </row>
    <row r="797" spans="1:20" ht="75" x14ac:dyDescent="0.3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2">
        <f>(E797/D797)*100</f>
        <v>111.78571428571429</v>
      </c>
      <c r="P797" s="8">
        <f>E797/L797</f>
        <v>85.054347826086953</v>
      </c>
      <c r="Q797" s="3" t="str">
        <f>LEFT(N797,SEARCH("/",N797)-1)</f>
        <v>music</v>
      </c>
      <c r="R797" s="3" t="str">
        <f>RIGHT(N797,LEN(N797)-SEARCH("/",N797,1))</f>
        <v>rock</v>
      </c>
      <c r="S797" s="16">
        <f>(((J797/60)/60)/24)+DATE(1970,1,1)+(-5/24)</f>
        <v>40963.404699074068</v>
      </c>
      <c r="T797" s="16">
        <f>(((I797/60)/60)/24)+DATE(1970,1,1)+(-5/24)</f>
        <v>41005.999305555553</v>
      </c>
    </row>
    <row r="798" spans="1:20" ht="75" x14ac:dyDescent="0.3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2">
        <f>(E798/D798)*100</f>
        <v>101.35000000000001</v>
      </c>
      <c r="P798" s="8">
        <f>E798/L798</f>
        <v>112.61111111111111</v>
      </c>
      <c r="Q798" s="3" t="str">
        <f>LEFT(N798,SEARCH("/",N798)-1)</f>
        <v>music</v>
      </c>
      <c r="R798" s="3" t="str">
        <f>RIGHT(N798,LEN(N798)-SEARCH("/",N798,1))</f>
        <v>rock</v>
      </c>
      <c r="S798" s="16">
        <f>(((J798/60)/60)/24)+DATE(1970,1,1)+(-5/24)</f>
        <v>41502.674594907403</v>
      </c>
      <c r="T798" s="16">
        <f>(((I798/60)/60)/24)+DATE(1970,1,1)+(-5/24)</f>
        <v>41532.673611111109</v>
      </c>
    </row>
    <row r="799" spans="1:20" ht="75" x14ac:dyDescent="0.3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2">
        <f>(E799/D799)*100</f>
        <v>107.53333333333333</v>
      </c>
      <c r="P799" s="8">
        <f>E799/L799</f>
        <v>45.436619718309856</v>
      </c>
      <c r="Q799" s="3" t="str">
        <f>LEFT(N799,SEARCH("/",N799)-1)</f>
        <v>music</v>
      </c>
      <c r="R799" s="3" t="str">
        <f>RIGHT(N799,LEN(N799)-SEARCH("/",N799,1))</f>
        <v>rock</v>
      </c>
      <c r="S799" s="16">
        <f>(((J799/60)/60)/24)+DATE(1970,1,1)+(-5/24)</f>
        <v>40996.785740740735</v>
      </c>
      <c r="T799" s="16">
        <f>(((I799/60)/60)/24)+DATE(1970,1,1)+(-5/24)</f>
        <v>41027.958333333328</v>
      </c>
    </row>
    <row r="800" spans="1:20" ht="75" x14ac:dyDescent="0.3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2">
        <f>(E800/D800)*100</f>
        <v>114.88571428571429</v>
      </c>
      <c r="P800" s="8">
        <f>E800/L800</f>
        <v>46.218390804597703</v>
      </c>
      <c r="Q800" s="3" t="str">
        <f>LEFT(N800,SEARCH("/",N800)-1)</f>
        <v>music</v>
      </c>
      <c r="R800" s="3" t="str">
        <f>RIGHT(N800,LEN(N800)-SEARCH("/",N800,1))</f>
        <v>rock</v>
      </c>
      <c r="S800" s="16">
        <f>(((J800/60)/60)/24)+DATE(1970,1,1)+(-5/24)</f>
        <v>41882.381793981483</v>
      </c>
      <c r="T800" s="16">
        <f>(((I800/60)/60)/24)+DATE(1970,1,1)+(-5/24)</f>
        <v>41912.381793981483</v>
      </c>
    </row>
    <row r="801" spans="1:20" ht="75" x14ac:dyDescent="0.3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2">
        <f>(E801/D801)*100</f>
        <v>100.02</v>
      </c>
      <c r="P801" s="8">
        <f>E801/L801</f>
        <v>178.60714285714286</v>
      </c>
      <c r="Q801" s="3" t="str">
        <f>LEFT(N801,SEARCH("/",N801)-1)</f>
        <v>music</v>
      </c>
      <c r="R801" s="3" t="str">
        <f>RIGHT(N801,LEN(N801)-SEARCH("/",N801,1))</f>
        <v>rock</v>
      </c>
      <c r="S801" s="16">
        <f>(((J801/60)/60)/24)+DATE(1970,1,1)+(-5/24)</f>
        <v>40996.458865740737</v>
      </c>
      <c r="T801" s="16">
        <f>(((I801/60)/60)/24)+DATE(1970,1,1)+(-5/24)</f>
        <v>41026.458865740737</v>
      </c>
    </row>
    <row r="802" spans="1:20" ht="75" x14ac:dyDescent="0.3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2">
        <f>(E802/D802)*100</f>
        <v>152.13333333333335</v>
      </c>
      <c r="P802" s="8">
        <f>E802/L802</f>
        <v>40.75</v>
      </c>
      <c r="Q802" s="3" t="str">
        <f>LEFT(N802,SEARCH("/",N802)-1)</f>
        <v>music</v>
      </c>
      <c r="R802" s="3" t="str">
        <f>RIGHT(N802,LEN(N802)-SEARCH("/",N802,1))</f>
        <v>rock</v>
      </c>
      <c r="S802" s="16">
        <f>(((J802/60)/60)/24)+DATE(1970,1,1)+(-5/24)</f>
        <v>41863.225162037037</v>
      </c>
      <c r="T802" s="16">
        <f>(((I802/60)/60)/24)+DATE(1970,1,1)+(-5/24)</f>
        <v>41893.225162037037</v>
      </c>
    </row>
    <row r="803" spans="1:20" ht="75" x14ac:dyDescent="0.3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2">
        <f>(E803/D803)*100</f>
        <v>111.52149999999999</v>
      </c>
      <c r="P803" s="8">
        <f>E803/L803</f>
        <v>43.733921568627444</v>
      </c>
      <c r="Q803" s="3" t="str">
        <f>LEFT(N803,SEARCH("/",N803)-1)</f>
        <v>music</v>
      </c>
      <c r="R803" s="3" t="str">
        <f>RIGHT(N803,LEN(N803)-SEARCH("/",N803,1))</f>
        <v>rock</v>
      </c>
      <c r="S803" s="16">
        <f>(((J803/60)/60)/24)+DATE(1970,1,1)+(-5/24)</f>
        <v>40695.587037037032</v>
      </c>
      <c r="T803" s="16">
        <f>(((I803/60)/60)/24)+DATE(1970,1,1)+(-5/24)</f>
        <v>40725.587037037032</v>
      </c>
    </row>
    <row r="804" spans="1:20" ht="93.75" x14ac:dyDescent="0.3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2">
        <f>(E804/D804)*100</f>
        <v>101.33333333333334</v>
      </c>
      <c r="P804" s="8">
        <f>E804/L804</f>
        <v>81.066666666666663</v>
      </c>
      <c r="Q804" s="3" t="str">
        <f>LEFT(N804,SEARCH("/",N804)-1)</f>
        <v>music</v>
      </c>
      <c r="R804" s="3" t="str">
        <f>RIGHT(N804,LEN(N804)-SEARCH("/",N804,1))</f>
        <v>rock</v>
      </c>
      <c r="S804" s="16">
        <f>(((J804/60)/60)/24)+DATE(1970,1,1)+(-5/24)</f>
        <v>41122.813935185186</v>
      </c>
      <c r="T804" s="16">
        <f>(((I804/60)/60)/24)+DATE(1970,1,1)+(-5/24)</f>
        <v>41168.961805555555</v>
      </c>
    </row>
    <row r="805" spans="1:20" ht="75" x14ac:dyDescent="0.3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2">
        <f>(E805/D805)*100</f>
        <v>123.2608695652174</v>
      </c>
      <c r="P805" s="8">
        <f>E805/L805</f>
        <v>74.60526315789474</v>
      </c>
      <c r="Q805" s="3" t="str">
        <f>LEFT(N805,SEARCH("/",N805)-1)</f>
        <v>music</v>
      </c>
      <c r="R805" s="3" t="str">
        <f>RIGHT(N805,LEN(N805)-SEARCH("/",N805,1))</f>
        <v>rock</v>
      </c>
      <c r="S805" s="16">
        <f>(((J805/60)/60)/24)+DATE(1970,1,1)+(-5/24)</f>
        <v>40665.741643518515</v>
      </c>
      <c r="T805" s="16">
        <f>(((I805/60)/60)/24)+DATE(1970,1,1)+(-5/24)</f>
        <v>40691.833333333328</v>
      </c>
    </row>
    <row r="806" spans="1:20" ht="75" x14ac:dyDescent="0.3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2">
        <f>(E806/D806)*100</f>
        <v>100</v>
      </c>
      <c r="P806" s="8">
        <f>E806/L806</f>
        <v>305.55555555555554</v>
      </c>
      <c r="Q806" s="3" t="str">
        <f>LEFT(N806,SEARCH("/",N806)-1)</f>
        <v>music</v>
      </c>
      <c r="R806" s="3" t="str">
        <f>RIGHT(N806,LEN(N806)-SEARCH("/",N806,1))</f>
        <v>rock</v>
      </c>
      <c r="S806" s="16">
        <f>(((J806/60)/60)/24)+DATE(1970,1,1)+(-5/24)</f>
        <v>40729.897291666668</v>
      </c>
      <c r="T806" s="16">
        <f>(((I806/60)/60)/24)+DATE(1970,1,1)+(-5/24)</f>
        <v>40746.957638888889</v>
      </c>
    </row>
    <row r="807" spans="1:20" ht="75" x14ac:dyDescent="0.3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2">
        <f>(E807/D807)*100</f>
        <v>105</v>
      </c>
      <c r="P807" s="8">
        <f>E807/L807</f>
        <v>58.333333333333336</v>
      </c>
      <c r="Q807" s="3" t="str">
        <f>LEFT(N807,SEARCH("/",N807)-1)</f>
        <v>music</v>
      </c>
      <c r="R807" s="3" t="str">
        <f>RIGHT(N807,LEN(N807)-SEARCH("/",N807,1))</f>
        <v>rock</v>
      </c>
      <c r="S807" s="16">
        <f>(((J807/60)/60)/24)+DATE(1970,1,1)+(-5/24)</f>
        <v>40690.614722222221</v>
      </c>
      <c r="T807" s="16">
        <f>(((I807/60)/60)/24)+DATE(1970,1,1)+(-5/24)</f>
        <v>40740.75</v>
      </c>
    </row>
    <row r="808" spans="1:20" ht="37.5" x14ac:dyDescent="0.3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2">
        <f>(E808/D808)*100</f>
        <v>104.4375</v>
      </c>
      <c r="P808" s="8">
        <f>E808/L808</f>
        <v>117.67605633802818</v>
      </c>
      <c r="Q808" s="3" t="str">
        <f>LEFT(N808,SEARCH("/",N808)-1)</f>
        <v>music</v>
      </c>
      <c r="R808" s="3" t="str">
        <f>RIGHT(N808,LEN(N808)-SEARCH("/",N808,1))</f>
        <v>rock</v>
      </c>
      <c r="S808" s="16">
        <f>(((J808/60)/60)/24)+DATE(1970,1,1)+(-5/24)</f>
        <v>40763.483090277776</v>
      </c>
      <c r="T808" s="16">
        <f>(((I808/60)/60)/24)+DATE(1970,1,1)+(-5/24)</f>
        <v>40793.483090277776</v>
      </c>
    </row>
    <row r="809" spans="1:20" ht="37.5" x14ac:dyDescent="0.3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2">
        <f>(E809/D809)*100</f>
        <v>105.125</v>
      </c>
      <c r="P809" s="8">
        <f>E809/L809</f>
        <v>73.771929824561397</v>
      </c>
      <c r="Q809" s="3" t="str">
        <f>LEFT(N809,SEARCH("/",N809)-1)</f>
        <v>music</v>
      </c>
      <c r="R809" s="3" t="str">
        <f>RIGHT(N809,LEN(N809)-SEARCH("/",N809,1))</f>
        <v>rock</v>
      </c>
      <c r="S809" s="16">
        <f>(((J809/60)/60)/24)+DATE(1970,1,1)+(-5/24)</f>
        <v>42759.420266203706</v>
      </c>
      <c r="T809" s="16">
        <f>(((I809/60)/60)/24)+DATE(1970,1,1)+(-5/24)</f>
        <v>42794.874999999993</v>
      </c>
    </row>
    <row r="810" spans="1:20" ht="75" x14ac:dyDescent="0.3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2">
        <f>(E810/D810)*100</f>
        <v>100</v>
      </c>
      <c r="P810" s="8">
        <f>E810/L810</f>
        <v>104.65116279069767</v>
      </c>
      <c r="Q810" s="3" t="str">
        <f>LEFT(N810,SEARCH("/",N810)-1)</f>
        <v>music</v>
      </c>
      <c r="R810" s="3" t="str">
        <f>RIGHT(N810,LEN(N810)-SEARCH("/",N810,1))</f>
        <v>rock</v>
      </c>
      <c r="S810" s="16">
        <f>(((J810/60)/60)/24)+DATE(1970,1,1)+(-5/24)</f>
        <v>41961.892199074071</v>
      </c>
      <c r="T810" s="16">
        <f>(((I810/60)/60)/24)+DATE(1970,1,1)+(-5/24)</f>
        <v>41994.999305555553</v>
      </c>
    </row>
    <row r="811" spans="1:20" ht="56.25" x14ac:dyDescent="0.3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2">
        <f>(E811/D811)*100</f>
        <v>103.77499999999999</v>
      </c>
      <c r="P811" s="8">
        <f>E811/L811</f>
        <v>79.82692307692308</v>
      </c>
      <c r="Q811" s="3" t="str">
        <f>LEFT(N811,SEARCH("/",N811)-1)</f>
        <v>music</v>
      </c>
      <c r="R811" s="3" t="str">
        <f>RIGHT(N811,LEN(N811)-SEARCH("/",N811,1))</f>
        <v>rock</v>
      </c>
      <c r="S811" s="16">
        <f>(((J811/60)/60)/24)+DATE(1970,1,1)+(-5/24)</f>
        <v>41628.625347222223</v>
      </c>
      <c r="T811" s="16">
        <f>(((I811/60)/60)/24)+DATE(1970,1,1)+(-5/24)</f>
        <v>41658.625347222223</v>
      </c>
    </row>
    <row r="812" spans="1:20" ht="75" x14ac:dyDescent="0.3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2">
        <f>(E812/D812)*100</f>
        <v>105</v>
      </c>
      <c r="P812" s="8">
        <f>E812/L812</f>
        <v>58.333333333333336</v>
      </c>
      <c r="Q812" s="3" t="str">
        <f>LEFT(N812,SEARCH("/",N812)-1)</f>
        <v>music</v>
      </c>
      <c r="R812" s="3" t="str">
        <f>RIGHT(N812,LEN(N812)-SEARCH("/",N812,1))</f>
        <v>rock</v>
      </c>
      <c r="S812" s="16">
        <f>(((J812/60)/60)/24)+DATE(1970,1,1)+(-5/24)</f>
        <v>41122.847939814812</v>
      </c>
      <c r="T812" s="16">
        <f>(((I812/60)/60)/24)+DATE(1970,1,1)+(-5/24)</f>
        <v>41152.847939814812</v>
      </c>
    </row>
    <row r="813" spans="1:20" ht="56.25" x14ac:dyDescent="0.3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2">
        <f>(E813/D813)*100</f>
        <v>104</v>
      </c>
      <c r="P813" s="8">
        <f>E813/L813</f>
        <v>86.666666666666671</v>
      </c>
      <c r="Q813" s="3" t="str">
        <f>LEFT(N813,SEARCH("/",N813)-1)</f>
        <v>music</v>
      </c>
      <c r="R813" s="3" t="str">
        <f>RIGHT(N813,LEN(N813)-SEARCH("/",N813,1))</f>
        <v>rock</v>
      </c>
      <c r="S813" s="16">
        <f>(((J813/60)/60)/24)+DATE(1970,1,1)+(-5/24)</f>
        <v>41443.435208333329</v>
      </c>
      <c r="T813" s="16">
        <f>(((I813/60)/60)/24)+DATE(1970,1,1)+(-5/24)</f>
        <v>41465.494444444441</v>
      </c>
    </row>
    <row r="814" spans="1:20" ht="93.75" x14ac:dyDescent="0.3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2">
        <f>(E814/D814)*100</f>
        <v>151.83333333333334</v>
      </c>
      <c r="P814" s="8">
        <f>E814/L814</f>
        <v>27.606060606060606</v>
      </c>
      <c r="Q814" s="3" t="str">
        <f>LEFT(N814,SEARCH("/",N814)-1)</f>
        <v>music</v>
      </c>
      <c r="R814" s="3" t="str">
        <f>RIGHT(N814,LEN(N814)-SEARCH("/",N814,1))</f>
        <v>rock</v>
      </c>
      <c r="S814" s="16">
        <f>(((J814/60)/60)/24)+DATE(1970,1,1)+(-5/24)</f>
        <v>41281.809629629628</v>
      </c>
      <c r="T814" s="16">
        <f>(((I814/60)/60)/24)+DATE(1970,1,1)+(-5/24)</f>
        <v>41334.373611111107</v>
      </c>
    </row>
    <row r="815" spans="1:20" ht="56.25" x14ac:dyDescent="0.3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2">
        <f>(E815/D815)*100</f>
        <v>159.99600000000001</v>
      </c>
      <c r="P815" s="8">
        <f>E815/L815</f>
        <v>24.999375000000001</v>
      </c>
      <c r="Q815" s="3" t="str">
        <f>LEFT(N815,SEARCH("/",N815)-1)</f>
        <v>music</v>
      </c>
      <c r="R815" s="3" t="str">
        <f>RIGHT(N815,LEN(N815)-SEARCH("/",N815,1))</f>
        <v>rock</v>
      </c>
      <c r="S815" s="16">
        <f>(((J815/60)/60)/24)+DATE(1970,1,1)+(-5/24)</f>
        <v>41080.751909722218</v>
      </c>
      <c r="T815" s="16">
        <f>(((I815/60)/60)/24)+DATE(1970,1,1)+(-5/24)</f>
        <v>41110.751909722218</v>
      </c>
    </row>
    <row r="816" spans="1:20" ht="93.75" x14ac:dyDescent="0.3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2">
        <f>(E816/D816)*100</f>
        <v>127.3</v>
      </c>
      <c r="P816" s="8">
        <f>E816/L816</f>
        <v>45.464285714285715</v>
      </c>
      <c r="Q816" s="3" t="str">
        <f>LEFT(N816,SEARCH("/",N816)-1)</f>
        <v>music</v>
      </c>
      <c r="R816" s="3" t="str">
        <f>RIGHT(N816,LEN(N816)-SEARCH("/",N816,1))</f>
        <v>rock</v>
      </c>
      <c r="S816" s="16">
        <f>(((J816/60)/60)/24)+DATE(1970,1,1)+(-5/24)</f>
        <v>40679.534733796296</v>
      </c>
      <c r="T816" s="16">
        <f>(((I816/60)/60)/24)+DATE(1970,1,1)+(-5/24)</f>
        <v>40694.544444444444</v>
      </c>
    </row>
    <row r="817" spans="1:20" ht="37.5" x14ac:dyDescent="0.3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2">
        <f>(E817/D817)*100</f>
        <v>107</v>
      </c>
      <c r="P817" s="8">
        <f>E817/L817</f>
        <v>99.534883720930239</v>
      </c>
      <c r="Q817" s="3" t="str">
        <f>LEFT(N817,SEARCH("/",N817)-1)</f>
        <v>music</v>
      </c>
      <c r="R817" s="3" t="str">
        <f>RIGHT(N817,LEN(N817)-SEARCH("/",N817,1))</f>
        <v>rock</v>
      </c>
      <c r="S817" s="16">
        <f>(((J817/60)/60)/24)+DATE(1970,1,1)+(-5/24)</f>
        <v>41914.70952546296</v>
      </c>
      <c r="T817" s="16">
        <f>(((I817/60)/60)/24)+DATE(1970,1,1)+(-5/24)</f>
        <v>41944.70952546296</v>
      </c>
    </row>
    <row r="818" spans="1:20" ht="56.25" x14ac:dyDescent="0.3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2">
        <f>(E818/D818)*100</f>
        <v>115.12214285714286</v>
      </c>
      <c r="P818" s="8">
        <f>E818/L818</f>
        <v>39.31</v>
      </c>
      <c r="Q818" s="3" t="str">
        <f>LEFT(N818,SEARCH("/",N818)-1)</f>
        <v>music</v>
      </c>
      <c r="R818" s="3" t="str">
        <f>RIGHT(N818,LEN(N818)-SEARCH("/",N818,1))</f>
        <v>rock</v>
      </c>
      <c r="S818" s="16">
        <f>(((J818/60)/60)/24)+DATE(1970,1,1)+(-5/24)</f>
        <v>41341.662534722222</v>
      </c>
      <c r="T818" s="16">
        <f>(((I818/60)/60)/24)+DATE(1970,1,1)+(-5/24)</f>
        <v>41373.0625</v>
      </c>
    </row>
    <row r="819" spans="1:20" ht="75" x14ac:dyDescent="0.3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2">
        <f>(E819/D819)*100</f>
        <v>137.11066666666665</v>
      </c>
      <c r="P819" s="8">
        <f>E819/L819</f>
        <v>89.419999999999987</v>
      </c>
      <c r="Q819" s="3" t="str">
        <f>LEFT(N819,SEARCH("/",N819)-1)</f>
        <v>music</v>
      </c>
      <c r="R819" s="3" t="str">
        <f>RIGHT(N819,LEN(N819)-SEARCH("/",N819,1))</f>
        <v>rock</v>
      </c>
      <c r="S819" s="16">
        <f>(((J819/60)/60)/24)+DATE(1970,1,1)+(-5/24)</f>
        <v>40925.391331018516</v>
      </c>
      <c r="T819" s="16">
        <f>(((I819/60)/60)/24)+DATE(1970,1,1)+(-5/24)</f>
        <v>40978.999305555553</v>
      </c>
    </row>
    <row r="820" spans="1:20" ht="75" x14ac:dyDescent="0.3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2">
        <f>(E820/D820)*100</f>
        <v>155.71428571428572</v>
      </c>
      <c r="P820" s="8">
        <f>E820/L820</f>
        <v>28.684210526315791</v>
      </c>
      <c r="Q820" s="3" t="str">
        <f>LEFT(N820,SEARCH("/",N820)-1)</f>
        <v>music</v>
      </c>
      <c r="R820" s="3" t="str">
        <f>RIGHT(N820,LEN(N820)-SEARCH("/",N820,1))</f>
        <v>rock</v>
      </c>
      <c r="S820" s="16">
        <f>(((J820/60)/60)/24)+DATE(1970,1,1)+(-5/24)</f>
        <v>41120.67454861111</v>
      </c>
      <c r="T820" s="16">
        <f>(((I820/60)/60)/24)+DATE(1970,1,1)+(-5/24)</f>
        <v>41128.500694444439</v>
      </c>
    </row>
    <row r="821" spans="1:20" ht="37.5" x14ac:dyDescent="0.3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2">
        <f>(E821/D821)*100</f>
        <v>108.74999999999999</v>
      </c>
      <c r="P821" s="8">
        <f>E821/L821</f>
        <v>31.071428571428573</v>
      </c>
      <c r="Q821" s="3" t="str">
        <f>LEFT(N821,SEARCH("/",N821)-1)</f>
        <v>music</v>
      </c>
      <c r="R821" s="3" t="str">
        <f>RIGHT(N821,LEN(N821)-SEARCH("/",N821,1))</f>
        <v>rock</v>
      </c>
      <c r="S821" s="16">
        <f>(((J821/60)/60)/24)+DATE(1970,1,1)+(-5/24)</f>
        <v>41619.789976851847</v>
      </c>
      <c r="T821" s="16">
        <f>(((I821/60)/60)/24)+DATE(1970,1,1)+(-5/24)</f>
        <v>41628.988888888889</v>
      </c>
    </row>
    <row r="822" spans="1:20" ht="75" x14ac:dyDescent="0.3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2">
        <f>(E822/D822)*100</f>
        <v>134.05000000000001</v>
      </c>
      <c r="P822" s="8">
        <f>E822/L822</f>
        <v>70.55263157894737</v>
      </c>
      <c r="Q822" s="3" t="str">
        <f>LEFT(N822,SEARCH("/",N822)-1)</f>
        <v>music</v>
      </c>
      <c r="R822" s="3" t="str">
        <f>RIGHT(N822,LEN(N822)-SEARCH("/",N822,1))</f>
        <v>rock</v>
      </c>
      <c r="S822" s="16">
        <f>(((J822/60)/60)/24)+DATE(1970,1,1)+(-5/24)</f>
        <v>41768.633587962962</v>
      </c>
      <c r="T822" s="16">
        <f>(((I822/60)/60)/24)+DATE(1970,1,1)+(-5/24)</f>
        <v>41799</v>
      </c>
    </row>
    <row r="823" spans="1:20" ht="75" x14ac:dyDescent="0.3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2">
        <f>(E823/D823)*100</f>
        <v>100</v>
      </c>
      <c r="P823" s="8">
        <f>E823/L823</f>
        <v>224.12820512820514</v>
      </c>
      <c r="Q823" s="3" t="str">
        <f>LEFT(N823,SEARCH("/",N823)-1)</f>
        <v>music</v>
      </c>
      <c r="R823" s="3" t="str">
        <f>RIGHT(N823,LEN(N823)-SEARCH("/",N823,1))</f>
        <v>rock</v>
      </c>
      <c r="S823" s="16">
        <f>(((J823/60)/60)/24)+DATE(1970,1,1)+(-5/24)</f>
        <v>42093.71371527778</v>
      </c>
      <c r="T823" s="16">
        <f>(((I823/60)/60)/24)+DATE(1970,1,1)+(-5/24)</f>
        <v>42127.959027777775</v>
      </c>
    </row>
    <row r="824" spans="1:20" ht="56.25" x14ac:dyDescent="0.3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2">
        <f>(E824/D824)*100</f>
        <v>119.16666666666667</v>
      </c>
      <c r="P824" s="8">
        <f>E824/L824</f>
        <v>51.811594202898547</v>
      </c>
      <c r="Q824" s="3" t="str">
        <f>LEFT(N824,SEARCH("/",N824)-1)</f>
        <v>music</v>
      </c>
      <c r="R824" s="3" t="str">
        <f>RIGHT(N824,LEN(N824)-SEARCH("/",N824,1))</f>
        <v>rock</v>
      </c>
      <c r="S824" s="16">
        <f>(((J824/60)/60)/24)+DATE(1970,1,1)+(-5/24)</f>
        <v>41157.739004629628</v>
      </c>
      <c r="T824" s="16">
        <f>(((I824/60)/60)/24)+DATE(1970,1,1)+(-5/24)</f>
        <v>41187.739004629628</v>
      </c>
    </row>
    <row r="825" spans="1:20" ht="75" x14ac:dyDescent="0.3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2">
        <f>(E825/D825)*100</f>
        <v>179.5</v>
      </c>
      <c r="P825" s="8">
        <f>E825/L825</f>
        <v>43.515151515151516</v>
      </c>
      <c r="Q825" s="3" t="str">
        <f>LEFT(N825,SEARCH("/",N825)-1)</f>
        <v>music</v>
      </c>
      <c r="R825" s="3" t="str">
        <f>RIGHT(N825,LEN(N825)-SEARCH("/",N825,1))</f>
        <v>rock</v>
      </c>
      <c r="S825" s="16">
        <f>(((J825/60)/60)/24)+DATE(1970,1,1)+(-5/24)</f>
        <v>42055.764490740738</v>
      </c>
      <c r="T825" s="16">
        <f>(((I825/60)/60)/24)+DATE(1970,1,1)+(-5/24)</f>
        <v>42085.722824074073</v>
      </c>
    </row>
    <row r="826" spans="1:20" ht="93.75" x14ac:dyDescent="0.3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2">
        <f>(E826/D826)*100</f>
        <v>134.38124999999999</v>
      </c>
      <c r="P826" s="8">
        <f>E826/L826</f>
        <v>39.816666666666663</v>
      </c>
      <c r="Q826" s="3" t="str">
        <f>LEFT(N826,SEARCH("/",N826)-1)</f>
        <v>music</v>
      </c>
      <c r="R826" s="3" t="str">
        <f>RIGHT(N826,LEN(N826)-SEARCH("/",N826,1))</f>
        <v>rock</v>
      </c>
      <c r="S826" s="16">
        <f>(((J826/60)/60)/24)+DATE(1970,1,1)+(-5/24)</f>
        <v>40250.033773148149</v>
      </c>
      <c r="T826" s="16">
        <f>(((I826/60)/60)/24)+DATE(1970,1,1)+(-5/24)</f>
        <v>40286.082638888889</v>
      </c>
    </row>
    <row r="827" spans="1:20" ht="56.25" x14ac:dyDescent="0.3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2">
        <f>(E827/D827)*100</f>
        <v>100.43200000000002</v>
      </c>
      <c r="P827" s="8">
        <f>E827/L827</f>
        <v>126.8080808080808</v>
      </c>
      <c r="Q827" s="3" t="str">
        <f>LEFT(N827,SEARCH("/",N827)-1)</f>
        <v>music</v>
      </c>
      <c r="R827" s="3" t="str">
        <f>RIGHT(N827,LEN(N827)-SEARCH("/",N827,1))</f>
        <v>rock</v>
      </c>
      <c r="S827" s="16">
        <f>(((J827/60)/60)/24)+DATE(1970,1,1)+(-5/24)</f>
        <v>41186.098194444443</v>
      </c>
      <c r="T827" s="16">
        <f>(((I827/60)/60)/24)+DATE(1970,1,1)+(-5/24)</f>
        <v>41211.098194444443</v>
      </c>
    </row>
    <row r="828" spans="1:20" ht="75" x14ac:dyDescent="0.3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2">
        <f>(E828/D828)*100</f>
        <v>101.45454545454547</v>
      </c>
      <c r="P828" s="8">
        <f>E828/L828</f>
        <v>113.87755102040816</v>
      </c>
      <c r="Q828" s="3" t="str">
        <f>LEFT(N828,SEARCH("/",N828)-1)</f>
        <v>music</v>
      </c>
      <c r="R828" s="3" t="str">
        <f>RIGHT(N828,LEN(N828)-SEARCH("/",N828,1))</f>
        <v>rock</v>
      </c>
      <c r="S828" s="16">
        <f>(((J828/60)/60)/24)+DATE(1970,1,1)+(-5/24)</f>
        <v>40972.830208333333</v>
      </c>
      <c r="T828" s="16">
        <f>(((I828/60)/60)/24)+DATE(1970,1,1)+(-5/24)</f>
        <v>40993.788541666661</v>
      </c>
    </row>
    <row r="829" spans="1:20" ht="93.75" x14ac:dyDescent="0.3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2">
        <f>(E829/D829)*100</f>
        <v>103.33333333333334</v>
      </c>
      <c r="P829" s="8">
        <f>E829/L829</f>
        <v>28.181818181818183</v>
      </c>
      <c r="Q829" s="3" t="str">
        <f>LEFT(N829,SEARCH("/",N829)-1)</f>
        <v>music</v>
      </c>
      <c r="R829" s="3" t="str">
        <f>RIGHT(N829,LEN(N829)-SEARCH("/",N829,1))</f>
        <v>rock</v>
      </c>
      <c r="S829" s="16">
        <f>(((J829/60)/60)/24)+DATE(1970,1,1)+(-5/24)</f>
        <v>40927.265127314815</v>
      </c>
      <c r="T829" s="16">
        <f>(((I829/60)/60)/24)+DATE(1970,1,1)+(-5/24)</f>
        <v>40953.617361111108</v>
      </c>
    </row>
    <row r="830" spans="1:20" ht="75" x14ac:dyDescent="0.3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2">
        <f>(E830/D830)*100</f>
        <v>107</v>
      </c>
      <c r="P830" s="8">
        <f>E830/L830</f>
        <v>36.60526315789474</v>
      </c>
      <c r="Q830" s="3" t="str">
        <f>LEFT(N830,SEARCH("/",N830)-1)</f>
        <v>music</v>
      </c>
      <c r="R830" s="3" t="str">
        <f>RIGHT(N830,LEN(N830)-SEARCH("/",N830,1))</f>
        <v>rock</v>
      </c>
      <c r="S830" s="16">
        <f>(((J830/60)/60)/24)+DATE(1970,1,1)+(-5/24)</f>
        <v>41072.84238425926</v>
      </c>
      <c r="T830" s="16">
        <f>(((I830/60)/60)/24)+DATE(1970,1,1)+(-5/24)</f>
        <v>41085.474999999999</v>
      </c>
    </row>
    <row r="831" spans="1:20" ht="93.75" x14ac:dyDescent="0.3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2">
        <f>(E831/D831)*100</f>
        <v>104</v>
      </c>
      <c r="P831" s="8">
        <f>E831/L831</f>
        <v>32.5</v>
      </c>
      <c r="Q831" s="3" t="str">
        <f>LEFT(N831,SEARCH("/",N831)-1)</f>
        <v>music</v>
      </c>
      <c r="R831" s="3" t="str">
        <f>RIGHT(N831,LEN(N831)-SEARCH("/",N831,1))</f>
        <v>rock</v>
      </c>
      <c r="S831" s="16">
        <f>(((J831/60)/60)/24)+DATE(1970,1,1)+(-5/24)</f>
        <v>42504.593055555553</v>
      </c>
      <c r="T831" s="16">
        <f>(((I831/60)/60)/24)+DATE(1970,1,1)+(-5/24)</f>
        <v>42564.593055555553</v>
      </c>
    </row>
    <row r="832" spans="1:20" ht="75" x14ac:dyDescent="0.3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2">
        <f>(E832/D832)*100</f>
        <v>107.83333333333334</v>
      </c>
      <c r="P832" s="8">
        <f>E832/L832</f>
        <v>60.65625</v>
      </c>
      <c r="Q832" s="3" t="str">
        <f>LEFT(N832,SEARCH("/",N832)-1)</f>
        <v>music</v>
      </c>
      <c r="R832" s="3" t="str">
        <f>RIGHT(N832,LEN(N832)-SEARCH("/",N832,1))</f>
        <v>rock</v>
      </c>
      <c r="S832" s="16">
        <f>(((J832/60)/60)/24)+DATE(1970,1,1)+(-5/24)</f>
        <v>41325.317418981482</v>
      </c>
      <c r="T832" s="16">
        <f>(((I832/60)/60)/24)+DATE(1970,1,1)+(-5/24)</f>
        <v>41355.27575231481</v>
      </c>
    </row>
    <row r="833" spans="1:20" ht="56.25" x14ac:dyDescent="0.3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2">
        <f>(E833/D833)*100</f>
        <v>233.33333333333334</v>
      </c>
      <c r="P833" s="8">
        <f>E833/L833</f>
        <v>175</v>
      </c>
      <c r="Q833" s="3" t="str">
        <f>LEFT(N833,SEARCH("/",N833)-1)</f>
        <v>music</v>
      </c>
      <c r="R833" s="3" t="str">
        <f>RIGHT(N833,LEN(N833)-SEARCH("/",N833,1))</f>
        <v>rock</v>
      </c>
      <c r="S833" s="16">
        <f>(((J833/60)/60)/24)+DATE(1970,1,1)+(-5/24)</f>
        <v>40996.438587962963</v>
      </c>
      <c r="T833" s="16">
        <f>(((I833/60)/60)/24)+DATE(1970,1,1)+(-5/24)</f>
        <v>41026.438587962963</v>
      </c>
    </row>
    <row r="834" spans="1:20" ht="75" x14ac:dyDescent="0.3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2">
        <f>(E834/D834)*100</f>
        <v>100.60706666666665</v>
      </c>
      <c r="P834" s="8">
        <f>E834/L834</f>
        <v>97.993896103896105</v>
      </c>
      <c r="Q834" s="3" t="str">
        <f>LEFT(N834,SEARCH("/",N834)-1)</f>
        <v>music</v>
      </c>
      <c r="R834" s="3" t="str">
        <f>RIGHT(N834,LEN(N834)-SEARCH("/",N834,1))</f>
        <v>rock</v>
      </c>
      <c r="S834" s="16">
        <f>(((J834/60)/60)/24)+DATE(1970,1,1)+(-5/24)</f>
        <v>40869.466840277775</v>
      </c>
      <c r="T834" s="16">
        <f>(((I834/60)/60)/24)+DATE(1970,1,1)+(-5/24)</f>
        <v>40929.134027777778</v>
      </c>
    </row>
    <row r="835" spans="1:20" x14ac:dyDescent="0.3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2">
        <f>(E835/D835)*100</f>
        <v>101.66666666666666</v>
      </c>
      <c r="P835" s="8">
        <f>E835/L835</f>
        <v>148.78048780487805</v>
      </c>
      <c r="Q835" s="3" t="str">
        <f>LEFT(N835,SEARCH("/",N835)-1)</f>
        <v>music</v>
      </c>
      <c r="R835" s="3" t="str">
        <f>RIGHT(N835,LEN(N835)-SEARCH("/",N835,1))</f>
        <v>rock</v>
      </c>
      <c r="S835" s="16">
        <f>(((J835/60)/60)/24)+DATE(1970,1,1)+(-5/24)</f>
        <v>41718.669849537036</v>
      </c>
      <c r="T835" s="16">
        <f>(((I835/60)/60)/24)+DATE(1970,1,1)+(-5/24)</f>
        <v>41748.669849537036</v>
      </c>
    </row>
    <row r="836" spans="1:20" ht="93.75" x14ac:dyDescent="0.3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2">
        <f>(E836/D836)*100</f>
        <v>131.0181818181818</v>
      </c>
      <c r="P836" s="8">
        <f>E836/L836</f>
        <v>96.08</v>
      </c>
      <c r="Q836" s="3" t="str">
        <f>LEFT(N836,SEARCH("/",N836)-1)</f>
        <v>music</v>
      </c>
      <c r="R836" s="3" t="str">
        <f>RIGHT(N836,LEN(N836)-SEARCH("/",N836,1))</f>
        <v>rock</v>
      </c>
      <c r="S836" s="16">
        <f>(((J836/60)/60)/24)+DATE(1970,1,1)+(-5/24)</f>
        <v>41422.614490740736</v>
      </c>
      <c r="T836" s="16">
        <f>(((I836/60)/60)/24)+DATE(1970,1,1)+(-5/24)</f>
        <v>41455.957638888889</v>
      </c>
    </row>
    <row r="837" spans="1:20" ht="93.75" x14ac:dyDescent="0.3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2">
        <f>(E837/D837)*100</f>
        <v>117.25000000000001</v>
      </c>
      <c r="P837" s="8">
        <f>E837/L837</f>
        <v>58.625</v>
      </c>
      <c r="Q837" s="3" t="str">
        <f>LEFT(N837,SEARCH("/",N837)-1)</f>
        <v>music</v>
      </c>
      <c r="R837" s="3" t="str">
        <f>RIGHT(N837,LEN(N837)-SEARCH("/",N837,1))</f>
        <v>rock</v>
      </c>
      <c r="S837" s="16">
        <f>(((J837/60)/60)/24)+DATE(1970,1,1)+(-5/24)</f>
        <v>41005.249513888884</v>
      </c>
      <c r="T837" s="16">
        <f>(((I837/60)/60)/24)+DATE(1970,1,1)+(-5/24)</f>
        <v>41047.916666666664</v>
      </c>
    </row>
    <row r="838" spans="1:20" ht="37.5" x14ac:dyDescent="0.3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2">
        <f>(E838/D838)*100</f>
        <v>100.93039999999999</v>
      </c>
      <c r="P838" s="8">
        <f>E838/L838</f>
        <v>109.70695652173914</v>
      </c>
      <c r="Q838" s="3" t="str">
        <f>LEFT(N838,SEARCH("/",N838)-1)</f>
        <v>music</v>
      </c>
      <c r="R838" s="3" t="str">
        <f>RIGHT(N838,LEN(N838)-SEARCH("/",N838,1))</f>
        <v>rock</v>
      </c>
      <c r="S838" s="16">
        <f>(((J838/60)/60)/24)+DATE(1970,1,1)+(-5/24)</f>
        <v>41523.848587962959</v>
      </c>
      <c r="T838" s="16">
        <f>(((I838/60)/60)/24)+DATE(1970,1,1)+(-5/24)</f>
        <v>41553.848587962959</v>
      </c>
    </row>
    <row r="839" spans="1:20" ht="56.25" x14ac:dyDescent="0.3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2">
        <f>(E839/D839)*100</f>
        <v>121.8</v>
      </c>
      <c r="P839" s="8">
        <f>E839/L839</f>
        <v>49.112903225806448</v>
      </c>
      <c r="Q839" s="3" t="str">
        <f>LEFT(N839,SEARCH("/",N839)-1)</f>
        <v>music</v>
      </c>
      <c r="R839" s="3" t="str">
        <f>RIGHT(N839,LEN(N839)-SEARCH("/",N839,1))</f>
        <v>rock</v>
      </c>
      <c r="S839" s="16">
        <f>(((J839/60)/60)/24)+DATE(1970,1,1)+(-5/24)</f>
        <v>41730.79006944444</v>
      </c>
      <c r="T839" s="16">
        <f>(((I839/60)/60)/24)+DATE(1970,1,1)+(-5/24)</f>
        <v>41760.79006944444</v>
      </c>
    </row>
    <row r="840" spans="1:20" ht="75" x14ac:dyDescent="0.3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2">
        <f>(E840/D840)*100</f>
        <v>145.4</v>
      </c>
      <c r="P840" s="8">
        <f>E840/L840</f>
        <v>47.672131147540981</v>
      </c>
      <c r="Q840" s="3" t="str">
        <f>LEFT(N840,SEARCH("/",N840)-1)</f>
        <v>music</v>
      </c>
      <c r="R840" s="3" t="str">
        <f>RIGHT(N840,LEN(N840)-SEARCH("/",N840,1))</f>
        <v>rock</v>
      </c>
      <c r="S840" s="16">
        <f>(((J840/60)/60)/24)+DATE(1970,1,1)+(-5/24)</f>
        <v>40895.689641203702</v>
      </c>
      <c r="T840" s="16">
        <f>(((I840/60)/60)/24)+DATE(1970,1,1)+(-5/24)</f>
        <v>40925.689641203702</v>
      </c>
    </row>
    <row r="841" spans="1:20" ht="75" x14ac:dyDescent="0.3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2">
        <f>(E841/D841)*100</f>
        <v>116.61660000000001</v>
      </c>
      <c r="P841" s="8">
        <f>E841/L841</f>
        <v>60.737812499999997</v>
      </c>
      <c r="Q841" s="3" t="str">
        <f>LEFT(N841,SEARCH("/",N841)-1)</f>
        <v>music</v>
      </c>
      <c r="R841" s="3" t="str">
        <f>RIGHT(N841,LEN(N841)-SEARCH("/",N841,1))</f>
        <v>rock</v>
      </c>
      <c r="S841" s="16">
        <f>(((J841/60)/60)/24)+DATE(1970,1,1)+(-5/24)</f>
        <v>41144.555046296293</v>
      </c>
      <c r="T841" s="16">
        <f>(((I841/60)/60)/24)+DATE(1970,1,1)+(-5/24)</f>
        <v>41174.555046296293</v>
      </c>
    </row>
    <row r="842" spans="1:20" ht="56.25" x14ac:dyDescent="0.3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2">
        <f>(E842/D842)*100</f>
        <v>120.4166</v>
      </c>
      <c r="P842" s="8">
        <f>E842/L842</f>
        <v>63.37715789473684</v>
      </c>
      <c r="Q842" s="3" t="str">
        <f>LEFT(N842,SEARCH("/",N842)-1)</f>
        <v>music</v>
      </c>
      <c r="R842" s="3" t="str">
        <f>RIGHT(N842,LEN(N842)-SEARCH("/",N842,1))</f>
        <v>metal</v>
      </c>
      <c r="S842" s="16">
        <f>(((J842/60)/60)/24)+DATE(1970,1,1)+(-5/24)</f>
        <v>42607.018368055556</v>
      </c>
      <c r="T842" s="16">
        <f>(((I842/60)/60)/24)+DATE(1970,1,1)+(-5/24)</f>
        <v>42637.018368055556</v>
      </c>
    </row>
    <row r="843" spans="1:20" ht="93.75" x14ac:dyDescent="0.3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2">
        <f>(E843/D843)*100</f>
        <v>101.32000000000001</v>
      </c>
      <c r="P843" s="8">
        <f>E843/L843</f>
        <v>53.893617021276597</v>
      </c>
      <c r="Q843" s="3" t="str">
        <f>LEFT(N843,SEARCH("/",N843)-1)</f>
        <v>music</v>
      </c>
      <c r="R843" s="3" t="str">
        <f>RIGHT(N843,LEN(N843)-SEARCH("/",N843,1))</f>
        <v>metal</v>
      </c>
      <c r="S843" s="16">
        <f>(((J843/60)/60)/24)+DATE(1970,1,1)+(-5/24)</f>
        <v>41923.63035879629</v>
      </c>
      <c r="T843" s="16">
        <f>(((I843/60)/60)/24)+DATE(1970,1,1)+(-5/24)</f>
        <v>41953.672025462954</v>
      </c>
    </row>
    <row r="844" spans="1:20" ht="75" x14ac:dyDescent="0.3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2">
        <f>(E844/D844)*100</f>
        <v>104.32</v>
      </c>
      <c r="P844" s="8">
        <f>E844/L844</f>
        <v>66.871794871794876</v>
      </c>
      <c r="Q844" s="3" t="str">
        <f>LEFT(N844,SEARCH("/",N844)-1)</f>
        <v>music</v>
      </c>
      <c r="R844" s="3" t="str">
        <f>RIGHT(N844,LEN(N844)-SEARCH("/",N844,1))</f>
        <v>metal</v>
      </c>
      <c r="S844" s="16">
        <f>(((J844/60)/60)/24)+DATE(1970,1,1)+(-5/24)</f>
        <v>41526.384062500001</v>
      </c>
      <c r="T844" s="16">
        <f>(((I844/60)/60)/24)+DATE(1970,1,1)+(-5/24)</f>
        <v>41560.957638888889</v>
      </c>
    </row>
    <row r="845" spans="1:20" ht="93.75" x14ac:dyDescent="0.3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2">
        <f>(E845/D845)*100</f>
        <v>267.13333333333333</v>
      </c>
      <c r="P845" s="8">
        <f>E845/L845</f>
        <v>63.102362204724407</v>
      </c>
      <c r="Q845" s="3" t="str">
        <f>LEFT(N845,SEARCH("/",N845)-1)</f>
        <v>music</v>
      </c>
      <c r="R845" s="3" t="str">
        <f>RIGHT(N845,LEN(N845)-SEARCH("/",N845,1))</f>
        <v>metal</v>
      </c>
      <c r="S845" s="16">
        <f>(((J845/60)/60)/24)+DATE(1970,1,1)+(-5/24)</f>
        <v>42695.049537037034</v>
      </c>
      <c r="T845" s="16">
        <f>(((I845/60)/60)/24)+DATE(1970,1,1)+(-5/24)</f>
        <v>42712.124999999993</v>
      </c>
    </row>
    <row r="846" spans="1:20" ht="93.75" x14ac:dyDescent="0.3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2">
        <f>(E846/D846)*100</f>
        <v>194.13333333333333</v>
      </c>
      <c r="P846" s="8">
        <f>E846/L846</f>
        <v>36.628930817610062</v>
      </c>
      <c r="Q846" s="3" t="str">
        <f>LEFT(N846,SEARCH("/",N846)-1)</f>
        <v>music</v>
      </c>
      <c r="R846" s="3" t="str">
        <f>RIGHT(N846,LEN(N846)-SEARCH("/",N846,1))</f>
        <v>metal</v>
      </c>
      <c r="S846" s="16">
        <f>(((J846/60)/60)/24)+DATE(1970,1,1)+(-5/24)</f>
        <v>41905.476296296292</v>
      </c>
      <c r="T846" s="16">
        <f>(((I846/60)/60)/24)+DATE(1970,1,1)+(-5/24)</f>
        <v>41943.999305555553</v>
      </c>
    </row>
    <row r="847" spans="1:20" ht="75" x14ac:dyDescent="0.3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2">
        <f>(E847/D847)*100</f>
        <v>120.3802</v>
      </c>
      <c r="P847" s="8">
        <f>E847/L847</f>
        <v>34.005706214689269</v>
      </c>
      <c r="Q847" s="3" t="str">
        <f>LEFT(N847,SEARCH("/",N847)-1)</f>
        <v>music</v>
      </c>
      <c r="R847" s="3" t="str">
        <f>RIGHT(N847,LEN(N847)-SEARCH("/",N847,1))</f>
        <v>metal</v>
      </c>
      <c r="S847" s="16">
        <f>(((J847/60)/60)/24)+DATE(1970,1,1)+(-5/24)</f>
        <v>42577.997638888883</v>
      </c>
      <c r="T847" s="16">
        <f>(((I847/60)/60)/24)+DATE(1970,1,1)+(-5/24)</f>
        <v>42617.957638888889</v>
      </c>
    </row>
    <row r="848" spans="1:20" ht="56.25" x14ac:dyDescent="0.3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2">
        <f>(E848/D848)*100</f>
        <v>122.00090909090908</v>
      </c>
      <c r="P848" s="8">
        <f>E848/L848</f>
        <v>28.553404255319148</v>
      </c>
      <c r="Q848" s="3" t="str">
        <f>LEFT(N848,SEARCH("/",N848)-1)</f>
        <v>music</v>
      </c>
      <c r="R848" s="3" t="str">
        <f>RIGHT(N848,LEN(N848)-SEARCH("/",N848,1))</f>
        <v>metal</v>
      </c>
      <c r="S848" s="16">
        <f>(((J848/60)/60)/24)+DATE(1970,1,1)+(-5/24)</f>
        <v>41694.183506944442</v>
      </c>
      <c r="T848" s="16">
        <f>(((I848/60)/60)/24)+DATE(1970,1,1)+(-5/24)</f>
        <v>41708.375</v>
      </c>
    </row>
    <row r="849" spans="1:20" ht="37.5" x14ac:dyDescent="0.3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2">
        <f>(E849/D849)*100</f>
        <v>100</v>
      </c>
      <c r="P849" s="8">
        <f>E849/L849</f>
        <v>10</v>
      </c>
      <c r="Q849" s="3" t="str">
        <f>LEFT(N849,SEARCH("/",N849)-1)</f>
        <v>music</v>
      </c>
      <c r="R849" s="3" t="str">
        <f>RIGHT(N849,LEN(N849)-SEARCH("/",N849,1))</f>
        <v>metal</v>
      </c>
      <c r="S849" s="16">
        <f>(((J849/60)/60)/24)+DATE(1970,1,1)+(-5/24)</f>
        <v>42165.590000000004</v>
      </c>
      <c r="T849" s="16">
        <f>(((I849/60)/60)/24)+DATE(1970,1,1)+(-5/24)</f>
        <v>42195.590000000004</v>
      </c>
    </row>
    <row r="850" spans="1:20" ht="75" x14ac:dyDescent="0.3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2">
        <f>(E850/D850)*100</f>
        <v>100</v>
      </c>
      <c r="P850" s="8">
        <f>E850/L850</f>
        <v>18.75</v>
      </c>
      <c r="Q850" s="3" t="str">
        <f>LEFT(N850,SEARCH("/",N850)-1)</f>
        <v>music</v>
      </c>
      <c r="R850" s="3" t="str">
        <f>RIGHT(N850,LEN(N850)-SEARCH("/",N850,1))</f>
        <v>metal</v>
      </c>
      <c r="S850" s="16">
        <f>(((J850/60)/60)/24)+DATE(1970,1,1)+(-5/24)</f>
        <v>42078.583715277775</v>
      </c>
      <c r="T850" s="16">
        <f>(((I850/60)/60)/24)+DATE(1970,1,1)+(-5/24)</f>
        <v>42108.583715277775</v>
      </c>
    </row>
    <row r="851" spans="1:20" ht="75" x14ac:dyDescent="0.3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2">
        <f>(E851/D851)*100</f>
        <v>119.9</v>
      </c>
      <c r="P851" s="8">
        <f>E851/L851</f>
        <v>41.704347826086959</v>
      </c>
      <c r="Q851" s="3" t="str">
        <f>LEFT(N851,SEARCH("/",N851)-1)</f>
        <v>music</v>
      </c>
      <c r="R851" s="3" t="str">
        <f>RIGHT(N851,LEN(N851)-SEARCH("/",N851,1))</f>
        <v>metal</v>
      </c>
      <c r="S851" s="16">
        <f>(((J851/60)/60)/24)+DATE(1970,1,1)+(-5/24)</f>
        <v>42050.94055555555</v>
      </c>
      <c r="T851" s="16">
        <f>(((I851/60)/60)/24)+DATE(1970,1,1)+(-5/24)</f>
        <v>42078.898888888885</v>
      </c>
    </row>
    <row r="852" spans="1:20" ht="75" x14ac:dyDescent="0.3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2">
        <f>(E852/D852)*100</f>
        <v>155.17499999999998</v>
      </c>
      <c r="P852" s="8">
        <f>E852/L852</f>
        <v>46.669172932330824</v>
      </c>
      <c r="Q852" s="3" t="str">
        <f>LEFT(N852,SEARCH("/",N852)-1)</f>
        <v>music</v>
      </c>
      <c r="R852" s="3" t="str">
        <f>RIGHT(N852,LEN(N852)-SEARCH("/",N852,1))</f>
        <v>metal</v>
      </c>
      <c r="S852" s="16">
        <f>(((J852/60)/60)/24)+DATE(1970,1,1)+(-5/24)</f>
        <v>42452.619409722225</v>
      </c>
      <c r="T852" s="16">
        <f>(((I852/60)/60)/24)+DATE(1970,1,1)+(-5/24)</f>
        <v>42484.999305555553</v>
      </c>
    </row>
    <row r="853" spans="1:20" ht="75" x14ac:dyDescent="0.3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2">
        <f>(E853/D853)*100</f>
        <v>130.44999999999999</v>
      </c>
      <c r="P853" s="8">
        <f>E853/L853</f>
        <v>37.271428571428572</v>
      </c>
      <c r="Q853" s="3" t="str">
        <f>LEFT(N853,SEARCH("/",N853)-1)</f>
        <v>music</v>
      </c>
      <c r="R853" s="3" t="str">
        <f>RIGHT(N853,LEN(N853)-SEARCH("/",N853,1))</f>
        <v>metal</v>
      </c>
      <c r="S853" s="16">
        <f>(((J853/60)/60)/24)+DATE(1970,1,1)+(-5/24)</f>
        <v>42522.671909722216</v>
      </c>
      <c r="T853" s="16">
        <f>(((I853/60)/60)/24)+DATE(1970,1,1)+(-5/24)</f>
        <v>42582.614583333336</v>
      </c>
    </row>
    <row r="854" spans="1:20" ht="56.25" x14ac:dyDescent="0.3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2">
        <f>(E854/D854)*100</f>
        <v>104.97142857142859</v>
      </c>
      <c r="P854" s="8">
        <f>E854/L854</f>
        <v>59.258064516129032</v>
      </c>
      <c r="Q854" s="3" t="str">
        <f>LEFT(N854,SEARCH("/",N854)-1)</f>
        <v>music</v>
      </c>
      <c r="R854" s="3" t="str">
        <f>RIGHT(N854,LEN(N854)-SEARCH("/",N854,1))</f>
        <v>metal</v>
      </c>
      <c r="S854" s="16">
        <f>(((J854/60)/60)/24)+DATE(1970,1,1)+(-5/24)</f>
        <v>42656.59716435185</v>
      </c>
      <c r="T854" s="16">
        <f>(((I854/60)/60)/24)+DATE(1970,1,1)+(-5/24)</f>
        <v>42667.666666666664</v>
      </c>
    </row>
    <row r="855" spans="1:20" ht="75" x14ac:dyDescent="0.3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2">
        <f>(E855/D855)*100</f>
        <v>100</v>
      </c>
      <c r="P855" s="8">
        <f>E855/L855</f>
        <v>30</v>
      </c>
      <c r="Q855" s="3" t="str">
        <f>LEFT(N855,SEARCH("/",N855)-1)</f>
        <v>music</v>
      </c>
      <c r="R855" s="3" t="str">
        <f>RIGHT(N855,LEN(N855)-SEARCH("/",N855,1))</f>
        <v>metal</v>
      </c>
      <c r="S855" s="16">
        <f>(((J855/60)/60)/24)+DATE(1970,1,1)+(-5/24)</f>
        <v>42021.62394675926</v>
      </c>
      <c r="T855" s="16">
        <f>(((I855/60)/60)/24)+DATE(1970,1,1)+(-5/24)</f>
        <v>42051.62394675926</v>
      </c>
    </row>
    <row r="856" spans="1:20" ht="75" x14ac:dyDescent="0.3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2">
        <f>(E856/D856)*100</f>
        <v>118.2205035971223</v>
      </c>
      <c r="P856" s="8">
        <f>E856/L856</f>
        <v>65.8623246492986</v>
      </c>
      <c r="Q856" s="3" t="str">
        <f>LEFT(N856,SEARCH("/",N856)-1)</f>
        <v>music</v>
      </c>
      <c r="R856" s="3" t="str">
        <f>RIGHT(N856,LEN(N856)-SEARCH("/",N856,1))</f>
        <v>metal</v>
      </c>
      <c r="S856" s="16">
        <f>(((J856/60)/60)/24)+DATE(1970,1,1)+(-5/24)</f>
        <v>42702.004004629627</v>
      </c>
      <c r="T856" s="16">
        <f>(((I856/60)/60)/24)+DATE(1970,1,1)+(-5/24)</f>
        <v>42732.004004629627</v>
      </c>
    </row>
    <row r="857" spans="1:20" ht="56.25" x14ac:dyDescent="0.3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2">
        <f>(E857/D857)*100</f>
        <v>103.44827586206897</v>
      </c>
      <c r="P857" s="8">
        <f>E857/L857</f>
        <v>31.914893617021278</v>
      </c>
      <c r="Q857" s="3" t="str">
        <f>LEFT(N857,SEARCH("/",N857)-1)</f>
        <v>music</v>
      </c>
      <c r="R857" s="3" t="str">
        <f>RIGHT(N857,LEN(N857)-SEARCH("/",N857,1))</f>
        <v>metal</v>
      </c>
      <c r="S857" s="16">
        <f>(((J857/60)/60)/24)+DATE(1970,1,1)+(-5/24)</f>
        <v>42544.916863425926</v>
      </c>
      <c r="T857" s="16">
        <f>(((I857/60)/60)/24)+DATE(1970,1,1)+(-5/24)</f>
        <v>42574.916863425926</v>
      </c>
    </row>
    <row r="858" spans="1:20" ht="93.75" x14ac:dyDescent="0.3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2">
        <f>(E858/D858)*100</f>
        <v>218.00000000000003</v>
      </c>
      <c r="P858" s="8">
        <f>E858/L858</f>
        <v>19.464285714285715</v>
      </c>
      <c r="Q858" s="3" t="str">
        <f>LEFT(N858,SEARCH("/",N858)-1)</f>
        <v>music</v>
      </c>
      <c r="R858" s="3" t="str">
        <f>RIGHT(N858,LEN(N858)-SEARCH("/",N858,1))</f>
        <v>metal</v>
      </c>
      <c r="S858" s="16">
        <f>(((J858/60)/60)/24)+DATE(1970,1,1)+(-5/24)</f>
        <v>42609.103657407402</v>
      </c>
      <c r="T858" s="16">
        <f>(((I858/60)/60)/24)+DATE(1970,1,1)+(-5/24)</f>
        <v>42668.583333333336</v>
      </c>
    </row>
    <row r="859" spans="1:20" ht="56.25" x14ac:dyDescent="0.3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2">
        <f>(E859/D859)*100</f>
        <v>100</v>
      </c>
      <c r="P859" s="8">
        <f>E859/L859</f>
        <v>50</v>
      </c>
      <c r="Q859" s="3" t="str">
        <f>LEFT(N859,SEARCH("/",N859)-1)</f>
        <v>music</v>
      </c>
      <c r="R859" s="3" t="str">
        <f>RIGHT(N859,LEN(N859)-SEARCH("/",N859,1))</f>
        <v>metal</v>
      </c>
      <c r="S859" s="16">
        <f>(((J859/60)/60)/24)+DATE(1970,1,1)+(-5/24)</f>
        <v>42291.373043981475</v>
      </c>
      <c r="T859" s="16">
        <f>(((I859/60)/60)/24)+DATE(1970,1,1)+(-5/24)</f>
        <v>42333.414710648147</v>
      </c>
    </row>
    <row r="860" spans="1:20" ht="93.75" x14ac:dyDescent="0.3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2">
        <f>(E860/D860)*100</f>
        <v>144.00583333333333</v>
      </c>
      <c r="P860" s="8">
        <f>E860/L860</f>
        <v>22.737763157894737</v>
      </c>
      <c r="Q860" s="3" t="str">
        <f>LEFT(N860,SEARCH("/",N860)-1)</f>
        <v>music</v>
      </c>
      <c r="R860" s="3" t="str">
        <f>RIGHT(N860,LEN(N860)-SEARCH("/",N860,1))</f>
        <v>metal</v>
      </c>
      <c r="S860" s="16">
        <f>(((J860/60)/60)/24)+DATE(1970,1,1)+(-5/24)</f>
        <v>42079.537245370368</v>
      </c>
      <c r="T860" s="16">
        <f>(((I860/60)/60)/24)+DATE(1970,1,1)+(-5/24)</f>
        <v>42109.749305555553</v>
      </c>
    </row>
    <row r="861" spans="1:20" ht="56.25" x14ac:dyDescent="0.3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2">
        <f>(E861/D861)*100</f>
        <v>104.67500000000001</v>
      </c>
      <c r="P861" s="8">
        <f>E861/L861</f>
        <v>42.724489795918366</v>
      </c>
      <c r="Q861" s="3" t="str">
        <f>LEFT(N861,SEARCH("/",N861)-1)</f>
        <v>music</v>
      </c>
      <c r="R861" s="3" t="str">
        <f>RIGHT(N861,LEN(N861)-SEARCH("/",N861,1))</f>
        <v>metal</v>
      </c>
      <c r="S861" s="16">
        <f>(((J861/60)/60)/24)+DATE(1970,1,1)+(-5/24)</f>
        <v>42128.611898148149</v>
      </c>
      <c r="T861" s="16">
        <f>(((I861/60)/60)/24)+DATE(1970,1,1)+(-5/24)</f>
        <v>42158.791666666664</v>
      </c>
    </row>
    <row r="862" spans="1:20" ht="75" x14ac:dyDescent="0.3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12">
        <f>(E862/D862)*100</f>
        <v>18.142857142857142</v>
      </c>
      <c r="P862" s="8">
        <f>E862/L862</f>
        <v>52.916666666666664</v>
      </c>
      <c r="Q862" s="3" t="str">
        <f>LEFT(N862,SEARCH("/",N862)-1)</f>
        <v>music</v>
      </c>
      <c r="R862" s="3" t="str">
        <f>RIGHT(N862,LEN(N862)-SEARCH("/",N862,1))</f>
        <v>jazz</v>
      </c>
      <c r="S862" s="16">
        <f>(((J862/60)/60)/24)+DATE(1970,1,1)+(-5/24)</f>
        <v>41570.274456018517</v>
      </c>
      <c r="T862" s="16">
        <f>(((I862/60)/60)/24)+DATE(1970,1,1)+(-5/24)</f>
        <v>41600.316122685181</v>
      </c>
    </row>
    <row r="863" spans="1:20" ht="75" x14ac:dyDescent="0.3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12">
        <f>(E863/D863)*100</f>
        <v>2.2444444444444445</v>
      </c>
      <c r="P863" s="8">
        <f>E863/L863</f>
        <v>50.5</v>
      </c>
      <c r="Q863" s="3" t="str">
        <f>LEFT(N863,SEARCH("/",N863)-1)</f>
        <v>music</v>
      </c>
      <c r="R863" s="3" t="str">
        <f>RIGHT(N863,LEN(N863)-SEARCH("/",N863,1))</f>
        <v>jazz</v>
      </c>
      <c r="S863" s="16">
        <f>(((J863/60)/60)/24)+DATE(1970,1,1)+(-5/24)</f>
        <v>42599.756990740738</v>
      </c>
      <c r="T863" s="16">
        <f>(((I863/60)/60)/24)+DATE(1970,1,1)+(-5/24)</f>
        <v>42629.756990740738</v>
      </c>
    </row>
    <row r="864" spans="1:20" ht="75" x14ac:dyDescent="0.3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12">
        <f>(E864/D864)*100</f>
        <v>0.33999999999999997</v>
      </c>
      <c r="P864" s="8">
        <f>E864/L864</f>
        <v>42.5</v>
      </c>
      <c r="Q864" s="3" t="str">
        <f>LEFT(N864,SEARCH("/",N864)-1)</f>
        <v>music</v>
      </c>
      <c r="R864" s="3" t="str">
        <f>RIGHT(N864,LEN(N864)-SEARCH("/",N864,1))</f>
        <v>jazz</v>
      </c>
      <c r="S864" s="16">
        <f>(((J864/60)/60)/24)+DATE(1970,1,1)+(-5/24)</f>
        <v>41559.346620370365</v>
      </c>
      <c r="T864" s="16">
        <f>(((I864/60)/60)/24)+DATE(1970,1,1)+(-5/24)</f>
        <v>41589.388287037036</v>
      </c>
    </row>
    <row r="865" spans="1:20" ht="56.25" x14ac:dyDescent="0.3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12">
        <f>(E865/D865)*100</f>
        <v>4.5</v>
      </c>
      <c r="P865" s="8">
        <f>E865/L865</f>
        <v>18</v>
      </c>
      <c r="Q865" s="3" t="str">
        <f>LEFT(N865,SEARCH("/",N865)-1)</f>
        <v>music</v>
      </c>
      <c r="R865" s="3" t="str">
        <f>RIGHT(N865,LEN(N865)-SEARCH("/",N865,1))</f>
        <v>jazz</v>
      </c>
      <c r="S865" s="16">
        <f>(((J865/60)/60)/24)+DATE(1970,1,1)+(-5/24)</f>
        <v>40920.909328703703</v>
      </c>
      <c r="T865" s="16">
        <f>(((I865/60)/60)/24)+DATE(1970,1,1)+(-5/24)</f>
        <v>40950.909328703703</v>
      </c>
    </row>
    <row r="866" spans="1:20" ht="75" x14ac:dyDescent="0.3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12">
        <f>(E866/D866)*100</f>
        <v>41.53846153846154</v>
      </c>
      <c r="P866" s="8">
        <f>E866/L866</f>
        <v>34.177215189873415</v>
      </c>
      <c r="Q866" s="3" t="str">
        <f>LEFT(N866,SEARCH("/",N866)-1)</f>
        <v>music</v>
      </c>
      <c r="R866" s="3" t="str">
        <f>RIGHT(N866,LEN(N866)-SEARCH("/",N866,1))</f>
        <v>jazz</v>
      </c>
      <c r="S866" s="16">
        <f>(((J866/60)/60)/24)+DATE(1970,1,1)+(-5/24)</f>
        <v>41540.898587962962</v>
      </c>
      <c r="T866" s="16">
        <f>(((I866/60)/60)/24)+DATE(1970,1,1)+(-5/24)</f>
        <v>41563.207638888889</v>
      </c>
    </row>
    <row r="867" spans="1:20" ht="75" x14ac:dyDescent="0.3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12">
        <f>(E867/D867)*100</f>
        <v>2.0454545454545454</v>
      </c>
      <c r="P867" s="8">
        <f>E867/L867</f>
        <v>22.5</v>
      </c>
      <c r="Q867" s="3" t="str">
        <f>LEFT(N867,SEARCH("/",N867)-1)</f>
        <v>music</v>
      </c>
      <c r="R867" s="3" t="str">
        <f>RIGHT(N867,LEN(N867)-SEARCH("/",N867,1))</f>
        <v>jazz</v>
      </c>
      <c r="S867" s="16">
        <f>(((J867/60)/60)/24)+DATE(1970,1,1)+(-5/24)</f>
        <v>41230.564780092594</v>
      </c>
      <c r="T867" s="16">
        <f>(((I867/60)/60)/24)+DATE(1970,1,1)+(-5/24)</f>
        <v>41290.564780092594</v>
      </c>
    </row>
    <row r="868" spans="1:20" ht="75" x14ac:dyDescent="0.3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12">
        <f>(E868/D868)*100</f>
        <v>18.285714285714285</v>
      </c>
      <c r="P868" s="8">
        <f>E868/L868</f>
        <v>58.18181818181818</v>
      </c>
      <c r="Q868" s="3" t="str">
        <f>LEFT(N868,SEARCH("/",N868)-1)</f>
        <v>music</v>
      </c>
      <c r="R868" s="3" t="str">
        <f>RIGHT(N868,LEN(N868)-SEARCH("/",N868,1))</f>
        <v>jazz</v>
      </c>
      <c r="S868" s="16">
        <f>(((J868/60)/60)/24)+DATE(1970,1,1)+(-5/24)</f>
        <v>42025.429606481477</v>
      </c>
      <c r="T868" s="16">
        <f>(((I868/60)/60)/24)+DATE(1970,1,1)+(-5/24)</f>
        <v>42063.423611111109</v>
      </c>
    </row>
    <row r="869" spans="1:20" ht="93.75" x14ac:dyDescent="0.3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12">
        <f>(E869/D869)*100</f>
        <v>24.02</v>
      </c>
      <c r="P869" s="8">
        <f>E869/L869</f>
        <v>109.18181818181819</v>
      </c>
      <c r="Q869" s="3" t="str">
        <f>LEFT(N869,SEARCH("/",N869)-1)</f>
        <v>music</v>
      </c>
      <c r="R869" s="3" t="str">
        <f>RIGHT(N869,LEN(N869)-SEARCH("/",N869,1))</f>
        <v>jazz</v>
      </c>
      <c r="S869" s="16">
        <f>(((J869/60)/60)/24)+DATE(1970,1,1)+(-5/24)</f>
        <v>40087.897060185183</v>
      </c>
      <c r="T869" s="16">
        <f>(((I869/60)/60)/24)+DATE(1970,1,1)+(-5/24)</f>
        <v>40147.999305555553</v>
      </c>
    </row>
    <row r="870" spans="1:20" ht="93.75" x14ac:dyDescent="0.3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12">
        <f>(E870/D870)*100</f>
        <v>0.1111111111111111</v>
      </c>
      <c r="P870" s="8">
        <f>E870/L870</f>
        <v>50</v>
      </c>
      <c r="Q870" s="3" t="str">
        <f>LEFT(N870,SEARCH("/",N870)-1)</f>
        <v>music</v>
      </c>
      <c r="R870" s="3" t="str">
        <f>RIGHT(N870,LEN(N870)-SEARCH("/",N870,1))</f>
        <v>jazz</v>
      </c>
      <c r="S870" s="16">
        <f>(((J870/60)/60)/24)+DATE(1970,1,1)+(-5/24)</f>
        <v>41615.819421296292</v>
      </c>
      <c r="T870" s="16">
        <f>(((I870/60)/60)/24)+DATE(1970,1,1)+(-5/24)</f>
        <v>41645.819421296292</v>
      </c>
    </row>
    <row r="871" spans="1:20" ht="93.75" x14ac:dyDescent="0.3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12">
        <f>(E871/D871)*100</f>
        <v>11.818181818181818</v>
      </c>
      <c r="P871" s="8">
        <f>E871/L871</f>
        <v>346.66666666666669</v>
      </c>
      <c r="Q871" s="3" t="str">
        <f>LEFT(N871,SEARCH("/",N871)-1)</f>
        <v>music</v>
      </c>
      <c r="R871" s="3" t="str">
        <f>RIGHT(N871,LEN(N871)-SEARCH("/",N871,1))</f>
        <v>jazz</v>
      </c>
      <c r="S871" s="16">
        <f>(((J871/60)/60)/24)+DATE(1970,1,1)+(-5/24)</f>
        <v>41342.637233796297</v>
      </c>
      <c r="T871" s="16">
        <f>(((I871/60)/60)/24)+DATE(1970,1,1)+(-5/24)</f>
        <v>41372.595567129625</v>
      </c>
    </row>
    <row r="872" spans="1:20" ht="75" x14ac:dyDescent="0.3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12">
        <f>(E872/D872)*100</f>
        <v>0.31</v>
      </c>
      <c r="P872" s="8">
        <f>E872/L872</f>
        <v>12.4</v>
      </c>
      <c r="Q872" s="3" t="str">
        <f>LEFT(N872,SEARCH("/",N872)-1)</f>
        <v>music</v>
      </c>
      <c r="R872" s="3" t="str">
        <f>RIGHT(N872,LEN(N872)-SEARCH("/",N872,1))</f>
        <v>jazz</v>
      </c>
      <c r="S872" s="16">
        <f>(((J872/60)/60)/24)+DATE(1970,1,1)+(-5/24)</f>
        <v>41487.813923611109</v>
      </c>
      <c r="T872" s="16">
        <f>(((I872/60)/60)/24)+DATE(1970,1,1)+(-5/24)</f>
        <v>41517.813923611109</v>
      </c>
    </row>
    <row r="873" spans="1:20" ht="93.75" x14ac:dyDescent="0.3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12">
        <f>(E873/D873)*100</f>
        <v>5.416666666666667</v>
      </c>
      <c r="P873" s="8">
        <f>E873/L873</f>
        <v>27.083333333333332</v>
      </c>
      <c r="Q873" s="3" t="str">
        <f>LEFT(N873,SEARCH("/",N873)-1)</f>
        <v>music</v>
      </c>
      <c r="R873" s="3" t="str">
        <f>RIGHT(N873,LEN(N873)-SEARCH("/",N873,1))</f>
        <v>jazz</v>
      </c>
      <c r="S873" s="16">
        <f>(((J873/60)/60)/24)+DATE(1970,1,1)+(-5/24)</f>
        <v>41577.352951388886</v>
      </c>
      <c r="T873" s="16">
        <f>(((I873/60)/60)/24)+DATE(1970,1,1)+(-5/24)</f>
        <v>41607.39461805555</v>
      </c>
    </row>
    <row r="874" spans="1:20" ht="75" x14ac:dyDescent="0.3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12">
        <f>(E874/D874)*100</f>
        <v>0.8125</v>
      </c>
      <c r="P874" s="8">
        <f>E874/L874</f>
        <v>32.5</v>
      </c>
      <c r="Q874" s="3" t="str">
        <f>LEFT(N874,SEARCH("/",N874)-1)</f>
        <v>music</v>
      </c>
      <c r="R874" s="3" t="str">
        <f>RIGHT(N874,LEN(N874)-SEARCH("/",N874,1))</f>
        <v>jazz</v>
      </c>
      <c r="S874" s="16">
        <f>(((J874/60)/60)/24)+DATE(1970,1,1)+(-5/24)</f>
        <v>40567.617210648146</v>
      </c>
      <c r="T874" s="16">
        <f>(((I874/60)/60)/24)+DATE(1970,1,1)+(-5/24)</f>
        <v>40612.617210648146</v>
      </c>
    </row>
    <row r="875" spans="1:20" ht="56.25" x14ac:dyDescent="0.3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12">
        <f>(E875/D875)*100</f>
        <v>1.2857142857142856</v>
      </c>
      <c r="P875" s="8">
        <f>E875/L875</f>
        <v>9</v>
      </c>
      <c r="Q875" s="3" t="str">
        <f>LEFT(N875,SEARCH("/",N875)-1)</f>
        <v>music</v>
      </c>
      <c r="R875" s="3" t="str">
        <f>RIGHT(N875,LEN(N875)-SEARCH("/",N875,1))</f>
        <v>jazz</v>
      </c>
      <c r="S875" s="16">
        <f>(((J875/60)/60)/24)+DATE(1970,1,1)+(-5/24)</f>
        <v>41183.958796296298</v>
      </c>
      <c r="T875" s="16">
        <f>(((I875/60)/60)/24)+DATE(1970,1,1)+(-5/24)</f>
        <v>41224.000462962962</v>
      </c>
    </row>
    <row r="876" spans="1:20" ht="75" x14ac:dyDescent="0.3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12">
        <f>(E876/D876)*100</f>
        <v>24.333333333333336</v>
      </c>
      <c r="P876" s="8">
        <f>E876/L876</f>
        <v>34.761904761904759</v>
      </c>
      <c r="Q876" s="3" t="str">
        <f>LEFT(N876,SEARCH("/",N876)-1)</f>
        <v>music</v>
      </c>
      <c r="R876" s="3" t="str">
        <f>RIGHT(N876,LEN(N876)-SEARCH("/",N876,1))</f>
        <v>jazz</v>
      </c>
      <c r="S876" s="16">
        <f>(((J876/60)/60)/24)+DATE(1970,1,1)+(-5/24)</f>
        <v>41368.375393518516</v>
      </c>
      <c r="T876" s="16">
        <f>(((I876/60)/60)/24)+DATE(1970,1,1)+(-5/24)</f>
        <v>41398.375393518516</v>
      </c>
    </row>
    <row r="877" spans="1:20" ht="93.75" x14ac:dyDescent="0.3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12">
        <f>(E877/D877)*100</f>
        <v>0</v>
      </c>
      <c r="P877" s="8">
        <v>0</v>
      </c>
      <c r="Q877" s="3" t="str">
        <f>LEFT(N877,SEARCH("/",N877)-1)</f>
        <v>music</v>
      </c>
      <c r="R877" s="3" t="str">
        <f>RIGHT(N877,LEN(N877)-SEARCH("/",N877,1))</f>
        <v>jazz</v>
      </c>
      <c r="S877" s="16">
        <f>(((J877/60)/60)/24)+DATE(1970,1,1)+(-5/24)</f>
        <v>42248.515405092585</v>
      </c>
      <c r="T877" s="16">
        <f>(((I877/60)/60)/24)+DATE(1970,1,1)+(-5/24)</f>
        <v>42268.515405092585</v>
      </c>
    </row>
    <row r="878" spans="1:20" ht="37.5" x14ac:dyDescent="0.3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12">
        <f>(E878/D878)*100</f>
        <v>40.799492385786799</v>
      </c>
      <c r="P878" s="8">
        <f>E878/L878</f>
        <v>28.577777777777779</v>
      </c>
      <c r="Q878" s="3" t="str">
        <f>LEFT(N878,SEARCH("/",N878)-1)</f>
        <v>music</v>
      </c>
      <c r="R878" s="3" t="str">
        <f>RIGHT(N878,LEN(N878)-SEARCH("/",N878,1))</f>
        <v>jazz</v>
      </c>
      <c r="S878" s="16">
        <f>(((J878/60)/60)/24)+DATE(1970,1,1)+(-5/24)</f>
        <v>41276.288506944438</v>
      </c>
      <c r="T878" s="16">
        <f>(((I878/60)/60)/24)+DATE(1970,1,1)+(-5/24)</f>
        <v>41309.288506944438</v>
      </c>
    </row>
    <row r="879" spans="1:20" ht="93.75" x14ac:dyDescent="0.3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12">
        <f>(E879/D879)*100</f>
        <v>67.55</v>
      </c>
      <c r="P879" s="8">
        <f>E879/L879</f>
        <v>46.586206896551722</v>
      </c>
      <c r="Q879" s="3" t="str">
        <f>LEFT(N879,SEARCH("/",N879)-1)</f>
        <v>music</v>
      </c>
      <c r="R879" s="3" t="str">
        <f>RIGHT(N879,LEN(N879)-SEARCH("/",N879,1))</f>
        <v>jazz</v>
      </c>
      <c r="S879" s="16">
        <f>(((J879/60)/60)/24)+DATE(1970,1,1)+(-5/24)</f>
        <v>41597.580555555556</v>
      </c>
      <c r="T879" s="16">
        <f>(((I879/60)/60)/24)+DATE(1970,1,1)+(-5/24)</f>
        <v>41627.580555555556</v>
      </c>
    </row>
    <row r="880" spans="1:20" ht="75" x14ac:dyDescent="0.3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12">
        <f>(E880/D880)*100</f>
        <v>1.3</v>
      </c>
      <c r="P880" s="8">
        <f>E880/L880</f>
        <v>32.5</v>
      </c>
      <c r="Q880" s="3" t="str">
        <f>LEFT(N880,SEARCH("/",N880)-1)</f>
        <v>music</v>
      </c>
      <c r="R880" s="3" t="str">
        <f>RIGHT(N880,LEN(N880)-SEARCH("/",N880,1))</f>
        <v>jazz</v>
      </c>
      <c r="S880" s="16">
        <f>(((J880/60)/60)/24)+DATE(1970,1,1)+(-5/24)</f>
        <v>40505.024583333332</v>
      </c>
      <c r="T880" s="16">
        <f>(((I880/60)/60)/24)+DATE(1970,1,1)+(-5/24)</f>
        <v>40535.024583333332</v>
      </c>
    </row>
    <row r="881" spans="1:20" ht="75" x14ac:dyDescent="0.3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12">
        <f>(E881/D881)*100</f>
        <v>30.666666666666664</v>
      </c>
      <c r="P881" s="8">
        <f>E881/L881</f>
        <v>21.466666666666665</v>
      </c>
      <c r="Q881" s="3" t="str">
        <f>LEFT(N881,SEARCH("/",N881)-1)</f>
        <v>music</v>
      </c>
      <c r="R881" s="3" t="str">
        <f>RIGHT(N881,LEN(N881)-SEARCH("/",N881,1))</f>
        <v>jazz</v>
      </c>
      <c r="S881" s="16">
        <f>(((J881/60)/60)/24)+DATE(1970,1,1)+(-5/24)</f>
        <v>41037.621585648143</v>
      </c>
      <c r="T881" s="16">
        <f>(((I881/60)/60)/24)+DATE(1970,1,1)+(-5/24)</f>
        <v>41058.621585648143</v>
      </c>
    </row>
    <row r="882" spans="1:20" ht="75" x14ac:dyDescent="0.3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12">
        <f>(E882/D882)*100</f>
        <v>2.9894179894179893</v>
      </c>
      <c r="P882" s="8">
        <f>E882/L882</f>
        <v>14.125</v>
      </c>
      <c r="Q882" s="3" t="str">
        <f>LEFT(N882,SEARCH("/",N882)-1)</f>
        <v>music</v>
      </c>
      <c r="R882" s="3" t="str">
        <f>RIGHT(N882,LEN(N882)-SEARCH("/",N882,1))</f>
        <v>indie rock</v>
      </c>
      <c r="S882" s="16">
        <f>(((J882/60)/60)/24)+DATE(1970,1,1)+(-5/24)</f>
        <v>41179.112708333334</v>
      </c>
      <c r="T882" s="16">
        <f>(((I882/60)/60)/24)+DATE(1970,1,1)+(-5/24)</f>
        <v>41212.112708333334</v>
      </c>
    </row>
    <row r="883" spans="1:20" ht="75" x14ac:dyDescent="0.3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12">
        <f>(E883/D883)*100</f>
        <v>0.8</v>
      </c>
      <c r="P883" s="8">
        <f>E883/L883</f>
        <v>30</v>
      </c>
      <c r="Q883" s="3" t="str">
        <f>LEFT(N883,SEARCH("/",N883)-1)</f>
        <v>music</v>
      </c>
      <c r="R883" s="3" t="str">
        <f>RIGHT(N883,LEN(N883)-SEARCH("/",N883,1))</f>
        <v>indie rock</v>
      </c>
      <c r="S883" s="16">
        <f>(((J883/60)/60)/24)+DATE(1970,1,1)+(-5/24)</f>
        <v>40877.042662037034</v>
      </c>
      <c r="T883" s="16">
        <f>(((I883/60)/60)/24)+DATE(1970,1,1)+(-5/24)</f>
        <v>40922.042662037034</v>
      </c>
    </row>
    <row r="884" spans="1:20" ht="75" x14ac:dyDescent="0.3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12">
        <f>(E884/D884)*100</f>
        <v>20.133333333333333</v>
      </c>
      <c r="P884" s="8">
        <f>E884/L884</f>
        <v>21.571428571428573</v>
      </c>
      <c r="Q884" s="3" t="str">
        <f>LEFT(N884,SEARCH("/",N884)-1)</f>
        <v>music</v>
      </c>
      <c r="R884" s="3" t="str">
        <f>RIGHT(N884,LEN(N884)-SEARCH("/",N884,1))</f>
        <v>indie rock</v>
      </c>
      <c r="S884" s="16">
        <f>(((J884/60)/60)/24)+DATE(1970,1,1)+(-5/24)</f>
        <v>40759.652199074073</v>
      </c>
      <c r="T884" s="16">
        <f>(((I884/60)/60)/24)+DATE(1970,1,1)+(-5/24)</f>
        <v>40792.652199074073</v>
      </c>
    </row>
    <row r="885" spans="1:20" ht="75" x14ac:dyDescent="0.3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12">
        <f>(E885/D885)*100</f>
        <v>40.020000000000003</v>
      </c>
      <c r="P885" s="8">
        <f>E885/L885</f>
        <v>83.375</v>
      </c>
      <c r="Q885" s="3" t="str">
        <f>LEFT(N885,SEARCH("/",N885)-1)</f>
        <v>music</v>
      </c>
      <c r="R885" s="3" t="str">
        <f>RIGHT(N885,LEN(N885)-SEARCH("/",N885,1))</f>
        <v>indie rock</v>
      </c>
      <c r="S885" s="16">
        <f>(((J885/60)/60)/24)+DATE(1970,1,1)+(-5/24)</f>
        <v>42371.727256944439</v>
      </c>
      <c r="T885" s="16">
        <f>(((I885/60)/60)/24)+DATE(1970,1,1)+(-5/24)</f>
        <v>42431.727256944439</v>
      </c>
    </row>
    <row r="886" spans="1:20" ht="75" x14ac:dyDescent="0.3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12">
        <f>(E886/D886)*100</f>
        <v>1</v>
      </c>
      <c r="P886" s="8">
        <f>E886/L886</f>
        <v>10</v>
      </c>
      <c r="Q886" s="3" t="str">
        <f>LEFT(N886,SEARCH("/",N886)-1)</f>
        <v>music</v>
      </c>
      <c r="R886" s="3" t="str">
        <f>RIGHT(N886,LEN(N886)-SEARCH("/",N886,1))</f>
        <v>indie rock</v>
      </c>
      <c r="S886" s="16">
        <f>(((J886/60)/60)/24)+DATE(1970,1,1)+(-5/24)</f>
        <v>40981.594282407401</v>
      </c>
      <c r="T886" s="16">
        <f>(((I886/60)/60)/24)+DATE(1970,1,1)+(-5/24)</f>
        <v>41040.896527777775</v>
      </c>
    </row>
    <row r="887" spans="1:20" ht="75" x14ac:dyDescent="0.3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12">
        <f>(E887/D887)*100</f>
        <v>75</v>
      </c>
      <c r="P887" s="8">
        <f>E887/L887</f>
        <v>35.714285714285715</v>
      </c>
      <c r="Q887" s="3" t="str">
        <f>LEFT(N887,SEARCH("/",N887)-1)</f>
        <v>music</v>
      </c>
      <c r="R887" s="3" t="str">
        <f>RIGHT(N887,LEN(N887)-SEARCH("/",N887,1))</f>
        <v>indie rock</v>
      </c>
      <c r="S887" s="16">
        <f>(((J887/60)/60)/24)+DATE(1970,1,1)+(-5/24)</f>
        <v>42713.732766203706</v>
      </c>
      <c r="T887" s="16">
        <f>(((I887/60)/60)/24)+DATE(1970,1,1)+(-5/24)</f>
        <v>42734.732766203706</v>
      </c>
    </row>
    <row r="888" spans="1:20" ht="93.75" x14ac:dyDescent="0.3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12">
        <f>(E888/D888)*100</f>
        <v>41</v>
      </c>
      <c r="P888" s="8">
        <f>E888/L888</f>
        <v>29.285714285714285</v>
      </c>
      <c r="Q888" s="3" t="str">
        <f>LEFT(N888,SEARCH("/",N888)-1)</f>
        <v>music</v>
      </c>
      <c r="R888" s="3" t="str">
        <f>RIGHT(N888,LEN(N888)-SEARCH("/",N888,1))</f>
        <v>indie rock</v>
      </c>
      <c r="S888" s="16">
        <f>(((J888/60)/60)/24)+DATE(1970,1,1)+(-5/24)</f>
        <v>42603.662187499998</v>
      </c>
      <c r="T888" s="16">
        <f>(((I888/60)/60)/24)+DATE(1970,1,1)+(-5/24)</f>
        <v>42628.662187499998</v>
      </c>
    </row>
    <row r="889" spans="1:20" ht="93.75" x14ac:dyDescent="0.3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12">
        <f>(E889/D889)*100</f>
        <v>0</v>
      </c>
      <c r="P889" s="8">
        <v>0</v>
      </c>
      <c r="Q889" s="3" t="str">
        <f>LEFT(N889,SEARCH("/",N889)-1)</f>
        <v>music</v>
      </c>
      <c r="R889" s="3" t="str">
        <f>RIGHT(N889,LEN(N889)-SEARCH("/",N889,1))</f>
        <v>indie rock</v>
      </c>
      <c r="S889" s="16">
        <f>(((J889/60)/60)/24)+DATE(1970,1,1)+(-5/24)</f>
        <v>41026.75063657407</v>
      </c>
      <c r="T889" s="16">
        <f>(((I889/60)/60)/24)+DATE(1970,1,1)+(-5/24)</f>
        <v>41056.75063657407</v>
      </c>
    </row>
    <row r="890" spans="1:20" ht="93.75" x14ac:dyDescent="0.3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12">
        <f>(E890/D890)*100</f>
        <v>7.1999999999999993</v>
      </c>
      <c r="P890" s="8">
        <f>E890/L890</f>
        <v>18</v>
      </c>
      <c r="Q890" s="3" t="str">
        <f>LEFT(N890,SEARCH("/",N890)-1)</f>
        <v>music</v>
      </c>
      <c r="R890" s="3" t="str">
        <f>RIGHT(N890,LEN(N890)-SEARCH("/",N890,1))</f>
        <v>indie rock</v>
      </c>
      <c r="S890" s="16">
        <f>(((J890/60)/60)/24)+DATE(1970,1,1)+(-5/24)</f>
        <v>40751.544965277775</v>
      </c>
      <c r="T890" s="16">
        <f>(((I890/60)/60)/24)+DATE(1970,1,1)+(-5/24)</f>
        <v>40787.041666666664</v>
      </c>
    </row>
    <row r="891" spans="1:20" ht="75" x14ac:dyDescent="0.3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12">
        <f>(E891/D891)*100</f>
        <v>9.4412800000000008</v>
      </c>
      <c r="P891" s="8">
        <f>E891/L891</f>
        <v>73.760000000000005</v>
      </c>
      <c r="Q891" s="3" t="str">
        <f>LEFT(N891,SEARCH("/",N891)-1)</f>
        <v>music</v>
      </c>
      <c r="R891" s="3" t="str">
        <f>RIGHT(N891,LEN(N891)-SEARCH("/",N891,1))</f>
        <v>indie rock</v>
      </c>
      <c r="S891" s="16">
        <f>(((J891/60)/60)/24)+DATE(1970,1,1)+(-5/24)</f>
        <v>41887.575729166667</v>
      </c>
      <c r="T891" s="16">
        <f>(((I891/60)/60)/24)+DATE(1970,1,1)+(-5/24)</f>
        <v>41917.575729166667</v>
      </c>
    </row>
    <row r="892" spans="1:20" ht="75" x14ac:dyDescent="0.3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12">
        <f>(E892/D892)*100</f>
        <v>4.1666666666666661</v>
      </c>
      <c r="P892" s="8">
        <f>E892/L892</f>
        <v>31.25</v>
      </c>
      <c r="Q892" s="3" t="str">
        <f>LEFT(N892,SEARCH("/",N892)-1)</f>
        <v>music</v>
      </c>
      <c r="R892" s="3" t="str">
        <f>RIGHT(N892,LEN(N892)-SEARCH("/",N892,1))</f>
        <v>indie rock</v>
      </c>
      <c r="S892" s="16">
        <f>(((J892/60)/60)/24)+DATE(1970,1,1)+(-5/24)</f>
        <v>41569.490497685183</v>
      </c>
      <c r="T892" s="16">
        <f>(((I892/60)/60)/24)+DATE(1970,1,1)+(-5/24)</f>
        <v>41599.532164351847</v>
      </c>
    </row>
    <row r="893" spans="1:20" ht="75" x14ac:dyDescent="0.3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12">
        <f>(E893/D893)*100</f>
        <v>3.25</v>
      </c>
      <c r="P893" s="8">
        <f>E893/L893</f>
        <v>28.888888888888889</v>
      </c>
      <c r="Q893" s="3" t="str">
        <f>LEFT(N893,SEARCH("/",N893)-1)</f>
        <v>music</v>
      </c>
      <c r="R893" s="3" t="str">
        <f>RIGHT(N893,LEN(N893)-SEARCH("/",N893,1))</f>
        <v>indie rock</v>
      </c>
      <c r="S893" s="16">
        <f>(((J893/60)/60)/24)+DATE(1970,1,1)+(-5/24)</f>
        <v>41841.823263888888</v>
      </c>
      <c r="T893" s="16">
        <f>(((I893/60)/60)/24)+DATE(1970,1,1)+(-5/24)</f>
        <v>41871.823263888888</v>
      </c>
    </row>
    <row r="894" spans="1:20" ht="75" x14ac:dyDescent="0.3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12">
        <f>(E894/D894)*100</f>
        <v>40.75</v>
      </c>
      <c r="P894" s="8">
        <f>E894/L894</f>
        <v>143.8235294117647</v>
      </c>
      <c r="Q894" s="3" t="str">
        <f>LEFT(N894,SEARCH("/",N894)-1)</f>
        <v>music</v>
      </c>
      <c r="R894" s="3" t="str">
        <f>RIGHT(N894,LEN(N894)-SEARCH("/",N894,1))</f>
        <v>indie rock</v>
      </c>
      <c r="S894" s="16">
        <f>(((J894/60)/60)/24)+DATE(1970,1,1)+(-5/24)</f>
        <v>40303.991701388884</v>
      </c>
      <c r="T894" s="16">
        <f>(((I894/60)/60)/24)+DATE(1970,1,1)+(-5/24)</f>
        <v>40390.958333333328</v>
      </c>
    </row>
    <row r="895" spans="1:20" ht="75" x14ac:dyDescent="0.3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12">
        <f>(E895/D895)*100</f>
        <v>10</v>
      </c>
      <c r="P895" s="8">
        <f>E895/L895</f>
        <v>40</v>
      </c>
      <c r="Q895" s="3" t="str">
        <f>LEFT(N895,SEARCH("/",N895)-1)</f>
        <v>music</v>
      </c>
      <c r="R895" s="3" t="str">
        <f>RIGHT(N895,LEN(N895)-SEARCH("/",N895,1))</f>
        <v>indie rock</v>
      </c>
      <c r="S895" s="16">
        <f>(((J895/60)/60)/24)+DATE(1970,1,1)+(-5/24)</f>
        <v>42065.689386574071</v>
      </c>
      <c r="T895" s="16">
        <f>(((I895/60)/60)/24)+DATE(1970,1,1)+(-5/24)</f>
        <v>42095.647719907407</v>
      </c>
    </row>
    <row r="896" spans="1:20" ht="93.75" x14ac:dyDescent="0.3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12">
        <f>(E896/D896)*100</f>
        <v>39.17</v>
      </c>
      <c r="P896" s="8">
        <f>E896/L896</f>
        <v>147.81132075471697</v>
      </c>
      <c r="Q896" s="3" t="str">
        <f>LEFT(N896,SEARCH("/",N896)-1)</f>
        <v>music</v>
      </c>
      <c r="R896" s="3" t="str">
        <f>RIGHT(N896,LEN(N896)-SEARCH("/",N896,1))</f>
        <v>indie rock</v>
      </c>
      <c r="S896" s="16">
        <f>(((J896/60)/60)/24)+DATE(1970,1,1)+(-5/24)</f>
        <v>42496.773263888892</v>
      </c>
      <c r="T896" s="16">
        <f>(((I896/60)/60)/24)+DATE(1970,1,1)+(-5/24)</f>
        <v>42526.773263888892</v>
      </c>
    </row>
    <row r="897" spans="1:20" ht="93.75" x14ac:dyDescent="0.3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12">
        <f>(E897/D897)*100</f>
        <v>2.4375</v>
      </c>
      <c r="P897" s="8">
        <f>E897/L897</f>
        <v>27.857142857142858</v>
      </c>
      <c r="Q897" s="3" t="str">
        <f>LEFT(N897,SEARCH("/",N897)-1)</f>
        <v>music</v>
      </c>
      <c r="R897" s="3" t="str">
        <f>RIGHT(N897,LEN(N897)-SEARCH("/",N897,1))</f>
        <v>indie rock</v>
      </c>
      <c r="S897" s="16">
        <f>(((J897/60)/60)/24)+DATE(1970,1,1)+(-5/24)</f>
        <v>40430.919317129628</v>
      </c>
      <c r="T897" s="16">
        <f>(((I897/60)/60)/24)+DATE(1970,1,1)+(-5/24)</f>
        <v>40475.919317129628</v>
      </c>
    </row>
    <row r="898" spans="1:20" ht="93.75" x14ac:dyDescent="0.3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12">
        <f>(E898/D898)*100</f>
        <v>40</v>
      </c>
      <c r="P898" s="8">
        <f>E898/L898</f>
        <v>44.444444444444443</v>
      </c>
      <c r="Q898" s="3" t="str">
        <f>LEFT(N898,SEARCH("/",N898)-1)</f>
        <v>music</v>
      </c>
      <c r="R898" s="3" t="str">
        <f>RIGHT(N898,LEN(N898)-SEARCH("/",N898,1))</f>
        <v>indie rock</v>
      </c>
      <c r="S898" s="16">
        <f>(((J898/60)/60)/24)+DATE(1970,1,1)+(-5/24)</f>
        <v>42218.664652777778</v>
      </c>
      <c r="T898" s="16">
        <f>(((I898/60)/60)/24)+DATE(1970,1,1)+(-5/24)</f>
        <v>42243.958333333336</v>
      </c>
    </row>
    <row r="899" spans="1:20" ht="93.75" x14ac:dyDescent="0.3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12">
        <f>(E899/D899)*100</f>
        <v>0</v>
      </c>
      <c r="P899" s="8">
        <v>0</v>
      </c>
      <c r="Q899" s="3" t="str">
        <f>LEFT(N899,SEARCH("/",N899)-1)</f>
        <v>music</v>
      </c>
      <c r="R899" s="3" t="str">
        <f>RIGHT(N899,LEN(N899)-SEARCH("/",N899,1))</f>
        <v>indie rock</v>
      </c>
      <c r="S899" s="16">
        <f>(((J899/60)/60)/24)+DATE(1970,1,1)+(-5/24)</f>
        <v>41211.480416666665</v>
      </c>
      <c r="T899" s="16">
        <f>(((I899/60)/60)/24)+DATE(1970,1,1)+(-5/24)</f>
        <v>41241.52208333333</v>
      </c>
    </row>
    <row r="900" spans="1:20" ht="75" x14ac:dyDescent="0.3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12">
        <f>(E900/D900)*100</f>
        <v>2.8000000000000003</v>
      </c>
      <c r="P900" s="8">
        <f>E900/L900</f>
        <v>35</v>
      </c>
      <c r="Q900" s="3" t="str">
        <f>LEFT(N900,SEARCH("/",N900)-1)</f>
        <v>music</v>
      </c>
      <c r="R900" s="3" t="str">
        <f>RIGHT(N900,LEN(N900)-SEARCH("/",N900,1))</f>
        <v>indie rock</v>
      </c>
      <c r="S900" s="16">
        <f>(((J900/60)/60)/24)+DATE(1970,1,1)+(-5/24)</f>
        <v>40878.549884259257</v>
      </c>
      <c r="T900" s="16">
        <f>(((I900/60)/60)/24)+DATE(1970,1,1)+(-5/24)</f>
        <v>40923.549884259257</v>
      </c>
    </row>
    <row r="901" spans="1:20" ht="75" x14ac:dyDescent="0.3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12">
        <f>(E901/D901)*100</f>
        <v>37.333333333333336</v>
      </c>
      <c r="P901" s="8">
        <f>E901/L901</f>
        <v>35</v>
      </c>
      <c r="Q901" s="3" t="str">
        <f>LEFT(N901,SEARCH("/",N901)-1)</f>
        <v>music</v>
      </c>
      <c r="R901" s="3" t="str">
        <f>RIGHT(N901,LEN(N901)-SEARCH("/",N901,1))</f>
        <v>indie rock</v>
      </c>
      <c r="S901" s="16">
        <f>(((J901/60)/60)/24)+DATE(1970,1,1)+(-5/24)</f>
        <v>40645.890763888885</v>
      </c>
      <c r="T901" s="16">
        <f>(((I901/60)/60)/24)+DATE(1970,1,1)+(-5/24)</f>
        <v>40690.890763888885</v>
      </c>
    </row>
    <row r="902" spans="1:20" ht="56.25" x14ac:dyDescent="0.3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12">
        <f>(E902/D902)*100</f>
        <v>0.42</v>
      </c>
      <c r="P902" s="8">
        <f>E902/L902</f>
        <v>10.5</v>
      </c>
      <c r="Q902" s="3" t="str">
        <f>LEFT(N902,SEARCH("/",N902)-1)</f>
        <v>music</v>
      </c>
      <c r="R902" s="3" t="str">
        <f>RIGHT(N902,LEN(N902)-SEARCH("/",N902,1))</f>
        <v>jazz</v>
      </c>
      <c r="S902" s="16">
        <f>(((J902/60)/60)/24)+DATE(1970,1,1)+(-5/24)</f>
        <v>42429.641226851854</v>
      </c>
      <c r="T902" s="16">
        <f>(((I902/60)/60)/24)+DATE(1970,1,1)+(-5/24)</f>
        <v>42459.599560185183</v>
      </c>
    </row>
    <row r="903" spans="1:20" ht="93.75" x14ac:dyDescent="0.3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12">
        <f>(E903/D903)*100</f>
        <v>0</v>
      </c>
      <c r="P903" s="8">
        <v>0</v>
      </c>
      <c r="Q903" s="3" t="str">
        <f>LEFT(N903,SEARCH("/",N903)-1)</f>
        <v>music</v>
      </c>
      <c r="R903" s="3" t="str">
        <f>RIGHT(N903,LEN(N903)-SEARCH("/",N903,1))</f>
        <v>jazz</v>
      </c>
      <c r="S903" s="16">
        <f>(((J903/60)/60)/24)+DATE(1970,1,1)+(-5/24)</f>
        <v>40291.603171296294</v>
      </c>
      <c r="T903" s="16">
        <f>(((I903/60)/60)/24)+DATE(1970,1,1)+(-5/24)</f>
        <v>40337.59097222222</v>
      </c>
    </row>
    <row r="904" spans="1:20" ht="93.75" x14ac:dyDescent="0.3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12">
        <f>(E904/D904)*100</f>
        <v>0.3</v>
      </c>
      <c r="P904" s="8">
        <f>E904/L904</f>
        <v>30</v>
      </c>
      <c r="Q904" s="3" t="str">
        <f>LEFT(N904,SEARCH("/",N904)-1)</f>
        <v>music</v>
      </c>
      <c r="R904" s="3" t="str">
        <f>RIGHT(N904,LEN(N904)-SEARCH("/",N904,1))</f>
        <v>jazz</v>
      </c>
      <c r="S904" s="16">
        <f>(((J904/60)/60)/24)+DATE(1970,1,1)+(-5/24)</f>
        <v>41829.757199074069</v>
      </c>
      <c r="T904" s="16">
        <f>(((I904/60)/60)/24)+DATE(1970,1,1)+(-5/24)</f>
        <v>41881.4375</v>
      </c>
    </row>
    <row r="905" spans="1:20" ht="75" x14ac:dyDescent="0.3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12">
        <f>(E905/D905)*100</f>
        <v>3.2</v>
      </c>
      <c r="P905" s="8">
        <f>E905/L905</f>
        <v>40</v>
      </c>
      <c r="Q905" s="3" t="str">
        <f>LEFT(N905,SEARCH("/",N905)-1)</f>
        <v>music</v>
      </c>
      <c r="R905" s="3" t="str">
        <f>RIGHT(N905,LEN(N905)-SEARCH("/",N905,1))</f>
        <v>jazz</v>
      </c>
      <c r="S905" s="16">
        <f>(((J905/60)/60)/24)+DATE(1970,1,1)+(-5/24)</f>
        <v>41149.587731481479</v>
      </c>
      <c r="T905" s="16">
        <f>(((I905/60)/60)/24)+DATE(1970,1,1)+(-5/24)</f>
        <v>41174.892361111109</v>
      </c>
    </row>
    <row r="906" spans="1:20" ht="75" x14ac:dyDescent="0.3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12">
        <f>(E906/D906)*100</f>
        <v>0.30199999999999999</v>
      </c>
      <c r="P906" s="8">
        <f>E906/L906</f>
        <v>50.333333333333336</v>
      </c>
      <c r="Q906" s="3" t="str">
        <f>LEFT(N906,SEARCH("/",N906)-1)</f>
        <v>music</v>
      </c>
      <c r="R906" s="3" t="str">
        <f>RIGHT(N906,LEN(N906)-SEARCH("/",N906,1))</f>
        <v>jazz</v>
      </c>
      <c r="S906" s="16">
        <f>(((J906/60)/60)/24)+DATE(1970,1,1)+(-5/24)</f>
        <v>42341.87195601852</v>
      </c>
      <c r="T906" s="16">
        <f>(((I906/60)/60)/24)+DATE(1970,1,1)+(-5/24)</f>
        <v>42371.87195601852</v>
      </c>
    </row>
    <row r="907" spans="1:20" ht="75" x14ac:dyDescent="0.3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12">
        <f>(E907/D907)*100</f>
        <v>3.0153846153846153</v>
      </c>
      <c r="P907" s="8">
        <f>E907/L907</f>
        <v>32.666666666666664</v>
      </c>
      <c r="Q907" s="3" t="str">
        <f>LEFT(N907,SEARCH("/",N907)-1)</f>
        <v>music</v>
      </c>
      <c r="R907" s="3" t="str">
        <f>RIGHT(N907,LEN(N907)-SEARCH("/",N907,1))</f>
        <v>jazz</v>
      </c>
      <c r="S907" s="16">
        <f>(((J907/60)/60)/24)+DATE(1970,1,1)+(-5/24)</f>
        <v>40507.031550925924</v>
      </c>
      <c r="T907" s="16">
        <f>(((I907/60)/60)/24)+DATE(1970,1,1)+(-5/24)</f>
        <v>40567.031550925924</v>
      </c>
    </row>
    <row r="908" spans="1:20" ht="56.25" x14ac:dyDescent="0.3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12">
        <f>(E908/D908)*100</f>
        <v>0</v>
      </c>
      <c r="P908" s="8">
        <v>0</v>
      </c>
      <c r="Q908" s="3" t="str">
        <f>LEFT(N908,SEARCH("/",N908)-1)</f>
        <v>music</v>
      </c>
      <c r="R908" s="3" t="str">
        <f>RIGHT(N908,LEN(N908)-SEARCH("/",N908,1))</f>
        <v>jazz</v>
      </c>
      <c r="S908" s="16">
        <f>(((J908/60)/60)/24)+DATE(1970,1,1)+(-5/24)</f>
        <v>41680.981365740736</v>
      </c>
      <c r="T908" s="16">
        <f>(((I908/60)/60)/24)+DATE(1970,1,1)+(-5/24)</f>
        <v>41710.939699074072</v>
      </c>
    </row>
    <row r="909" spans="1:20" ht="75" x14ac:dyDescent="0.3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12">
        <f>(E909/D909)*100</f>
        <v>0</v>
      </c>
      <c r="P909" s="8">
        <v>0</v>
      </c>
      <c r="Q909" s="3" t="str">
        <f>LEFT(N909,SEARCH("/",N909)-1)</f>
        <v>music</v>
      </c>
      <c r="R909" s="3" t="str">
        <f>RIGHT(N909,LEN(N909)-SEARCH("/",N909,1))</f>
        <v>jazz</v>
      </c>
      <c r="S909" s="16">
        <f>(((J909/60)/60)/24)+DATE(1970,1,1)+(-5/24)</f>
        <v>40766.9840625</v>
      </c>
      <c r="T909" s="16">
        <f>(((I909/60)/60)/24)+DATE(1970,1,1)+(-5/24)</f>
        <v>40796.9840625</v>
      </c>
    </row>
    <row r="910" spans="1:20" ht="56.25" x14ac:dyDescent="0.3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12">
        <f>(E910/D910)*100</f>
        <v>0</v>
      </c>
      <c r="P910" s="8">
        <v>0</v>
      </c>
      <c r="Q910" s="3" t="str">
        <f>LEFT(N910,SEARCH("/",N910)-1)</f>
        <v>music</v>
      </c>
      <c r="R910" s="3" t="str">
        <f>RIGHT(N910,LEN(N910)-SEARCH("/",N910,1))</f>
        <v>jazz</v>
      </c>
      <c r="S910" s="16">
        <f>(((J910/60)/60)/24)+DATE(1970,1,1)+(-5/24)</f>
        <v>40340.593229166661</v>
      </c>
      <c r="T910" s="16">
        <f>(((I910/60)/60)/24)+DATE(1970,1,1)+(-5/24)</f>
        <v>40385.999305555553</v>
      </c>
    </row>
    <row r="911" spans="1:20" ht="93.75" x14ac:dyDescent="0.3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12">
        <f>(E911/D911)*100</f>
        <v>3.25</v>
      </c>
      <c r="P911" s="8">
        <f>E911/L911</f>
        <v>65</v>
      </c>
      <c r="Q911" s="3" t="str">
        <f>LEFT(N911,SEARCH("/",N911)-1)</f>
        <v>music</v>
      </c>
      <c r="R911" s="3" t="str">
        <f>RIGHT(N911,LEN(N911)-SEARCH("/",N911,1))</f>
        <v>jazz</v>
      </c>
      <c r="S911" s="16">
        <f>(((J911/60)/60)/24)+DATE(1970,1,1)+(-5/24)</f>
        <v>41081.481944444444</v>
      </c>
      <c r="T911" s="16">
        <f>(((I911/60)/60)/24)+DATE(1970,1,1)+(-5/24)</f>
        <v>41112.958333333328</v>
      </c>
    </row>
    <row r="912" spans="1:20" ht="93.75" x14ac:dyDescent="0.3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12">
        <f>(E912/D912)*100</f>
        <v>22.363636363636363</v>
      </c>
      <c r="P912" s="8">
        <f>E912/L912</f>
        <v>24.6</v>
      </c>
      <c r="Q912" s="3" t="str">
        <f>LEFT(N912,SEARCH("/",N912)-1)</f>
        <v>music</v>
      </c>
      <c r="R912" s="3" t="str">
        <f>RIGHT(N912,LEN(N912)-SEARCH("/",N912,1))</f>
        <v>jazz</v>
      </c>
      <c r="S912" s="16">
        <f>(((J912/60)/60)/24)+DATE(1970,1,1)+(-5/24)</f>
        <v>42737.337025462963</v>
      </c>
      <c r="T912" s="16">
        <f>(((I912/60)/60)/24)+DATE(1970,1,1)+(-5/24)</f>
        <v>42797.337025462963</v>
      </c>
    </row>
    <row r="913" spans="1:20" ht="93.75" x14ac:dyDescent="0.3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12">
        <f>(E913/D913)*100</f>
        <v>0</v>
      </c>
      <c r="P913" s="8">
        <v>0</v>
      </c>
      <c r="Q913" s="3" t="str">
        <f>LEFT(N913,SEARCH("/",N913)-1)</f>
        <v>music</v>
      </c>
      <c r="R913" s="3" t="str">
        <f>RIGHT(N913,LEN(N913)-SEARCH("/",N913,1))</f>
        <v>jazz</v>
      </c>
      <c r="S913" s="16">
        <f>(((J913/60)/60)/24)+DATE(1970,1,1)+(-5/24)</f>
        <v>41641.796817129631</v>
      </c>
      <c r="T913" s="16">
        <f>(((I913/60)/60)/24)+DATE(1970,1,1)+(-5/24)</f>
        <v>41662.796817129631</v>
      </c>
    </row>
    <row r="914" spans="1:20" ht="75" x14ac:dyDescent="0.3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12">
        <f>(E914/D914)*100</f>
        <v>0.85714285714285721</v>
      </c>
      <c r="P914" s="8">
        <f>E914/L914</f>
        <v>15</v>
      </c>
      <c r="Q914" s="3" t="str">
        <f>LEFT(N914,SEARCH("/",N914)-1)</f>
        <v>music</v>
      </c>
      <c r="R914" s="3" t="str">
        <f>RIGHT(N914,LEN(N914)-SEARCH("/",N914,1))</f>
        <v>jazz</v>
      </c>
      <c r="S914" s="16">
        <f>(((J914/60)/60)/24)+DATE(1970,1,1)+(-5/24)</f>
        <v>41193.901006944441</v>
      </c>
      <c r="T914" s="16">
        <f>(((I914/60)/60)/24)+DATE(1970,1,1)+(-5/24)</f>
        <v>41253.942673611105</v>
      </c>
    </row>
    <row r="915" spans="1:20" ht="93.75" x14ac:dyDescent="0.3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12">
        <f>(E915/D915)*100</f>
        <v>6.6066666666666665</v>
      </c>
      <c r="P915" s="8">
        <f>E915/L915</f>
        <v>82.583333333333329</v>
      </c>
      <c r="Q915" s="3" t="str">
        <f>LEFT(N915,SEARCH("/",N915)-1)</f>
        <v>music</v>
      </c>
      <c r="R915" s="3" t="str">
        <f>RIGHT(N915,LEN(N915)-SEARCH("/",N915,1))</f>
        <v>jazz</v>
      </c>
      <c r="S915" s="16">
        <f>(((J915/60)/60)/24)+DATE(1970,1,1)+(-5/24)</f>
        <v>41003.930775462963</v>
      </c>
      <c r="T915" s="16">
        <f>(((I915/60)/60)/24)+DATE(1970,1,1)+(-5/24)</f>
        <v>41033.930775462963</v>
      </c>
    </row>
    <row r="916" spans="1:20" ht="75" x14ac:dyDescent="0.3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12">
        <f>(E916/D916)*100</f>
        <v>0</v>
      </c>
      <c r="P916" s="8">
        <v>0</v>
      </c>
      <c r="Q916" s="3" t="str">
        <f>LEFT(N916,SEARCH("/",N916)-1)</f>
        <v>music</v>
      </c>
      <c r="R916" s="3" t="str">
        <f>RIGHT(N916,LEN(N916)-SEARCH("/",N916,1))</f>
        <v>jazz</v>
      </c>
      <c r="S916" s="16">
        <f>(((J916/60)/60)/24)+DATE(1970,1,1)+(-5/24)</f>
        <v>41116.554942129631</v>
      </c>
      <c r="T916" s="16">
        <f>(((I916/60)/60)/24)+DATE(1970,1,1)+(-5/24)</f>
        <v>41146.554942129631</v>
      </c>
    </row>
    <row r="917" spans="1:20" ht="75" x14ac:dyDescent="0.3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12">
        <f>(E917/D917)*100</f>
        <v>5.7692307692307692</v>
      </c>
      <c r="P917" s="8">
        <f>E917/L917</f>
        <v>41.666666666666664</v>
      </c>
      <c r="Q917" s="3" t="str">
        <f>LEFT(N917,SEARCH("/",N917)-1)</f>
        <v>music</v>
      </c>
      <c r="R917" s="3" t="str">
        <f>RIGHT(N917,LEN(N917)-SEARCH("/",N917,1))</f>
        <v>jazz</v>
      </c>
      <c r="S917" s="16">
        <f>(((J917/60)/60)/24)+DATE(1970,1,1)+(-5/24)</f>
        <v>40937.471226851849</v>
      </c>
      <c r="T917" s="16">
        <f>(((I917/60)/60)/24)+DATE(1970,1,1)+(-5/24)</f>
        <v>40968.999305555553</v>
      </c>
    </row>
    <row r="918" spans="1:20" ht="75" x14ac:dyDescent="0.3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12">
        <f>(E918/D918)*100</f>
        <v>0</v>
      </c>
      <c r="P918" s="8">
        <v>0</v>
      </c>
      <c r="Q918" s="3" t="str">
        <f>LEFT(N918,SEARCH("/",N918)-1)</f>
        <v>music</v>
      </c>
      <c r="R918" s="3" t="str">
        <f>RIGHT(N918,LEN(N918)-SEARCH("/",N918,1))</f>
        <v>jazz</v>
      </c>
      <c r="S918" s="16">
        <f>(((J918/60)/60)/24)+DATE(1970,1,1)+(-5/24)</f>
        <v>40434.645069444443</v>
      </c>
      <c r="T918" s="16">
        <f>(((I918/60)/60)/24)+DATE(1970,1,1)+(-5/24)</f>
        <v>40473</v>
      </c>
    </row>
    <row r="919" spans="1:20" ht="93.75" x14ac:dyDescent="0.3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12">
        <f>(E919/D919)*100</f>
        <v>0.6</v>
      </c>
      <c r="P919" s="8">
        <f>E919/L919</f>
        <v>30</v>
      </c>
      <c r="Q919" s="3" t="str">
        <f>LEFT(N919,SEARCH("/",N919)-1)</f>
        <v>music</v>
      </c>
      <c r="R919" s="3" t="str">
        <f>RIGHT(N919,LEN(N919)-SEARCH("/",N919,1))</f>
        <v>jazz</v>
      </c>
      <c r="S919" s="16">
        <f>(((J919/60)/60)/24)+DATE(1970,1,1)+(-5/24)</f>
        <v>41802.735300925924</v>
      </c>
      <c r="T919" s="16">
        <f>(((I919/60)/60)/24)+DATE(1970,1,1)+(-5/24)</f>
        <v>41833.895833333328</v>
      </c>
    </row>
    <row r="920" spans="1:20" ht="93.75" x14ac:dyDescent="0.3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12">
        <f>(E920/D920)*100</f>
        <v>5.0256410256410255</v>
      </c>
      <c r="P920" s="8">
        <f>E920/L920</f>
        <v>19.600000000000001</v>
      </c>
      <c r="Q920" s="3" t="str">
        <f>LEFT(N920,SEARCH("/",N920)-1)</f>
        <v>music</v>
      </c>
      <c r="R920" s="3" t="str">
        <f>RIGHT(N920,LEN(N920)-SEARCH("/",N920,1))</f>
        <v>jazz</v>
      </c>
      <c r="S920" s="16">
        <f>(((J920/60)/60)/24)+DATE(1970,1,1)+(-5/24)</f>
        <v>41944.707881944443</v>
      </c>
      <c r="T920" s="16">
        <f>(((I920/60)/60)/24)+DATE(1970,1,1)+(-5/24)</f>
        <v>41974.749548611107</v>
      </c>
    </row>
    <row r="921" spans="1:20" ht="37.5" x14ac:dyDescent="0.3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12">
        <f>(E921/D921)*100</f>
        <v>0.5</v>
      </c>
      <c r="P921" s="8">
        <f>E921/L921</f>
        <v>100</v>
      </c>
      <c r="Q921" s="3" t="str">
        <f>LEFT(N921,SEARCH("/",N921)-1)</f>
        <v>music</v>
      </c>
      <c r="R921" s="3" t="str">
        <f>RIGHT(N921,LEN(N921)-SEARCH("/",N921,1))</f>
        <v>jazz</v>
      </c>
      <c r="S921" s="16">
        <f>(((J921/60)/60)/24)+DATE(1970,1,1)+(-5/24)</f>
        <v>41227.433391203704</v>
      </c>
      <c r="T921" s="16">
        <f>(((I921/60)/60)/24)+DATE(1970,1,1)+(-5/24)</f>
        <v>41262.433391203704</v>
      </c>
    </row>
    <row r="922" spans="1:20" ht="75" x14ac:dyDescent="0.3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12">
        <f>(E922/D922)*100</f>
        <v>0</v>
      </c>
      <c r="P922" s="8">
        <v>0</v>
      </c>
      <c r="Q922" s="3" t="str">
        <f>LEFT(N922,SEARCH("/",N922)-1)</f>
        <v>music</v>
      </c>
      <c r="R922" s="3" t="str">
        <f>RIGHT(N922,LEN(N922)-SEARCH("/",N922,1))</f>
        <v>jazz</v>
      </c>
      <c r="S922" s="16">
        <f>(((J922/60)/60)/24)+DATE(1970,1,1)+(-5/24)</f>
        <v>41562.463217592594</v>
      </c>
      <c r="T922" s="16">
        <f>(((I922/60)/60)/24)+DATE(1970,1,1)+(-5/24)</f>
        <v>41592.504884259259</v>
      </c>
    </row>
    <row r="923" spans="1:20" ht="93.75" x14ac:dyDescent="0.3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12">
        <f>(E923/D923)*100</f>
        <v>30.9</v>
      </c>
      <c r="P923" s="8">
        <f>E923/L923</f>
        <v>231.75</v>
      </c>
      <c r="Q923" s="3" t="str">
        <f>LEFT(N923,SEARCH("/",N923)-1)</f>
        <v>music</v>
      </c>
      <c r="R923" s="3" t="str">
        <f>RIGHT(N923,LEN(N923)-SEARCH("/",N923,1))</f>
        <v>jazz</v>
      </c>
      <c r="S923" s="16">
        <f>(((J923/60)/60)/24)+DATE(1970,1,1)+(-5/24)</f>
        <v>40846.962685185179</v>
      </c>
      <c r="T923" s="16">
        <f>(((I923/60)/60)/24)+DATE(1970,1,1)+(-5/24)</f>
        <v>40889.004351851851</v>
      </c>
    </row>
    <row r="924" spans="1:20" ht="75" x14ac:dyDescent="0.3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12">
        <f>(E924/D924)*100</f>
        <v>21.037037037037038</v>
      </c>
      <c r="P924" s="8">
        <f>E924/L924</f>
        <v>189.33333333333334</v>
      </c>
      <c r="Q924" s="3" t="str">
        <f>LEFT(N924,SEARCH("/",N924)-1)</f>
        <v>music</v>
      </c>
      <c r="R924" s="3" t="str">
        <f>RIGHT(N924,LEN(N924)-SEARCH("/",N924,1))</f>
        <v>jazz</v>
      </c>
      <c r="S924" s="16">
        <f>(((J924/60)/60)/24)+DATE(1970,1,1)+(-5/24)</f>
        <v>41878.32167824074</v>
      </c>
      <c r="T924" s="16">
        <f>(((I924/60)/60)/24)+DATE(1970,1,1)+(-5/24)</f>
        <v>41913.32167824074</v>
      </c>
    </row>
    <row r="925" spans="1:20" ht="93.75" x14ac:dyDescent="0.3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12">
        <f>(E925/D925)*100</f>
        <v>2.1999999999999997</v>
      </c>
      <c r="P925" s="8">
        <f>E925/L925</f>
        <v>55</v>
      </c>
      <c r="Q925" s="3" t="str">
        <f>LEFT(N925,SEARCH("/",N925)-1)</f>
        <v>music</v>
      </c>
      <c r="R925" s="3" t="str">
        <f>RIGHT(N925,LEN(N925)-SEARCH("/",N925,1))</f>
        <v>jazz</v>
      </c>
      <c r="S925" s="16">
        <f>(((J925/60)/60)/24)+DATE(1970,1,1)+(-5/24)</f>
        <v>41934.751423611109</v>
      </c>
      <c r="T925" s="16">
        <f>(((I925/60)/60)/24)+DATE(1970,1,1)+(-5/24)</f>
        <v>41964.793090277781</v>
      </c>
    </row>
    <row r="926" spans="1:20" ht="75" x14ac:dyDescent="0.3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12">
        <f>(E926/D926)*100</f>
        <v>10.9</v>
      </c>
      <c r="P926" s="8">
        <f>E926/L926</f>
        <v>21.8</v>
      </c>
      <c r="Q926" s="3" t="str">
        <f>LEFT(N926,SEARCH("/",N926)-1)</f>
        <v>music</v>
      </c>
      <c r="R926" s="3" t="str">
        <f>RIGHT(N926,LEN(N926)-SEARCH("/",N926,1))</f>
        <v>jazz</v>
      </c>
      <c r="S926" s="16">
        <f>(((J926/60)/60)/24)+DATE(1970,1,1)+(-5/24)</f>
        <v>41288.734594907408</v>
      </c>
      <c r="T926" s="16">
        <f>(((I926/60)/60)/24)+DATE(1970,1,1)+(-5/24)</f>
        <v>41318.734594907408</v>
      </c>
    </row>
    <row r="927" spans="1:20" ht="75" x14ac:dyDescent="0.3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12">
        <f>(E927/D927)*100</f>
        <v>2.666666666666667</v>
      </c>
      <c r="P927" s="8">
        <f>E927/L927</f>
        <v>32</v>
      </c>
      <c r="Q927" s="3" t="str">
        <f>LEFT(N927,SEARCH("/",N927)-1)</f>
        <v>music</v>
      </c>
      <c r="R927" s="3" t="str">
        <f>RIGHT(N927,LEN(N927)-SEARCH("/",N927,1))</f>
        <v>jazz</v>
      </c>
      <c r="S927" s="16">
        <f>(((J927/60)/60)/24)+DATE(1970,1,1)+(-5/24)</f>
        <v>41575.672581018516</v>
      </c>
      <c r="T927" s="16">
        <f>(((I927/60)/60)/24)+DATE(1970,1,1)+(-5/24)</f>
        <v>41605.71424768518</v>
      </c>
    </row>
    <row r="928" spans="1:20" ht="93.75" x14ac:dyDescent="0.3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12">
        <f>(E928/D928)*100</f>
        <v>0</v>
      </c>
      <c r="P928" s="8">
        <v>0</v>
      </c>
      <c r="Q928" s="3" t="str">
        <f>LEFT(N928,SEARCH("/",N928)-1)</f>
        <v>music</v>
      </c>
      <c r="R928" s="3" t="str">
        <f>RIGHT(N928,LEN(N928)-SEARCH("/",N928,1))</f>
        <v>jazz</v>
      </c>
      <c r="S928" s="16">
        <f>(((J928/60)/60)/24)+DATE(1970,1,1)+(-5/24)</f>
        <v>40337.811689814815</v>
      </c>
      <c r="T928" s="16">
        <f>(((I928/60)/60)/24)+DATE(1970,1,1)+(-5/24)</f>
        <v>40367.736111111109</v>
      </c>
    </row>
    <row r="929" spans="1:20" ht="56.25" x14ac:dyDescent="0.3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12">
        <f>(E929/D929)*100</f>
        <v>0</v>
      </c>
      <c r="P929" s="8">
        <v>0</v>
      </c>
      <c r="Q929" s="3" t="str">
        <f>LEFT(N929,SEARCH("/",N929)-1)</f>
        <v>music</v>
      </c>
      <c r="R929" s="3" t="str">
        <f>RIGHT(N929,LEN(N929)-SEARCH("/",N929,1))</f>
        <v>jazz</v>
      </c>
      <c r="S929" s="16">
        <f>(((J929/60)/60)/24)+DATE(1970,1,1)+(-5/24)</f>
        <v>41013.614525462959</v>
      </c>
      <c r="T929" s="16">
        <f>(((I929/60)/60)/24)+DATE(1970,1,1)+(-5/24)</f>
        <v>41043.614525462959</v>
      </c>
    </row>
    <row r="930" spans="1:20" ht="75" x14ac:dyDescent="0.3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12">
        <f>(E930/D930)*100</f>
        <v>10.86206896551724</v>
      </c>
      <c r="P930" s="8">
        <f>E930/L930</f>
        <v>56.25</v>
      </c>
      <c r="Q930" s="3" t="str">
        <f>LEFT(N930,SEARCH("/",N930)-1)</f>
        <v>music</v>
      </c>
      <c r="R930" s="3" t="str">
        <f>RIGHT(N930,LEN(N930)-SEARCH("/",N930,1))</f>
        <v>jazz</v>
      </c>
      <c r="S930" s="16">
        <f>(((J930/60)/60)/24)+DATE(1970,1,1)+(-5/24)</f>
        <v>41180.654085648144</v>
      </c>
      <c r="T930" s="16">
        <f>(((I930/60)/60)/24)+DATE(1970,1,1)+(-5/24)</f>
        <v>41230.791666666664</v>
      </c>
    </row>
    <row r="931" spans="1:20" ht="75" x14ac:dyDescent="0.3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12">
        <f>(E931/D931)*100</f>
        <v>0</v>
      </c>
      <c r="P931" s="8">
        <v>0</v>
      </c>
      <c r="Q931" s="3" t="str">
        <f>LEFT(N931,SEARCH("/",N931)-1)</f>
        <v>music</v>
      </c>
      <c r="R931" s="3" t="str">
        <f>RIGHT(N931,LEN(N931)-SEARCH("/",N931,1))</f>
        <v>jazz</v>
      </c>
      <c r="S931" s="16">
        <f>(((J931/60)/60)/24)+DATE(1970,1,1)+(-5/24)</f>
        <v>40978.029733796291</v>
      </c>
      <c r="T931" s="16">
        <f>(((I931/60)/60)/24)+DATE(1970,1,1)+(-5/24)</f>
        <v>41007.988067129627</v>
      </c>
    </row>
    <row r="932" spans="1:20" ht="93.75" x14ac:dyDescent="0.3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12">
        <f>(E932/D932)*100</f>
        <v>38.333333333333336</v>
      </c>
      <c r="P932" s="8">
        <f>E932/L932</f>
        <v>69</v>
      </c>
      <c r="Q932" s="3" t="str">
        <f>LEFT(N932,SEARCH("/",N932)-1)</f>
        <v>music</v>
      </c>
      <c r="R932" s="3" t="str">
        <f>RIGHT(N932,LEN(N932)-SEARCH("/",N932,1))</f>
        <v>jazz</v>
      </c>
      <c r="S932" s="16">
        <f>(((J932/60)/60)/24)+DATE(1970,1,1)+(-5/24)</f>
        <v>40312.707245370366</v>
      </c>
      <c r="T932" s="16">
        <f>(((I932/60)/60)/24)+DATE(1970,1,1)+(-5/24)</f>
        <v>40354.688888888886</v>
      </c>
    </row>
    <row r="933" spans="1:20" ht="75" x14ac:dyDescent="0.3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12">
        <f>(E933/D933)*100</f>
        <v>6.5500000000000007</v>
      </c>
      <c r="P933" s="8">
        <f>E933/L933</f>
        <v>18.714285714285715</v>
      </c>
      <c r="Q933" s="3" t="str">
        <f>LEFT(N933,SEARCH("/",N933)-1)</f>
        <v>music</v>
      </c>
      <c r="R933" s="3" t="str">
        <f>RIGHT(N933,LEN(N933)-SEARCH("/",N933,1))</f>
        <v>jazz</v>
      </c>
      <c r="S933" s="16">
        <f>(((J933/60)/60)/24)+DATE(1970,1,1)+(-5/24)</f>
        <v>41680.151643518519</v>
      </c>
      <c r="T933" s="16">
        <f>(((I933/60)/60)/24)+DATE(1970,1,1)+(-5/24)</f>
        <v>41714.708333333328</v>
      </c>
    </row>
    <row r="934" spans="1:20" ht="56.25" x14ac:dyDescent="0.3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12">
        <f>(E934/D934)*100</f>
        <v>14.536842105263158</v>
      </c>
      <c r="P934" s="8">
        <f>E934/L934</f>
        <v>46.033333333333331</v>
      </c>
      <c r="Q934" s="3" t="str">
        <f>LEFT(N934,SEARCH("/",N934)-1)</f>
        <v>music</v>
      </c>
      <c r="R934" s="3" t="str">
        <f>RIGHT(N934,LEN(N934)-SEARCH("/",N934,1))</f>
        <v>jazz</v>
      </c>
      <c r="S934" s="16">
        <f>(((J934/60)/60)/24)+DATE(1970,1,1)+(-5/24)</f>
        <v>41310.760937499996</v>
      </c>
      <c r="T934" s="16">
        <f>(((I934/60)/60)/24)+DATE(1970,1,1)+(-5/24)</f>
        <v>41355.719270833331</v>
      </c>
    </row>
    <row r="935" spans="1:20" ht="75" x14ac:dyDescent="0.3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12">
        <f>(E935/D935)*100</f>
        <v>6</v>
      </c>
      <c r="P935" s="8">
        <f>E935/L935</f>
        <v>60</v>
      </c>
      <c r="Q935" s="3" t="str">
        <f>LEFT(N935,SEARCH("/",N935)-1)</f>
        <v>music</v>
      </c>
      <c r="R935" s="3" t="str">
        <f>RIGHT(N935,LEN(N935)-SEARCH("/",N935,1))</f>
        <v>jazz</v>
      </c>
      <c r="S935" s="16">
        <f>(((J935/60)/60)/24)+DATE(1970,1,1)+(-5/24)</f>
        <v>41710.960752314815</v>
      </c>
      <c r="T935" s="16">
        <f>(((I935/60)/60)/24)+DATE(1970,1,1)+(-5/24)</f>
        <v>41770.960752314815</v>
      </c>
    </row>
    <row r="936" spans="1:20" ht="75" x14ac:dyDescent="0.3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12">
        <f>(E936/D936)*100</f>
        <v>30.4</v>
      </c>
      <c r="P936" s="8">
        <f>E936/L936</f>
        <v>50.666666666666664</v>
      </c>
      <c r="Q936" s="3" t="str">
        <f>LEFT(N936,SEARCH("/",N936)-1)</f>
        <v>music</v>
      </c>
      <c r="R936" s="3" t="str">
        <f>RIGHT(N936,LEN(N936)-SEARCH("/",N936,1))</f>
        <v>jazz</v>
      </c>
      <c r="S936" s="16">
        <f>(((J936/60)/60)/24)+DATE(1970,1,1)+(-5/24)</f>
        <v>41733.528749999998</v>
      </c>
      <c r="T936" s="16">
        <f>(((I936/60)/60)/24)+DATE(1970,1,1)+(-5/24)</f>
        <v>41763.041666666664</v>
      </c>
    </row>
    <row r="937" spans="1:20" ht="93.75" x14ac:dyDescent="0.3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12">
        <f>(E937/D937)*100</f>
        <v>1.4285714285714286</v>
      </c>
      <c r="P937" s="8">
        <f>E937/L937</f>
        <v>25</v>
      </c>
      <c r="Q937" s="3" t="str">
        <f>LEFT(N937,SEARCH("/",N937)-1)</f>
        <v>music</v>
      </c>
      <c r="R937" s="3" t="str">
        <f>RIGHT(N937,LEN(N937)-SEARCH("/",N937,1))</f>
        <v>jazz</v>
      </c>
      <c r="S937" s="16">
        <f>(((J937/60)/60)/24)+DATE(1970,1,1)+(-5/24)</f>
        <v>42368.125335648147</v>
      </c>
      <c r="T937" s="16">
        <f>(((I937/60)/60)/24)+DATE(1970,1,1)+(-5/24)</f>
        <v>42398.125335648147</v>
      </c>
    </row>
    <row r="938" spans="1:20" ht="75" x14ac:dyDescent="0.3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12">
        <f>(E938/D938)*100</f>
        <v>0</v>
      </c>
      <c r="P938" s="8">
        <v>0</v>
      </c>
      <c r="Q938" s="3" t="str">
        <f>LEFT(N938,SEARCH("/",N938)-1)</f>
        <v>music</v>
      </c>
      <c r="R938" s="3" t="str">
        <f>RIGHT(N938,LEN(N938)-SEARCH("/",N938,1))</f>
        <v>jazz</v>
      </c>
      <c r="S938" s="16">
        <f>(((J938/60)/60)/24)+DATE(1970,1,1)+(-5/24)</f>
        <v>40882.815844907404</v>
      </c>
      <c r="T938" s="16">
        <f>(((I938/60)/60)/24)+DATE(1970,1,1)+(-5/24)</f>
        <v>40926.625</v>
      </c>
    </row>
    <row r="939" spans="1:20" ht="75" x14ac:dyDescent="0.3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12">
        <f>(E939/D939)*100</f>
        <v>1.1428571428571428</v>
      </c>
      <c r="P939" s="8">
        <f>E939/L939</f>
        <v>20</v>
      </c>
      <c r="Q939" s="3" t="str">
        <f>LEFT(N939,SEARCH("/",N939)-1)</f>
        <v>music</v>
      </c>
      <c r="R939" s="3" t="str">
        <f>RIGHT(N939,LEN(N939)-SEARCH("/",N939,1))</f>
        <v>jazz</v>
      </c>
      <c r="S939" s="16">
        <f>(((J939/60)/60)/24)+DATE(1970,1,1)+(-5/24)</f>
        <v>41551.589780092589</v>
      </c>
      <c r="T939" s="16">
        <f>(((I939/60)/60)/24)+DATE(1970,1,1)+(-5/24)</f>
        <v>41581.63144675926</v>
      </c>
    </row>
    <row r="940" spans="1:20" ht="56.25" x14ac:dyDescent="0.3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12">
        <f>(E940/D940)*100</f>
        <v>0.35714285714285715</v>
      </c>
      <c r="P940" s="8">
        <f>E940/L940</f>
        <v>25</v>
      </c>
      <c r="Q940" s="3" t="str">
        <f>LEFT(N940,SEARCH("/",N940)-1)</f>
        <v>music</v>
      </c>
      <c r="R940" s="3" t="str">
        <f>RIGHT(N940,LEN(N940)-SEARCH("/",N940,1))</f>
        <v>jazz</v>
      </c>
      <c r="S940" s="16">
        <f>(((J940/60)/60)/24)+DATE(1970,1,1)+(-5/24)</f>
        <v>41124.27138888889</v>
      </c>
      <c r="T940" s="16">
        <f>(((I940/60)/60)/24)+DATE(1970,1,1)+(-5/24)</f>
        <v>41154.27138888889</v>
      </c>
    </row>
    <row r="941" spans="1:20" ht="75" x14ac:dyDescent="0.3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12">
        <f>(E941/D941)*100</f>
        <v>1.4545454545454546</v>
      </c>
      <c r="P941" s="8">
        <f>E941/L941</f>
        <v>20</v>
      </c>
      <c r="Q941" s="3" t="str">
        <f>LEFT(N941,SEARCH("/",N941)-1)</f>
        <v>music</v>
      </c>
      <c r="R941" s="3" t="str">
        <f>RIGHT(N941,LEN(N941)-SEARCH("/",N941,1))</f>
        <v>jazz</v>
      </c>
      <c r="S941" s="16">
        <f>(((J941/60)/60)/24)+DATE(1970,1,1)+(-5/24)</f>
        <v>41416.554837962962</v>
      </c>
      <c r="T941" s="16">
        <f>(((I941/60)/60)/24)+DATE(1970,1,1)+(-5/24)</f>
        <v>41455.623611111107</v>
      </c>
    </row>
    <row r="942" spans="1:20" ht="75" x14ac:dyDescent="0.3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12">
        <f>(E942/D942)*100</f>
        <v>17.155555555555555</v>
      </c>
      <c r="P942" s="8">
        <f>E942/L942</f>
        <v>110.28571428571429</v>
      </c>
      <c r="Q942" s="3" t="str">
        <f>LEFT(N942,SEARCH("/",N942)-1)</f>
        <v>technology</v>
      </c>
      <c r="R942" s="3" t="str">
        <f>RIGHT(N942,LEN(N942)-SEARCH("/",N942,1))</f>
        <v>wearables</v>
      </c>
      <c r="S942" s="16">
        <f>(((J942/60)/60)/24)+DATE(1970,1,1)+(-5/24)</f>
        <v>42181.800069444442</v>
      </c>
      <c r="T942" s="16">
        <f>(((I942/60)/60)/24)+DATE(1970,1,1)+(-5/24)</f>
        <v>42226.800069444442</v>
      </c>
    </row>
    <row r="943" spans="1:20" ht="75" x14ac:dyDescent="0.3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12">
        <f>(E943/D943)*100</f>
        <v>2.3220000000000001</v>
      </c>
      <c r="P943" s="8">
        <f>E943/L943</f>
        <v>37.451612903225808</v>
      </c>
      <c r="Q943" s="3" t="str">
        <f>LEFT(N943,SEARCH("/",N943)-1)</f>
        <v>technology</v>
      </c>
      <c r="R943" s="3" t="str">
        <f>RIGHT(N943,LEN(N943)-SEARCH("/",N943,1))</f>
        <v>wearables</v>
      </c>
      <c r="S943" s="16">
        <f>(((J943/60)/60)/24)+DATE(1970,1,1)+(-5/24)</f>
        <v>42745.888252314813</v>
      </c>
      <c r="T943" s="16">
        <f>(((I943/60)/60)/24)+DATE(1970,1,1)+(-5/24)</f>
        <v>42775.888252314813</v>
      </c>
    </row>
    <row r="944" spans="1:20" ht="93.75" x14ac:dyDescent="0.3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12">
        <f>(E944/D944)*100</f>
        <v>8.9066666666666663</v>
      </c>
      <c r="P944" s="8">
        <f>E944/L944</f>
        <v>41.75</v>
      </c>
      <c r="Q944" s="3" t="str">
        <f>LEFT(N944,SEARCH("/",N944)-1)</f>
        <v>technology</v>
      </c>
      <c r="R944" s="3" t="str">
        <f>RIGHT(N944,LEN(N944)-SEARCH("/",N944,1))</f>
        <v>wearables</v>
      </c>
      <c r="S944" s="16">
        <f>(((J944/60)/60)/24)+DATE(1970,1,1)+(-5/24)</f>
        <v>42382.634953703695</v>
      </c>
      <c r="T944" s="16">
        <f>(((I944/60)/60)/24)+DATE(1970,1,1)+(-5/24)</f>
        <v>42418.634953703695</v>
      </c>
    </row>
    <row r="945" spans="1:20" ht="56.25" x14ac:dyDescent="0.3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12">
        <f>(E945/D945)*100</f>
        <v>9.6333333333333346</v>
      </c>
      <c r="P945" s="8">
        <f>E945/L945</f>
        <v>24.083333333333332</v>
      </c>
      <c r="Q945" s="3" t="str">
        <f>LEFT(N945,SEARCH("/",N945)-1)</f>
        <v>technology</v>
      </c>
      <c r="R945" s="3" t="str">
        <f>RIGHT(N945,LEN(N945)-SEARCH("/",N945,1))</f>
        <v>wearables</v>
      </c>
      <c r="S945" s="16">
        <f>(((J945/60)/60)/24)+DATE(1970,1,1)+(-5/24)</f>
        <v>42673.459548611114</v>
      </c>
      <c r="T945" s="16">
        <f>(((I945/60)/60)/24)+DATE(1970,1,1)+(-5/24)</f>
        <v>42703.501215277771</v>
      </c>
    </row>
    <row r="946" spans="1:20" ht="75" x14ac:dyDescent="0.3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12">
        <f>(E946/D946)*100</f>
        <v>13.325999999999999</v>
      </c>
      <c r="P946" s="8">
        <f>E946/L946</f>
        <v>69.40625</v>
      </c>
      <c r="Q946" s="3" t="str">
        <f>LEFT(N946,SEARCH("/",N946)-1)</f>
        <v>technology</v>
      </c>
      <c r="R946" s="3" t="str">
        <f>RIGHT(N946,LEN(N946)-SEARCH("/",N946,1))</f>
        <v>wearables</v>
      </c>
      <c r="S946" s="16">
        <f>(((J946/60)/60)/24)+DATE(1970,1,1)+(-5/24)</f>
        <v>42444.375578703701</v>
      </c>
      <c r="T946" s="16">
        <f>(((I946/60)/60)/24)+DATE(1970,1,1)+(-5/24)</f>
        <v>42478.374999999993</v>
      </c>
    </row>
    <row r="947" spans="1:20" ht="75" x14ac:dyDescent="0.3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12">
        <f>(E947/D947)*100</f>
        <v>2.484</v>
      </c>
      <c r="P947" s="8">
        <f>E947/L947</f>
        <v>155.25</v>
      </c>
      <c r="Q947" s="3" t="str">
        <f>LEFT(N947,SEARCH("/",N947)-1)</f>
        <v>technology</v>
      </c>
      <c r="R947" s="3" t="str">
        <f>RIGHT(N947,LEN(N947)-SEARCH("/",N947,1))</f>
        <v>wearables</v>
      </c>
      <c r="S947" s="16">
        <f>(((J947/60)/60)/24)+DATE(1970,1,1)+(-5/24)</f>
        <v>42732.664652777778</v>
      </c>
      <c r="T947" s="16">
        <f>(((I947/60)/60)/24)+DATE(1970,1,1)+(-5/24)</f>
        <v>42784.790972222218</v>
      </c>
    </row>
    <row r="948" spans="1:20" ht="56.25" x14ac:dyDescent="0.3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12">
        <f>(E948/D948)*100</f>
        <v>1.9066666666666665</v>
      </c>
      <c r="P948" s="8">
        <f>E948/L948</f>
        <v>57.2</v>
      </c>
      <c r="Q948" s="3" t="str">
        <f>LEFT(N948,SEARCH("/",N948)-1)</f>
        <v>technology</v>
      </c>
      <c r="R948" s="3" t="str">
        <f>RIGHT(N948,LEN(N948)-SEARCH("/",N948,1))</f>
        <v>wearables</v>
      </c>
      <c r="S948" s="16">
        <f>(((J948/60)/60)/24)+DATE(1970,1,1)+(-5/24)</f>
        <v>42592.542222222219</v>
      </c>
      <c r="T948" s="16">
        <f>(((I948/60)/60)/24)+DATE(1970,1,1)+(-5/24)</f>
        <v>42622.542222222219</v>
      </c>
    </row>
    <row r="949" spans="1:20" ht="75" x14ac:dyDescent="0.3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12">
        <f>(E949/D949)*100</f>
        <v>0</v>
      </c>
      <c r="P949" s="8">
        <v>0</v>
      </c>
      <c r="Q949" s="3" t="str">
        <f>LEFT(N949,SEARCH("/",N949)-1)</f>
        <v>technology</v>
      </c>
      <c r="R949" s="3" t="str">
        <f>RIGHT(N949,LEN(N949)-SEARCH("/",N949,1))</f>
        <v>wearables</v>
      </c>
      <c r="S949" s="16">
        <f>(((J949/60)/60)/24)+DATE(1970,1,1)+(-5/24)</f>
        <v>42491.57298611111</v>
      </c>
      <c r="T949" s="16">
        <f>(((I949/60)/60)/24)+DATE(1970,1,1)+(-5/24)</f>
        <v>42551.57298611111</v>
      </c>
    </row>
    <row r="950" spans="1:20" ht="75" x14ac:dyDescent="0.3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12">
        <f>(E950/D950)*100</f>
        <v>12</v>
      </c>
      <c r="P950" s="8">
        <f>E950/L950</f>
        <v>60</v>
      </c>
      <c r="Q950" s="3" t="str">
        <f>LEFT(N950,SEARCH("/",N950)-1)</f>
        <v>technology</v>
      </c>
      <c r="R950" s="3" t="str">
        <f>RIGHT(N950,LEN(N950)-SEARCH("/",N950,1))</f>
        <v>wearables</v>
      </c>
      <c r="S950" s="16">
        <f>(((J950/60)/60)/24)+DATE(1970,1,1)+(-5/24)</f>
        <v>42411.619953703703</v>
      </c>
      <c r="T950" s="16">
        <f>(((I950/60)/60)/24)+DATE(1970,1,1)+(-5/24)</f>
        <v>42441.619953703703</v>
      </c>
    </row>
    <row r="951" spans="1:20" ht="75" x14ac:dyDescent="0.3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12">
        <f>(E951/D951)*100</f>
        <v>1.365</v>
      </c>
      <c r="P951" s="8">
        <f>E951/L951</f>
        <v>39</v>
      </c>
      <c r="Q951" s="3" t="str">
        <f>LEFT(N951,SEARCH("/",N951)-1)</f>
        <v>technology</v>
      </c>
      <c r="R951" s="3" t="str">
        <f>RIGHT(N951,LEN(N951)-SEARCH("/",N951,1))</f>
        <v>wearables</v>
      </c>
      <c r="S951" s="16">
        <f>(((J951/60)/60)/24)+DATE(1970,1,1)+(-5/24)</f>
        <v>42360.835370370369</v>
      </c>
      <c r="T951" s="16">
        <f>(((I951/60)/60)/24)+DATE(1970,1,1)+(-5/24)</f>
        <v>42420.835370370369</v>
      </c>
    </row>
    <row r="952" spans="1:20" ht="75" x14ac:dyDescent="0.3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12">
        <f>(E952/D952)*100</f>
        <v>28.04</v>
      </c>
      <c r="P952" s="8">
        <f>E952/L952</f>
        <v>58.416666666666664</v>
      </c>
      <c r="Q952" s="3" t="str">
        <f>LEFT(N952,SEARCH("/",N952)-1)</f>
        <v>technology</v>
      </c>
      <c r="R952" s="3" t="str">
        <f>RIGHT(N952,LEN(N952)-SEARCH("/",N952,1))</f>
        <v>wearables</v>
      </c>
      <c r="S952" s="16">
        <f>(((J952/60)/60)/24)+DATE(1970,1,1)+(-5/24)</f>
        <v>42356.54237268518</v>
      </c>
      <c r="T952" s="16">
        <f>(((I952/60)/60)/24)+DATE(1970,1,1)+(-5/24)</f>
        <v>42386.54237268518</v>
      </c>
    </row>
    <row r="953" spans="1:20" ht="37.5" x14ac:dyDescent="0.3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12">
        <f>(E953/D953)*100</f>
        <v>38.39</v>
      </c>
      <c r="P953" s="8">
        <f>E953/L953</f>
        <v>158.63636363636363</v>
      </c>
      <c r="Q953" s="3" t="str">
        <f>LEFT(N953,SEARCH("/",N953)-1)</f>
        <v>technology</v>
      </c>
      <c r="R953" s="3" t="str">
        <f>RIGHT(N953,LEN(N953)-SEARCH("/",N953,1))</f>
        <v>wearables</v>
      </c>
      <c r="S953" s="16">
        <f>(((J953/60)/60)/24)+DATE(1970,1,1)+(-5/24)</f>
        <v>42480.44527777777</v>
      </c>
      <c r="T953" s="16">
        <f>(((I953/60)/60)/24)+DATE(1970,1,1)+(-5/24)</f>
        <v>42525.44527777777</v>
      </c>
    </row>
    <row r="954" spans="1:20" ht="56.25" x14ac:dyDescent="0.3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12">
        <f>(E954/D954)*100</f>
        <v>39.942857142857143</v>
      </c>
      <c r="P954" s="8">
        <f>E954/L954</f>
        <v>99.857142857142861</v>
      </c>
      <c r="Q954" s="3" t="str">
        <f>LEFT(N954,SEARCH("/",N954)-1)</f>
        <v>technology</v>
      </c>
      <c r="R954" s="3" t="str">
        <f>RIGHT(N954,LEN(N954)-SEARCH("/",N954,1))</f>
        <v>wearables</v>
      </c>
      <c r="S954" s="16">
        <f>(((J954/60)/60)/24)+DATE(1970,1,1)+(-5/24)</f>
        <v>42662.405231481483</v>
      </c>
      <c r="T954" s="16">
        <f>(((I954/60)/60)/24)+DATE(1970,1,1)+(-5/24)</f>
        <v>42692.446898148148</v>
      </c>
    </row>
    <row r="955" spans="1:20" ht="75" x14ac:dyDescent="0.3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12">
        <f>(E955/D955)*100</f>
        <v>0.84</v>
      </c>
      <c r="P955" s="8">
        <f>E955/L955</f>
        <v>25.2</v>
      </c>
      <c r="Q955" s="3" t="str">
        <f>LEFT(N955,SEARCH("/",N955)-1)</f>
        <v>technology</v>
      </c>
      <c r="R955" s="3" t="str">
        <f>RIGHT(N955,LEN(N955)-SEARCH("/",N955,1))</f>
        <v>wearables</v>
      </c>
      <c r="S955" s="16">
        <f>(((J955/60)/60)/24)+DATE(1970,1,1)+(-5/24)</f>
        <v>41998.956006944441</v>
      </c>
      <c r="T955" s="16">
        <f>(((I955/60)/60)/24)+DATE(1970,1,1)+(-5/24)</f>
        <v>42028.956006944441</v>
      </c>
    </row>
    <row r="956" spans="1:20" ht="75" x14ac:dyDescent="0.3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12">
        <f>(E956/D956)*100</f>
        <v>43.406666666666666</v>
      </c>
      <c r="P956" s="8">
        <f>E956/L956</f>
        <v>89.191780821917803</v>
      </c>
      <c r="Q956" s="3" t="str">
        <f>LEFT(N956,SEARCH("/",N956)-1)</f>
        <v>technology</v>
      </c>
      <c r="R956" s="3" t="str">
        <f>RIGHT(N956,LEN(N956)-SEARCH("/",N956,1))</f>
        <v>wearables</v>
      </c>
      <c r="S956" s="16">
        <f>(((J956/60)/60)/24)+DATE(1970,1,1)+(-5/24)</f>
        <v>42194.625451388885</v>
      </c>
      <c r="T956" s="16">
        <f>(((I956/60)/60)/24)+DATE(1970,1,1)+(-5/24)</f>
        <v>42236.625451388885</v>
      </c>
    </row>
    <row r="957" spans="1:20" ht="75" x14ac:dyDescent="0.3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12">
        <f>(E957/D957)*100</f>
        <v>5.6613333333333333</v>
      </c>
      <c r="P957" s="8">
        <f>E957/L957</f>
        <v>182.6236559139785</v>
      </c>
      <c r="Q957" s="3" t="str">
        <f>LEFT(N957,SEARCH("/",N957)-1)</f>
        <v>technology</v>
      </c>
      <c r="R957" s="3" t="str">
        <f>RIGHT(N957,LEN(N957)-SEARCH("/",N957,1))</f>
        <v>wearables</v>
      </c>
      <c r="S957" s="16">
        <f>(((J957/60)/60)/24)+DATE(1970,1,1)+(-5/24)</f>
        <v>42586.086805555555</v>
      </c>
      <c r="T957" s="16">
        <f>(((I957/60)/60)/24)+DATE(1970,1,1)+(-5/24)</f>
        <v>42626.086805555555</v>
      </c>
    </row>
    <row r="958" spans="1:20" ht="112.5" x14ac:dyDescent="0.3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12">
        <f>(E958/D958)*100</f>
        <v>1.722</v>
      </c>
      <c r="P958" s="8">
        <f>E958/L958</f>
        <v>50.647058823529413</v>
      </c>
      <c r="Q958" s="3" t="str">
        <f>LEFT(N958,SEARCH("/",N958)-1)</f>
        <v>technology</v>
      </c>
      <c r="R958" s="3" t="str">
        <f>RIGHT(N958,LEN(N958)-SEARCH("/",N958,1))</f>
        <v>wearables</v>
      </c>
      <c r="S958" s="16">
        <f>(((J958/60)/60)/24)+DATE(1970,1,1)+(-5/24)</f>
        <v>42060.705543981479</v>
      </c>
      <c r="T958" s="16">
        <f>(((I958/60)/60)/24)+DATE(1970,1,1)+(-5/24)</f>
        <v>42120.663877314808</v>
      </c>
    </row>
    <row r="959" spans="1:20" ht="56.25" x14ac:dyDescent="0.3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12">
        <f>(E959/D959)*100</f>
        <v>1.9416666666666664</v>
      </c>
      <c r="P959" s="8">
        <f>E959/L959</f>
        <v>33.285714285714285</v>
      </c>
      <c r="Q959" s="3" t="str">
        <f>LEFT(N959,SEARCH("/",N959)-1)</f>
        <v>technology</v>
      </c>
      <c r="R959" s="3" t="str">
        <f>RIGHT(N959,LEN(N959)-SEARCH("/",N959,1))</f>
        <v>wearables</v>
      </c>
      <c r="S959" s="16">
        <f>(((J959/60)/60)/24)+DATE(1970,1,1)+(-5/24)</f>
        <v>42660.344131944446</v>
      </c>
      <c r="T959" s="16">
        <f>(((I959/60)/60)/24)+DATE(1970,1,1)+(-5/24)</f>
        <v>42691.385798611103</v>
      </c>
    </row>
    <row r="960" spans="1:20" ht="93.75" x14ac:dyDescent="0.3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12">
        <f>(E960/D960)*100</f>
        <v>11.328275684711327</v>
      </c>
      <c r="P960" s="8">
        <f>E960/L960</f>
        <v>51.823529411764703</v>
      </c>
      <c r="Q960" s="3" t="str">
        <f>LEFT(N960,SEARCH("/",N960)-1)</f>
        <v>technology</v>
      </c>
      <c r="R960" s="3" t="str">
        <f>RIGHT(N960,LEN(N960)-SEARCH("/",N960,1))</f>
        <v>wearables</v>
      </c>
      <c r="S960" s="16">
        <f>(((J960/60)/60)/24)+DATE(1970,1,1)+(-5/24)</f>
        <v>42082.594479166662</v>
      </c>
      <c r="T960" s="16">
        <f>(((I960/60)/60)/24)+DATE(1970,1,1)+(-5/24)</f>
        <v>42103.999305555553</v>
      </c>
    </row>
    <row r="961" spans="1:20" ht="75" x14ac:dyDescent="0.3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12">
        <f>(E961/D961)*100</f>
        <v>38.86</v>
      </c>
      <c r="P961" s="8">
        <f>E961/L961</f>
        <v>113.62573099415205</v>
      </c>
      <c r="Q961" s="3" t="str">
        <f>LEFT(N961,SEARCH("/",N961)-1)</f>
        <v>technology</v>
      </c>
      <c r="R961" s="3" t="str">
        <f>RIGHT(N961,LEN(N961)-SEARCH("/",N961,1))</f>
        <v>wearables</v>
      </c>
      <c r="S961" s="16">
        <f>(((J961/60)/60)/24)+DATE(1970,1,1)+(-5/24)</f>
        <v>41992.96603009259</v>
      </c>
      <c r="T961" s="16">
        <f>(((I961/60)/60)/24)+DATE(1970,1,1)+(-5/24)</f>
        <v>42022.96603009259</v>
      </c>
    </row>
    <row r="962" spans="1:20" ht="75" x14ac:dyDescent="0.3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12">
        <f>(E962/D962)*100</f>
        <v>46.100628930817614</v>
      </c>
      <c r="P962" s="8">
        <f>E962/L962</f>
        <v>136.46276595744681</v>
      </c>
      <c r="Q962" s="3" t="str">
        <f>LEFT(N962,SEARCH("/",N962)-1)</f>
        <v>technology</v>
      </c>
      <c r="R962" s="3" t="str">
        <f>RIGHT(N962,LEN(N962)-SEARCH("/",N962,1))</f>
        <v>wearables</v>
      </c>
      <c r="S962" s="16">
        <f>(((J962/60)/60)/24)+DATE(1970,1,1)+(-5/24)</f>
        <v>42766.41846064815</v>
      </c>
      <c r="T962" s="16">
        <f>(((I962/60)/60)/24)+DATE(1970,1,1)+(-5/24)</f>
        <v>42808.376793981479</v>
      </c>
    </row>
    <row r="963" spans="1:20" ht="56.25" x14ac:dyDescent="0.3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12">
        <f>(E963/D963)*100</f>
        <v>42.188421052631583</v>
      </c>
      <c r="P963" s="8">
        <f>E963/L963</f>
        <v>364.35454545454547</v>
      </c>
      <c r="Q963" s="3" t="str">
        <f>LEFT(N963,SEARCH("/",N963)-1)</f>
        <v>technology</v>
      </c>
      <c r="R963" s="3" t="str">
        <f>RIGHT(N963,LEN(N963)-SEARCH("/",N963,1))</f>
        <v>wearables</v>
      </c>
      <c r="S963" s="16">
        <f>(((J963/60)/60)/24)+DATE(1970,1,1)+(-5/24)</f>
        <v>42740.485358796293</v>
      </c>
      <c r="T963" s="16">
        <f>(((I963/60)/60)/24)+DATE(1970,1,1)+(-5/24)</f>
        <v>42786.583333333336</v>
      </c>
    </row>
    <row r="964" spans="1:20" ht="93.75" x14ac:dyDescent="0.3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12">
        <f>(E964/D964)*100</f>
        <v>28.48</v>
      </c>
      <c r="P964" s="8">
        <f>E964/L964</f>
        <v>19.243243243243242</v>
      </c>
      <c r="Q964" s="3" t="str">
        <f>LEFT(N964,SEARCH("/",N964)-1)</f>
        <v>technology</v>
      </c>
      <c r="R964" s="3" t="str">
        <f>RIGHT(N964,LEN(N964)-SEARCH("/",N964,1))</f>
        <v>wearables</v>
      </c>
      <c r="S964" s="16">
        <f>(((J964/60)/60)/24)+DATE(1970,1,1)+(-5/24)</f>
        <v>42373.504085648143</v>
      </c>
      <c r="T964" s="16">
        <f>(((I964/60)/60)/24)+DATE(1970,1,1)+(-5/24)</f>
        <v>42411.504085648143</v>
      </c>
    </row>
    <row r="965" spans="1:20" ht="56.25" x14ac:dyDescent="0.3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12">
        <f>(E965/D965)*100</f>
        <v>1.077142857142857</v>
      </c>
      <c r="P965" s="8">
        <f>E965/L965</f>
        <v>41.888888888888886</v>
      </c>
      <c r="Q965" s="3" t="str">
        <f>LEFT(N965,SEARCH("/",N965)-1)</f>
        <v>technology</v>
      </c>
      <c r="R965" s="3" t="str">
        <f>RIGHT(N965,LEN(N965)-SEARCH("/",N965,1))</f>
        <v>wearables</v>
      </c>
      <c r="S965" s="16">
        <f>(((J965/60)/60)/24)+DATE(1970,1,1)+(-5/24)</f>
        <v>42625.427303240744</v>
      </c>
      <c r="T965" s="16">
        <f>(((I965/60)/60)/24)+DATE(1970,1,1)+(-5/24)</f>
        <v>42660.427303240744</v>
      </c>
    </row>
    <row r="966" spans="1:20" ht="75" x14ac:dyDescent="0.3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12">
        <f>(E966/D966)*100</f>
        <v>0.79909090909090907</v>
      </c>
      <c r="P966" s="8">
        <f>E966/L966</f>
        <v>30.310344827586206</v>
      </c>
      <c r="Q966" s="3" t="str">
        <f>LEFT(N966,SEARCH("/",N966)-1)</f>
        <v>technology</v>
      </c>
      <c r="R966" s="3" t="str">
        <f>RIGHT(N966,LEN(N966)-SEARCH("/",N966,1))</f>
        <v>wearables</v>
      </c>
      <c r="S966" s="16">
        <f>(((J966/60)/60)/24)+DATE(1970,1,1)+(-5/24)</f>
        <v>42208.420358796291</v>
      </c>
      <c r="T966" s="16">
        <f>(((I966/60)/60)/24)+DATE(1970,1,1)+(-5/24)</f>
        <v>42248.420358796291</v>
      </c>
    </row>
    <row r="967" spans="1:20" ht="75" x14ac:dyDescent="0.3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12">
        <f>(E967/D967)*100</f>
        <v>1.1919999999999999</v>
      </c>
      <c r="P967" s="8">
        <f>E967/L967</f>
        <v>49.666666666666664</v>
      </c>
      <c r="Q967" s="3" t="str">
        <f>LEFT(N967,SEARCH("/",N967)-1)</f>
        <v>technology</v>
      </c>
      <c r="R967" s="3" t="str">
        <f>RIGHT(N967,LEN(N967)-SEARCH("/",N967,1))</f>
        <v>wearables</v>
      </c>
      <c r="S967" s="16">
        <f>(((J967/60)/60)/24)+DATE(1970,1,1)+(-5/24)</f>
        <v>42636.808402777773</v>
      </c>
      <c r="T967" s="16">
        <f>(((I967/60)/60)/24)+DATE(1970,1,1)+(-5/24)</f>
        <v>42668.957638888889</v>
      </c>
    </row>
    <row r="968" spans="1:20" ht="75" x14ac:dyDescent="0.3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12">
        <f>(E968/D968)*100</f>
        <v>14.799999999999999</v>
      </c>
      <c r="P968" s="8">
        <f>E968/L968</f>
        <v>59.2</v>
      </c>
      <c r="Q968" s="3" t="str">
        <f>LEFT(N968,SEARCH("/",N968)-1)</f>
        <v>technology</v>
      </c>
      <c r="R968" s="3" t="str">
        <f>RIGHT(N968,LEN(N968)-SEARCH("/",N968,1))</f>
        <v>wearables</v>
      </c>
      <c r="S968" s="16">
        <f>(((J968/60)/60)/24)+DATE(1970,1,1)+(-5/24)</f>
        <v>42619.427453703705</v>
      </c>
      <c r="T968" s="16">
        <f>(((I968/60)/60)/24)+DATE(1970,1,1)+(-5/24)</f>
        <v>42649.427453703705</v>
      </c>
    </row>
    <row r="969" spans="1:20" ht="75" x14ac:dyDescent="0.3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12">
        <f>(E969/D969)*100</f>
        <v>17.810000000000002</v>
      </c>
      <c r="P969" s="8">
        <f>E969/L969</f>
        <v>43.97530864197531</v>
      </c>
      <c r="Q969" s="3" t="str">
        <f>LEFT(N969,SEARCH("/",N969)-1)</f>
        <v>technology</v>
      </c>
      <c r="R969" s="3" t="str">
        <f>RIGHT(N969,LEN(N969)-SEARCH("/",N969,1))</f>
        <v>wearables</v>
      </c>
      <c r="S969" s="16">
        <f>(((J969/60)/60)/24)+DATE(1970,1,1)+(-5/24)</f>
        <v>42422.045995370368</v>
      </c>
      <c r="T969" s="16">
        <f>(((I969/60)/60)/24)+DATE(1970,1,1)+(-5/24)</f>
        <v>42482.004328703704</v>
      </c>
    </row>
    <row r="970" spans="1:20" ht="93.75" x14ac:dyDescent="0.3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12">
        <f>(E970/D970)*100</f>
        <v>1.325</v>
      </c>
      <c r="P970" s="8">
        <f>E970/L970</f>
        <v>26.5</v>
      </c>
      <c r="Q970" s="3" t="str">
        <f>LEFT(N970,SEARCH("/",N970)-1)</f>
        <v>technology</v>
      </c>
      <c r="R970" s="3" t="str">
        <f>RIGHT(N970,LEN(N970)-SEARCH("/",N970,1))</f>
        <v>wearables</v>
      </c>
      <c r="S970" s="16">
        <f>(((J970/60)/60)/24)+DATE(1970,1,1)+(-5/24)</f>
        <v>41836.639282407406</v>
      </c>
      <c r="T970" s="16">
        <f>(((I970/60)/60)/24)+DATE(1970,1,1)+(-5/24)</f>
        <v>41866.639282407406</v>
      </c>
    </row>
    <row r="971" spans="1:20" ht="37.5" x14ac:dyDescent="0.3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12">
        <f>(E971/D971)*100</f>
        <v>46.666666666666664</v>
      </c>
      <c r="P971" s="8">
        <f>E971/L971</f>
        <v>1272.7272727272727</v>
      </c>
      <c r="Q971" s="3" t="str">
        <f>LEFT(N971,SEARCH("/",N971)-1)</f>
        <v>technology</v>
      </c>
      <c r="R971" s="3" t="str">
        <f>RIGHT(N971,LEN(N971)-SEARCH("/",N971,1))</f>
        <v>wearables</v>
      </c>
      <c r="S971" s="16">
        <f>(((J971/60)/60)/24)+DATE(1970,1,1)+(-5/24)</f>
        <v>42742.094988425924</v>
      </c>
      <c r="T971" s="16">
        <f>(((I971/60)/60)/24)+DATE(1970,1,1)+(-5/24)</f>
        <v>42775.094988425924</v>
      </c>
    </row>
    <row r="972" spans="1:20" ht="93.75" x14ac:dyDescent="0.3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12">
        <f>(E972/D972)*100</f>
        <v>45.92</v>
      </c>
      <c r="P972" s="8">
        <f>E972/L972</f>
        <v>164</v>
      </c>
      <c r="Q972" s="3" t="str">
        <f>LEFT(N972,SEARCH("/",N972)-1)</f>
        <v>technology</v>
      </c>
      <c r="R972" s="3" t="str">
        <f>RIGHT(N972,LEN(N972)-SEARCH("/",N972,1))</f>
        <v>wearables</v>
      </c>
      <c r="S972" s="16">
        <f>(((J972/60)/60)/24)+DATE(1970,1,1)+(-5/24)</f>
        <v>42721.012187499997</v>
      </c>
      <c r="T972" s="16">
        <f>(((I972/60)/60)/24)+DATE(1970,1,1)+(-5/24)</f>
        <v>42757.999305555553</v>
      </c>
    </row>
    <row r="973" spans="1:20" ht="75" x14ac:dyDescent="0.3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12">
        <f>(E973/D973)*100</f>
        <v>0.22599999999999998</v>
      </c>
      <c r="P973" s="8">
        <f>E973/L973</f>
        <v>45.2</v>
      </c>
      <c r="Q973" s="3" t="str">
        <f>LEFT(N973,SEARCH("/",N973)-1)</f>
        <v>technology</v>
      </c>
      <c r="R973" s="3" t="str">
        <f>RIGHT(N973,LEN(N973)-SEARCH("/",N973,1))</f>
        <v>wearables</v>
      </c>
      <c r="S973" s="16">
        <f>(((J973/60)/60)/24)+DATE(1970,1,1)+(-5/24)</f>
        <v>42111.500694444439</v>
      </c>
      <c r="T973" s="16">
        <f>(((I973/60)/60)/24)+DATE(1970,1,1)+(-5/24)</f>
        <v>42156.500694444439</v>
      </c>
    </row>
    <row r="974" spans="1:20" ht="75" x14ac:dyDescent="0.3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12">
        <f>(E974/D974)*100</f>
        <v>34.625</v>
      </c>
      <c r="P974" s="8">
        <f>E974/L974</f>
        <v>153.88888888888889</v>
      </c>
      <c r="Q974" s="3" t="str">
        <f>LEFT(N974,SEARCH("/",N974)-1)</f>
        <v>technology</v>
      </c>
      <c r="R974" s="3" t="str">
        <f>RIGHT(N974,LEN(N974)-SEARCH("/",N974,1))</f>
        <v>wearables</v>
      </c>
      <c r="S974" s="16">
        <f>(((J974/60)/60)/24)+DATE(1970,1,1)+(-5/24)</f>
        <v>41856.657384259255</v>
      </c>
      <c r="T974" s="16">
        <f>(((I974/60)/60)/24)+DATE(1970,1,1)+(-5/24)</f>
        <v>41886.082638888889</v>
      </c>
    </row>
    <row r="975" spans="1:20" ht="93.75" x14ac:dyDescent="0.3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12">
        <f>(E975/D975)*100</f>
        <v>2.0549999999999997</v>
      </c>
      <c r="P975" s="8">
        <f>E975/L975</f>
        <v>51.375</v>
      </c>
      <c r="Q975" s="3" t="str">
        <f>LEFT(N975,SEARCH("/",N975)-1)</f>
        <v>technology</v>
      </c>
      <c r="R975" s="3" t="str">
        <f>RIGHT(N975,LEN(N975)-SEARCH("/",N975,1))</f>
        <v>wearables</v>
      </c>
      <c r="S975" s="16">
        <f>(((J975/60)/60)/24)+DATE(1970,1,1)+(-5/24)</f>
        <v>42256.806631944441</v>
      </c>
      <c r="T975" s="16">
        <f>(((I975/60)/60)/24)+DATE(1970,1,1)+(-5/24)</f>
        <v>42316.848298611112</v>
      </c>
    </row>
    <row r="976" spans="1:20" ht="75" x14ac:dyDescent="0.3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12">
        <f>(E976/D976)*100</f>
        <v>0.55999999999999994</v>
      </c>
      <c r="P976" s="8">
        <f>E976/L976</f>
        <v>93.333333333333329</v>
      </c>
      <c r="Q976" s="3" t="str">
        <f>LEFT(N976,SEARCH("/",N976)-1)</f>
        <v>technology</v>
      </c>
      <c r="R976" s="3" t="str">
        <f>RIGHT(N976,LEN(N976)-SEARCH("/",N976,1))</f>
        <v>wearables</v>
      </c>
      <c r="S976" s="16">
        <f>(((J976/60)/60)/24)+DATE(1970,1,1)+(-5/24)</f>
        <v>42424.541157407402</v>
      </c>
      <c r="T976" s="16">
        <f>(((I976/60)/60)/24)+DATE(1970,1,1)+(-5/24)</f>
        <v>42454.499490740738</v>
      </c>
    </row>
    <row r="977" spans="1:20" ht="93.75" x14ac:dyDescent="0.3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12">
        <f>(E977/D977)*100</f>
        <v>2.6069999999999998</v>
      </c>
      <c r="P977" s="8">
        <f>E977/L977</f>
        <v>108.625</v>
      </c>
      <c r="Q977" s="3" t="str">
        <f>LEFT(N977,SEARCH("/",N977)-1)</f>
        <v>technology</v>
      </c>
      <c r="R977" s="3" t="str">
        <f>RIGHT(N977,LEN(N977)-SEARCH("/",N977,1))</f>
        <v>wearables</v>
      </c>
      <c r="S977" s="16">
        <f>(((J977/60)/60)/24)+DATE(1970,1,1)+(-5/24)</f>
        <v>42489.488252314812</v>
      </c>
      <c r="T977" s="16">
        <f>(((I977/60)/60)/24)+DATE(1970,1,1)+(-5/24)</f>
        <v>42549.488252314812</v>
      </c>
    </row>
    <row r="978" spans="1:20" ht="75" x14ac:dyDescent="0.3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12">
        <f>(E978/D978)*100</f>
        <v>1.9259999999999999</v>
      </c>
      <c r="P978" s="8">
        <f>E978/L978</f>
        <v>160.5</v>
      </c>
      <c r="Q978" s="3" t="str">
        <f>LEFT(N978,SEARCH("/",N978)-1)</f>
        <v>technology</v>
      </c>
      <c r="R978" s="3" t="str">
        <f>RIGHT(N978,LEN(N978)-SEARCH("/",N978,1))</f>
        <v>wearables</v>
      </c>
      <c r="S978" s="16">
        <f>(((J978/60)/60)/24)+DATE(1970,1,1)+(-5/24)</f>
        <v>42184.850659722222</v>
      </c>
      <c r="T978" s="16">
        <f>(((I978/60)/60)/24)+DATE(1970,1,1)+(-5/24)</f>
        <v>42229.850659722222</v>
      </c>
    </row>
    <row r="979" spans="1:20" ht="93.75" x14ac:dyDescent="0.3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12">
        <f>(E979/D979)*100</f>
        <v>33.666666666666664</v>
      </c>
      <c r="P979" s="8">
        <f>E979/L979</f>
        <v>75.75</v>
      </c>
      <c r="Q979" s="3" t="str">
        <f>LEFT(N979,SEARCH("/",N979)-1)</f>
        <v>technology</v>
      </c>
      <c r="R979" s="3" t="str">
        <f>RIGHT(N979,LEN(N979)-SEARCH("/",N979,1))</f>
        <v>wearables</v>
      </c>
      <c r="S979" s="16">
        <f>(((J979/60)/60)/24)+DATE(1970,1,1)+(-5/24)</f>
        <v>42391.733761574076</v>
      </c>
      <c r="T979" s="16">
        <f>(((I979/60)/60)/24)+DATE(1970,1,1)+(-5/24)</f>
        <v>42421.733761574076</v>
      </c>
    </row>
    <row r="980" spans="1:20" ht="75" x14ac:dyDescent="0.3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12">
        <f>(E980/D980)*100</f>
        <v>56.263267182990241</v>
      </c>
      <c r="P980" s="8">
        <f>E980/L980</f>
        <v>790.83739837398377</v>
      </c>
      <c r="Q980" s="3" t="str">
        <f>LEFT(N980,SEARCH("/",N980)-1)</f>
        <v>technology</v>
      </c>
      <c r="R980" s="3" t="str">
        <f>RIGHT(N980,LEN(N980)-SEARCH("/",N980,1))</f>
        <v>wearables</v>
      </c>
      <c r="S980" s="16">
        <f>(((J980/60)/60)/24)+DATE(1970,1,1)+(-5/24)</f>
        <v>42395.100706018515</v>
      </c>
      <c r="T980" s="16">
        <f>(((I980/60)/60)/24)+DATE(1970,1,1)+(-5/24)</f>
        <v>42425.100706018515</v>
      </c>
    </row>
    <row r="981" spans="1:20" ht="75" x14ac:dyDescent="0.3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12">
        <f>(E981/D981)*100</f>
        <v>82.817599999999999</v>
      </c>
      <c r="P981" s="8">
        <f>E981/L981</f>
        <v>301.93916666666667</v>
      </c>
      <c r="Q981" s="3" t="str">
        <f>LEFT(N981,SEARCH("/",N981)-1)</f>
        <v>technology</v>
      </c>
      <c r="R981" s="3" t="str">
        <f>RIGHT(N981,LEN(N981)-SEARCH("/",N981,1))</f>
        <v>wearables</v>
      </c>
      <c r="S981" s="16">
        <f>(((J981/60)/60)/24)+DATE(1970,1,1)+(-5/24)</f>
        <v>42506.208657407398</v>
      </c>
      <c r="T981" s="16">
        <f>(((I981/60)/60)/24)+DATE(1970,1,1)+(-5/24)</f>
        <v>42541.582638888889</v>
      </c>
    </row>
    <row r="982" spans="1:20" ht="93.75" x14ac:dyDescent="0.3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12">
        <f>(E982/D982)*100</f>
        <v>14.860000000000001</v>
      </c>
      <c r="P982" s="8">
        <f>E982/L982</f>
        <v>47.935483870967744</v>
      </c>
      <c r="Q982" s="3" t="str">
        <f>LEFT(N982,SEARCH("/",N982)-1)</f>
        <v>technology</v>
      </c>
      <c r="R982" s="3" t="str">
        <f>RIGHT(N982,LEN(N982)-SEARCH("/",N982,1))</f>
        <v>wearables</v>
      </c>
      <c r="S982" s="16">
        <f>(((J982/60)/60)/24)+DATE(1970,1,1)+(-5/24)</f>
        <v>41928.695856481478</v>
      </c>
      <c r="T982" s="16">
        <f>(((I982/60)/60)/24)+DATE(1970,1,1)+(-5/24)</f>
        <v>41973.737523148149</v>
      </c>
    </row>
    <row r="983" spans="1:20" ht="93.75" x14ac:dyDescent="0.3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12">
        <f>(E983/D983)*100</f>
        <v>1.2375123751237513E-2</v>
      </c>
      <c r="P983" s="8">
        <f>E983/L983</f>
        <v>2.75</v>
      </c>
      <c r="Q983" s="3" t="str">
        <f>LEFT(N983,SEARCH("/",N983)-1)</f>
        <v>technology</v>
      </c>
      <c r="R983" s="3" t="str">
        <f>RIGHT(N983,LEN(N983)-SEARCH("/",N983,1))</f>
        <v>wearables</v>
      </c>
      <c r="S983" s="16">
        <f>(((J983/60)/60)/24)+DATE(1970,1,1)+(-5/24)</f>
        <v>41830.738680555551</v>
      </c>
      <c r="T983" s="16">
        <f>(((I983/60)/60)/24)+DATE(1970,1,1)+(-5/24)</f>
        <v>41860.738680555551</v>
      </c>
    </row>
    <row r="984" spans="1:20" ht="75" x14ac:dyDescent="0.3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12">
        <f>(E984/D984)*100</f>
        <v>1.7142857142857144E-2</v>
      </c>
      <c r="P984" s="8">
        <f>E984/L984</f>
        <v>1</v>
      </c>
      <c r="Q984" s="3" t="str">
        <f>LEFT(N984,SEARCH("/",N984)-1)</f>
        <v>technology</v>
      </c>
      <c r="R984" s="3" t="str">
        <f>RIGHT(N984,LEN(N984)-SEARCH("/",N984,1))</f>
        <v>wearables</v>
      </c>
      <c r="S984" s="16">
        <f>(((J984/60)/60)/24)+DATE(1970,1,1)+(-5/24)</f>
        <v>42615.544976851852</v>
      </c>
      <c r="T984" s="16">
        <f>(((I984/60)/60)/24)+DATE(1970,1,1)+(-5/24)</f>
        <v>42645.544976851852</v>
      </c>
    </row>
    <row r="985" spans="1:20" ht="93.75" x14ac:dyDescent="0.3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12">
        <f>(E985/D985)*100</f>
        <v>29.506136117214709</v>
      </c>
      <c r="P985" s="8">
        <f>E985/L985</f>
        <v>171.79329608938548</v>
      </c>
      <c r="Q985" s="3" t="str">
        <f>LEFT(N985,SEARCH("/",N985)-1)</f>
        <v>technology</v>
      </c>
      <c r="R985" s="3" t="str">
        <f>RIGHT(N985,LEN(N985)-SEARCH("/",N985,1))</f>
        <v>wearables</v>
      </c>
      <c r="S985" s="16">
        <f>(((J985/60)/60)/24)+DATE(1970,1,1)+(-5/24)</f>
        <v>42574.459317129629</v>
      </c>
      <c r="T985" s="16">
        <f>(((I985/60)/60)/24)+DATE(1970,1,1)+(-5/24)</f>
        <v>42605.662499999999</v>
      </c>
    </row>
    <row r="986" spans="1:20" ht="112.5" x14ac:dyDescent="0.3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12">
        <f>(E986/D986)*100</f>
        <v>1.06</v>
      </c>
      <c r="P986" s="8">
        <f>E986/L986</f>
        <v>35.333333333333336</v>
      </c>
      <c r="Q986" s="3" t="str">
        <f>LEFT(N986,SEARCH("/",N986)-1)</f>
        <v>technology</v>
      </c>
      <c r="R986" s="3" t="str">
        <f>RIGHT(N986,LEN(N986)-SEARCH("/",N986,1))</f>
        <v>wearables</v>
      </c>
      <c r="S986" s="16">
        <f>(((J986/60)/60)/24)+DATE(1970,1,1)+(-5/24)</f>
        <v>42060.907499999994</v>
      </c>
      <c r="T986" s="16">
        <f>(((I986/60)/60)/24)+DATE(1970,1,1)+(-5/24)</f>
        <v>42090.865833333337</v>
      </c>
    </row>
    <row r="987" spans="1:20" ht="75" x14ac:dyDescent="0.3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12">
        <f>(E987/D987)*100</f>
        <v>6.293333333333333</v>
      </c>
      <c r="P987" s="8">
        <f>E987/L987</f>
        <v>82.086956521739125</v>
      </c>
      <c r="Q987" s="3" t="str">
        <f>LEFT(N987,SEARCH("/",N987)-1)</f>
        <v>technology</v>
      </c>
      <c r="R987" s="3" t="str">
        <f>RIGHT(N987,LEN(N987)-SEARCH("/",N987,1))</f>
        <v>wearables</v>
      </c>
      <c r="S987" s="16">
        <f>(((J987/60)/60)/24)+DATE(1970,1,1)+(-5/24)</f>
        <v>42339.759375000001</v>
      </c>
      <c r="T987" s="16">
        <f>(((I987/60)/60)/24)+DATE(1970,1,1)+(-5/24)</f>
        <v>42369.749999999993</v>
      </c>
    </row>
    <row r="988" spans="1:20" ht="93.75" x14ac:dyDescent="0.3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12">
        <f>(E988/D988)*100</f>
        <v>12.75</v>
      </c>
      <c r="P988" s="8">
        <f>E988/L988</f>
        <v>110.8695652173913</v>
      </c>
      <c r="Q988" s="3" t="str">
        <f>LEFT(N988,SEARCH("/",N988)-1)</f>
        <v>technology</v>
      </c>
      <c r="R988" s="3" t="str">
        <f>RIGHT(N988,LEN(N988)-SEARCH("/",N988,1))</f>
        <v>wearables</v>
      </c>
      <c r="S988" s="16">
        <f>(((J988/60)/60)/24)+DATE(1970,1,1)+(-5/24)</f>
        <v>42324.559027777774</v>
      </c>
      <c r="T988" s="16">
        <f>(((I988/60)/60)/24)+DATE(1970,1,1)+(-5/24)</f>
        <v>42378.791666666664</v>
      </c>
    </row>
    <row r="989" spans="1:20" ht="75" x14ac:dyDescent="0.3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12">
        <f>(E989/D989)*100</f>
        <v>13.22</v>
      </c>
      <c r="P989" s="8">
        <f>E989/L989</f>
        <v>161.21951219512195</v>
      </c>
      <c r="Q989" s="3" t="str">
        <f>LEFT(N989,SEARCH("/",N989)-1)</f>
        <v>technology</v>
      </c>
      <c r="R989" s="3" t="str">
        <f>RIGHT(N989,LEN(N989)-SEARCH("/",N989,1))</f>
        <v>wearables</v>
      </c>
      <c r="S989" s="16">
        <f>(((J989/60)/60)/24)+DATE(1970,1,1)+(-5/24)</f>
        <v>41773.086226851847</v>
      </c>
      <c r="T989" s="16">
        <f>(((I989/60)/60)/24)+DATE(1970,1,1)+(-5/24)</f>
        <v>41813.086226851847</v>
      </c>
    </row>
    <row r="990" spans="1:20" ht="93.75" x14ac:dyDescent="0.3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12">
        <f>(E990/D990)*100</f>
        <v>0</v>
      </c>
      <c r="P990" s="8">
        <v>0</v>
      </c>
      <c r="Q990" s="3" t="str">
        <f>LEFT(N990,SEARCH("/",N990)-1)</f>
        <v>technology</v>
      </c>
      <c r="R990" s="3" t="str">
        <f>RIGHT(N990,LEN(N990)-SEARCH("/",N990,1))</f>
        <v>wearables</v>
      </c>
      <c r="S990" s="16">
        <f>(((J990/60)/60)/24)+DATE(1970,1,1)+(-5/24)</f>
        <v>42614.148437499993</v>
      </c>
      <c r="T990" s="16">
        <f>(((I990/60)/60)/24)+DATE(1970,1,1)+(-5/24)</f>
        <v>42644.148437499993</v>
      </c>
    </row>
    <row r="991" spans="1:20" ht="37.5" x14ac:dyDescent="0.3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12">
        <f>(E991/D991)*100</f>
        <v>16.77</v>
      </c>
      <c r="P991" s="8">
        <f>E991/L991</f>
        <v>52.40625</v>
      </c>
      <c r="Q991" s="3" t="str">
        <f>LEFT(N991,SEARCH("/",N991)-1)</f>
        <v>technology</v>
      </c>
      <c r="R991" s="3" t="str">
        <f>RIGHT(N991,LEN(N991)-SEARCH("/",N991,1))</f>
        <v>wearables</v>
      </c>
      <c r="S991" s="16">
        <f>(((J991/60)/60)/24)+DATE(1970,1,1)+(-5/24)</f>
        <v>42611.725636574069</v>
      </c>
      <c r="T991" s="16">
        <f>(((I991/60)/60)/24)+DATE(1970,1,1)+(-5/24)</f>
        <v>42641.725636574069</v>
      </c>
    </row>
    <row r="992" spans="1:20" ht="75" x14ac:dyDescent="0.3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12">
        <f>(E992/D992)*100</f>
        <v>0.104</v>
      </c>
      <c r="P992" s="8">
        <f>E992/L992</f>
        <v>13</v>
      </c>
      <c r="Q992" s="3" t="str">
        <f>LEFT(N992,SEARCH("/",N992)-1)</f>
        <v>technology</v>
      </c>
      <c r="R992" s="3" t="str">
        <f>RIGHT(N992,LEN(N992)-SEARCH("/",N992,1))</f>
        <v>wearables</v>
      </c>
      <c r="S992" s="16">
        <f>(((J992/60)/60)/24)+DATE(1970,1,1)+(-5/24)</f>
        <v>41855.575972222221</v>
      </c>
      <c r="T992" s="16">
        <f>(((I992/60)/60)/24)+DATE(1970,1,1)+(-5/24)</f>
        <v>41885.575972222221</v>
      </c>
    </row>
    <row r="993" spans="1:20" ht="112.5" x14ac:dyDescent="0.3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12">
        <f>(E993/D993)*100</f>
        <v>4.24</v>
      </c>
      <c r="P993" s="8">
        <f>E993/L993</f>
        <v>30.285714285714285</v>
      </c>
      <c r="Q993" s="3" t="str">
        <f>LEFT(N993,SEARCH("/",N993)-1)</f>
        <v>technology</v>
      </c>
      <c r="R993" s="3" t="str">
        <f>RIGHT(N993,LEN(N993)-SEARCH("/",N993,1))</f>
        <v>wearables</v>
      </c>
      <c r="S993" s="16">
        <f>(((J993/60)/60)/24)+DATE(1970,1,1)+(-5/24)</f>
        <v>42538.548472222225</v>
      </c>
      <c r="T993" s="16">
        <f>(((I993/60)/60)/24)+DATE(1970,1,1)+(-5/24)</f>
        <v>42563.57708333333</v>
      </c>
    </row>
    <row r="994" spans="1:20" ht="75" x14ac:dyDescent="0.3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12">
        <f>(E994/D994)*100</f>
        <v>0.46699999999999997</v>
      </c>
      <c r="P994" s="8">
        <f>E994/L994</f>
        <v>116.75</v>
      </c>
      <c r="Q994" s="3" t="str">
        <f>LEFT(N994,SEARCH("/",N994)-1)</f>
        <v>technology</v>
      </c>
      <c r="R994" s="3" t="str">
        <f>RIGHT(N994,LEN(N994)-SEARCH("/",N994,1))</f>
        <v>wearables</v>
      </c>
      <c r="S994" s="16">
        <f>(((J994/60)/60)/24)+DATE(1970,1,1)+(-5/24)</f>
        <v>42437.71665509259</v>
      </c>
      <c r="T994" s="16">
        <f>(((I994/60)/60)/24)+DATE(1970,1,1)+(-5/24)</f>
        <v>42497.674988425926</v>
      </c>
    </row>
    <row r="995" spans="1:20" ht="75" x14ac:dyDescent="0.3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12">
        <f>(E995/D995)*100</f>
        <v>25.087142857142858</v>
      </c>
      <c r="P995" s="8">
        <f>E995/L995</f>
        <v>89.59693877551021</v>
      </c>
      <c r="Q995" s="3" t="str">
        <f>LEFT(N995,SEARCH("/",N995)-1)</f>
        <v>technology</v>
      </c>
      <c r="R995" s="3" t="str">
        <f>RIGHT(N995,LEN(N995)-SEARCH("/",N995,1))</f>
        <v>wearables</v>
      </c>
      <c r="S995" s="16">
        <f>(((J995/60)/60)/24)+DATE(1970,1,1)+(-5/24)</f>
        <v>42652.756574074076</v>
      </c>
      <c r="T995" s="16">
        <f>(((I995/60)/60)/24)+DATE(1970,1,1)+(-5/24)</f>
        <v>42685.999999999993</v>
      </c>
    </row>
    <row r="996" spans="1:20" ht="112.5" x14ac:dyDescent="0.3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12">
        <f>(E996/D996)*100</f>
        <v>2.3345000000000002</v>
      </c>
      <c r="P996" s="8">
        <f>E996/L996</f>
        <v>424.45454545454544</v>
      </c>
      <c r="Q996" s="3" t="str">
        <f>LEFT(N996,SEARCH("/",N996)-1)</f>
        <v>technology</v>
      </c>
      <c r="R996" s="3" t="str">
        <f>RIGHT(N996,LEN(N996)-SEARCH("/",N996,1))</f>
        <v>wearables</v>
      </c>
      <c r="S996" s="16">
        <f>(((J996/60)/60)/24)+DATE(1970,1,1)+(-5/24)</f>
        <v>41921.054745370369</v>
      </c>
      <c r="T996" s="16">
        <f>(((I996/60)/60)/24)+DATE(1970,1,1)+(-5/24)</f>
        <v>41973.749305555553</v>
      </c>
    </row>
    <row r="997" spans="1:20" ht="75" x14ac:dyDescent="0.3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12">
        <f>(E997/D997)*100</f>
        <v>7.26</v>
      </c>
      <c r="P997" s="8">
        <f>E997/L997</f>
        <v>80.666666666666671</v>
      </c>
      <c r="Q997" s="3" t="str">
        <f>LEFT(N997,SEARCH("/",N997)-1)</f>
        <v>technology</v>
      </c>
      <c r="R997" s="3" t="str">
        <f>RIGHT(N997,LEN(N997)-SEARCH("/",N997,1))</f>
        <v>wearables</v>
      </c>
      <c r="S997" s="16">
        <f>(((J997/60)/60)/24)+DATE(1970,1,1)+(-5/24)</f>
        <v>41947.732407407406</v>
      </c>
      <c r="T997" s="16">
        <f>(((I997/60)/60)/24)+DATE(1970,1,1)+(-5/24)</f>
        <v>41972.458333333336</v>
      </c>
    </row>
    <row r="998" spans="1:20" ht="56.25" x14ac:dyDescent="0.3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12">
        <f>(E998/D998)*100</f>
        <v>1.625</v>
      </c>
      <c r="P998" s="8">
        <f>E998/L998</f>
        <v>13</v>
      </c>
      <c r="Q998" s="3" t="str">
        <f>LEFT(N998,SEARCH("/",N998)-1)</f>
        <v>technology</v>
      </c>
      <c r="R998" s="3" t="str">
        <f>RIGHT(N998,LEN(N998)-SEARCH("/",N998,1))</f>
        <v>wearables</v>
      </c>
      <c r="S998" s="16">
        <f>(((J998/60)/60)/24)+DATE(1970,1,1)+(-5/24)</f>
        <v>41817.658101851848</v>
      </c>
      <c r="T998" s="16">
        <f>(((I998/60)/60)/24)+DATE(1970,1,1)+(-5/24)</f>
        <v>41847.435416666667</v>
      </c>
    </row>
    <row r="999" spans="1:20" ht="56.25" x14ac:dyDescent="0.3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12">
        <f>(E999/D999)*100</f>
        <v>1.3</v>
      </c>
      <c r="P999" s="8">
        <f>E999/L999</f>
        <v>8.125</v>
      </c>
      <c r="Q999" s="3" t="str">
        <f>LEFT(N999,SEARCH("/",N999)-1)</f>
        <v>technology</v>
      </c>
      <c r="R999" s="3" t="str">
        <f>RIGHT(N999,LEN(N999)-SEARCH("/",N999,1))</f>
        <v>wearables</v>
      </c>
      <c r="S999" s="16">
        <f>(((J999/60)/60)/24)+DATE(1970,1,1)+(-5/24)</f>
        <v>41940.894641203704</v>
      </c>
      <c r="T999" s="16">
        <f>(((I999/60)/60)/24)+DATE(1970,1,1)+(-5/24)</f>
        <v>41970.936307870368</v>
      </c>
    </row>
    <row r="1000" spans="1:20" ht="56.25" x14ac:dyDescent="0.3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12">
        <f>(E1000/D1000)*100</f>
        <v>58.558333333333337</v>
      </c>
      <c r="P1000" s="8">
        <f>E1000/L1000</f>
        <v>153.42794759825327</v>
      </c>
      <c r="Q1000" s="3" t="str">
        <f>LEFT(N1000,SEARCH("/",N1000)-1)</f>
        <v>technology</v>
      </c>
      <c r="R1000" s="3" t="str">
        <f>RIGHT(N1000,LEN(N1000)-SEARCH("/",N1000,1))</f>
        <v>wearables</v>
      </c>
      <c r="S1000" s="16">
        <f>(((J1000/60)/60)/24)+DATE(1970,1,1)+(-5/24)</f>
        <v>42281.960659722223</v>
      </c>
      <c r="T1000" s="16">
        <f>(((I1000/60)/60)/24)+DATE(1970,1,1)+(-5/24)</f>
        <v>42327.002326388887</v>
      </c>
    </row>
    <row r="1001" spans="1:20" ht="75" x14ac:dyDescent="0.3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12">
        <f>(E1001/D1001)*100</f>
        <v>7.7886666666666677</v>
      </c>
      <c r="P1001" s="8">
        <f>E1001/L1001</f>
        <v>292.07499999999999</v>
      </c>
      <c r="Q1001" s="3" t="str">
        <f>LEFT(N1001,SEARCH("/",N1001)-1)</f>
        <v>technology</v>
      </c>
      <c r="R1001" s="3" t="str">
        <f>RIGHT(N1001,LEN(N1001)-SEARCH("/",N1001,1))</f>
        <v>wearables</v>
      </c>
      <c r="S1001" s="16">
        <f>(((J1001/60)/60)/24)+DATE(1970,1,1)+(-5/24)</f>
        <v>41926.091319444444</v>
      </c>
      <c r="T1001" s="16">
        <f>(((I1001/60)/60)/24)+DATE(1970,1,1)+(-5/24)</f>
        <v>41956.126388888886</v>
      </c>
    </row>
    <row r="1002" spans="1:20" ht="75" x14ac:dyDescent="0.3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2">
        <f>(E1002/D1002)*100</f>
        <v>2.2157147647256061</v>
      </c>
      <c r="P1002" s="8">
        <f>E1002/L1002</f>
        <v>3304</v>
      </c>
      <c r="Q1002" s="3" t="str">
        <f>LEFT(N1002,SEARCH("/",N1002)-1)</f>
        <v>technology</v>
      </c>
      <c r="R1002" s="3" t="str">
        <f>RIGHT(N1002,LEN(N1002)-SEARCH("/",N1002,1))</f>
        <v>wearables</v>
      </c>
      <c r="S1002" s="16">
        <f>(((J1002/60)/60)/24)+DATE(1970,1,1)+(-5/24)</f>
        <v>42748.851388888892</v>
      </c>
      <c r="T1002" s="16">
        <f>(((I1002/60)/60)/24)+DATE(1970,1,1)+(-5/24)</f>
        <v>42808.80972222222</v>
      </c>
    </row>
    <row r="1003" spans="1:20" ht="93.75" x14ac:dyDescent="0.3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2">
        <f>(E1003/D1003)*100</f>
        <v>104</v>
      </c>
      <c r="P1003" s="8">
        <f>E1003/L1003</f>
        <v>1300</v>
      </c>
      <c r="Q1003" s="3" t="str">
        <f>LEFT(N1003,SEARCH("/",N1003)-1)</f>
        <v>technology</v>
      </c>
      <c r="R1003" s="3" t="str">
        <f>RIGHT(N1003,LEN(N1003)-SEARCH("/",N1003,1))</f>
        <v>wearables</v>
      </c>
      <c r="S1003" s="16">
        <f>(((J1003/60)/60)/24)+DATE(1970,1,1)+(-5/24)</f>
        <v>42720.511724537035</v>
      </c>
      <c r="T1003" s="16">
        <f>(((I1003/60)/60)/24)+DATE(1970,1,1)+(-5/24)</f>
        <v>42765.511724537035</v>
      </c>
    </row>
    <row r="1004" spans="1:20" ht="93.75" x14ac:dyDescent="0.3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2">
        <f>(E1004/D1004)*100</f>
        <v>29.6029602960296</v>
      </c>
      <c r="P1004" s="8">
        <f>E1004/L1004</f>
        <v>134.54545454545453</v>
      </c>
      <c r="Q1004" s="3" t="str">
        <f>LEFT(N1004,SEARCH("/",N1004)-1)</f>
        <v>technology</v>
      </c>
      <c r="R1004" s="3" t="str">
        <f>RIGHT(N1004,LEN(N1004)-SEARCH("/",N1004,1))</f>
        <v>wearables</v>
      </c>
      <c r="S1004" s="16">
        <f>(((J1004/60)/60)/24)+DATE(1970,1,1)+(-5/24)</f>
        <v>42325.475856481477</v>
      </c>
      <c r="T1004" s="16">
        <f>(((I1004/60)/60)/24)+DATE(1970,1,1)+(-5/24)</f>
        <v>42355.040972222218</v>
      </c>
    </row>
    <row r="1005" spans="1:20" ht="56.25" x14ac:dyDescent="0.3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2">
        <f>(E1005/D1005)*100</f>
        <v>16.055</v>
      </c>
      <c r="P1005" s="8">
        <f>E1005/L1005</f>
        <v>214.06666666666666</v>
      </c>
      <c r="Q1005" s="3" t="str">
        <f>LEFT(N1005,SEARCH("/",N1005)-1)</f>
        <v>technology</v>
      </c>
      <c r="R1005" s="3" t="str">
        <f>RIGHT(N1005,LEN(N1005)-SEARCH("/",N1005,1))</f>
        <v>wearables</v>
      </c>
      <c r="S1005" s="16">
        <f>(((J1005/60)/60)/24)+DATE(1970,1,1)+(-5/24)</f>
        <v>42780.500706018516</v>
      </c>
      <c r="T1005" s="16">
        <f>(((I1005/60)/60)/24)+DATE(1970,1,1)+(-5/24)</f>
        <v>42810.459039351852</v>
      </c>
    </row>
    <row r="1006" spans="1:20" ht="56.25" x14ac:dyDescent="0.3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2">
        <f>(E1006/D1006)*100</f>
        <v>82.207999999999998</v>
      </c>
      <c r="P1006" s="8">
        <f>E1006/L1006</f>
        <v>216.33684210526314</v>
      </c>
      <c r="Q1006" s="3" t="str">
        <f>LEFT(N1006,SEARCH("/",N1006)-1)</f>
        <v>technology</v>
      </c>
      <c r="R1006" s="3" t="str">
        <f>RIGHT(N1006,LEN(N1006)-SEARCH("/",N1006,1))</f>
        <v>wearables</v>
      </c>
      <c r="S1006" s="16">
        <f>(((J1006/60)/60)/24)+DATE(1970,1,1)+(-5/24)</f>
        <v>42388.5003125</v>
      </c>
      <c r="T1006" s="16">
        <f>(((I1006/60)/60)/24)+DATE(1970,1,1)+(-5/24)</f>
        <v>42418.5003125</v>
      </c>
    </row>
    <row r="1007" spans="1:20" ht="56.25" x14ac:dyDescent="0.3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2">
        <f>(E1007/D1007)*100</f>
        <v>75.051000000000002</v>
      </c>
      <c r="P1007" s="8">
        <f>E1007/L1007</f>
        <v>932.31055900621118</v>
      </c>
      <c r="Q1007" s="3" t="str">
        <f>LEFT(N1007,SEARCH("/",N1007)-1)</f>
        <v>technology</v>
      </c>
      <c r="R1007" s="3" t="str">
        <f>RIGHT(N1007,LEN(N1007)-SEARCH("/",N1007,1))</f>
        <v>wearables</v>
      </c>
      <c r="S1007" s="16">
        <f>(((J1007/60)/60)/24)+DATE(1970,1,1)+(-5/24)</f>
        <v>42276.416469907403</v>
      </c>
      <c r="T1007" s="16">
        <f>(((I1007/60)/60)/24)+DATE(1970,1,1)+(-5/24)</f>
        <v>42307.416469907403</v>
      </c>
    </row>
    <row r="1008" spans="1:20" ht="75" x14ac:dyDescent="0.3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2">
        <f>(E1008/D1008)*100</f>
        <v>5.8500000000000005</v>
      </c>
      <c r="P1008" s="8">
        <f>E1008/L1008</f>
        <v>29.25</v>
      </c>
      <c r="Q1008" s="3" t="str">
        <f>LEFT(N1008,SEARCH("/",N1008)-1)</f>
        <v>technology</v>
      </c>
      <c r="R1008" s="3" t="str">
        <f>RIGHT(N1008,LEN(N1008)-SEARCH("/",N1008,1))</f>
        <v>wearables</v>
      </c>
      <c r="S1008" s="16">
        <f>(((J1008/60)/60)/24)+DATE(1970,1,1)+(-5/24)</f>
        <v>41976.83185185185</v>
      </c>
      <c r="T1008" s="16">
        <f>(((I1008/60)/60)/24)+DATE(1970,1,1)+(-5/24)</f>
        <v>41985.09097222222</v>
      </c>
    </row>
    <row r="1009" spans="1:20" ht="75" x14ac:dyDescent="0.3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2">
        <f>(E1009/D1009)*100</f>
        <v>44.32</v>
      </c>
      <c r="P1009" s="8">
        <f>E1009/L1009</f>
        <v>174.94736842105263</v>
      </c>
      <c r="Q1009" s="3" t="str">
        <f>LEFT(N1009,SEARCH("/",N1009)-1)</f>
        <v>technology</v>
      </c>
      <c r="R1009" s="3" t="str">
        <f>RIGHT(N1009,LEN(N1009)-SEARCH("/",N1009,1))</f>
        <v>wearables</v>
      </c>
      <c r="S1009" s="16">
        <f>(((J1009/60)/60)/24)+DATE(1970,1,1)+(-5/24)</f>
        <v>42676.3752662037</v>
      </c>
      <c r="T1009" s="16">
        <f>(((I1009/60)/60)/24)+DATE(1970,1,1)+(-5/24)</f>
        <v>42718.416932870365</v>
      </c>
    </row>
    <row r="1010" spans="1:20" ht="93.75" x14ac:dyDescent="0.3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2">
        <f>(E1010/D1010)*100</f>
        <v>0.26737967914438499</v>
      </c>
      <c r="P1010" s="8">
        <f>E1010/L1010</f>
        <v>250</v>
      </c>
      <c r="Q1010" s="3" t="str">
        <f>LEFT(N1010,SEARCH("/",N1010)-1)</f>
        <v>technology</v>
      </c>
      <c r="R1010" s="3" t="str">
        <f>RIGHT(N1010,LEN(N1010)-SEARCH("/",N1010,1))</f>
        <v>wearables</v>
      </c>
      <c r="S1010" s="16">
        <f>(((J1010/60)/60)/24)+DATE(1970,1,1)+(-5/24)</f>
        <v>42702.600868055553</v>
      </c>
      <c r="T1010" s="16">
        <f>(((I1010/60)/60)/24)+DATE(1970,1,1)+(-5/24)</f>
        <v>42732.600868055553</v>
      </c>
    </row>
    <row r="1011" spans="1:20" ht="93.75" x14ac:dyDescent="0.3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2">
        <f>(E1011/D1011)*100</f>
        <v>13.13</v>
      </c>
      <c r="P1011" s="8">
        <f>E1011/L1011</f>
        <v>65</v>
      </c>
      <c r="Q1011" s="3" t="str">
        <f>LEFT(N1011,SEARCH("/",N1011)-1)</f>
        <v>technology</v>
      </c>
      <c r="R1011" s="3" t="str">
        <f>RIGHT(N1011,LEN(N1011)-SEARCH("/",N1011,1))</f>
        <v>wearables</v>
      </c>
      <c r="S1011" s="16">
        <f>(((J1011/60)/60)/24)+DATE(1970,1,1)+(-5/24)</f>
        <v>42510.396365740737</v>
      </c>
      <c r="T1011" s="16">
        <f>(((I1011/60)/60)/24)+DATE(1970,1,1)+(-5/24)</f>
        <v>42540.396365740737</v>
      </c>
    </row>
    <row r="1012" spans="1:20" ht="93.75" x14ac:dyDescent="0.3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2">
        <f>(E1012/D1012)*100</f>
        <v>0.19088937093275488</v>
      </c>
      <c r="P1012" s="8">
        <f>E1012/L1012</f>
        <v>55</v>
      </c>
      <c r="Q1012" s="3" t="str">
        <f>LEFT(N1012,SEARCH("/",N1012)-1)</f>
        <v>technology</v>
      </c>
      <c r="R1012" s="3" t="str">
        <f>RIGHT(N1012,LEN(N1012)-SEARCH("/",N1012,1))</f>
        <v>wearables</v>
      </c>
      <c r="S1012" s="16">
        <f>(((J1012/60)/60)/24)+DATE(1970,1,1)+(-5/24)</f>
        <v>42561.621087962958</v>
      </c>
      <c r="T1012" s="16">
        <f>(((I1012/60)/60)/24)+DATE(1970,1,1)+(-5/24)</f>
        <v>42617.915972222218</v>
      </c>
    </row>
    <row r="1013" spans="1:20" ht="75" x14ac:dyDescent="0.3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2">
        <f>(E1013/D1013)*100</f>
        <v>0.375</v>
      </c>
      <c r="P1013" s="8">
        <f>E1013/L1013</f>
        <v>75</v>
      </c>
      <c r="Q1013" s="3" t="str">
        <f>LEFT(N1013,SEARCH("/",N1013)-1)</f>
        <v>technology</v>
      </c>
      <c r="R1013" s="3" t="str">
        <f>RIGHT(N1013,LEN(N1013)-SEARCH("/",N1013,1))</f>
        <v>wearables</v>
      </c>
      <c r="S1013" s="16">
        <f>(((J1013/60)/60)/24)+DATE(1970,1,1)+(-5/24)</f>
        <v>41946.689756944441</v>
      </c>
      <c r="T1013" s="16">
        <f>(((I1013/60)/60)/24)+DATE(1970,1,1)+(-5/24)</f>
        <v>41991.689756944441</v>
      </c>
    </row>
    <row r="1014" spans="1:20" ht="93.75" x14ac:dyDescent="0.3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2">
        <f>(E1014/D1014)*100</f>
        <v>21535.021000000001</v>
      </c>
      <c r="P1014" s="8">
        <f>E1014/L1014</f>
        <v>1389.3561935483872</v>
      </c>
      <c r="Q1014" s="3" t="str">
        <f>LEFT(N1014,SEARCH("/",N1014)-1)</f>
        <v>technology</v>
      </c>
      <c r="R1014" s="3" t="str">
        <f>RIGHT(N1014,LEN(N1014)-SEARCH("/",N1014,1))</f>
        <v>wearables</v>
      </c>
      <c r="S1014" s="16">
        <f>(((J1014/60)/60)/24)+DATE(1970,1,1)+(-5/24)</f>
        <v>42714.232083333329</v>
      </c>
      <c r="T1014" s="16">
        <f>(((I1014/60)/60)/24)+DATE(1970,1,1)+(-5/24)</f>
        <v>42759.232083333329</v>
      </c>
    </row>
    <row r="1015" spans="1:20" ht="75" x14ac:dyDescent="0.3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2">
        <f>(E1015/D1015)*100</f>
        <v>34.527999999999999</v>
      </c>
      <c r="P1015" s="8">
        <f>E1015/L1015</f>
        <v>95.911111111111111</v>
      </c>
      <c r="Q1015" s="3" t="str">
        <f>LEFT(N1015,SEARCH("/",N1015)-1)</f>
        <v>technology</v>
      </c>
      <c r="R1015" s="3" t="str">
        <f>RIGHT(N1015,LEN(N1015)-SEARCH("/",N1015,1))</f>
        <v>wearables</v>
      </c>
      <c r="S1015" s="16">
        <f>(((J1015/60)/60)/24)+DATE(1970,1,1)+(-5/24)</f>
        <v>42339.625648148147</v>
      </c>
      <c r="T1015" s="16">
        <f>(((I1015/60)/60)/24)+DATE(1970,1,1)+(-5/24)</f>
        <v>42367.624999999993</v>
      </c>
    </row>
    <row r="1016" spans="1:20" ht="56.25" x14ac:dyDescent="0.3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2">
        <f>(E1016/D1016)*100</f>
        <v>30.599999999999998</v>
      </c>
      <c r="P1016" s="8">
        <f>E1016/L1016</f>
        <v>191.25</v>
      </c>
      <c r="Q1016" s="3" t="str">
        <f>LEFT(N1016,SEARCH("/",N1016)-1)</f>
        <v>technology</v>
      </c>
      <c r="R1016" s="3" t="str">
        <f>RIGHT(N1016,LEN(N1016)-SEARCH("/",N1016,1))</f>
        <v>wearables</v>
      </c>
      <c r="S1016" s="16">
        <f>(((J1016/60)/60)/24)+DATE(1970,1,1)+(-5/24)</f>
        <v>41954.79415509259</v>
      </c>
      <c r="T1016" s="16">
        <f>(((I1016/60)/60)/24)+DATE(1970,1,1)+(-5/24)</f>
        <v>42004.79415509259</v>
      </c>
    </row>
    <row r="1017" spans="1:20" ht="56.25" x14ac:dyDescent="0.3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2">
        <f>(E1017/D1017)*100</f>
        <v>2.666666666666667</v>
      </c>
      <c r="P1017" s="8">
        <f>E1017/L1017</f>
        <v>40</v>
      </c>
      <c r="Q1017" s="3" t="str">
        <f>LEFT(N1017,SEARCH("/",N1017)-1)</f>
        <v>technology</v>
      </c>
      <c r="R1017" s="3" t="str">
        <f>RIGHT(N1017,LEN(N1017)-SEARCH("/",N1017,1))</f>
        <v>wearables</v>
      </c>
      <c r="S1017" s="16">
        <f>(((J1017/60)/60)/24)+DATE(1970,1,1)+(-5/24)</f>
        <v>42303.670081018521</v>
      </c>
      <c r="T1017" s="16">
        <f>(((I1017/60)/60)/24)+DATE(1970,1,1)+(-5/24)</f>
        <v>42333.711747685178</v>
      </c>
    </row>
    <row r="1018" spans="1:20" ht="75" x14ac:dyDescent="0.3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2">
        <f>(E1018/D1018)*100</f>
        <v>2.8420000000000001</v>
      </c>
      <c r="P1018" s="8">
        <f>E1018/L1018</f>
        <v>74.78947368421052</v>
      </c>
      <c r="Q1018" s="3" t="str">
        <f>LEFT(N1018,SEARCH("/",N1018)-1)</f>
        <v>technology</v>
      </c>
      <c r="R1018" s="3" t="str">
        <f>RIGHT(N1018,LEN(N1018)-SEARCH("/",N1018,1))</f>
        <v>wearables</v>
      </c>
      <c r="S1018" s="16">
        <f>(((J1018/60)/60)/24)+DATE(1970,1,1)+(-5/24)</f>
        <v>42421.898796296293</v>
      </c>
      <c r="T1018" s="16">
        <f>(((I1018/60)/60)/24)+DATE(1970,1,1)+(-5/24)</f>
        <v>42466.857129629621</v>
      </c>
    </row>
    <row r="1019" spans="1:20" ht="93.75" x14ac:dyDescent="0.3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2">
        <f>(E1019/D1019)*100</f>
        <v>22.878799999999998</v>
      </c>
      <c r="P1019" s="8">
        <f>E1019/L1019</f>
        <v>161.11830985915492</v>
      </c>
      <c r="Q1019" s="3" t="str">
        <f>LEFT(N1019,SEARCH("/",N1019)-1)</f>
        <v>technology</v>
      </c>
      <c r="R1019" s="3" t="str">
        <f>RIGHT(N1019,LEN(N1019)-SEARCH("/",N1019,1))</f>
        <v>wearables</v>
      </c>
      <c r="S1019" s="16">
        <f>(((J1019/60)/60)/24)+DATE(1970,1,1)+(-5/24)</f>
        <v>42289.466840277775</v>
      </c>
      <c r="T1019" s="16">
        <f>(((I1019/60)/60)/24)+DATE(1970,1,1)+(-5/24)</f>
        <v>42329.508506944439</v>
      </c>
    </row>
    <row r="1020" spans="1:20" ht="75" x14ac:dyDescent="0.3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2">
        <f>(E1020/D1020)*100</f>
        <v>3.105</v>
      </c>
      <c r="P1020" s="8">
        <f>E1020/L1020</f>
        <v>88.714285714285708</v>
      </c>
      <c r="Q1020" s="3" t="str">
        <f>LEFT(N1020,SEARCH("/",N1020)-1)</f>
        <v>technology</v>
      </c>
      <c r="R1020" s="3" t="str">
        <f>RIGHT(N1020,LEN(N1020)-SEARCH("/",N1020,1))</f>
        <v>wearables</v>
      </c>
      <c r="S1020" s="16">
        <f>(((J1020/60)/60)/24)+DATE(1970,1,1)+(-5/24)</f>
        <v>42535.283946759257</v>
      </c>
      <c r="T1020" s="16">
        <f>(((I1020/60)/60)/24)+DATE(1970,1,1)+(-5/24)</f>
        <v>42565.283946759257</v>
      </c>
    </row>
    <row r="1021" spans="1:20" ht="75" x14ac:dyDescent="0.3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2">
        <f>(E1021/D1021)*100</f>
        <v>47.333333333333336</v>
      </c>
      <c r="P1021" s="8">
        <f>E1021/L1021</f>
        <v>53.25</v>
      </c>
      <c r="Q1021" s="3" t="str">
        <f>LEFT(N1021,SEARCH("/",N1021)-1)</f>
        <v>technology</v>
      </c>
      <c r="R1021" s="3" t="str">
        <f>RIGHT(N1021,LEN(N1021)-SEARCH("/",N1021,1))</f>
        <v>wearables</v>
      </c>
      <c r="S1021" s="16">
        <f>(((J1021/60)/60)/24)+DATE(1970,1,1)+(-5/24)</f>
        <v>42009.765613425923</v>
      </c>
      <c r="T1021" s="16">
        <f>(((I1021/60)/60)/24)+DATE(1970,1,1)+(-5/24)</f>
        <v>42039.765613425923</v>
      </c>
    </row>
    <row r="1022" spans="1:20" ht="75" x14ac:dyDescent="0.3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2">
        <f>(E1022/D1022)*100</f>
        <v>205.54838709677421</v>
      </c>
      <c r="P1022" s="8">
        <f>E1022/L1022</f>
        <v>106.2</v>
      </c>
      <c r="Q1022" s="3" t="str">
        <f>LEFT(N1022,SEARCH("/",N1022)-1)</f>
        <v>music</v>
      </c>
      <c r="R1022" s="3" t="str">
        <f>RIGHT(N1022,LEN(N1022)-SEARCH("/",N1022,1))</f>
        <v>electronic music</v>
      </c>
      <c r="S1022" s="16">
        <f>(((J1022/60)/60)/24)+DATE(1970,1,1)+(-5/24)</f>
        <v>42126.861215277771</v>
      </c>
      <c r="T1022" s="16">
        <f>(((I1022/60)/60)/24)+DATE(1970,1,1)+(-5/24)</f>
        <v>42156.824305555558</v>
      </c>
    </row>
    <row r="1023" spans="1:20" ht="75" x14ac:dyDescent="0.3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2">
        <f>(E1023/D1023)*100</f>
        <v>351.80366666666669</v>
      </c>
      <c r="P1023" s="8">
        <f>E1023/L1023</f>
        <v>22.079728033472804</v>
      </c>
      <c r="Q1023" s="3" t="str">
        <f>LEFT(N1023,SEARCH("/",N1023)-1)</f>
        <v>music</v>
      </c>
      <c r="R1023" s="3" t="str">
        <f>RIGHT(N1023,LEN(N1023)-SEARCH("/",N1023,1))</f>
        <v>electronic music</v>
      </c>
      <c r="S1023" s="16">
        <f>(((J1023/60)/60)/24)+DATE(1970,1,1)+(-5/24)</f>
        <v>42271.043645833335</v>
      </c>
      <c r="T1023" s="16">
        <f>(((I1023/60)/60)/24)+DATE(1970,1,1)+(-5/24)</f>
        <v>42293.958333333336</v>
      </c>
    </row>
    <row r="1024" spans="1:20" ht="56.25" x14ac:dyDescent="0.3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2">
        <f>(E1024/D1024)*100</f>
        <v>114.9</v>
      </c>
      <c r="P1024" s="8">
        <f>E1024/L1024</f>
        <v>31.054054054054053</v>
      </c>
      <c r="Q1024" s="3" t="str">
        <f>LEFT(N1024,SEARCH("/",N1024)-1)</f>
        <v>music</v>
      </c>
      <c r="R1024" s="3" t="str">
        <f>RIGHT(N1024,LEN(N1024)-SEARCH("/",N1024,1))</f>
        <v>electronic music</v>
      </c>
      <c r="S1024" s="16">
        <f>(((J1024/60)/60)/24)+DATE(1970,1,1)+(-5/24)</f>
        <v>42111.438391203708</v>
      </c>
      <c r="T1024" s="16">
        <f>(((I1024/60)/60)/24)+DATE(1970,1,1)+(-5/24)</f>
        <v>42141.438391203708</v>
      </c>
    </row>
    <row r="1025" spans="1:20" ht="75" x14ac:dyDescent="0.3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2">
        <f>(E1025/D1025)*100</f>
        <v>237.15</v>
      </c>
      <c r="P1025" s="8">
        <f>E1025/L1025</f>
        <v>36.206106870229007</v>
      </c>
      <c r="Q1025" s="3" t="str">
        <f>LEFT(N1025,SEARCH("/",N1025)-1)</f>
        <v>music</v>
      </c>
      <c r="R1025" s="3" t="str">
        <f>RIGHT(N1025,LEN(N1025)-SEARCH("/",N1025,1))</f>
        <v>electronic music</v>
      </c>
      <c r="S1025" s="16">
        <f>(((J1025/60)/60)/24)+DATE(1970,1,1)+(-5/24)</f>
        <v>42145.711354166669</v>
      </c>
      <c r="T1025" s="16">
        <f>(((I1025/60)/60)/24)+DATE(1970,1,1)+(-5/24)</f>
        <v>42175.711354166669</v>
      </c>
    </row>
    <row r="1026" spans="1:20" ht="75" x14ac:dyDescent="0.3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2">
        <f>(E1026/D1026)*100</f>
        <v>118.63774999999998</v>
      </c>
      <c r="P1026" s="8">
        <f>E1026/L1026</f>
        <v>388.9762295081967</v>
      </c>
      <c r="Q1026" s="3" t="str">
        <f>LEFT(N1026,SEARCH("/",N1026)-1)</f>
        <v>music</v>
      </c>
      <c r="R1026" s="3" t="str">
        <f>RIGHT(N1026,LEN(N1026)-SEARCH("/",N1026,1))</f>
        <v>electronic music</v>
      </c>
      <c r="S1026" s="16">
        <f>(((J1026/60)/60)/24)+DATE(1970,1,1)+(-5/24)</f>
        <v>42370.372256944444</v>
      </c>
      <c r="T1026" s="16">
        <f>(((I1026/60)/60)/24)+DATE(1970,1,1)+(-5/24)</f>
        <v>42400.372256944444</v>
      </c>
    </row>
    <row r="1027" spans="1:20" ht="56.25" x14ac:dyDescent="0.3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2">
        <f>(E1027/D1027)*100</f>
        <v>109.92831428571431</v>
      </c>
      <c r="P1027" s="8">
        <f>E1027/L1027</f>
        <v>71.848571428571432</v>
      </c>
      <c r="Q1027" s="3" t="str">
        <f>LEFT(N1027,SEARCH("/",N1027)-1)</f>
        <v>music</v>
      </c>
      <c r="R1027" s="3" t="str">
        <f>RIGHT(N1027,LEN(N1027)-SEARCH("/",N1027,1))</f>
        <v>electronic music</v>
      </c>
      <c r="S1027" s="16">
        <f>(((J1027/60)/60)/24)+DATE(1970,1,1)+(-5/24)</f>
        <v>42049.625428240739</v>
      </c>
      <c r="T1027" s="16">
        <f>(((I1027/60)/60)/24)+DATE(1970,1,1)+(-5/24)</f>
        <v>42079.583761574067</v>
      </c>
    </row>
    <row r="1028" spans="1:20" ht="93.75" x14ac:dyDescent="0.3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2">
        <f>(E1028/D1028)*100</f>
        <v>100.00828571428571</v>
      </c>
      <c r="P1028" s="8">
        <f>E1028/L1028</f>
        <v>57.381803278688523</v>
      </c>
      <c r="Q1028" s="3" t="str">
        <f>LEFT(N1028,SEARCH("/",N1028)-1)</f>
        <v>music</v>
      </c>
      <c r="R1028" s="3" t="str">
        <f>RIGHT(N1028,LEN(N1028)-SEARCH("/",N1028,1))</f>
        <v>electronic music</v>
      </c>
      <c r="S1028" s="16">
        <f>(((J1028/60)/60)/24)+DATE(1970,1,1)+(-5/24)</f>
        <v>42426.199259259258</v>
      </c>
      <c r="T1028" s="16">
        <f>(((I1028/60)/60)/24)+DATE(1970,1,1)+(-5/24)</f>
        <v>42460.157592592594</v>
      </c>
    </row>
    <row r="1029" spans="1:20" ht="93.75" x14ac:dyDescent="0.3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2">
        <f>(E1029/D1029)*100</f>
        <v>103.09292094387415</v>
      </c>
      <c r="P1029" s="8">
        <f>E1029/L1029</f>
        <v>69.666666666666671</v>
      </c>
      <c r="Q1029" s="3" t="str">
        <f>LEFT(N1029,SEARCH("/",N1029)-1)</f>
        <v>music</v>
      </c>
      <c r="R1029" s="3" t="str">
        <f>RIGHT(N1029,LEN(N1029)-SEARCH("/",N1029,1))</f>
        <v>electronic music</v>
      </c>
      <c r="S1029" s="16">
        <f>(((J1029/60)/60)/24)+DATE(1970,1,1)+(-5/24)</f>
        <v>41904.825775462959</v>
      </c>
      <c r="T1029" s="16">
        <f>(((I1029/60)/60)/24)+DATE(1970,1,1)+(-5/24)</f>
        <v>41934.825775462959</v>
      </c>
    </row>
    <row r="1030" spans="1:20" ht="75" x14ac:dyDescent="0.3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2">
        <f>(E1030/D1030)*100</f>
        <v>117.27000000000001</v>
      </c>
      <c r="P1030" s="8">
        <f>E1030/L1030</f>
        <v>45.988235294117644</v>
      </c>
      <c r="Q1030" s="3" t="str">
        <f>LEFT(N1030,SEARCH("/",N1030)-1)</f>
        <v>music</v>
      </c>
      <c r="R1030" s="3" t="str">
        <f>RIGHT(N1030,LEN(N1030)-SEARCH("/",N1030,1))</f>
        <v>electronic music</v>
      </c>
      <c r="S1030" s="16">
        <f>(((J1030/60)/60)/24)+DATE(1970,1,1)+(-5/24)</f>
        <v>42755.419039351851</v>
      </c>
      <c r="T1030" s="16">
        <f>(((I1030/60)/60)/24)+DATE(1970,1,1)+(-5/24)</f>
        <v>42800.624999999993</v>
      </c>
    </row>
    <row r="1031" spans="1:20" ht="56.25" x14ac:dyDescent="0.3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2">
        <f>(E1031/D1031)*100</f>
        <v>111.75999999999999</v>
      </c>
      <c r="P1031" s="8">
        <f>E1031/L1031</f>
        <v>79.262411347517727</v>
      </c>
      <c r="Q1031" s="3" t="str">
        <f>LEFT(N1031,SEARCH("/",N1031)-1)</f>
        <v>music</v>
      </c>
      <c r="R1031" s="3" t="str">
        <f>RIGHT(N1031,LEN(N1031)-SEARCH("/",N1031,1))</f>
        <v>electronic music</v>
      </c>
      <c r="S1031" s="16">
        <f>(((J1031/60)/60)/24)+DATE(1970,1,1)+(-5/24)</f>
        <v>42044.503553240742</v>
      </c>
      <c r="T1031" s="16">
        <f>(((I1031/60)/60)/24)+DATE(1970,1,1)+(-5/24)</f>
        <v>42098.707638888889</v>
      </c>
    </row>
    <row r="1032" spans="1:20" ht="37.5" x14ac:dyDescent="0.3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2">
        <f>(E1032/D1032)*100</f>
        <v>342.09999999999997</v>
      </c>
      <c r="P1032" s="8">
        <f>E1032/L1032</f>
        <v>43.031446540880502</v>
      </c>
      <c r="Q1032" s="3" t="str">
        <f>LEFT(N1032,SEARCH("/",N1032)-1)</f>
        <v>music</v>
      </c>
      <c r="R1032" s="3" t="str">
        <f>RIGHT(N1032,LEN(N1032)-SEARCH("/",N1032,1))</f>
        <v>electronic music</v>
      </c>
      <c r="S1032" s="16">
        <f>(((J1032/60)/60)/24)+DATE(1970,1,1)+(-5/24)</f>
        <v>42611.274872685179</v>
      </c>
      <c r="T1032" s="16">
        <f>(((I1032/60)/60)/24)+DATE(1970,1,1)+(-5/24)</f>
        <v>42625.274872685179</v>
      </c>
    </row>
    <row r="1033" spans="1:20" ht="75" x14ac:dyDescent="0.3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2">
        <f>(E1033/D1033)*100</f>
        <v>107.4</v>
      </c>
      <c r="P1033" s="8">
        <f>E1033/L1033</f>
        <v>108.48484848484848</v>
      </c>
      <c r="Q1033" s="3" t="str">
        <f>LEFT(N1033,SEARCH("/",N1033)-1)</f>
        <v>music</v>
      </c>
      <c r="R1033" s="3" t="str">
        <f>RIGHT(N1033,LEN(N1033)-SEARCH("/",N1033,1))</f>
        <v>electronic music</v>
      </c>
      <c r="S1033" s="16">
        <f>(((J1033/60)/60)/24)+DATE(1970,1,1)+(-5/24)</f>
        <v>42324.555671296293</v>
      </c>
      <c r="T1033" s="16">
        <f>(((I1033/60)/60)/24)+DATE(1970,1,1)+(-5/24)</f>
        <v>42354.555671296293</v>
      </c>
    </row>
    <row r="1034" spans="1:20" ht="37.5" x14ac:dyDescent="0.3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2">
        <f>(E1034/D1034)*100</f>
        <v>108.49703703703703</v>
      </c>
      <c r="P1034" s="8">
        <f>E1034/L1034</f>
        <v>61.029583333333335</v>
      </c>
      <c r="Q1034" s="3" t="str">
        <f>LEFT(N1034,SEARCH("/",N1034)-1)</f>
        <v>music</v>
      </c>
      <c r="R1034" s="3" t="str">
        <f>RIGHT(N1034,LEN(N1034)-SEARCH("/",N1034,1))</f>
        <v>electronic music</v>
      </c>
      <c r="S1034" s="16">
        <f>(((J1034/60)/60)/24)+DATE(1970,1,1)+(-5/24)</f>
        <v>42514.458622685182</v>
      </c>
      <c r="T1034" s="16">
        <f>(((I1034/60)/60)/24)+DATE(1970,1,1)+(-5/24)</f>
        <v>42544.458622685182</v>
      </c>
    </row>
    <row r="1035" spans="1:20" ht="93.75" x14ac:dyDescent="0.3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2">
        <f>(E1035/D1035)*100</f>
        <v>102.86144578313252</v>
      </c>
      <c r="P1035" s="8">
        <f>E1035/L1035</f>
        <v>50.592592592592595</v>
      </c>
      <c r="Q1035" s="3" t="str">
        <f>LEFT(N1035,SEARCH("/",N1035)-1)</f>
        <v>music</v>
      </c>
      <c r="R1035" s="3" t="str">
        <f>RIGHT(N1035,LEN(N1035)-SEARCH("/",N1035,1))</f>
        <v>electronic music</v>
      </c>
      <c r="S1035" s="16">
        <f>(((J1035/60)/60)/24)+DATE(1970,1,1)+(-5/24)</f>
        <v>42688.524074074077</v>
      </c>
      <c r="T1035" s="16">
        <f>(((I1035/60)/60)/24)+DATE(1970,1,1)+(-5/24)</f>
        <v>42716.524074074077</v>
      </c>
    </row>
    <row r="1036" spans="1:20" ht="93.75" x14ac:dyDescent="0.3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2">
        <f>(E1036/D1036)*100</f>
        <v>130.0018</v>
      </c>
      <c r="P1036" s="8">
        <f>E1036/L1036</f>
        <v>39.157168674698795</v>
      </c>
      <c r="Q1036" s="3" t="str">
        <f>LEFT(N1036,SEARCH("/",N1036)-1)</f>
        <v>music</v>
      </c>
      <c r="R1036" s="3" t="str">
        <f>RIGHT(N1036,LEN(N1036)-SEARCH("/",N1036,1))</f>
        <v>electronic music</v>
      </c>
      <c r="S1036" s="16">
        <f>(((J1036/60)/60)/24)+DATE(1970,1,1)+(-5/24)</f>
        <v>42554.958379629628</v>
      </c>
      <c r="T1036" s="16">
        <f>(((I1036/60)/60)/24)+DATE(1970,1,1)+(-5/24)</f>
        <v>42586.957638888889</v>
      </c>
    </row>
    <row r="1037" spans="1:20" ht="75" x14ac:dyDescent="0.3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2">
        <f>(E1037/D1037)*100</f>
        <v>107.65217391304347</v>
      </c>
      <c r="P1037" s="8">
        <f>E1037/L1037</f>
        <v>65.15789473684211</v>
      </c>
      <c r="Q1037" s="3" t="str">
        <f>LEFT(N1037,SEARCH("/",N1037)-1)</f>
        <v>music</v>
      </c>
      <c r="R1037" s="3" t="str">
        <f>RIGHT(N1037,LEN(N1037)-SEARCH("/",N1037,1))</f>
        <v>electronic music</v>
      </c>
      <c r="S1037" s="16">
        <f>(((J1037/60)/60)/24)+DATE(1970,1,1)+(-5/24)</f>
        <v>42016.43310185185</v>
      </c>
      <c r="T1037" s="16">
        <f>(((I1037/60)/60)/24)+DATE(1970,1,1)+(-5/24)</f>
        <v>42046.43310185185</v>
      </c>
    </row>
    <row r="1038" spans="1:20" ht="75" x14ac:dyDescent="0.3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2">
        <f>(E1038/D1038)*100</f>
        <v>112.36044444444444</v>
      </c>
      <c r="P1038" s="8">
        <f>E1038/L1038</f>
        <v>23.963127962085309</v>
      </c>
      <c r="Q1038" s="3" t="str">
        <f>LEFT(N1038,SEARCH("/",N1038)-1)</f>
        <v>music</v>
      </c>
      <c r="R1038" s="3" t="str">
        <f>RIGHT(N1038,LEN(N1038)-SEARCH("/",N1038,1))</f>
        <v>electronic music</v>
      </c>
      <c r="S1038" s="16">
        <f>(((J1038/60)/60)/24)+DATE(1970,1,1)+(-5/24)</f>
        <v>41249.240624999999</v>
      </c>
      <c r="T1038" s="16">
        <f>(((I1038/60)/60)/24)+DATE(1970,1,1)+(-5/24)</f>
        <v>41281.125</v>
      </c>
    </row>
    <row r="1039" spans="1:20" ht="93.75" x14ac:dyDescent="0.3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2">
        <f>(E1039/D1039)*100</f>
        <v>102.1</v>
      </c>
      <c r="P1039" s="8">
        <f>E1039/L1039</f>
        <v>48.61904761904762</v>
      </c>
      <c r="Q1039" s="3" t="str">
        <f>LEFT(N1039,SEARCH("/",N1039)-1)</f>
        <v>music</v>
      </c>
      <c r="R1039" s="3" t="str">
        <f>RIGHT(N1039,LEN(N1039)-SEARCH("/",N1039,1))</f>
        <v>electronic music</v>
      </c>
      <c r="S1039" s="16">
        <f>(((J1039/60)/60)/24)+DATE(1970,1,1)+(-5/24)</f>
        <v>42119.61414351852</v>
      </c>
      <c r="T1039" s="16">
        <f>(((I1039/60)/60)/24)+DATE(1970,1,1)+(-5/24)</f>
        <v>42141.999999999993</v>
      </c>
    </row>
    <row r="1040" spans="1:20" ht="75" x14ac:dyDescent="0.3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2">
        <f>(E1040/D1040)*100</f>
        <v>145.33333333333334</v>
      </c>
      <c r="P1040" s="8">
        <f>E1040/L1040</f>
        <v>35.73770491803279</v>
      </c>
      <c r="Q1040" s="3" t="str">
        <f>LEFT(N1040,SEARCH("/",N1040)-1)</f>
        <v>music</v>
      </c>
      <c r="R1040" s="3" t="str">
        <f>RIGHT(N1040,LEN(N1040)-SEARCH("/",N1040,1))</f>
        <v>electronic music</v>
      </c>
      <c r="S1040" s="16">
        <f>(((J1040/60)/60)/24)+DATE(1970,1,1)+(-5/24)</f>
        <v>42418.023414351854</v>
      </c>
      <c r="T1040" s="16">
        <f>(((I1040/60)/60)/24)+DATE(1970,1,1)+(-5/24)</f>
        <v>42447.981747685182</v>
      </c>
    </row>
    <row r="1041" spans="1:20" ht="93.75" x14ac:dyDescent="0.3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2">
        <f>(E1041/D1041)*100</f>
        <v>128.19999999999999</v>
      </c>
      <c r="P1041" s="8">
        <f>E1041/L1041</f>
        <v>21.366666666666667</v>
      </c>
      <c r="Q1041" s="3" t="str">
        <f>LEFT(N1041,SEARCH("/",N1041)-1)</f>
        <v>music</v>
      </c>
      <c r="R1041" s="3" t="str">
        <f>RIGHT(N1041,LEN(N1041)-SEARCH("/",N1041,1))</f>
        <v>electronic music</v>
      </c>
      <c r="S1041" s="16">
        <f>(((J1041/60)/60)/24)+DATE(1970,1,1)+(-5/24)</f>
        <v>42691.900995370372</v>
      </c>
      <c r="T1041" s="16">
        <f>(((I1041/60)/60)/24)+DATE(1970,1,1)+(-5/24)</f>
        <v>42717.124305555553</v>
      </c>
    </row>
    <row r="1042" spans="1:20" ht="75" x14ac:dyDescent="0.3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2">
        <f>(E1042/D1042)*100</f>
        <v>0.29411764705882354</v>
      </c>
      <c r="P1042" s="8">
        <f>E1042/L1042</f>
        <v>250</v>
      </c>
      <c r="Q1042" s="3" t="str">
        <f>LEFT(N1042,SEARCH("/",N1042)-1)</f>
        <v>journalism</v>
      </c>
      <c r="R1042" s="3" t="str">
        <f>RIGHT(N1042,LEN(N1042)-SEARCH("/",N1042,1))</f>
        <v>audio</v>
      </c>
      <c r="S1042" s="16">
        <f>(((J1042/60)/60)/24)+DATE(1970,1,1)+(-5/24)</f>
        <v>42579.500104166662</v>
      </c>
      <c r="T1042" s="16">
        <f>(((I1042/60)/60)/24)+DATE(1970,1,1)+(-5/24)</f>
        <v>42609.500104166662</v>
      </c>
    </row>
    <row r="1043" spans="1:20" ht="56.25" x14ac:dyDescent="0.3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2">
        <f>(E1043/D1043)*100</f>
        <v>0</v>
      </c>
      <c r="P1043" s="8">
        <v>0</v>
      </c>
      <c r="Q1043" s="3" t="str">
        <f>LEFT(N1043,SEARCH("/",N1043)-1)</f>
        <v>journalism</v>
      </c>
      <c r="R1043" s="3" t="str">
        <f>RIGHT(N1043,LEN(N1043)-SEARCH("/",N1043,1))</f>
        <v>audio</v>
      </c>
      <c r="S1043" s="16">
        <f>(((J1043/60)/60)/24)+DATE(1970,1,1)+(-5/24)</f>
        <v>41830.851759259262</v>
      </c>
      <c r="T1043" s="16">
        <f>(((I1043/60)/60)/24)+DATE(1970,1,1)+(-5/24)</f>
        <v>41850.851759259262</v>
      </c>
    </row>
    <row r="1044" spans="1:20" ht="75" x14ac:dyDescent="0.3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2">
        <f>(E1044/D1044)*100</f>
        <v>1.5384615384615385</v>
      </c>
      <c r="P1044" s="8">
        <f>E1044/L1044</f>
        <v>10</v>
      </c>
      <c r="Q1044" s="3" t="str">
        <f>LEFT(N1044,SEARCH("/",N1044)-1)</f>
        <v>journalism</v>
      </c>
      <c r="R1044" s="3" t="str">
        <f>RIGHT(N1044,LEN(N1044)-SEARCH("/",N1044,1))</f>
        <v>audio</v>
      </c>
      <c r="S1044" s="16">
        <f>(((J1044/60)/60)/24)+DATE(1970,1,1)+(-5/24)</f>
        <v>41851.487824074073</v>
      </c>
      <c r="T1044" s="16">
        <f>(((I1044/60)/60)/24)+DATE(1970,1,1)+(-5/24)</f>
        <v>41894.208333333328</v>
      </c>
    </row>
    <row r="1045" spans="1:20" ht="75" x14ac:dyDescent="0.3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2">
        <f>(E1045/D1045)*100</f>
        <v>8.5370000000000008</v>
      </c>
      <c r="P1045" s="8">
        <f>E1045/L1045</f>
        <v>29.236301369863014</v>
      </c>
      <c r="Q1045" s="3" t="str">
        <f>LEFT(N1045,SEARCH("/",N1045)-1)</f>
        <v>journalism</v>
      </c>
      <c r="R1045" s="3" t="str">
        <f>RIGHT(N1045,LEN(N1045)-SEARCH("/",N1045,1))</f>
        <v>audio</v>
      </c>
      <c r="S1045" s="16">
        <f>(((J1045/60)/60)/24)+DATE(1970,1,1)+(-5/24)</f>
        <v>42114.044618055552</v>
      </c>
      <c r="T1045" s="16">
        <f>(((I1045/60)/60)/24)+DATE(1970,1,1)+(-5/24)</f>
        <v>42144.044618055552</v>
      </c>
    </row>
    <row r="1046" spans="1:20" ht="93.75" x14ac:dyDescent="0.3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2">
        <f>(E1046/D1046)*100</f>
        <v>8.5714285714285715E-2</v>
      </c>
      <c r="P1046" s="8">
        <f>E1046/L1046</f>
        <v>3</v>
      </c>
      <c r="Q1046" s="3" t="str">
        <f>LEFT(N1046,SEARCH("/",N1046)-1)</f>
        <v>journalism</v>
      </c>
      <c r="R1046" s="3" t="str">
        <f>RIGHT(N1046,LEN(N1046)-SEARCH("/",N1046,1))</f>
        <v>audio</v>
      </c>
      <c r="S1046" s="16">
        <f>(((J1046/60)/60)/24)+DATE(1970,1,1)+(-5/24)</f>
        <v>42011.717604166661</v>
      </c>
      <c r="T1046" s="16">
        <f>(((I1046/60)/60)/24)+DATE(1970,1,1)+(-5/24)</f>
        <v>42068.643749999996</v>
      </c>
    </row>
    <row r="1047" spans="1:20" ht="75" x14ac:dyDescent="0.3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2">
        <f>(E1047/D1047)*100</f>
        <v>2.6599999999999997</v>
      </c>
      <c r="P1047" s="8">
        <f>E1047/L1047</f>
        <v>33.25</v>
      </c>
      <c r="Q1047" s="3" t="str">
        <f>LEFT(N1047,SEARCH("/",N1047)-1)</f>
        <v>journalism</v>
      </c>
      <c r="R1047" s="3" t="str">
        <f>RIGHT(N1047,LEN(N1047)-SEARCH("/",N1047,1))</f>
        <v>audio</v>
      </c>
      <c r="S1047" s="16">
        <f>(((J1047/60)/60)/24)+DATE(1970,1,1)+(-5/24)</f>
        <v>41844.666087962964</v>
      </c>
      <c r="T1047" s="16">
        <f>(((I1047/60)/60)/24)+DATE(1970,1,1)+(-5/24)</f>
        <v>41874.666087962964</v>
      </c>
    </row>
    <row r="1048" spans="1:20" ht="75" x14ac:dyDescent="0.3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2">
        <f>(E1048/D1048)*100</f>
        <v>0</v>
      </c>
      <c r="P1048" s="8">
        <v>0</v>
      </c>
      <c r="Q1048" s="3" t="str">
        <f>LEFT(N1048,SEARCH("/",N1048)-1)</f>
        <v>journalism</v>
      </c>
      <c r="R1048" s="3" t="str">
        <f>RIGHT(N1048,LEN(N1048)-SEARCH("/",N1048,1))</f>
        <v>audio</v>
      </c>
      <c r="S1048" s="16">
        <f>(((J1048/60)/60)/24)+DATE(1970,1,1)+(-5/24)</f>
        <v>42319.643055555549</v>
      </c>
      <c r="T1048" s="16">
        <f>(((I1048/60)/60)/24)+DATE(1970,1,1)+(-5/24)</f>
        <v>42364.643055555549</v>
      </c>
    </row>
    <row r="1049" spans="1:20" ht="75" x14ac:dyDescent="0.3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2">
        <f>(E1049/D1049)*100</f>
        <v>0.05</v>
      </c>
      <c r="P1049" s="8">
        <f>E1049/L1049</f>
        <v>1</v>
      </c>
      <c r="Q1049" s="3" t="str">
        <f>LEFT(N1049,SEARCH("/",N1049)-1)</f>
        <v>journalism</v>
      </c>
      <c r="R1049" s="3" t="str">
        <f>RIGHT(N1049,LEN(N1049)-SEARCH("/",N1049,1))</f>
        <v>audio</v>
      </c>
      <c r="S1049" s="16">
        <f>(((J1049/60)/60)/24)+DATE(1970,1,1)+(-5/24)</f>
        <v>41918.610127314809</v>
      </c>
      <c r="T1049" s="16">
        <f>(((I1049/60)/60)/24)+DATE(1970,1,1)+(-5/24)</f>
        <v>41948.65179398148</v>
      </c>
    </row>
    <row r="1050" spans="1:20" ht="93.75" x14ac:dyDescent="0.3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2">
        <f>(E1050/D1050)*100</f>
        <v>1.4133333333333333</v>
      </c>
      <c r="P1050" s="8">
        <f>E1050/L1050</f>
        <v>53</v>
      </c>
      <c r="Q1050" s="3" t="str">
        <f>LEFT(N1050,SEARCH("/",N1050)-1)</f>
        <v>journalism</v>
      </c>
      <c r="R1050" s="3" t="str">
        <f>RIGHT(N1050,LEN(N1050)-SEARCH("/",N1050,1))</f>
        <v>audio</v>
      </c>
      <c r="S1050" s="16">
        <f>(((J1050/60)/60)/24)+DATE(1970,1,1)+(-5/24)</f>
        <v>42597.844780092586</v>
      </c>
      <c r="T1050" s="16">
        <f>(((I1050/60)/60)/24)+DATE(1970,1,1)+(-5/24)</f>
        <v>42637.844780092586</v>
      </c>
    </row>
    <row r="1051" spans="1:20" x14ac:dyDescent="0.3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2">
        <f>(E1051/D1051)*100</f>
        <v>0</v>
      </c>
      <c r="P1051" s="8">
        <v>0</v>
      </c>
      <c r="Q1051" s="3" t="str">
        <f>LEFT(N1051,SEARCH("/",N1051)-1)</f>
        <v>journalism</v>
      </c>
      <c r="R1051" s="3" t="str">
        <f>RIGHT(N1051,LEN(N1051)-SEARCH("/",N1051,1))</f>
        <v>audio</v>
      </c>
      <c r="S1051" s="16">
        <f>(((J1051/60)/60)/24)+DATE(1970,1,1)+(-5/24)</f>
        <v>42382.222743055558</v>
      </c>
      <c r="T1051" s="16">
        <f>(((I1051/60)/60)/24)+DATE(1970,1,1)+(-5/24)</f>
        <v>42412.222743055558</v>
      </c>
    </row>
    <row r="1052" spans="1:20" ht="37.5" x14ac:dyDescent="0.3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2">
        <f>(E1052/D1052)*100</f>
        <v>0</v>
      </c>
      <c r="P1052" s="8">
        <v>0</v>
      </c>
      <c r="Q1052" s="3" t="str">
        <f>LEFT(N1052,SEARCH("/",N1052)-1)</f>
        <v>journalism</v>
      </c>
      <c r="R1052" s="3" t="str">
        <f>RIGHT(N1052,LEN(N1052)-SEARCH("/",N1052,1))</f>
        <v>audio</v>
      </c>
      <c r="S1052" s="16">
        <f>(((J1052/60)/60)/24)+DATE(1970,1,1)+(-5/24)</f>
        <v>42231.588854166665</v>
      </c>
      <c r="T1052" s="16">
        <f>(((I1052/60)/60)/24)+DATE(1970,1,1)+(-5/24)</f>
        <v>42261.588854166665</v>
      </c>
    </row>
    <row r="1053" spans="1:20" ht="75" x14ac:dyDescent="0.3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2">
        <f>(E1053/D1053)*100</f>
        <v>0</v>
      </c>
      <c r="P1053" s="8">
        <v>0</v>
      </c>
      <c r="Q1053" s="3" t="str">
        <f>LEFT(N1053,SEARCH("/",N1053)-1)</f>
        <v>journalism</v>
      </c>
      <c r="R1053" s="3" t="str">
        <f>RIGHT(N1053,LEN(N1053)-SEARCH("/",N1053,1))</f>
        <v>audio</v>
      </c>
      <c r="S1053" s="16">
        <f>(((J1053/60)/60)/24)+DATE(1970,1,1)+(-5/24)</f>
        <v>41849.805844907409</v>
      </c>
      <c r="T1053" s="16">
        <f>(((I1053/60)/60)/24)+DATE(1970,1,1)+(-5/24)</f>
        <v>41877.805844907409</v>
      </c>
    </row>
    <row r="1054" spans="1:20" ht="93.75" x14ac:dyDescent="0.3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2">
        <f>(E1054/D1054)*100</f>
        <v>0</v>
      </c>
      <c r="P1054" s="8">
        <v>0</v>
      </c>
      <c r="Q1054" s="3" t="str">
        <f>LEFT(N1054,SEARCH("/",N1054)-1)</f>
        <v>journalism</v>
      </c>
      <c r="R1054" s="3" t="str">
        <f>RIGHT(N1054,LEN(N1054)-SEARCH("/",N1054,1))</f>
        <v>audio</v>
      </c>
      <c r="S1054" s="16">
        <f>(((J1054/60)/60)/24)+DATE(1970,1,1)+(-5/24)</f>
        <v>42483.589062499996</v>
      </c>
      <c r="T1054" s="16">
        <f>(((I1054/60)/60)/24)+DATE(1970,1,1)+(-5/24)</f>
        <v>42527.631249999999</v>
      </c>
    </row>
    <row r="1055" spans="1:20" ht="93.75" x14ac:dyDescent="0.3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2">
        <f>(E1055/D1055)*100</f>
        <v>1</v>
      </c>
      <c r="P1055" s="8">
        <f>E1055/L1055</f>
        <v>15</v>
      </c>
      <c r="Q1055" s="3" t="str">
        <f>LEFT(N1055,SEARCH("/",N1055)-1)</f>
        <v>journalism</v>
      </c>
      <c r="R1055" s="3" t="str">
        <f>RIGHT(N1055,LEN(N1055)-SEARCH("/",N1055,1))</f>
        <v>audio</v>
      </c>
      <c r="S1055" s="16">
        <f>(((J1055/60)/60)/24)+DATE(1970,1,1)+(-5/24)</f>
        <v>42774.964490740742</v>
      </c>
      <c r="T1055" s="16">
        <f>(((I1055/60)/60)/24)+DATE(1970,1,1)+(-5/24)</f>
        <v>42799.964490740742</v>
      </c>
    </row>
    <row r="1056" spans="1:20" ht="93.75" x14ac:dyDescent="0.3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2">
        <f>(E1056/D1056)*100</f>
        <v>0</v>
      </c>
      <c r="P1056" s="8">
        <v>0</v>
      </c>
      <c r="Q1056" s="3" t="str">
        <f>LEFT(N1056,SEARCH("/",N1056)-1)</f>
        <v>journalism</v>
      </c>
      <c r="R1056" s="3" t="str">
        <f>RIGHT(N1056,LEN(N1056)-SEARCH("/",N1056,1))</f>
        <v>audio</v>
      </c>
      <c r="S1056" s="16">
        <f>(((J1056/60)/60)/24)+DATE(1970,1,1)+(-5/24)</f>
        <v>41831.643506944441</v>
      </c>
      <c r="T1056" s="16">
        <f>(((I1056/60)/60)/24)+DATE(1970,1,1)+(-5/24)</f>
        <v>41861.708333333328</v>
      </c>
    </row>
    <row r="1057" spans="1:20" ht="75" x14ac:dyDescent="0.3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2">
        <f>(E1057/D1057)*100</f>
        <v>0</v>
      </c>
      <c r="P1057" s="8">
        <v>0</v>
      </c>
      <c r="Q1057" s="3" t="str">
        <f>LEFT(N1057,SEARCH("/",N1057)-1)</f>
        <v>journalism</v>
      </c>
      <c r="R1057" s="3" t="str">
        <f>RIGHT(N1057,LEN(N1057)-SEARCH("/",N1057,1))</f>
        <v>audio</v>
      </c>
      <c r="S1057" s="16">
        <f>(((J1057/60)/60)/24)+DATE(1970,1,1)+(-5/24)</f>
        <v>42406.784085648142</v>
      </c>
      <c r="T1057" s="16">
        <f>(((I1057/60)/60)/24)+DATE(1970,1,1)+(-5/24)</f>
        <v>42436.784085648142</v>
      </c>
    </row>
    <row r="1058" spans="1:20" ht="93.75" x14ac:dyDescent="0.3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2">
        <f>(E1058/D1058)*100</f>
        <v>0</v>
      </c>
      <c r="P1058" s="8">
        <v>0</v>
      </c>
      <c r="Q1058" s="3" t="str">
        <f>LEFT(N1058,SEARCH("/",N1058)-1)</f>
        <v>journalism</v>
      </c>
      <c r="R1058" s="3" t="str">
        <f>RIGHT(N1058,LEN(N1058)-SEARCH("/",N1058,1))</f>
        <v>audio</v>
      </c>
      <c r="S1058" s="16">
        <f>(((J1058/60)/60)/24)+DATE(1970,1,1)+(-5/24)</f>
        <v>42058.511307870365</v>
      </c>
      <c r="T1058" s="16">
        <f>(((I1058/60)/60)/24)+DATE(1970,1,1)+(-5/24)</f>
        <v>42118.469641203708</v>
      </c>
    </row>
    <row r="1059" spans="1:20" ht="75" x14ac:dyDescent="0.3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2">
        <f>(E1059/D1059)*100</f>
        <v>0</v>
      </c>
      <c r="P1059" s="8">
        <v>0</v>
      </c>
      <c r="Q1059" s="3" t="str">
        <f>LEFT(N1059,SEARCH("/",N1059)-1)</f>
        <v>journalism</v>
      </c>
      <c r="R1059" s="3" t="str">
        <f>RIGHT(N1059,LEN(N1059)-SEARCH("/",N1059,1))</f>
        <v>audio</v>
      </c>
      <c r="S1059" s="16">
        <f>(((J1059/60)/60)/24)+DATE(1970,1,1)+(-5/24)</f>
        <v>42678.662997685176</v>
      </c>
      <c r="T1059" s="16">
        <f>(((I1059/60)/60)/24)+DATE(1970,1,1)+(-5/24)</f>
        <v>42708.704664351848</v>
      </c>
    </row>
    <row r="1060" spans="1:20" ht="93.75" x14ac:dyDescent="0.3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2">
        <f>(E1060/D1060)*100</f>
        <v>0</v>
      </c>
      <c r="P1060" s="8">
        <v>0</v>
      </c>
      <c r="Q1060" s="3" t="str">
        <f>LEFT(N1060,SEARCH("/",N1060)-1)</f>
        <v>journalism</v>
      </c>
      <c r="R1060" s="3" t="str">
        <f>RIGHT(N1060,LEN(N1060)-SEARCH("/",N1060,1))</f>
        <v>audio</v>
      </c>
      <c r="S1060" s="16">
        <f>(((J1060/60)/60)/24)+DATE(1970,1,1)+(-5/24)</f>
        <v>42047.692627314813</v>
      </c>
      <c r="T1060" s="16">
        <f>(((I1060/60)/60)/24)+DATE(1970,1,1)+(-5/24)</f>
        <v>42088.791666666664</v>
      </c>
    </row>
    <row r="1061" spans="1:20" x14ac:dyDescent="0.3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2">
        <f>(E1061/D1061)*100</f>
        <v>0</v>
      </c>
      <c r="P1061" s="8">
        <v>0</v>
      </c>
      <c r="Q1061" s="3" t="str">
        <f>LEFT(N1061,SEARCH("/",N1061)-1)</f>
        <v>journalism</v>
      </c>
      <c r="R1061" s="3" t="str">
        <f>RIGHT(N1061,LEN(N1061)-SEARCH("/",N1061,1))</f>
        <v>audio</v>
      </c>
      <c r="S1061" s="16">
        <f>(((J1061/60)/60)/24)+DATE(1970,1,1)+(-5/24)</f>
        <v>42046.581666666665</v>
      </c>
      <c r="T1061" s="16">
        <f>(((I1061/60)/60)/24)+DATE(1970,1,1)+(-5/24)</f>
        <v>42076.54</v>
      </c>
    </row>
    <row r="1062" spans="1:20" ht="75" x14ac:dyDescent="0.3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2">
        <f>(E1062/D1062)*100</f>
        <v>1</v>
      </c>
      <c r="P1062" s="8">
        <f>E1062/L1062</f>
        <v>50</v>
      </c>
      <c r="Q1062" s="3" t="str">
        <f>LEFT(N1062,SEARCH("/",N1062)-1)</f>
        <v>journalism</v>
      </c>
      <c r="R1062" s="3" t="str">
        <f>RIGHT(N1062,LEN(N1062)-SEARCH("/",N1062,1))</f>
        <v>audio</v>
      </c>
      <c r="S1062" s="16">
        <f>(((J1062/60)/60)/24)+DATE(1970,1,1)+(-5/24)</f>
        <v>42079.704780092587</v>
      </c>
      <c r="T1062" s="16">
        <f>(((I1062/60)/60)/24)+DATE(1970,1,1)+(-5/24)</f>
        <v>42109.704780092587</v>
      </c>
    </row>
    <row r="1063" spans="1:20" ht="56.25" x14ac:dyDescent="0.3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2">
        <f>(E1063/D1063)*100</f>
        <v>0</v>
      </c>
      <c r="P1063" s="8">
        <v>0</v>
      </c>
      <c r="Q1063" s="3" t="str">
        <f>LEFT(N1063,SEARCH("/",N1063)-1)</f>
        <v>journalism</v>
      </c>
      <c r="R1063" s="3" t="str">
        <f>RIGHT(N1063,LEN(N1063)-SEARCH("/",N1063,1))</f>
        <v>audio</v>
      </c>
      <c r="S1063" s="16">
        <f>(((J1063/60)/60)/24)+DATE(1970,1,1)+(-5/24)</f>
        <v>42432.068379629629</v>
      </c>
      <c r="T1063" s="16">
        <f>(((I1063/60)/60)/24)+DATE(1970,1,1)+(-5/24)</f>
        <v>42491.833333333336</v>
      </c>
    </row>
    <row r="1064" spans="1:20" ht="37.5" x14ac:dyDescent="0.3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2">
        <f>(E1064/D1064)*100</f>
        <v>95.477386934673376</v>
      </c>
      <c r="P1064" s="8">
        <f>E1064/L1064</f>
        <v>47.5</v>
      </c>
      <c r="Q1064" s="3" t="str">
        <f>LEFT(N1064,SEARCH("/",N1064)-1)</f>
        <v>journalism</v>
      </c>
      <c r="R1064" s="3" t="str">
        <f>RIGHT(N1064,LEN(N1064)-SEARCH("/",N1064,1))</f>
        <v>audio</v>
      </c>
      <c r="S1064" s="16">
        <f>(((J1064/60)/60)/24)+DATE(1970,1,1)+(-5/24)</f>
        <v>42556.598854166667</v>
      </c>
      <c r="T1064" s="16">
        <f>(((I1064/60)/60)/24)+DATE(1970,1,1)+(-5/24)</f>
        <v>42563.598854166667</v>
      </c>
    </row>
    <row r="1065" spans="1:20" ht="93.75" x14ac:dyDescent="0.3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2">
        <f>(E1065/D1065)*100</f>
        <v>0</v>
      </c>
      <c r="P1065" s="8">
        <v>0</v>
      </c>
      <c r="Q1065" s="3" t="str">
        <f>LEFT(N1065,SEARCH("/",N1065)-1)</f>
        <v>journalism</v>
      </c>
      <c r="R1065" s="3" t="str">
        <f>RIGHT(N1065,LEN(N1065)-SEARCH("/",N1065,1))</f>
        <v>audio</v>
      </c>
      <c r="S1065" s="16">
        <f>(((J1065/60)/60)/24)+DATE(1970,1,1)+(-5/24)</f>
        <v>42582.822476851848</v>
      </c>
      <c r="T1065" s="16">
        <f>(((I1065/60)/60)/24)+DATE(1970,1,1)+(-5/24)</f>
        <v>42612.822476851848</v>
      </c>
    </row>
    <row r="1066" spans="1:20" ht="93.75" x14ac:dyDescent="0.3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12">
        <f>(E1066/D1066)*100</f>
        <v>8.974444444444444</v>
      </c>
      <c r="P1066" s="8">
        <f>E1066/L1066</f>
        <v>65.666666666666671</v>
      </c>
      <c r="Q1066" s="3" t="str">
        <f>LEFT(N1066,SEARCH("/",N1066)-1)</f>
        <v>games</v>
      </c>
      <c r="R1066" s="3" t="str">
        <f>RIGHT(N1066,LEN(N1066)-SEARCH("/",N1066,1))</f>
        <v>video games</v>
      </c>
      <c r="S1066" s="16">
        <f>(((J1066/60)/60)/24)+DATE(1970,1,1)+(-5/24)</f>
        <v>41417.019710648143</v>
      </c>
      <c r="T1066" s="16">
        <f>(((I1066/60)/60)/24)+DATE(1970,1,1)+(-5/24)</f>
        <v>41462.019710648143</v>
      </c>
    </row>
    <row r="1067" spans="1:20" ht="93.75" x14ac:dyDescent="0.3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12">
        <f>(E1067/D1067)*100</f>
        <v>2.7</v>
      </c>
      <c r="P1067" s="8">
        <f>E1067/L1067</f>
        <v>16.2</v>
      </c>
      <c r="Q1067" s="3" t="str">
        <f>LEFT(N1067,SEARCH("/",N1067)-1)</f>
        <v>games</v>
      </c>
      <c r="R1067" s="3" t="str">
        <f>RIGHT(N1067,LEN(N1067)-SEARCH("/",N1067,1))</f>
        <v>video games</v>
      </c>
      <c r="S1067" s="16">
        <f>(((J1067/60)/60)/24)+DATE(1970,1,1)+(-5/24)</f>
        <v>41661.172708333332</v>
      </c>
      <c r="T1067" s="16">
        <f>(((I1067/60)/60)/24)+DATE(1970,1,1)+(-5/24)</f>
        <v>41689.172708333332</v>
      </c>
    </row>
    <row r="1068" spans="1:20" ht="75" x14ac:dyDescent="0.3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12">
        <f>(E1068/D1068)*100</f>
        <v>3.3673333333333333</v>
      </c>
      <c r="P1068" s="8">
        <f>E1068/L1068</f>
        <v>34.128378378378379</v>
      </c>
      <c r="Q1068" s="3" t="str">
        <f>LEFT(N1068,SEARCH("/",N1068)-1)</f>
        <v>games</v>
      </c>
      <c r="R1068" s="3" t="str">
        <f>RIGHT(N1068,LEN(N1068)-SEARCH("/",N1068,1))</f>
        <v>video games</v>
      </c>
      <c r="S1068" s="16">
        <f>(((J1068/60)/60)/24)+DATE(1970,1,1)+(-5/24)</f>
        <v>41445.754421296297</v>
      </c>
      <c r="T1068" s="16">
        <f>(((I1068/60)/60)/24)+DATE(1970,1,1)+(-5/24)</f>
        <v>41490.754421296297</v>
      </c>
    </row>
    <row r="1069" spans="1:20" ht="75" x14ac:dyDescent="0.3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12">
        <f>(E1069/D1069)*100</f>
        <v>26</v>
      </c>
      <c r="P1069" s="8">
        <f>E1069/L1069</f>
        <v>13</v>
      </c>
      <c r="Q1069" s="3" t="str">
        <f>LEFT(N1069,SEARCH("/",N1069)-1)</f>
        <v>games</v>
      </c>
      <c r="R1069" s="3" t="str">
        <f>RIGHT(N1069,LEN(N1069)-SEARCH("/",N1069,1))</f>
        <v>video games</v>
      </c>
      <c r="S1069" s="16">
        <f>(((J1069/60)/60)/24)+DATE(1970,1,1)+(-5/24)</f>
        <v>41599.647349537037</v>
      </c>
      <c r="T1069" s="16">
        <f>(((I1069/60)/60)/24)+DATE(1970,1,1)+(-5/24)</f>
        <v>41629.647349537037</v>
      </c>
    </row>
    <row r="1070" spans="1:20" ht="93.75" x14ac:dyDescent="0.3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12">
        <f>(E1070/D1070)*100</f>
        <v>0.15</v>
      </c>
      <c r="P1070" s="8">
        <f>E1070/L1070</f>
        <v>11.25</v>
      </c>
      <c r="Q1070" s="3" t="str">
        <f>LEFT(N1070,SEARCH("/",N1070)-1)</f>
        <v>games</v>
      </c>
      <c r="R1070" s="3" t="str">
        <f>RIGHT(N1070,LEN(N1070)-SEARCH("/",N1070,1))</f>
        <v>video games</v>
      </c>
      <c r="S1070" s="16">
        <f>(((J1070/60)/60)/24)+DATE(1970,1,1)+(-5/24)</f>
        <v>42440.162777777768</v>
      </c>
      <c r="T1070" s="16">
        <f>(((I1070/60)/60)/24)+DATE(1970,1,1)+(-5/24)</f>
        <v>42470.121111111112</v>
      </c>
    </row>
    <row r="1071" spans="1:20" ht="56.25" x14ac:dyDescent="0.3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12">
        <f>(E1071/D1071)*100</f>
        <v>38.636363636363633</v>
      </c>
      <c r="P1071" s="8">
        <f>E1071/L1071</f>
        <v>40.476190476190474</v>
      </c>
      <c r="Q1071" s="3" t="str">
        <f>LEFT(N1071,SEARCH("/",N1071)-1)</f>
        <v>games</v>
      </c>
      <c r="R1071" s="3" t="str">
        <f>RIGHT(N1071,LEN(N1071)-SEARCH("/",N1071,1))</f>
        <v>video games</v>
      </c>
      <c r="S1071" s="16">
        <f>(((J1071/60)/60)/24)+DATE(1970,1,1)+(-5/24)</f>
        <v>41572.021516203698</v>
      </c>
      <c r="T1071" s="16">
        <f>(((I1071/60)/60)/24)+DATE(1970,1,1)+(-5/24)</f>
        <v>41604.06318287037</v>
      </c>
    </row>
    <row r="1072" spans="1:20" ht="75" x14ac:dyDescent="0.3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12">
        <f>(E1072/D1072)*100</f>
        <v>0.70000000000000007</v>
      </c>
      <c r="P1072" s="8">
        <f>E1072/L1072</f>
        <v>35</v>
      </c>
      <c r="Q1072" s="3" t="str">
        <f>LEFT(N1072,SEARCH("/",N1072)-1)</f>
        <v>games</v>
      </c>
      <c r="R1072" s="3" t="str">
        <f>RIGHT(N1072,LEN(N1072)-SEARCH("/",N1072,1))</f>
        <v>video games</v>
      </c>
      <c r="S1072" s="16">
        <f>(((J1072/60)/60)/24)+DATE(1970,1,1)+(-5/24)</f>
        <v>41162.803495370368</v>
      </c>
      <c r="T1072" s="16">
        <f>(((I1072/60)/60)/24)+DATE(1970,1,1)+(-5/24)</f>
        <v>41182.803495370368</v>
      </c>
    </row>
    <row r="1073" spans="1:20" ht="93.75" x14ac:dyDescent="0.3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12">
        <f>(E1073/D1073)*100</f>
        <v>0</v>
      </c>
      <c r="P1073" s="8">
        <v>0</v>
      </c>
      <c r="Q1073" s="3" t="str">
        <f>LEFT(N1073,SEARCH("/",N1073)-1)</f>
        <v>games</v>
      </c>
      <c r="R1073" s="3" t="str">
        <f>RIGHT(N1073,LEN(N1073)-SEARCH("/",N1073,1))</f>
        <v>video games</v>
      </c>
      <c r="S1073" s="16">
        <f>(((J1073/60)/60)/24)+DATE(1970,1,1)+(-5/24)</f>
        <v>42295.545057870368</v>
      </c>
      <c r="T1073" s="16">
        <f>(((I1073/60)/60)/24)+DATE(1970,1,1)+(-5/24)</f>
        <v>42325.586724537039</v>
      </c>
    </row>
    <row r="1074" spans="1:20" ht="93.75" x14ac:dyDescent="0.3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12">
        <f>(E1074/D1074)*100</f>
        <v>6.8000000000000005E-2</v>
      </c>
      <c r="P1074" s="8">
        <f>E1074/L1074</f>
        <v>12.75</v>
      </c>
      <c r="Q1074" s="3" t="str">
        <f>LEFT(N1074,SEARCH("/",N1074)-1)</f>
        <v>games</v>
      </c>
      <c r="R1074" s="3" t="str">
        <f>RIGHT(N1074,LEN(N1074)-SEARCH("/",N1074,1))</f>
        <v>video games</v>
      </c>
      <c r="S1074" s="16">
        <f>(((J1074/60)/60)/24)+DATE(1970,1,1)+(-5/24)</f>
        <v>41645.623807870368</v>
      </c>
      <c r="T1074" s="16">
        <f>(((I1074/60)/60)/24)+DATE(1970,1,1)+(-5/24)</f>
        <v>41675.623807870368</v>
      </c>
    </row>
    <row r="1075" spans="1:20" ht="56.25" x14ac:dyDescent="0.3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12">
        <f>(E1075/D1075)*100</f>
        <v>1.3333333333333335</v>
      </c>
      <c r="P1075" s="8">
        <f>E1075/L1075</f>
        <v>10</v>
      </c>
      <c r="Q1075" s="3" t="str">
        <f>LEFT(N1075,SEARCH("/",N1075)-1)</f>
        <v>games</v>
      </c>
      <c r="R1075" s="3" t="str">
        <f>RIGHT(N1075,LEN(N1075)-SEARCH("/",N1075,1))</f>
        <v>video games</v>
      </c>
      <c r="S1075" s="16">
        <f>(((J1075/60)/60)/24)+DATE(1970,1,1)+(-5/24)</f>
        <v>40802.756261574068</v>
      </c>
      <c r="T1075" s="16">
        <f>(((I1075/60)/60)/24)+DATE(1970,1,1)+(-5/24)</f>
        <v>40832.756261574068</v>
      </c>
    </row>
    <row r="1076" spans="1:20" ht="93.75" x14ac:dyDescent="0.3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12">
        <f>(E1076/D1076)*100</f>
        <v>6.3092592592592585</v>
      </c>
      <c r="P1076" s="8">
        <f>E1076/L1076</f>
        <v>113.56666666666666</v>
      </c>
      <c r="Q1076" s="3" t="str">
        <f>LEFT(N1076,SEARCH("/",N1076)-1)</f>
        <v>games</v>
      </c>
      <c r="R1076" s="3" t="str">
        <f>RIGHT(N1076,LEN(N1076)-SEARCH("/",N1076,1))</f>
        <v>video games</v>
      </c>
      <c r="S1076" s="16">
        <f>(((J1076/60)/60)/24)+DATE(1970,1,1)+(-5/24)</f>
        <v>41612.964641203704</v>
      </c>
      <c r="T1076" s="16">
        <f>(((I1076/60)/60)/24)+DATE(1970,1,1)+(-5/24)</f>
        <v>41642.964641203704</v>
      </c>
    </row>
    <row r="1077" spans="1:20" ht="56.25" x14ac:dyDescent="0.3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12">
        <f>(E1077/D1077)*100</f>
        <v>4.5</v>
      </c>
      <c r="P1077" s="8">
        <f>E1077/L1077</f>
        <v>15</v>
      </c>
      <c r="Q1077" s="3" t="str">
        <f>LEFT(N1077,SEARCH("/",N1077)-1)</f>
        <v>games</v>
      </c>
      <c r="R1077" s="3" t="str">
        <f>RIGHT(N1077,LEN(N1077)-SEARCH("/",N1077,1))</f>
        <v>video games</v>
      </c>
      <c r="S1077" s="16">
        <f>(((J1077/60)/60)/24)+DATE(1970,1,1)+(-5/24)</f>
        <v>41005.695787037032</v>
      </c>
      <c r="T1077" s="16">
        <f>(((I1077/60)/60)/24)+DATE(1970,1,1)+(-5/24)</f>
        <v>41035.695787037032</v>
      </c>
    </row>
    <row r="1078" spans="1:20" ht="75" x14ac:dyDescent="0.3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12">
        <f>(E1078/D1078)*100</f>
        <v>62.765333333333331</v>
      </c>
      <c r="P1078" s="8">
        <f>E1078/L1078</f>
        <v>48.281025641025643</v>
      </c>
      <c r="Q1078" s="3" t="str">
        <f>LEFT(N1078,SEARCH("/",N1078)-1)</f>
        <v>games</v>
      </c>
      <c r="R1078" s="3" t="str">
        <f>RIGHT(N1078,LEN(N1078)-SEARCH("/",N1078,1))</f>
        <v>video games</v>
      </c>
      <c r="S1078" s="16">
        <f>(((J1078/60)/60)/24)+DATE(1970,1,1)+(-5/24)</f>
        <v>41838.169560185182</v>
      </c>
      <c r="T1078" s="16">
        <f>(((I1078/60)/60)/24)+DATE(1970,1,1)+(-5/24)</f>
        <v>41893.169560185182</v>
      </c>
    </row>
    <row r="1079" spans="1:20" ht="75" x14ac:dyDescent="0.3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12">
        <f>(E1079/D1079)*100</f>
        <v>29.376000000000001</v>
      </c>
      <c r="P1079" s="8">
        <f>E1079/L1079</f>
        <v>43.976047904191617</v>
      </c>
      <c r="Q1079" s="3" t="str">
        <f>LEFT(N1079,SEARCH("/",N1079)-1)</f>
        <v>games</v>
      </c>
      <c r="R1079" s="3" t="str">
        <f>RIGHT(N1079,LEN(N1079)-SEARCH("/",N1079,1))</f>
        <v>video games</v>
      </c>
      <c r="S1079" s="16">
        <f>(((J1079/60)/60)/24)+DATE(1970,1,1)+(-5/24)</f>
        <v>42352.958460648144</v>
      </c>
      <c r="T1079" s="16">
        <f>(((I1079/60)/60)/24)+DATE(1970,1,1)+(-5/24)</f>
        <v>42382.958460648144</v>
      </c>
    </row>
    <row r="1080" spans="1:20" ht="75" x14ac:dyDescent="0.3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12">
        <f>(E1080/D1080)*100</f>
        <v>7.5</v>
      </c>
      <c r="P1080" s="8">
        <f>E1080/L1080</f>
        <v>9</v>
      </c>
      <c r="Q1080" s="3" t="str">
        <f>LEFT(N1080,SEARCH("/",N1080)-1)</f>
        <v>games</v>
      </c>
      <c r="R1080" s="3" t="str">
        <f>RIGHT(N1080,LEN(N1080)-SEARCH("/",N1080,1))</f>
        <v>video games</v>
      </c>
      <c r="S1080" s="16">
        <f>(((J1080/60)/60)/24)+DATE(1970,1,1)+(-5/24)</f>
        <v>40700.987511574072</v>
      </c>
      <c r="T1080" s="16">
        <f>(((I1080/60)/60)/24)+DATE(1970,1,1)+(-5/24)</f>
        <v>40745.987511574072</v>
      </c>
    </row>
    <row r="1081" spans="1:20" ht="75" x14ac:dyDescent="0.3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12">
        <f>(E1081/D1081)*100</f>
        <v>2.6076923076923078</v>
      </c>
      <c r="P1081" s="8">
        <f>E1081/L1081</f>
        <v>37.666666666666664</v>
      </c>
      <c r="Q1081" s="3" t="str">
        <f>LEFT(N1081,SEARCH("/",N1081)-1)</f>
        <v>games</v>
      </c>
      <c r="R1081" s="3" t="str">
        <f>RIGHT(N1081,LEN(N1081)-SEARCH("/",N1081,1))</f>
        <v>video games</v>
      </c>
      <c r="S1081" s="16">
        <f>(((J1081/60)/60)/24)+DATE(1970,1,1)+(-5/24)</f>
        <v>42479.35805555556</v>
      </c>
      <c r="T1081" s="16">
        <f>(((I1081/60)/60)/24)+DATE(1970,1,1)+(-5/24)</f>
        <v>42504.35805555556</v>
      </c>
    </row>
    <row r="1082" spans="1:20" ht="75" x14ac:dyDescent="0.3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12">
        <f>(E1082/D1082)*100</f>
        <v>9.1050000000000004</v>
      </c>
      <c r="P1082" s="8">
        <f>E1082/L1082</f>
        <v>18.581632653061224</v>
      </c>
      <c r="Q1082" s="3" t="str">
        <f>LEFT(N1082,SEARCH("/",N1082)-1)</f>
        <v>games</v>
      </c>
      <c r="R1082" s="3" t="str">
        <f>RIGHT(N1082,LEN(N1082)-SEARCH("/",N1082,1))</f>
        <v>video games</v>
      </c>
      <c r="S1082" s="16">
        <f>(((J1082/60)/60)/24)+DATE(1970,1,1)+(-5/24)</f>
        <v>41739.929780092592</v>
      </c>
      <c r="T1082" s="16">
        <f>(((I1082/60)/60)/24)+DATE(1970,1,1)+(-5/24)</f>
        <v>41769.929780092592</v>
      </c>
    </row>
    <row r="1083" spans="1:20" ht="75" x14ac:dyDescent="0.3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12">
        <f>(E1083/D1083)*100</f>
        <v>1.7647058823529412E-2</v>
      </c>
      <c r="P1083" s="8">
        <f>E1083/L1083</f>
        <v>3</v>
      </c>
      <c r="Q1083" s="3" t="str">
        <f>LEFT(N1083,SEARCH("/",N1083)-1)</f>
        <v>games</v>
      </c>
      <c r="R1083" s="3" t="str">
        <f>RIGHT(N1083,LEN(N1083)-SEARCH("/",N1083,1))</f>
        <v>video games</v>
      </c>
      <c r="S1083" s="16">
        <f>(((J1083/60)/60)/24)+DATE(1970,1,1)+(-5/24)</f>
        <v>42002.718657407408</v>
      </c>
      <c r="T1083" s="16">
        <f>(((I1083/60)/60)/24)+DATE(1970,1,1)+(-5/24)</f>
        <v>42032.718657407408</v>
      </c>
    </row>
    <row r="1084" spans="1:20" ht="56.25" x14ac:dyDescent="0.3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12">
        <f>(E1084/D1084)*100</f>
        <v>0.55999999999999994</v>
      </c>
      <c r="P1084" s="8">
        <f>E1084/L1084</f>
        <v>18.666666666666668</v>
      </c>
      <c r="Q1084" s="3" t="str">
        <f>LEFT(N1084,SEARCH("/",N1084)-1)</f>
        <v>games</v>
      </c>
      <c r="R1084" s="3" t="str">
        <f>RIGHT(N1084,LEN(N1084)-SEARCH("/",N1084,1))</f>
        <v>video games</v>
      </c>
      <c r="S1084" s="16">
        <f>(((J1084/60)/60)/24)+DATE(1970,1,1)+(-5/24)</f>
        <v>41101.697777777779</v>
      </c>
      <c r="T1084" s="16">
        <f>(((I1084/60)/60)/24)+DATE(1970,1,1)+(-5/24)</f>
        <v>41131.697777777779</v>
      </c>
    </row>
    <row r="1085" spans="1:20" ht="75" x14ac:dyDescent="0.3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12">
        <f>(E1085/D1085)*100</f>
        <v>0.82000000000000006</v>
      </c>
      <c r="P1085" s="8">
        <f>E1085/L1085</f>
        <v>410</v>
      </c>
      <c r="Q1085" s="3" t="str">
        <f>LEFT(N1085,SEARCH("/",N1085)-1)</f>
        <v>games</v>
      </c>
      <c r="R1085" s="3" t="str">
        <f>RIGHT(N1085,LEN(N1085)-SEARCH("/",N1085,1))</f>
        <v>video games</v>
      </c>
      <c r="S1085" s="16">
        <f>(((J1085/60)/60)/24)+DATE(1970,1,1)+(-5/24)</f>
        <v>41793.451192129629</v>
      </c>
      <c r="T1085" s="16">
        <f>(((I1085/60)/60)/24)+DATE(1970,1,1)+(-5/24)</f>
        <v>41853.451192129629</v>
      </c>
    </row>
    <row r="1086" spans="1:20" ht="37.5" x14ac:dyDescent="0.3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12">
        <f>(E1086/D1086)*100</f>
        <v>0</v>
      </c>
      <c r="P1086" s="8">
        <v>0</v>
      </c>
      <c r="Q1086" s="3" t="str">
        <f>LEFT(N1086,SEARCH("/",N1086)-1)</f>
        <v>games</v>
      </c>
      <c r="R1086" s="3" t="str">
        <f>RIGHT(N1086,LEN(N1086)-SEARCH("/",N1086,1))</f>
        <v>video games</v>
      </c>
      <c r="S1086" s="16">
        <f>(((J1086/60)/60)/24)+DATE(1970,1,1)+(-5/24)</f>
        <v>41829.703749999993</v>
      </c>
      <c r="T1086" s="16">
        <f>(((I1086/60)/60)/24)+DATE(1970,1,1)+(-5/24)</f>
        <v>41859.703749999993</v>
      </c>
    </row>
    <row r="1087" spans="1:20" ht="75" x14ac:dyDescent="0.3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12">
        <f>(E1087/D1087)*100</f>
        <v>3.42</v>
      </c>
      <c r="P1087" s="8">
        <f>E1087/L1087</f>
        <v>114</v>
      </c>
      <c r="Q1087" s="3" t="str">
        <f>LEFT(N1087,SEARCH("/",N1087)-1)</f>
        <v>games</v>
      </c>
      <c r="R1087" s="3" t="str">
        <f>RIGHT(N1087,LEN(N1087)-SEARCH("/",N1087,1))</f>
        <v>video games</v>
      </c>
      <c r="S1087" s="16">
        <f>(((J1087/60)/60)/24)+DATE(1970,1,1)+(-5/24)</f>
        <v>42413.462673611109</v>
      </c>
      <c r="T1087" s="16">
        <f>(((I1087/60)/60)/24)+DATE(1970,1,1)+(-5/24)</f>
        <v>42443.421006944445</v>
      </c>
    </row>
    <row r="1088" spans="1:20" x14ac:dyDescent="0.3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12">
        <f>(E1088/D1088)*100</f>
        <v>8.3333333333333343E-2</v>
      </c>
      <c r="P1088" s="8">
        <f>E1088/L1088</f>
        <v>7.5</v>
      </c>
      <c r="Q1088" s="3" t="str">
        <f>LEFT(N1088,SEARCH("/",N1088)-1)</f>
        <v>games</v>
      </c>
      <c r="R1088" s="3" t="str">
        <f>RIGHT(N1088,LEN(N1088)-SEARCH("/",N1088,1))</f>
        <v>video games</v>
      </c>
      <c r="S1088" s="16">
        <f>(((J1088/60)/60)/24)+DATE(1970,1,1)+(-5/24)</f>
        <v>41845.658460648148</v>
      </c>
      <c r="T1088" s="16">
        <f>(((I1088/60)/60)/24)+DATE(1970,1,1)+(-5/24)</f>
        <v>41875.658460648148</v>
      </c>
    </row>
    <row r="1089" spans="1:20" ht="93.75" x14ac:dyDescent="0.3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12">
        <f>(E1089/D1089)*100</f>
        <v>0</v>
      </c>
      <c r="P1089" s="8">
        <v>0</v>
      </c>
      <c r="Q1089" s="3" t="str">
        <f>LEFT(N1089,SEARCH("/",N1089)-1)</f>
        <v>games</v>
      </c>
      <c r="R1089" s="3" t="str">
        <f>RIGHT(N1089,LEN(N1089)-SEARCH("/",N1089,1))</f>
        <v>video games</v>
      </c>
      <c r="S1089" s="16">
        <f>(((J1089/60)/60)/24)+DATE(1970,1,1)+(-5/24)</f>
        <v>41775.505636574075</v>
      </c>
      <c r="T1089" s="16">
        <f>(((I1089/60)/60)/24)+DATE(1970,1,1)+(-5/24)</f>
        <v>41805.505636574075</v>
      </c>
    </row>
    <row r="1090" spans="1:20" ht="56.25" x14ac:dyDescent="0.3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12">
        <f>(E1090/D1090)*100</f>
        <v>14.182977777777777</v>
      </c>
      <c r="P1090" s="8">
        <f>E1090/L1090</f>
        <v>43.41727891156463</v>
      </c>
      <c r="Q1090" s="3" t="str">
        <f>LEFT(N1090,SEARCH("/",N1090)-1)</f>
        <v>games</v>
      </c>
      <c r="R1090" s="3" t="str">
        <f>RIGHT(N1090,LEN(N1090)-SEARCH("/",N1090,1))</f>
        <v>video games</v>
      </c>
      <c r="S1090" s="16">
        <f>(((J1090/60)/60)/24)+DATE(1970,1,1)+(-5/24)</f>
        <v>41723.591053240736</v>
      </c>
      <c r="T1090" s="16">
        <f>(((I1090/60)/60)/24)+DATE(1970,1,1)+(-5/24)</f>
        <v>41753.591053240736</v>
      </c>
    </row>
    <row r="1091" spans="1:20" ht="56.25" x14ac:dyDescent="0.3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12">
        <f>(E1091/D1091)*100</f>
        <v>7.8266666666666662</v>
      </c>
      <c r="P1091" s="8">
        <f>E1091/L1091</f>
        <v>23.959183673469386</v>
      </c>
      <c r="Q1091" s="3" t="str">
        <f>LEFT(N1091,SEARCH("/",N1091)-1)</f>
        <v>games</v>
      </c>
      <c r="R1091" s="3" t="str">
        <f>RIGHT(N1091,LEN(N1091)-SEARCH("/",N1091,1))</f>
        <v>video games</v>
      </c>
      <c r="S1091" s="16">
        <f>(((J1091/60)/60)/24)+DATE(1970,1,1)+(-5/24)</f>
        <v>42150.981192129628</v>
      </c>
      <c r="T1091" s="16">
        <f>(((I1091/60)/60)/24)+DATE(1970,1,1)+(-5/24)</f>
        <v>42180.981192129628</v>
      </c>
    </row>
    <row r="1092" spans="1:20" ht="93.75" x14ac:dyDescent="0.3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12">
        <f>(E1092/D1092)*100</f>
        <v>3.8464497269020695E-2</v>
      </c>
      <c r="P1092" s="8">
        <f>E1092/L1092</f>
        <v>5</v>
      </c>
      <c r="Q1092" s="3" t="str">
        <f>LEFT(N1092,SEARCH("/",N1092)-1)</f>
        <v>games</v>
      </c>
      <c r="R1092" s="3" t="str">
        <f>RIGHT(N1092,LEN(N1092)-SEARCH("/",N1092,1))</f>
        <v>video games</v>
      </c>
      <c r="S1092" s="16">
        <f>(((J1092/60)/60)/24)+DATE(1970,1,1)+(-5/24)</f>
        <v>42122.977465277778</v>
      </c>
      <c r="T1092" s="16">
        <f>(((I1092/60)/60)/24)+DATE(1970,1,1)+(-5/24)</f>
        <v>42152.977465277778</v>
      </c>
    </row>
    <row r="1093" spans="1:20" ht="75" x14ac:dyDescent="0.3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12">
        <f>(E1093/D1093)*100</f>
        <v>12.5</v>
      </c>
      <c r="P1093" s="8">
        <f>E1093/L1093</f>
        <v>12.5</v>
      </c>
      <c r="Q1093" s="3" t="str">
        <f>LEFT(N1093,SEARCH("/",N1093)-1)</f>
        <v>games</v>
      </c>
      <c r="R1093" s="3" t="str">
        <f>RIGHT(N1093,LEN(N1093)-SEARCH("/",N1093,1))</f>
        <v>video games</v>
      </c>
      <c r="S1093" s="16">
        <f>(((J1093/60)/60)/24)+DATE(1970,1,1)+(-5/24)</f>
        <v>42440.611944444441</v>
      </c>
      <c r="T1093" s="16">
        <f>(((I1093/60)/60)/24)+DATE(1970,1,1)+(-5/24)</f>
        <v>42470.57027777777</v>
      </c>
    </row>
    <row r="1094" spans="1:20" ht="93.75" x14ac:dyDescent="0.3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12">
        <f>(E1094/D1094)*100</f>
        <v>1.05</v>
      </c>
      <c r="P1094" s="8">
        <f>E1094/L1094</f>
        <v>3</v>
      </c>
      <c r="Q1094" s="3" t="str">
        <f>LEFT(N1094,SEARCH("/",N1094)-1)</f>
        <v>games</v>
      </c>
      <c r="R1094" s="3" t="str">
        <f>RIGHT(N1094,LEN(N1094)-SEARCH("/",N1094,1))</f>
        <v>video games</v>
      </c>
      <c r="S1094" s="16">
        <f>(((J1094/60)/60)/24)+DATE(1970,1,1)+(-5/24)</f>
        <v>41249.817569444444</v>
      </c>
      <c r="T1094" s="16">
        <f>(((I1094/60)/60)/24)+DATE(1970,1,1)+(-5/24)</f>
        <v>41279.817569444444</v>
      </c>
    </row>
    <row r="1095" spans="1:20" ht="75" x14ac:dyDescent="0.3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12">
        <f>(E1095/D1095)*100</f>
        <v>14.083333333333334</v>
      </c>
      <c r="P1095" s="8">
        <f>E1095/L1095</f>
        <v>10.5625</v>
      </c>
      <c r="Q1095" s="3" t="str">
        <f>LEFT(N1095,SEARCH("/",N1095)-1)</f>
        <v>games</v>
      </c>
      <c r="R1095" s="3" t="str">
        <f>RIGHT(N1095,LEN(N1095)-SEARCH("/",N1095,1))</f>
        <v>video games</v>
      </c>
      <c r="S1095" s="16">
        <f>(((J1095/60)/60)/24)+DATE(1970,1,1)+(-5/24)</f>
        <v>42396.765474537031</v>
      </c>
      <c r="T1095" s="16">
        <f>(((I1095/60)/60)/24)+DATE(1970,1,1)+(-5/24)</f>
        <v>42411.765474537031</v>
      </c>
    </row>
    <row r="1096" spans="1:20" ht="75" x14ac:dyDescent="0.3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12">
        <f>(E1096/D1096)*100</f>
        <v>18.300055555555556</v>
      </c>
      <c r="P1096" s="8">
        <f>E1096/L1096</f>
        <v>122.00037037037038</v>
      </c>
      <c r="Q1096" s="3" t="str">
        <f>LEFT(N1096,SEARCH("/",N1096)-1)</f>
        <v>games</v>
      </c>
      <c r="R1096" s="3" t="str">
        <f>RIGHT(N1096,LEN(N1096)-SEARCH("/",N1096,1))</f>
        <v>video games</v>
      </c>
      <c r="S1096" s="16">
        <f>(((J1096/60)/60)/24)+DATE(1970,1,1)+(-5/24)</f>
        <v>40795.505011574067</v>
      </c>
      <c r="T1096" s="16">
        <f>(((I1096/60)/60)/24)+DATE(1970,1,1)+(-5/24)</f>
        <v>40825.505011574067</v>
      </c>
    </row>
    <row r="1097" spans="1:20" ht="75" x14ac:dyDescent="0.3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12">
        <f>(E1097/D1097)*100</f>
        <v>5.0347999999999997</v>
      </c>
      <c r="P1097" s="8">
        <f>E1097/L1097</f>
        <v>267.80851063829789</v>
      </c>
      <c r="Q1097" s="3" t="str">
        <f>LEFT(N1097,SEARCH("/",N1097)-1)</f>
        <v>games</v>
      </c>
      <c r="R1097" s="3" t="str">
        <f>RIGHT(N1097,LEN(N1097)-SEARCH("/",N1097,1))</f>
        <v>video games</v>
      </c>
      <c r="S1097" s="16">
        <f>(((J1097/60)/60)/24)+DATE(1970,1,1)+(-5/24)</f>
        <v>41486.328935185185</v>
      </c>
      <c r="T1097" s="16">
        <f>(((I1097/60)/60)/24)+DATE(1970,1,1)+(-5/24)</f>
        <v>41516.328935185185</v>
      </c>
    </row>
    <row r="1098" spans="1:20" ht="75" x14ac:dyDescent="0.3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12">
        <f>(E1098/D1098)*100</f>
        <v>17.933333333333334</v>
      </c>
      <c r="P1098" s="8">
        <f>E1098/L1098</f>
        <v>74.206896551724142</v>
      </c>
      <c r="Q1098" s="3" t="str">
        <f>LEFT(N1098,SEARCH("/",N1098)-1)</f>
        <v>games</v>
      </c>
      <c r="R1098" s="3" t="str">
        <f>RIGHT(N1098,LEN(N1098)-SEARCH("/",N1098,1))</f>
        <v>video games</v>
      </c>
      <c r="S1098" s="16">
        <f>(((J1098/60)/60)/24)+DATE(1970,1,1)+(-5/24)</f>
        <v>41885.309652777774</v>
      </c>
      <c r="T1098" s="16">
        <f>(((I1098/60)/60)/24)+DATE(1970,1,1)+(-5/24)</f>
        <v>41915.9375</v>
      </c>
    </row>
    <row r="1099" spans="1:20" ht="75" x14ac:dyDescent="0.3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12">
        <f>(E1099/D1099)*100</f>
        <v>4.7E-2</v>
      </c>
      <c r="P1099" s="8">
        <f>E1099/L1099</f>
        <v>6.7142857142857144</v>
      </c>
      <c r="Q1099" s="3" t="str">
        <f>LEFT(N1099,SEARCH("/",N1099)-1)</f>
        <v>games</v>
      </c>
      <c r="R1099" s="3" t="str">
        <f>RIGHT(N1099,LEN(N1099)-SEARCH("/",N1099,1))</f>
        <v>video games</v>
      </c>
      <c r="S1099" s="16">
        <f>(((J1099/60)/60)/24)+DATE(1970,1,1)+(-5/24)</f>
        <v>41660.584224537037</v>
      </c>
      <c r="T1099" s="16">
        <f>(((I1099/60)/60)/24)+DATE(1970,1,1)+(-5/24)</f>
        <v>41700.584224537037</v>
      </c>
    </row>
    <row r="1100" spans="1:20" ht="56.25" x14ac:dyDescent="0.3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12">
        <f>(E1100/D1100)*100</f>
        <v>7.2120000000000006</v>
      </c>
      <c r="P1100" s="8">
        <f>E1100/L1100</f>
        <v>81.954545454545453</v>
      </c>
      <c r="Q1100" s="3" t="str">
        <f>LEFT(N1100,SEARCH("/",N1100)-1)</f>
        <v>games</v>
      </c>
      <c r="R1100" s="3" t="str">
        <f>RIGHT(N1100,LEN(N1100)-SEARCH("/",N1100,1))</f>
        <v>video games</v>
      </c>
      <c r="S1100" s="16">
        <f>(((J1100/60)/60)/24)+DATE(1970,1,1)+(-5/24)</f>
        <v>41712.554340277777</v>
      </c>
      <c r="T1100" s="16">
        <f>(((I1100/60)/60)/24)+DATE(1970,1,1)+(-5/24)</f>
        <v>41742.554340277777</v>
      </c>
    </row>
    <row r="1101" spans="1:20" ht="93.75" x14ac:dyDescent="0.3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12">
        <f>(E1101/D1101)*100</f>
        <v>0.5</v>
      </c>
      <c r="P1101" s="8">
        <f>E1101/L1101</f>
        <v>25</v>
      </c>
      <c r="Q1101" s="3" t="str">
        <f>LEFT(N1101,SEARCH("/",N1101)-1)</f>
        <v>games</v>
      </c>
      <c r="R1101" s="3" t="str">
        <f>RIGHT(N1101,LEN(N1101)-SEARCH("/",N1101,1))</f>
        <v>video games</v>
      </c>
      <c r="S1101" s="16">
        <f>(((J1101/60)/60)/24)+DATE(1970,1,1)+(-5/24)</f>
        <v>42107.628101851849</v>
      </c>
      <c r="T1101" s="16">
        <f>(((I1101/60)/60)/24)+DATE(1970,1,1)+(-5/24)</f>
        <v>42137.628101851849</v>
      </c>
    </row>
    <row r="1102" spans="1:20" ht="75" x14ac:dyDescent="0.3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12">
        <f>(E1102/D1102)*100</f>
        <v>2.5</v>
      </c>
      <c r="P1102" s="8">
        <f>E1102/L1102</f>
        <v>10</v>
      </c>
      <c r="Q1102" s="3" t="str">
        <f>LEFT(N1102,SEARCH("/",N1102)-1)</f>
        <v>games</v>
      </c>
      <c r="R1102" s="3" t="str">
        <f>RIGHT(N1102,LEN(N1102)-SEARCH("/",N1102,1))</f>
        <v>video games</v>
      </c>
      <c r="S1102" s="16">
        <f>(((J1102/60)/60)/24)+DATE(1970,1,1)+(-5/24)</f>
        <v>42383.902442129627</v>
      </c>
      <c r="T1102" s="16">
        <f>(((I1102/60)/60)/24)+DATE(1970,1,1)+(-5/24)</f>
        <v>42413.902442129627</v>
      </c>
    </row>
    <row r="1103" spans="1:20" ht="56.25" x14ac:dyDescent="0.3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12">
        <f>(E1103/D1103)*100</f>
        <v>4.1000000000000002E-2</v>
      </c>
      <c r="P1103" s="8">
        <f>E1103/L1103</f>
        <v>6.833333333333333</v>
      </c>
      <c r="Q1103" s="3" t="str">
        <f>LEFT(N1103,SEARCH("/",N1103)-1)</f>
        <v>games</v>
      </c>
      <c r="R1103" s="3" t="str">
        <f>RIGHT(N1103,LEN(N1103)-SEARCH("/",N1103,1))</f>
        <v>video games</v>
      </c>
      <c r="S1103" s="16">
        <f>(((J1103/60)/60)/24)+DATE(1970,1,1)+(-5/24)</f>
        <v>42538.564097222225</v>
      </c>
      <c r="T1103" s="16">
        <f>(((I1103/60)/60)/24)+DATE(1970,1,1)+(-5/24)</f>
        <v>42565.549999999996</v>
      </c>
    </row>
    <row r="1104" spans="1:20" ht="93.75" x14ac:dyDescent="0.3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12">
        <f>(E1104/D1104)*100</f>
        <v>5.3125</v>
      </c>
      <c r="P1104" s="8">
        <f>E1104/L1104</f>
        <v>17.708333333333332</v>
      </c>
      <c r="Q1104" s="3" t="str">
        <f>LEFT(N1104,SEARCH("/",N1104)-1)</f>
        <v>games</v>
      </c>
      <c r="R1104" s="3" t="str">
        <f>RIGHT(N1104,LEN(N1104)-SEARCH("/",N1104,1))</f>
        <v>video games</v>
      </c>
      <c r="S1104" s="16">
        <f>(((J1104/60)/60)/24)+DATE(1970,1,1)+(-5/24)</f>
        <v>41576.837094907409</v>
      </c>
      <c r="T1104" s="16">
        <f>(((I1104/60)/60)/24)+DATE(1970,1,1)+(-5/24)</f>
        <v>41617.040972222218</v>
      </c>
    </row>
    <row r="1105" spans="1:20" ht="75" x14ac:dyDescent="0.3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12">
        <f>(E1105/D1105)*100</f>
        <v>1.6199999999999999</v>
      </c>
      <c r="P1105" s="8">
        <f>E1105/L1105</f>
        <v>16.2</v>
      </c>
      <c r="Q1105" s="3" t="str">
        <f>LEFT(N1105,SEARCH("/",N1105)-1)</f>
        <v>games</v>
      </c>
      <c r="R1105" s="3" t="str">
        <f>RIGHT(N1105,LEN(N1105)-SEARCH("/",N1105,1))</f>
        <v>video games</v>
      </c>
      <c r="S1105" s="16">
        <f>(((J1105/60)/60)/24)+DATE(1970,1,1)+(-5/24)</f>
        <v>42479.013773148145</v>
      </c>
      <c r="T1105" s="16">
        <f>(((I1105/60)/60)/24)+DATE(1970,1,1)+(-5/24)</f>
        <v>42539.013773148145</v>
      </c>
    </row>
    <row r="1106" spans="1:20" ht="75" x14ac:dyDescent="0.3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12">
        <f>(E1106/D1106)*100</f>
        <v>4.9516666666666671</v>
      </c>
      <c r="P1106" s="8">
        <f>E1106/L1106</f>
        <v>80.297297297297291</v>
      </c>
      <c r="Q1106" s="3" t="str">
        <f>LEFT(N1106,SEARCH("/",N1106)-1)</f>
        <v>games</v>
      </c>
      <c r="R1106" s="3" t="str">
        <f>RIGHT(N1106,LEN(N1106)-SEARCH("/",N1106,1))</f>
        <v>video games</v>
      </c>
      <c r="S1106" s="16">
        <f>(((J1106/60)/60)/24)+DATE(1970,1,1)+(-5/24)</f>
        <v>41771.201631944445</v>
      </c>
      <c r="T1106" s="16">
        <f>(((I1106/60)/60)/24)+DATE(1970,1,1)+(-5/24)</f>
        <v>41801.201631944445</v>
      </c>
    </row>
    <row r="1107" spans="1:20" ht="93.75" x14ac:dyDescent="0.3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12">
        <f>(E1107/D1107)*100</f>
        <v>0.159</v>
      </c>
      <c r="P1107" s="8">
        <f>E1107/L1107</f>
        <v>71.55</v>
      </c>
      <c r="Q1107" s="3" t="str">
        <f>LEFT(N1107,SEARCH("/",N1107)-1)</f>
        <v>games</v>
      </c>
      <c r="R1107" s="3" t="str">
        <f>RIGHT(N1107,LEN(N1107)-SEARCH("/",N1107,1))</f>
        <v>video games</v>
      </c>
      <c r="S1107" s="16">
        <f>(((J1107/60)/60)/24)+DATE(1970,1,1)+(-5/24)</f>
        <v>41691.927395833329</v>
      </c>
      <c r="T1107" s="16">
        <f>(((I1107/60)/60)/24)+DATE(1970,1,1)+(-5/24)</f>
        <v>41721.885729166665</v>
      </c>
    </row>
    <row r="1108" spans="1:20" ht="75" x14ac:dyDescent="0.3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12">
        <f>(E1108/D1108)*100</f>
        <v>41.25</v>
      </c>
      <c r="P1108" s="8">
        <f>E1108/L1108</f>
        <v>23.571428571428573</v>
      </c>
      <c r="Q1108" s="3" t="str">
        <f>LEFT(N1108,SEARCH("/",N1108)-1)</f>
        <v>games</v>
      </c>
      <c r="R1108" s="3" t="str">
        <f>RIGHT(N1108,LEN(N1108)-SEARCH("/",N1108,1))</f>
        <v>video games</v>
      </c>
      <c r="S1108" s="16">
        <f>(((J1108/60)/60)/24)+DATE(1970,1,1)+(-5/24)</f>
        <v>40973.532118055555</v>
      </c>
      <c r="T1108" s="16">
        <f>(((I1108/60)/60)/24)+DATE(1970,1,1)+(-5/24)</f>
        <v>41003.490451388883</v>
      </c>
    </row>
    <row r="1109" spans="1:20" ht="93.75" x14ac:dyDescent="0.3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12">
        <f>(E1109/D1109)*100</f>
        <v>0</v>
      </c>
      <c r="P1109" s="8">
        <v>0</v>
      </c>
      <c r="Q1109" s="3" t="str">
        <f>LEFT(N1109,SEARCH("/",N1109)-1)</f>
        <v>games</v>
      </c>
      <c r="R1109" s="3" t="str">
        <f>RIGHT(N1109,LEN(N1109)-SEARCH("/",N1109,1))</f>
        <v>video games</v>
      </c>
      <c r="S1109" s="16">
        <f>(((J1109/60)/60)/24)+DATE(1970,1,1)+(-5/24)</f>
        <v>41813.653055555551</v>
      </c>
      <c r="T1109" s="16">
        <f>(((I1109/60)/60)/24)+DATE(1970,1,1)+(-5/24)</f>
        <v>41843.653055555551</v>
      </c>
    </row>
    <row r="1110" spans="1:20" ht="93.75" x14ac:dyDescent="0.3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12">
        <f>(E1110/D1110)*100</f>
        <v>2.93</v>
      </c>
      <c r="P1110" s="8">
        <f>E1110/L1110</f>
        <v>34.88095238095238</v>
      </c>
      <c r="Q1110" s="3" t="str">
        <f>LEFT(N1110,SEARCH("/",N1110)-1)</f>
        <v>games</v>
      </c>
      <c r="R1110" s="3" t="str">
        <f>RIGHT(N1110,LEN(N1110)-SEARCH("/",N1110,1))</f>
        <v>video games</v>
      </c>
      <c r="S1110" s="16">
        <f>(((J1110/60)/60)/24)+DATE(1970,1,1)+(-5/24)</f>
        <v>40952.42864583333</v>
      </c>
      <c r="T1110" s="16">
        <f>(((I1110/60)/60)/24)+DATE(1970,1,1)+(-5/24)</f>
        <v>41012.386979166666</v>
      </c>
    </row>
    <row r="1111" spans="1:20" ht="93.75" x14ac:dyDescent="0.3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12">
        <f>(E1111/D1111)*100</f>
        <v>0.44999999999999996</v>
      </c>
      <c r="P1111" s="8">
        <f>E1111/L1111</f>
        <v>15</v>
      </c>
      <c r="Q1111" s="3" t="str">
        <f>LEFT(N1111,SEARCH("/",N1111)-1)</f>
        <v>games</v>
      </c>
      <c r="R1111" s="3" t="str">
        <f>RIGHT(N1111,LEN(N1111)-SEARCH("/",N1111,1))</f>
        <v>video games</v>
      </c>
      <c r="S1111" s="16">
        <f>(((J1111/60)/60)/24)+DATE(1970,1,1)+(-5/24)</f>
        <v>42662.543865740743</v>
      </c>
      <c r="T1111" s="16">
        <f>(((I1111/60)/60)/24)+DATE(1970,1,1)+(-5/24)</f>
        <v>42692.5855324074</v>
      </c>
    </row>
    <row r="1112" spans="1:20" ht="75" x14ac:dyDescent="0.3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12">
        <f>(E1112/D1112)*100</f>
        <v>0.51</v>
      </c>
      <c r="P1112" s="8">
        <f>E1112/L1112</f>
        <v>23.181818181818183</v>
      </c>
      <c r="Q1112" s="3" t="str">
        <f>LEFT(N1112,SEARCH("/",N1112)-1)</f>
        <v>games</v>
      </c>
      <c r="R1112" s="3" t="str">
        <f>RIGHT(N1112,LEN(N1112)-SEARCH("/",N1112,1))</f>
        <v>video games</v>
      </c>
      <c r="S1112" s="16">
        <f>(((J1112/60)/60)/24)+DATE(1970,1,1)+(-5/24)</f>
        <v>41220.72479166666</v>
      </c>
      <c r="T1112" s="16">
        <f>(((I1112/60)/60)/24)+DATE(1970,1,1)+(-5/24)</f>
        <v>41250.72479166666</v>
      </c>
    </row>
    <row r="1113" spans="1:20" ht="93.75" x14ac:dyDescent="0.3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12">
        <f>(E1113/D1113)*100</f>
        <v>0.04</v>
      </c>
      <c r="P1113" s="8">
        <f>E1113/L1113</f>
        <v>1</v>
      </c>
      <c r="Q1113" s="3" t="str">
        <f>LEFT(N1113,SEARCH("/",N1113)-1)</f>
        <v>games</v>
      </c>
      <c r="R1113" s="3" t="str">
        <f>RIGHT(N1113,LEN(N1113)-SEARCH("/",N1113,1))</f>
        <v>video games</v>
      </c>
      <c r="S1113" s="16">
        <f>(((J1113/60)/60)/24)+DATE(1970,1,1)+(-5/24)</f>
        <v>42346.995254629634</v>
      </c>
      <c r="T1113" s="16">
        <f>(((I1113/60)/60)/24)+DATE(1970,1,1)+(-5/24)</f>
        <v>42376.995254629634</v>
      </c>
    </row>
    <row r="1114" spans="1:20" ht="75" x14ac:dyDescent="0.3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12">
        <f>(E1114/D1114)*100</f>
        <v>35.537409090909087</v>
      </c>
      <c r="P1114" s="8">
        <f>E1114/L1114</f>
        <v>100.23371794871794</v>
      </c>
      <c r="Q1114" s="3" t="str">
        <f>LEFT(N1114,SEARCH("/",N1114)-1)</f>
        <v>games</v>
      </c>
      <c r="R1114" s="3" t="str">
        <f>RIGHT(N1114,LEN(N1114)-SEARCH("/",N1114,1))</f>
        <v>video games</v>
      </c>
      <c r="S1114" s="16">
        <f>(((J1114/60)/60)/24)+DATE(1970,1,1)+(-5/24)</f>
        <v>41963.551053240742</v>
      </c>
      <c r="T1114" s="16">
        <f>(((I1114/60)/60)/24)+DATE(1970,1,1)+(-5/24)</f>
        <v>42023.145833333336</v>
      </c>
    </row>
    <row r="1115" spans="1:20" ht="93.75" x14ac:dyDescent="0.3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12">
        <f>(E1115/D1115)*100</f>
        <v>0.5</v>
      </c>
      <c r="P1115" s="8">
        <f>E1115/L1115</f>
        <v>5</v>
      </c>
      <c r="Q1115" s="3" t="str">
        <f>LEFT(N1115,SEARCH("/",N1115)-1)</f>
        <v>games</v>
      </c>
      <c r="R1115" s="3" t="str">
        <f>RIGHT(N1115,LEN(N1115)-SEARCH("/",N1115,1))</f>
        <v>video games</v>
      </c>
      <c r="S1115" s="16">
        <f>(((J1115/60)/60)/24)+DATE(1970,1,1)+(-5/24)</f>
        <v>41835.768749999996</v>
      </c>
      <c r="T1115" s="16">
        <f>(((I1115/60)/60)/24)+DATE(1970,1,1)+(-5/24)</f>
        <v>41865.768749999996</v>
      </c>
    </row>
    <row r="1116" spans="1:20" ht="93.75" x14ac:dyDescent="0.3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12">
        <f>(E1116/D1116)*100</f>
        <v>0.16666666666666669</v>
      </c>
      <c r="P1116" s="8">
        <f>E1116/L1116</f>
        <v>3.3333333333333335</v>
      </c>
      <c r="Q1116" s="3" t="str">
        <f>LEFT(N1116,SEARCH("/",N1116)-1)</f>
        <v>games</v>
      </c>
      <c r="R1116" s="3" t="str">
        <f>RIGHT(N1116,LEN(N1116)-SEARCH("/",N1116,1))</f>
        <v>video games</v>
      </c>
      <c r="S1116" s="16">
        <f>(((J1116/60)/60)/24)+DATE(1970,1,1)+(-5/24)</f>
        <v>41526.13758101852</v>
      </c>
      <c r="T1116" s="16">
        <f>(((I1116/60)/60)/24)+DATE(1970,1,1)+(-5/24)</f>
        <v>41556.13758101852</v>
      </c>
    </row>
    <row r="1117" spans="1:20" ht="93.75" x14ac:dyDescent="0.3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12">
        <f>(E1117/D1117)*100</f>
        <v>0.13250000000000001</v>
      </c>
      <c r="P1117" s="8">
        <f>E1117/L1117</f>
        <v>13.25</v>
      </c>
      <c r="Q1117" s="3" t="str">
        <f>LEFT(N1117,SEARCH("/",N1117)-1)</f>
        <v>games</v>
      </c>
      <c r="R1117" s="3" t="str">
        <f>RIGHT(N1117,LEN(N1117)-SEARCH("/",N1117,1))</f>
        <v>video games</v>
      </c>
      <c r="S1117" s="16">
        <f>(((J1117/60)/60)/24)+DATE(1970,1,1)+(-5/24)</f>
        <v>42429.487210648142</v>
      </c>
      <c r="T1117" s="16">
        <f>(((I1117/60)/60)/24)+DATE(1970,1,1)+(-5/24)</f>
        <v>42459.445543981477</v>
      </c>
    </row>
    <row r="1118" spans="1:20" ht="75" x14ac:dyDescent="0.3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12">
        <f>(E1118/D1118)*100</f>
        <v>3.5704000000000007E-2</v>
      </c>
      <c r="P1118" s="8">
        <f>E1118/L1118</f>
        <v>17.852</v>
      </c>
      <c r="Q1118" s="3" t="str">
        <f>LEFT(N1118,SEARCH("/",N1118)-1)</f>
        <v>games</v>
      </c>
      <c r="R1118" s="3" t="str">
        <f>RIGHT(N1118,LEN(N1118)-SEARCH("/",N1118,1))</f>
        <v>video games</v>
      </c>
      <c r="S1118" s="16">
        <f>(((J1118/60)/60)/24)+DATE(1970,1,1)+(-5/24)</f>
        <v>41009.638981481476</v>
      </c>
      <c r="T1118" s="16">
        <f>(((I1118/60)/60)/24)+DATE(1970,1,1)+(-5/24)</f>
        <v>41069.638981481476</v>
      </c>
    </row>
    <row r="1119" spans="1:20" ht="75" x14ac:dyDescent="0.3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12">
        <f>(E1119/D1119)*100</f>
        <v>8.3000000000000007</v>
      </c>
      <c r="P1119" s="8">
        <f>E1119/L1119</f>
        <v>10.375</v>
      </c>
      <c r="Q1119" s="3" t="str">
        <f>LEFT(N1119,SEARCH("/",N1119)-1)</f>
        <v>games</v>
      </c>
      <c r="R1119" s="3" t="str">
        <f>RIGHT(N1119,LEN(N1119)-SEARCH("/",N1119,1))</f>
        <v>video games</v>
      </c>
      <c r="S1119" s="16">
        <f>(((J1119/60)/60)/24)+DATE(1970,1,1)+(-5/24)</f>
        <v>42333.390196759261</v>
      </c>
      <c r="T1119" s="16">
        <f>(((I1119/60)/60)/24)+DATE(1970,1,1)+(-5/24)</f>
        <v>42363.390196759261</v>
      </c>
    </row>
    <row r="1120" spans="1:20" ht="93.75" x14ac:dyDescent="0.3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12">
        <f>(E1120/D1120)*100</f>
        <v>2.4222222222222221</v>
      </c>
      <c r="P1120" s="8">
        <f>E1120/L1120</f>
        <v>36.333333333333336</v>
      </c>
      <c r="Q1120" s="3" t="str">
        <f>LEFT(N1120,SEARCH("/",N1120)-1)</f>
        <v>games</v>
      </c>
      <c r="R1120" s="3" t="str">
        <f>RIGHT(N1120,LEN(N1120)-SEARCH("/",N1120,1))</f>
        <v>video games</v>
      </c>
      <c r="S1120" s="16">
        <f>(((J1120/60)/60)/24)+DATE(1970,1,1)+(-5/24)</f>
        <v>41703.958090277774</v>
      </c>
      <c r="T1120" s="16">
        <f>(((I1120/60)/60)/24)+DATE(1970,1,1)+(-5/24)</f>
        <v>41733.91642361111</v>
      </c>
    </row>
    <row r="1121" spans="1:20" ht="93.75" x14ac:dyDescent="0.3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12">
        <f>(E1121/D1121)*100</f>
        <v>0.23809523809523811</v>
      </c>
      <c r="P1121" s="8">
        <f>E1121/L1121</f>
        <v>5</v>
      </c>
      <c r="Q1121" s="3" t="str">
        <f>LEFT(N1121,SEARCH("/",N1121)-1)</f>
        <v>games</v>
      </c>
      <c r="R1121" s="3" t="str">
        <f>RIGHT(N1121,LEN(N1121)-SEARCH("/",N1121,1))</f>
        <v>video games</v>
      </c>
      <c r="S1121" s="16">
        <f>(((J1121/60)/60)/24)+DATE(1970,1,1)+(-5/24)</f>
        <v>41722.584074074075</v>
      </c>
      <c r="T1121" s="16">
        <f>(((I1121/60)/60)/24)+DATE(1970,1,1)+(-5/24)</f>
        <v>41735.584074074075</v>
      </c>
    </row>
    <row r="1122" spans="1:20" ht="75" x14ac:dyDescent="0.3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12">
        <f>(E1122/D1122)*100</f>
        <v>0</v>
      </c>
      <c r="P1122" s="8">
        <v>0</v>
      </c>
      <c r="Q1122" s="3" t="str">
        <f>LEFT(N1122,SEARCH("/",N1122)-1)</f>
        <v>games</v>
      </c>
      <c r="R1122" s="3" t="str">
        <f>RIGHT(N1122,LEN(N1122)-SEARCH("/",N1122,1))</f>
        <v>video games</v>
      </c>
      <c r="S1122" s="16">
        <f>(((J1122/60)/60)/24)+DATE(1970,1,1)+(-5/24)</f>
        <v>40799.664351851847</v>
      </c>
      <c r="T1122" s="16">
        <f>(((I1122/60)/60)/24)+DATE(1970,1,1)+(-5/24)</f>
        <v>40844.664351851847</v>
      </c>
    </row>
    <row r="1123" spans="1:20" ht="75" x14ac:dyDescent="0.3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12">
        <f>(E1123/D1123)*100</f>
        <v>1.1599999999999999E-2</v>
      </c>
      <c r="P1123" s="8">
        <f>E1123/L1123</f>
        <v>5.8</v>
      </c>
      <c r="Q1123" s="3" t="str">
        <f>LEFT(N1123,SEARCH("/",N1123)-1)</f>
        <v>games</v>
      </c>
      <c r="R1123" s="3" t="str">
        <f>RIGHT(N1123,LEN(N1123)-SEARCH("/",N1123,1))</f>
        <v>video games</v>
      </c>
      <c r="S1123" s="16">
        <f>(((J1123/60)/60)/24)+DATE(1970,1,1)+(-5/24)</f>
        <v>42412.72587962963</v>
      </c>
      <c r="T1123" s="16">
        <f>(((I1123/60)/60)/24)+DATE(1970,1,1)+(-5/24)</f>
        <v>42442.684212962959</v>
      </c>
    </row>
    <row r="1124" spans="1:20" ht="93.75" x14ac:dyDescent="0.3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12">
        <f>(E1124/D1124)*100</f>
        <v>0</v>
      </c>
      <c r="P1124" s="8">
        <v>0</v>
      </c>
      <c r="Q1124" s="3" t="str">
        <f>LEFT(N1124,SEARCH("/",N1124)-1)</f>
        <v>games</v>
      </c>
      <c r="R1124" s="3" t="str">
        <f>RIGHT(N1124,LEN(N1124)-SEARCH("/",N1124,1))</f>
        <v>video games</v>
      </c>
      <c r="S1124" s="16">
        <f>(((J1124/60)/60)/24)+DATE(1970,1,1)+(-5/24)</f>
        <v>41410.495659722219</v>
      </c>
      <c r="T1124" s="16">
        <f>(((I1124/60)/60)/24)+DATE(1970,1,1)+(-5/24)</f>
        <v>41424.495659722219</v>
      </c>
    </row>
    <row r="1125" spans="1:20" ht="93.75" x14ac:dyDescent="0.3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12">
        <f>(E1125/D1125)*100</f>
        <v>0.22</v>
      </c>
      <c r="P1125" s="8">
        <f>E1125/L1125</f>
        <v>3.6666666666666665</v>
      </c>
      <c r="Q1125" s="3" t="str">
        <f>LEFT(N1125,SEARCH("/",N1125)-1)</f>
        <v>games</v>
      </c>
      <c r="R1125" s="3" t="str">
        <f>RIGHT(N1125,LEN(N1125)-SEARCH("/",N1125,1))</f>
        <v>video games</v>
      </c>
      <c r="S1125" s="16">
        <f>(((J1125/60)/60)/24)+DATE(1970,1,1)+(-5/24)</f>
        <v>41718.315370370365</v>
      </c>
      <c r="T1125" s="16">
        <f>(((I1125/60)/60)/24)+DATE(1970,1,1)+(-5/24)</f>
        <v>41748.315370370365</v>
      </c>
    </row>
    <row r="1126" spans="1:20" ht="75" x14ac:dyDescent="0.3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12">
        <f>(E1126/D1126)*100</f>
        <v>0.47222222222222221</v>
      </c>
      <c r="P1126" s="8">
        <f>E1126/L1126</f>
        <v>60.714285714285715</v>
      </c>
      <c r="Q1126" s="3" t="str">
        <f>LEFT(N1126,SEARCH("/",N1126)-1)</f>
        <v>games</v>
      </c>
      <c r="R1126" s="3" t="str">
        <f>RIGHT(N1126,LEN(N1126)-SEARCH("/",N1126,1))</f>
        <v>mobile games</v>
      </c>
      <c r="S1126" s="16">
        <f>(((J1126/60)/60)/24)+DATE(1970,1,1)+(-5/24)</f>
        <v>42094.458923611113</v>
      </c>
      <c r="T1126" s="16">
        <f>(((I1126/60)/60)/24)+DATE(1970,1,1)+(-5/24)</f>
        <v>42124.458923611113</v>
      </c>
    </row>
    <row r="1127" spans="1:20" ht="75" x14ac:dyDescent="0.3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12">
        <f>(E1127/D1127)*100</f>
        <v>0</v>
      </c>
      <c r="P1127" s="8">
        <v>0</v>
      </c>
      <c r="Q1127" s="3" t="str">
        <f>LEFT(N1127,SEARCH("/",N1127)-1)</f>
        <v>games</v>
      </c>
      <c r="R1127" s="3" t="str">
        <f>RIGHT(N1127,LEN(N1127)-SEARCH("/",N1127,1))</f>
        <v>mobile games</v>
      </c>
      <c r="S1127" s="16">
        <f>(((J1127/60)/60)/24)+DATE(1970,1,1)+(-5/24)</f>
        <v>42212.415856481479</v>
      </c>
      <c r="T1127" s="16">
        <f>(((I1127/60)/60)/24)+DATE(1970,1,1)+(-5/24)</f>
        <v>42272.415856481479</v>
      </c>
    </row>
    <row r="1128" spans="1:20" ht="56.25" x14ac:dyDescent="0.3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12">
        <f>(E1128/D1128)*100</f>
        <v>0.5</v>
      </c>
      <c r="P1128" s="8">
        <f>E1128/L1128</f>
        <v>5</v>
      </c>
      <c r="Q1128" s="3" t="str">
        <f>LEFT(N1128,SEARCH("/",N1128)-1)</f>
        <v>games</v>
      </c>
      <c r="R1128" s="3" t="str">
        <f>RIGHT(N1128,LEN(N1128)-SEARCH("/",N1128,1))</f>
        <v>mobile games</v>
      </c>
      <c r="S1128" s="16">
        <f>(((J1128/60)/60)/24)+DATE(1970,1,1)+(-5/24)</f>
        <v>42535.11914351851</v>
      </c>
      <c r="T1128" s="16">
        <f>(((I1128/60)/60)/24)+DATE(1970,1,1)+(-5/24)</f>
        <v>42565.11914351851</v>
      </c>
    </row>
    <row r="1129" spans="1:20" ht="93.75" x14ac:dyDescent="0.3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12">
        <f>(E1129/D1129)*100</f>
        <v>1.6714285714285713</v>
      </c>
      <c r="P1129" s="8">
        <f>E1129/L1129</f>
        <v>25.434782608695652</v>
      </c>
      <c r="Q1129" s="3" t="str">
        <f>LEFT(N1129,SEARCH("/",N1129)-1)</f>
        <v>games</v>
      </c>
      <c r="R1129" s="3" t="str">
        <f>RIGHT(N1129,LEN(N1129)-SEARCH("/",N1129,1))</f>
        <v>mobile games</v>
      </c>
      <c r="S1129" s="16">
        <f>(((J1129/60)/60)/24)+DATE(1970,1,1)+(-5/24)</f>
        <v>41926.645833333328</v>
      </c>
      <c r="T1129" s="16">
        <f>(((I1129/60)/60)/24)+DATE(1970,1,1)+(-5/24)</f>
        <v>41957.687499999993</v>
      </c>
    </row>
    <row r="1130" spans="1:20" x14ac:dyDescent="0.3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12">
        <f>(E1130/D1130)*100</f>
        <v>0.1</v>
      </c>
      <c r="P1130" s="8">
        <f>E1130/L1130</f>
        <v>1</v>
      </c>
      <c r="Q1130" s="3" t="str">
        <f>LEFT(N1130,SEARCH("/",N1130)-1)</f>
        <v>games</v>
      </c>
      <c r="R1130" s="3" t="str">
        <f>RIGHT(N1130,LEN(N1130)-SEARCH("/",N1130,1))</f>
        <v>mobile games</v>
      </c>
      <c r="S1130" s="16">
        <f>(((J1130/60)/60)/24)+DATE(1970,1,1)+(-5/24)</f>
        <v>41828.441168981481</v>
      </c>
      <c r="T1130" s="16">
        <f>(((I1130/60)/60)/24)+DATE(1970,1,1)+(-5/24)</f>
        <v>41858.441168981481</v>
      </c>
    </row>
    <row r="1131" spans="1:20" ht="75" x14ac:dyDescent="0.3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12">
        <f>(E1131/D1131)*100</f>
        <v>0.105</v>
      </c>
      <c r="P1131" s="8">
        <f>E1131/L1131</f>
        <v>10.5</v>
      </c>
      <c r="Q1131" s="3" t="str">
        <f>LEFT(N1131,SEARCH("/",N1131)-1)</f>
        <v>games</v>
      </c>
      <c r="R1131" s="3" t="str">
        <f>RIGHT(N1131,LEN(N1131)-SEARCH("/",N1131,1))</f>
        <v>mobile games</v>
      </c>
      <c r="S1131" s="16">
        <f>(((J1131/60)/60)/24)+DATE(1970,1,1)+(-5/24)</f>
        <v>42496.056631944441</v>
      </c>
      <c r="T1131" s="16">
        <f>(((I1131/60)/60)/24)+DATE(1970,1,1)+(-5/24)</f>
        <v>42526.056631944441</v>
      </c>
    </row>
    <row r="1132" spans="1:20" ht="75" x14ac:dyDescent="0.3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12">
        <f>(E1132/D1132)*100</f>
        <v>0.22</v>
      </c>
      <c r="P1132" s="8">
        <f>E1132/L1132</f>
        <v>3.6666666666666665</v>
      </c>
      <c r="Q1132" s="3" t="str">
        <f>LEFT(N1132,SEARCH("/",N1132)-1)</f>
        <v>games</v>
      </c>
      <c r="R1132" s="3" t="str">
        <f>RIGHT(N1132,LEN(N1132)-SEARCH("/",N1132,1))</f>
        <v>mobile games</v>
      </c>
      <c r="S1132" s="16">
        <f>(((J1132/60)/60)/24)+DATE(1970,1,1)+(-5/24)</f>
        <v>41908.788194444445</v>
      </c>
      <c r="T1132" s="16">
        <f>(((I1132/60)/60)/24)+DATE(1970,1,1)+(-5/24)</f>
        <v>41968.829861111109</v>
      </c>
    </row>
    <row r="1133" spans="1:20" ht="93.75" x14ac:dyDescent="0.3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12">
        <f>(E1133/D1133)*100</f>
        <v>0</v>
      </c>
      <c r="P1133" s="8">
        <v>0</v>
      </c>
      <c r="Q1133" s="3" t="str">
        <f>LEFT(N1133,SEARCH("/",N1133)-1)</f>
        <v>games</v>
      </c>
      <c r="R1133" s="3" t="str">
        <f>RIGHT(N1133,LEN(N1133)-SEARCH("/",N1133,1))</f>
        <v>mobile games</v>
      </c>
      <c r="S1133" s="16">
        <f>(((J1133/60)/60)/24)+DATE(1970,1,1)+(-5/24)</f>
        <v>42332.699861111112</v>
      </c>
      <c r="T1133" s="16">
        <f>(((I1133/60)/60)/24)+DATE(1970,1,1)+(-5/24)</f>
        <v>42362.699861111112</v>
      </c>
    </row>
    <row r="1134" spans="1:20" ht="75" x14ac:dyDescent="0.3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12">
        <f>(E1134/D1134)*100</f>
        <v>14.38</v>
      </c>
      <c r="P1134" s="8">
        <f>E1134/L1134</f>
        <v>110.61538461538461</v>
      </c>
      <c r="Q1134" s="3" t="str">
        <f>LEFT(N1134,SEARCH("/",N1134)-1)</f>
        <v>games</v>
      </c>
      <c r="R1134" s="3" t="str">
        <f>RIGHT(N1134,LEN(N1134)-SEARCH("/",N1134,1))</f>
        <v>mobile games</v>
      </c>
      <c r="S1134" s="16">
        <f>(((J1134/60)/60)/24)+DATE(1970,1,1)+(-5/24)</f>
        <v>42705.907071759262</v>
      </c>
      <c r="T1134" s="16">
        <f>(((I1134/60)/60)/24)+DATE(1970,1,1)+(-5/24)</f>
        <v>42735.907071759262</v>
      </c>
    </row>
    <row r="1135" spans="1:20" ht="75" x14ac:dyDescent="0.3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12">
        <f>(E1135/D1135)*100</f>
        <v>0.66666666666666674</v>
      </c>
      <c r="P1135" s="8">
        <f>E1135/L1135</f>
        <v>20</v>
      </c>
      <c r="Q1135" s="3" t="str">
        <f>LEFT(N1135,SEARCH("/",N1135)-1)</f>
        <v>games</v>
      </c>
      <c r="R1135" s="3" t="str">
        <f>RIGHT(N1135,LEN(N1135)-SEARCH("/",N1135,1))</f>
        <v>mobile games</v>
      </c>
      <c r="S1135" s="16">
        <f>(((J1135/60)/60)/24)+DATE(1970,1,1)+(-5/24)</f>
        <v>41821.198854166665</v>
      </c>
      <c r="T1135" s="16">
        <f>(((I1135/60)/60)/24)+DATE(1970,1,1)+(-5/24)</f>
        <v>41851.198854166665</v>
      </c>
    </row>
    <row r="1136" spans="1:20" ht="75" x14ac:dyDescent="0.3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12">
        <f>(E1136/D1136)*100</f>
        <v>4.0000000000000001E-3</v>
      </c>
      <c r="P1136" s="8">
        <f>E1136/L1136</f>
        <v>1</v>
      </c>
      <c r="Q1136" s="3" t="str">
        <f>LEFT(N1136,SEARCH("/",N1136)-1)</f>
        <v>games</v>
      </c>
      <c r="R1136" s="3" t="str">
        <f>RIGHT(N1136,LEN(N1136)-SEARCH("/",N1136,1))</f>
        <v>mobile games</v>
      </c>
      <c r="S1136" s="16">
        <f>(((J1136/60)/60)/24)+DATE(1970,1,1)+(-5/24)</f>
        <v>41958.07671296296</v>
      </c>
      <c r="T1136" s="16">
        <f>(((I1136/60)/60)/24)+DATE(1970,1,1)+(-5/24)</f>
        <v>41971.981249999997</v>
      </c>
    </row>
    <row r="1137" spans="1:20" ht="75" x14ac:dyDescent="0.3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12">
        <f>(E1137/D1137)*100</f>
        <v>5</v>
      </c>
      <c r="P1137" s="8">
        <f>E1137/L1137</f>
        <v>50</v>
      </c>
      <c r="Q1137" s="3" t="str">
        <f>LEFT(N1137,SEARCH("/",N1137)-1)</f>
        <v>games</v>
      </c>
      <c r="R1137" s="3" t="str">
        <f>RIGHT(N1137,LEN(N1137)-SEARCH("/",N1137,1))</f>
        <v>mobile games</v>
      </c>
      <c r="S1137" s="16">
        <f>(((J1137/60)/60)/24)+DATE(1970,1,1)+(-5/24)</f>
        <v>42558.781180555547</v>
      </c>
      <c r="T1137" s="16">
        <f>(((I1137/60)/60)/24)+DATE(1970,1,1)+(-5/24)</f>
        <v>42588.781180555547</v>
      </c>
    </row>
    <row r="1138" spans="1:20" ht="75" x14ac:dyDescent="0.3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12">
        <f>(E1138/D1138)*100</f>
        <v>6.4439140811455857</v>
      </c>
      <c r="P1138" s="8">
        <f>E1138/L1138</f>
        <v>45</v>
      </c>
      <c r="Q1138" s="3" t="str">
        <f>LEFT(N1138,SEARCH("/",N1138)-1)</f>
        <v>games</v>
      </c>
      <c r="R1138" s="3" t="str">
        <f>RIGHT(N1138,LEN(N1138)-SEARCH("/",N1138,1))</f>
        <v>mobile games</v>
      </c>
      <c r="S1138" s="16">
        <f>(((J1138/60)/60)/24)+DATE(1970,1,1)+(-5/24)</f>
        <v>42327.463298611103</v>
      </c>
      <c r="T1138" s="16">
        <f>(((I1138/60)/60)/24)+DATE(1970,1,1)+(-5/24)</f>
        <v>42357.463298611103</v>
      </c>
    </row>
    <row r="1139" spans="1:20" ht="93.75" x14ac:dyDescent="0.3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12">
        <f>(E1139/D1139)*100</f>
        <v>39.5</v>
      </c>
      <c r="P1139" s="8">
        <f>E1139/L1139</f>
        <v>253.2051282051282</v>
      </c>
      <c r="Q1139" s="3" t="str">
        <f>LEFT(N1139,SEARCH("/",N1139)-1)</f>
        <v>games</v>
      </c>
      <c r="R1139" s="3" t="str">
        <f>RIGHT(N1139,LEN(N1139)-SEARCH("/",N1139,1))</f>
        <v>mobile games</v>
      </c>
      <c r="S1139" s="16">
        <f>(((J1139/60)/60)/24)+DATE(1970,1,1)+(-5/24)</f>
        <v>42453.611354166664</v>
      </c>
      <c r="T1139" s="16">
        <f>(((I1139/60)/60)/24)+DATE(1970,1,1)+(-5/24)</f>
        <v>42483.611354166664</v>
      </c>
    </row>
    <row r="1140" spans="1:20" ht="93.75" x14ac:dyDescent="0.3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12">
        <f>(E1140/D1140)*100</f>
        <v>0.35714285714285715</v>
      </c>
      <c r="P1140" s="8">
        <f>E1140/L1140</f>
        <v>31.25</v>
      </c>
      <c r="Q1140" s="3" t="str">
        <f>LEFT(N1140,SEARCH("/",N1140)-1)</f>
        <v>games</v>
      </c>
      <c r="R1140" s="3" t="str">
        <f>RIGHT(N1140,LEN(N1140)-SEARCH("/",N1140,1))</f>
        <v>mobile games</v>
      </c>
      <c r="S1140" s="16">
        <f>(((J1140/60)/60)/24)+DATE(1970,1,1)+(-5/24)</f>
        <v>42736.698275462964</v>
      </c>
      <c r="T1140" s="16">
        <f>(((I1140/60)/60)/24)+DATE(1970,1,1)+(-5/24)</f>
        <v>42756.698275462964</v>
      </c>
    </row>
    <row r="1141" spans="1:20" ht="75" x14ac:dyDescent="0.3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12">
        <f>(E1141/D1141)*100</f>
        <v>6.25E-2</v>
      </c>
      <c r="P1141" s="8">
        <f>E1141/L1141</f>
        <v>5</v>
      </c>
      <c r="Q1141" s="3" t="str">
        <f>LEFT(N1141,SEARCH("/",N1141)-1)</f>
        <v>games</v>
      </c>
      <c r="R1141" s="3" t="str">
        <f>RIGHT(N1141,LEN(N1141)-SEARCH("/",N1141,1))</f>
        <v>mobile games</v>
      </c>
      <c r="S1141" s="16">
        <f>(((J1141/60)/60)/24)+DATE(1970,1,1)+(-5/24)</f>
        <v>41975.139189814807</v>
      </c>
      <c r="T1141" s="16">
        <f>(((I1141/60)/60)/24)+DATE(1970,1,1)+(-5/24)</f>
        <v>42005.139189814807</v>
      </c>
    </row>
    <row r="1142" spans="1:20" ht="75" x14ac:dyDescent="0.3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12">
        <f>(E1142/D1142)*100</f>
        <v>0</v>
      </c>
      <c r="P1142" s="8">
        <v>0</v>
      </c>
      <c r="Q1142" s="3" t="str">
        <f>LEFT(N1142,SEARCH("/",N1142)-1)</f>
        <v>games</v>
      </c>
      <c r="R1142" s="3" t="str">
        <f>RIGHT(N1142,LEN(N1142)-SEARCH("/",N1142,1))</f>
        <v>mobile games</v>
      </c>
      <c r="S1142" s="16">
        <f>(((J1142/60)/60)/24)+DATE(1970,1,1)+(-5/24)</f>
        <v>42192.253715277773</v>
      </c>
      <c r="T1142" s="16">
        <f>(((I1142/60)/60)/24)+DATE(1970,1,1)+(-5/24)</f>
        <v>42222.253715277773</v>
      </c>
    </row>
    <row r="1143" spans="1:20" x14ac:dyDescent="0.3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12">
        <f>(E1143/D1143)*100</f>
        <v>0</v>
      </c>
      <c r="P1143" s="8">
        <v>0</v>
      </c>
      <c r="Q1143" s="3" t="str">
        <f>LEFT(N1143,SEARCH("/",N1143)-1)</f>
        <v>games</v>
      </c>
      <c r="R1143" s="3" t="str">
        <f>RIGHT(N1143,LEN(N1143)-SEARCH("/",N1143,1))</f>
        <v>mobile games</v>
      </c>
      <c r="S1143" s="16">
        <f>(((J1143/60)/60)/24)+DATE(1970,1,1)+(-5/24)</f>
        <v>42164.491319444445</v>
      </c>
      <c r="T1143" s="16">
        <f>(((I1143/60)/60)/24)+DATE(1970,1,1)+(-5/24)</f>
        <v>42194.491319444445</v>
      </c>
    </row>
    <row r="1144" spans="1:20" ht="93.75" x14ac:dyDescent="0.3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12">
        <f>(E1144/D1144)*100</f>
        <v>0</v>
      </c>
      <c r="P1144" s="8">
        <v>0</v>
      </c>
      <c r="Q1144" s="3" t="str">
        <f>LEFT(N1144,SEARCH("/",N1144)-1)</f>
        <v>games</v>
      </c>
      <c r="R1144" s="3" t="str">
        <f>RIGHT(N1144,LEN(N1144)-SEARCH("/",N1144,1))</f>
        <v>mobile games</v>
      </c>
      <c r="S1144" s="16">
        <f>(((J1144/60)/60)/24)+DATE(1970,1,1)+(-5/24)</f>
        <v>42021.797766203708</v>
      </c>
      <c r="T1144" s="16">
        <f>(((I1144/60)/60)/24)+DATE(1970,1,1)+(-5/24)</f>
        <v>42051.797766203708</v>
      </c>
    </row>
    <row r="1145" spans="1:20" ht="75" x14ac:dyDescent="0.3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12">
        <f>(E1145/D1145)*100</f>
        <v>0.41333333333333333</v>
      </c>
      <c r="P1145" s="8">
        <f>E1145/L1145</f>
        <v>23.25</v>
      </c>
      <c r="Q1145" s="3" t="str">
        <f>LEFT(N1145,SEARCH("/",N1145)-1)</f>
        <v>games</v>
      </c>
      <c r="R1145" s="3" t="str">
        <f>RIGHT(N1145,LEN(N1145)-SEARCH("/",N1145,1))</f>
        <v>mobile games</v>
      </c>
      <c r="S1145" s="16">
        <f>(((J1145/60)/60)/24)+DATE(1970,1,1)+(-5/24)</f>
        <v>42324.985254629624</v>
      </c>
      <c r="T1145" s="16">
        <f>(((I1145/60)/60)/24)+DATE(1970,1,1)+(-5/24)</f>
        <v>42354.985254629624</v>
      </c>
    </row>
    <row r="1146" spans="1:20" ht="75" x14ac:dyDescent="0.3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12">
        <f>(E1146/D1146)*100</f>
        <v>0</v>
      </c>
      <c r="P1146" s="8">
        <v>0</v>
      </c>
      <c r="Q1146" s="3" t="str">
        <f>LEFT(N1146,SEARCH("/",N1146)-1)</f>
        <v>food</v>
      </c>
      <c r="R1146" s="3" t="str">
        <f>RIGHT(N1146,LEN(N1146)-SEARCH("/",N1146,1))</f>
        <v>food trucks</v>
      </c>
      <c r="S1146" s="16">
        <f>(((J1146/60)/60)/24)+DATE(1970,1,1)+(-5/24)</f>
        <v>42092.973611111105</v>
      </c>
      <c r="T1146" s="16">
        <f>(((I1146/60)/60)/24)+DATE(1970,1,1)+(-5/24)</f>
        <v>42122.973611111105</v>
      </c>
    </row>
    <row r="1147" spans="1:20" ht="75" x14ac:dyDescent="0.3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12">
        <f>(E1147/D1147)*100</f>
        <v>0.125</v>
      </c>
      <c r="P1147" s="8">
        <f>E1147/L1147</f>
        <v>100</v>
      </c>
      <c r="Q1147" s="3" t="str">
        <f>LEFT(N1147,SEARCH("/",N1147)-1)</f>
        <v>food</v>
      </c>
      <c r="R1147" s="3" t="str">
        <f>RIGHT(N1147,LEN(N1147)-SEARCH("/",N1147,1))</f>
        <v>food trucks</v>
      </c>
      <c r="S1147" s="16">
        <f>(((J1147/60)/60)/24)+DATE(1970,1,1)+(-5/24)</f>
        <v>41854.539259259262</v>
      </c>
      <c r="T1147" s="16">
        <f>(((I1147/60)/60)/24)+DATE(1970,1,1)+(-5/24)</f>
        <v>41914.539259259262</v>
      </c>
    </row>
    <row r="1148" spans="1:20" ht="56.25" x14ac:dyDescent="0.3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12">
        <f>(E1148/D1148)*100</f>
        <v>8.8333333333333339</v>
      </c>
      <c r="P1148" s="8">
        <f>E1148/L1148</f>
        <v>44.166666666666664</v>
      </c>
      <c r="Q1148" s="3" t="str">
        <f>LEFT(N1148,SEARCH("/",N1148)-1)</f>
        <v>food</v>
      </c>
      <c r="R1148" s="3" t="str">
        <f>RIGHT(N1148,LEN(N1148)-SEARCH("/",N1148,1))</f>
        <v>food trucks</v>
      </c>
      <c r="S1148" s="16">
        <f>(((J1148/60)/60)/24)+DATE(1970,1,1)+(-5/24)</f>
        <v>41723.745057870365</v>
      </c>
      <c r="T1148" s="16">
        <f>(((I1148/60)/60)/24)+DATE(1970,1,1)+(-5/24)</f>
        <v>41761.745057870365</v>
      </c>
    </row>
    <row r="1149" spans="1:20" ht="93.75" x14ac:dyDescent="0.3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12">
        <f>(E1149/D1149)*100</f>
        <v>0</v>
      </c>
      <c r="P1149" s="8">
        <v>0</v>
      </c>
      <c r="Q1149" s="3" t="str">
        <f>LEFT(N1149,SEARCH("/",N1149)-1)</f>
        <v>food</v>
      </c>
      <c r="R1149" s="3" t="str">
        <f>RIGHT(N1149,LEN(N1149)-SEARCH("/",N1149,1))</f>
        <v>food trucks</v>
      </c>
      <c r="S1149" s="16">
        <f>(((J1149/60)/60)/24)+DATE(1970,1,1)+(-5/24)</f>
        <v>41871.763692129629</v>
      </c>
      <c r="T1149" s="16">
        <f>(((I1149/60)/60)/24)+DATE(1970,1,1)+(-5/24)</f>
        <v>41931.763692129629</v>
      </c>
    </row>
    <row r="1150" spans="1:20" ht="56.25" x14ac:dyDescent="0.3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12">
        <f>(E1150/D1150)*100</f>
        <v>0.48666666666666669</v>
      </c>
      <c r="P1150" s="8">
        <f>E1150/L1150</f>
        <v>24.333333333333332</v>
      </c>
      <c r="Q1150" s="3" t="str">
        <f>LEFT(N1150,SEARCH("/",N1150)-1)</f>
        <v>food</v>
      </c>
      <c r="R1150" s="3" t="str">
        <f>RIGHT(N1150,LEN(N1150)-SEARCH("/",N1150,1))</f>
        <v>food trucks</v>
      </c>
      <c r="S1150" s="16">
        <f>(((J1150/60)/60)/24)+DATE(1970,1,1)+(-5/24)</f>
        <v>42674.962743055548</v>
      </c>
      <c r="T1150" s="16">
        <f>(((I1150/60)/60)/24)+DATE(1970,1,1)+(-5/24)</f>
        <v>42705.00440972222</v>
      </c>
    </row>
    <row r="1151" spans="1:20" ht="37.5" x14ac:dyDescent="0.3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12">
        <f>(E1151/D1151)*100</f>
        <v>0.15</v>
      </c>
      <c r="P1151" s="8">
        <f>E1151/L1151</f>
        <v>37.5</v>
      </c>
      <c r="Q1151" s="3" t="str">
        <f>LEFT(N1151,SEARCH("/",N1151)-1)</f>
        <v>food</v>
      </c>
      <c r="R1151" s="3" t="str">
        <f>RIGHT(N1151,LEN(N1151)-SEARCH("/",N1151,1))</f>
        <v>food trucks</v>
      </c>
      <c r="S1151" s="16">
        <f>(((J1151/60)/60)/24)+DATE(1970,1,1)+(-5/24)</f>
        <v>42507.501921296294</v>
      </c>
      <c r="T1151" s="16">
        <f>(((I1151/60)/60)/24)+DATE(1970,1,1)+(-5/24)</f>
        <v>42537.501921296294</v>
      </c>
    </row>
    <row r="1152" spans="1:20" ht="56.25" x14ac:dyDescent="0.3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12">
        <f>(E1152/D1152)*100</f>
        <v>10.08</v>
      </c>
      <c r="P1152" s="8">
        <f>E1152/L1152</f>
        <v>42</v>
      </c>
      <c r="Q1152" s="3" t="str">
        <f>LEFT(N1152,SEARCH("/",N1152)-1)</f>
        <v>food</v>
      </c>
      <c r="R1152" s="3" t="str">
        <f>RIGHT(N1152,LEN(N1152)-SEARCH("/",N1152,1))</f>
        <v>food trucks</v>
      </c>
      <c r="S1152" s="16">
        <f>(((J1152/60)/60)/24)+DATE(1970,1,1)+(-5/24)</f>
        <v>42317.74623842592</v>
      </c>
      <c r="T1152" s="16">
        <f>(((I1152/60)/60)/24)+DATE(1970,1,1)+(-5/24)</f>
        <v>42377.74623842592</v>
      </c>
    </row>
    <row r="1153" spans="1:20" ht="93.75" x14ac:dyDescent="0.3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12">
        <f>(E1153/D1153)*100</f>
        <v>0</v>
      </c>
      <c r="P1153" s="8">
        <v>0</v>
      </c>
      <c r="Q1153" s="3" t="str">
        <f>LEFT(N1153,SEARCH("/",N1153)-1)</f>
        <v>food</v>
      </c>
      <c r="R1153" s="3" t="str">
        <f>RIGHT(N1153,LEN(N1153)-SEARCH("/",N1153,1))</f>
        <v>food trucks</v>
      </c>
      <c r="S1153" s="16">
        <f>(((J1153/60)/60)/24)+DATE(1970,1,1)+(-5/24)</f>
        <v>42223.894247685181</v>
      </c>
      <c r="T1153" s="16">
        <f>(((I1153/60)/60)/24)+DATE(1970,1,1)+(-5/24)</f>
        <v>42253.894247685181</v>
      </c>
    </row>
    <row r="1154" spans="1:20" ht="37.5" x14ac:dyDescent="0.3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12">
        <f>(E1154/D1154)*100</f>
        <v>5.6937500000000005</v>
      </c>
      <c r="P1154" s="8">
        <f>E1154/L1154</f>
        <v>60.733333333333334</v>
      </c>
      <c r="Q1154" s="3" t="str">
        <f>LEFT(N1154,SEARCH("/",N1154)-1)</f>
        <v>food</v>
      </c>
      <c r="R1154" s="3" t="str">
        <f>RIGHT(N1154,LEN(N1154)-SEARCH("/",N1154,1))</f>
        <v>food trucks</v>
      </c>
      <c r="S1154" s="16">
        <f>(((J1154/60)/60)/24)+DATE(1970,1,1)+(-5/24)</f>
        <v>42109.501296296294</v>
      </c>
      <c r="T1154" s="16">
        <f>(((I1154/60)/60)/24)+DATE(1970,1,1)+(-5/24)</f>
        <v>42139.501296296294</v>
      </c>
    </row>
    <row r="1155" spans="1:20" ht="56.25" x14ac:dyDescent="0.3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12">
        <f>(E1155/D1155)*100</f>
        <v>0.625</v>
      </c>
      <c r="P1155" s="8">
        <f>E1155/L1155</f>
        <v>50</v>
      </c>
      <c r="Q1155" s="3" t="str">
        <f>LEFT(N1155,SEARCH("/",N1155)-1)</f>
        <v>food</v>
      </c>
      <c r="R1155" s="3" t="str">
        <f>RIGHT(N1155,LEN(N1155)-SEARCH("/",N1155,1))</f>
        <v>food trucks</v>
      </c>
      <c r="S1155" s="16">
        <f>(((J1155/60)/60)/24)+DATE(1970,1,1)+(-5/24)</f>
        <v>42143.505844907406</v>
      </c>
      <c r="T1155" s="16">
        <f>(((I1155/60)/60)/24)+DATE(1970,1,1)+(-5/24)</f>
        <v>42173.505844907406</v>
      </c>
    </row>
    <row r="1156" spans="1:20" ht="75" x14ac:dyDescent="0.3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12">
        <f>(E1156/D1156)*100</f>
        <v>6.5</v>
      </c>
      <c r="P1156" s="8">
        <f>E1156/L1156</f>
        <v>108.33333333333333</v>
      </c>
      <c r="Q1156" s="3" t="str">
        <f>LEFT(N1156,SEARCH("/",N1156)-1)</f>
        <v>food</v>
      </c>
      <c r="R1156" s="3" t="str">
        <f>RIGHT(N1156,LEN(N1156)-SEARCH("/",N1156,1))</f>
        <v>food trucks</v>
      </c>
      <c r="S1156" s="16">
        <f>(((J1156/60)/60)/24)+DATE(1970,1,1)+(-5/24)</f>
        <v>42222.900532407402</v>
      </c>
      <c r="T1156" s="16">
        <f>(((I1156/60)/60)/24)+DATE(1970,1,1)+(-5/24)</f>
        <v>42252.900532407402</v>
      </c>
    </row>
    <row r="1157" spans="1:20" ht="75" x14ac:dyDescent="0.3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12">
        <f>(E1157/D1157)*100</f>
        <v>0.752</v>
      </c>
      <c r="P1157" s="8">
        <f>E1157/L1157</f>
        <v>23.5</v>
      </c>
      <c r="Q1157" s="3" t="str">
        <f>LEFT(N1157,SEARCH("/",N1157)-1)</f>
        <v>food</v>
      </c>
      <c r="R1157" s="3" t="str">
        <f>RIGHT(N1157,LEN(N1157)-SEARCH("/",N1157,1))</f>
        <v>food trucks</v>
      </c>
      <c r="S1157" s="16">
        <f>(((J1157/60)/60)/24)+DATE(1970,1,1)+(-5/24)</f>
        <v>41835.555648148147</v>
      </c>
      <c r="T1157" s="16">
        <f>(((I1157/60)/60)/24)+DATE(1970,1,1)+(-5/24)</f>
        <v>41865.555648148147</v>
      </c>
    </row>
    <row r="1158" spans="1:20" ht="75" x14ac:dyDescent="0.3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12">
        <f>(E1158/D1158)*100</f>
        <v>0</v>
      </c>
      <c r="P1158" s="8">
        <v>0</v>
      </c>
      <c r="Q1158" s="3" t="str">
        <f>LEFT(N1158,SEARCH("/",N1158)-1)</f>
        <v>food</v>
      </c>
      <c r="R1158" s="3" t="str">
        <f>RIGHT(N1158,LEN(N1158)-SEARCH("/",N1158,1))</f>
        <v>food trucks</v>
      </c>
      <c r="S1158" s="16">
        <f>(((J1158/60)/60)/24)+DATE(1970,1,1)+(-5/24)</f>
        <v>42028.862986111104</v>
      </c>
      <c r="T1158" s="16">
        <f>(((I1158/60)/60)/24)+DATE(1970,1,1)+(-5/24)</f>
        <v>42058.862986111104</v>
      </c>
    </row>
    <row r="1159" spans="1:20" ht="93.75" x14ac:dyDescent="0.3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12">
        <f>(E1159/D1159)*100</f>
        <v>1.51</v>
      </c>
      <c r="P1159" s="8">
        <f>E1159/L1159</f>
        <v>50.333333333333336</v>
      </c>
      <c r="Q1159" s="3" t="str">
        <f>LEFT(N1159,SEARCH("/",N1159)-1)</f>
        <v>food</v>
      </c>
      <c r="R1159" s="3" t="str">
        <f>RIGHT(N1159,LEN(N1159)-SEARCH("/",N1159,1))</f>
        <v>food trucks</v>
      </c>
      <c r="S1159" s="16">
        <f>(((J1159/60)/60)/24)+DATE(1970,1,1)+(-5/24)</f>
        <v>41918.419907407406</v>
      </c>
      <c r="T1159" s="16">
        <f>(((I1159/60)/60)/24)+DATE(1970,1,1)+(-5/24)</f>
        <v>41978.461574074077</v>
      </c>
    </row>
    <row r="1160" spans="1:20" ht="75" x14ac:dyDescent="0.3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12">
        <f>(E1160/D1160)*100</f>
        <v>0.46666666666666673</v>
      </c>
      <c r="P1160" s="8">
        <f>E1160/L1160</f>
        <v>11.666666666666666</v>
      </c>
      <c r="Q1160" s="3" t="str">
        <f>LEFT(N1160,SEARCH("/",N1160)-1)</f>
        <v>food</v>
      </c>
      <c r="R1160" s="3" t="str">
        <f>RIGHT(N1160,LEN(N1160)-SEARCH("/",N1160,1))</f>
        <v>food trucks</v>
      </c>
      <c r="S1160" s="16">
        <f>(((J1160/60)/60)/24)+DATE(1970,1,1)+(-5/24)</f>
        <v>41951.883425925924</v>
      </c>
      <c r="T1160" s="16">
        <f>(((I1160/60)/60)/24)+DATE(1970,1,1)+(-5/24)</f>
        <v>41981.883425925924</v>
      </c>
    </row>
    <row r="1161" spans="1:20" ht="93.75" x14ac:dyDescent="0.3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12">
        <f>(E1161/D1161)*100</f>
        <v>0</v>
      </c>
      <c r="P1161" s="8">
        <v>0</v>
      </c>
      <c r="Q1161" s="3" t="str">
        <f>LEFT(N1161,SEARCH("/",N1161)-1)</f>
        <v>food</v>
      </c>
      <c r="R1161" s="3" t="str">
        <f>RIGHT(N1161,LEN(N1161)-SEARCH("/",N1161,1))</f>
        <v>food trucks</v>
      </c>
      <c r="S1161" s="16">
        <f>(((J1161/60)/60)/24)+DATE(1970,1,1)+(-5/24)</f>
        <v>42154.518113425926</v>
      </c>
      <c r="T1161" s="16">
        <f>(((I1161/60)/60)/24)+DATE(1970,1,1)+(-5/24)</f>
        <v>42185.447916666664</v>
      </c>
    </row>
    <row r="1162" spans="1:20" ht="75" x14ac:dyDescent="0.3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12">
        <f>(E1162/D1162)*100</f>
        <v>3.85</v>
      </c>
      <c r="P1162" s="8">
        <f>E1162/L1162</f>
        <v>60.789473684210527</v>
      </c>
      <c r="Q1162" s="3" t="str">
        <f>LEFT(N1162,SEARCH("/",N1162)-1)</f>
        <v>food</v>
      </c>
      <c r="R1162" s="3" t="str">
        <f>RIGHT(N1162,LEN(N1162)-SEARCH("/",N1162,1))</f>
        <v>food trucks</v>
      </c>
      <c r="S1162" s="16">
        <f>(((J1162/60)/60)/24)+DATE(1970,1,1)+(-5/24)</f>
        <v>42060.946597222217</v>
      </c>
      <c r="T1162" s="16">
        <f>(((I1162/60)/60)/24)+DATE(1970,1,1)+(-5/24)</f>
        <v>42090.90493055556</v>
      </c>
    </row>
    <row r="1163" spans="1:20" ht="75" x14ac:dyDescent="0.3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12">
        <f>(E1163/D1163)*100</f>
        <v>0</v>
      </c>
      <c r="P1163" s="8">
        <v>0</v>
      </c>
      <c r="Q1163" s="3" t="str">
        <f>LEFT(N1163,SEARCH("/",N1163)-1)</f>
        <v>food</v>
      </c>
      <c r="R1163" s="3" t="str">
        <f>RIGHT(N1163,LEN(N1163)-SEARCH("/",N1163,1))</f>
        <v>food trucks</v>
      </c>
      <c r="S1163" s="16">
        <f>(((J1163/60)/60)/24)+DATE(1970,1,1)+(-5/24)</f>
        <v>42122.421168981477</v>
      </c>
      <c r="T1163" s="16">
        <f>(((I1163/60)/60)/24)+DATE(1970,1,1)+(-5/24)</f>
        <v>42143.421168981477</v>
      </c>
    </row>
    <row r="1164" spans="1:20" ht="93.75" x14ac:dyDescent="0.3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12">
        <f>(E1164/D1164)*100</f>
        <v>5.8333333333333341E-2</v>
      </c>
      <c r="P1164" s="8">
        <f>E1164/L1164</f>
        <v>17.5</v>
      </c>
      <c r="Q1164" s="3" t="str">
        <f>LEFT(N1164,SEARCH("/",N1164)-1)</f>
        <v>food</v>
      </c>
      <c r="R1164" s="3" t="str">
        <f>RIGHT(N1164,LEN(N1164)-SEARCH("/",N1164,1))</f>
        <v>food trucks</v>
      </c>
      <c r="S1164" s="16">
        <f>(((J1164/60)/60)/24)+DATE(1970,1,1)+(-5/24)</f>
        <v>41876.475277777776</v>
      </c>
      <c r="T1164" s="16">
        <f>(((I1164/60)/60)/24)+DATE(1970,1,1)+(-5/24)</f>
        <v>41907.475277777776</v>
      </c>
    </row>
    <row r="1165" spans="1:20" ht="93.75" x14ac:dyDescent="0.3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12">
        <f>(E1165/D1165)*100</f>
        <v>0</v>
      </c>
      <c r="P1165" s="8">
        <v>0</v>
      </c>
      <c r="Q1165" s="3" t="str">
        <f>LEFT(N1165,SEARCH("/",N1165)-1)</f>
        <v>food</v>
      </c>
      <c r="R1165" s="3" t="str">
        <f>RIGHT(N1165,LEN(N1165)-SEARCH("/",N1165,1))</f>
        <v>food trucks</v>
      </c>
      <c r="S1165" s="16">
        <f>(((J1165/60)/60)/24)+DATE(1970,1,1)+(-5/24)</f>
        <v>41830.515277777777</v>
      </c>
      <c r="T1165" s="16">
        <f>(((I1165/60)/60)/24)+DATE(1970,1,1)+(-5/24)</f>
        <v>41860.515277777777</v>
      </c>
    </row>
    <row r="1166" spans="1:20" ht="112.5" x14ac:dyDescent="0.3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12">
        <f>(E1166/D1166)*100</f>
        <v>0</v>
      </c>
      <c r="P1166" s="8">
        <v>0</v>
      </c>
      <c r="Q1166" s="3" t="str">
        <f>LEFT(N1166,SEARCH("/",N1166)-1)</f>
        <v>food</v>
      </c>
      <c r="R1166" s="3" t="str">
        <f>RIGHT(N1166,LEN(N1166)-SEARCH("/",N1166,1))</f>
        <v>food trucks</v>
      </c>
      <c r="S1166" s="16">
        <f>(((J1166/60)/60)/24)+DATE(1970,1,1)+(-5/24)</f>
        <v>42509.51599537037</v>
      </c>
      <c r="T1166" s="16">
        <f>(((I1166/60)/60)/24)+DATE(1970,1,1)+(-5/24)</f>
        <v>42539.51599537037</v>
      </c>
    </row>
    <row r="1167" spans="1:20" ht="93.75" x14ac:dyDescent="0.3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12">
        <f>(E1167/D1167)*100</f>
        <v>20.705000000000002</v>
      </c>
      <c r="P1167" s="8">
        <f>E1167/L1167</f>
        <v>82.82</v>
      </c>
      <c r="Q1167" s="3" t="str">
        <f>LEFT(N1167,SEARCH("/",N1167)-1)</f>
        <v>food</v>
      </c>
      <c r="R1167" s="3" t="str">
        <f>RIGHT(N1167,LEN(N1167)-SEARCH("/",N1167,1))</f>
        <v>food trucks</v>
      </c>
      <c r="S1167" s="16">
        <f>(((J1167/60)/60)/24)+DATE(1970,1,1)+(-5/24)</f>
        <v>41792.006134259253</v>
      </c>
      <c r="T1167" s="16">
        <f>(((I1167/60)/60)/24)+DATE(1970,1,1)+(-5/24)</f>
        <v>41826.006134259253</v>
      </c>
    </row>
    <row r="1168" spans="1:20" ht="93.75" x14ac:dyDescent="0.3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12">
        <f>(E1168/D1168)*100</f>
        <v>19.139999999999997</v>
      </c>
      <c r="P1168" s="8">
        <f>E1168/L1168</f>
        <v>358.875</v>
      </c>
      <c r="Q1168" s="3" t="str">
        <f>LEFT(N1168,SEARCH("/",N1168)-1)</f>
        <v>food</v>
      </c>
      <c r="R1168" s="3" t="str">
        <f>RIGHT(N1168,LEN(N1168)-SEARCH("/",N1168,1))</f>
        <v>food trucks</v>
      </c>
      <c r="S1168" s="16">
        <f>(((J1168/60)/60)/24)+DATE(1970,1,1)+(-5/24)</f>
        <v>42150.277106481481</v>
      </c>
      <c r="T1168" s="16">
        <f>(((I1168/60)/60)/24)+DATE(1970,1,1)+(-5/24)</f>
        <v>42180.958333333336</v>
      </c>
    </row>
    <row r="1169" spans="1:20" ht="75" x14ac:dyDescent="0.3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12">
        <f>(E1169/D1169)*100</f>
        <v>1.6316666666666666</v>
      </c>
      <c r="P1169" s="8">
        <f>E1169/L1169</f>
        <v>61.1875</v>
      </c>
      <c r="Q1169" s="3" t="str">
        <f>LEFT(N1169,SEARCH("/",N1169)-1)</f>
        <v>food</v>
      </c>
      <c r="R1169" s="3" t="str">
        <f>RIGHT(N1169,LEN(N1169)-SEARCH("/",N1169,1))</f>
        <v>food trucks</v>
      </c>
      <c r="S1169" s="16">
        <f>(((J1169/60)/60)/24)+DATE(1970,1,1)+(-5/24)</f>
        <v>41863.526562499996</v>
      </c>
      <c r="T1169" s="16">
        <f>(((I1169/60)/60)/24)+DATE(1970,1,1)+(-5/24)</f>
        <v>41894.526562499996</v>
      </c>
    </row>
    <row r="1170" spans="1:20" ht="75" x14ac:dyDescent="0.3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12">
        <f>(E1170/D1170)*100</f>
        <v>5.6666666666666661</v>
      </c>
      <c r="P1170" s="8">
        <f>E1170/L1170</f>
        <v>340</v>
      </c>
      <c r="Q1170" s="3" t="str">
        <f>LEFT(N1170,SEARCH("/",N1170)-1)</f>
        <v>food</v>
      </c>
      <c r="R1170" s="3" t="str">
        <f>RIGHT(N1170,LEN(N1170)-SEARCH("/",N1170,1))</f>
        <v>food trucks</v>
      </c>
      <c r="S1170" s="16">
        <f>(((J1170/60)/60)/24)+DATE(1970,1,1)+(-5/24)</f>
        <v>42604.845659722218</v>
      </c>
      <c r="T1170" s="16">
        <f>(((I1170/60)/60)/24)+DATE(1970,1,1)+(-5/24)</f>
        <v>42634.845659722218</v>
      </c>
    </row>
    <row r="1171" spans="1:20" ht="93.75" x14ac:dyDescent="0.3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12">
        <f>(E1171/D1171)*100</f>
        <v>0.16999999999999998</v>
      </c>
      <c r="P1171" s="8">
        <f>E1171/L1171</f>
        <v>5.666666666666667</v>
      </c>
      <c r="Q1171" s="3" t="str">
        <f>LEFT(N1171,SEARCH("/",N1171)-1)</f>
        <v>food</v>
      </c>
      <c r="R1171" s="3" t="str">
        <f>RIGHT(N1171,LEN(N1171)-SEARCH("/",N1171,1))</f>
        <v>food trucks</v>
      </c>
      <c r="S1171" s="16">
        <f>(((J1171/60)/60)/24)+DATE(1970,1,1)+(-5/24)</f>
        <v>42027.145405092589</v>
      </c>
      <c r="T1171" s="16">
        <f>(((I1171/60)/60)/24)+DATE(1970,1,1)+(-5/24)</f>
        <v>42057.145405092589</v>
      </c>
    </row>
    <row r="1172" spans="1:20" ht="75" x14ac:dyDescent="0.3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12">
        <f>(E1172/D1172)*100</f>
        <v>0.4</v>
      </c>
      <c r="P1172" s="8">
        <f>E1172/L1172</f>
        <v>50</v>
      </c>
      <c r="Q1172" s="3" t="str">
        <f>LEFT(N1172,SEARCH("/",N1172)-1)</f>
        <v>food</v>
      </c>
      <c r="R1172" s="3" t="str">
        <f>RIGHT(N1172,LEN(N1172)-SEARCH("/",N1172,1))</f>
        <v>food trucks</v>
      </c>
      <c r="S1172" s="16">
        <f>(((J1172/60)/60)/24)+DATE(1970,1,1)+(-5/24)</f>
        <v>42124.684849537036</v>
      </c>
      <c r="T1172" s="16">
        <f>(((I1172/60)/60)/24)+DATE(1970,1,1)+(-5/24)</f>
        <v>42154.684849537036</v>
      </c>
    </row>
    <row r="1173" spans="1:20" ht="75" x14ac:dyDescent="0.3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12">
        <f>(E1173/D1173)*100</f>
        <v>0.1</v>
      </c>
      <c r="P1173" s="8">
        <f>E1173/L1173</f>
        <v>25</v>
      </c>
      <c r="Q1173" s="3" t="str">
        <f>LEFT(N1173,SEARCH("/",N1173)-1)</f>
        <v>food</v>
      </c>
      <c r="R1173" s="3" t="str">
        <f>RIGHT(N1173,LEN(N1173)-SEARCH("/",N1173,1))</f>
        <v>food trucks</v>
      </c>
      <c r="S1173" s="16">
        <f>(((J1173/60)/60)/24)+DATE(1970,1,1)+(-5/24)</f>
        <v>41938.596377314811</v>
      </c>
      <c r="T1173" s="16">
        <f>(((I1173/60)/60)/24)+DATE(1970,1,1)+(-5/24)</f>
        <v>41956.638043981475</v>
      </c>
    </row>
    <row r="1174" spans="1:20" ht="37.5" x14ac:dyDescent="0.3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12">
        <f>(E1174/D1174)*100</f>
        <v>0</v>
      </c>
      <c r="P1174" s="8">
        <v>0</v>
      </c>
      <c r="Q1174" s="3" t="str">
        <f>LEFT(N1174,SEARCH("/",N1174)-1)</f>
        <v>food</v>
      </c>
      <c r="R1174" s="3" t="str">
        <f>RIGHT(N1174,LEN(N1174)-SEARCH("/",N1174,1))</f>
        <v>food trucks</v>
      </c>
      <c r="S1174" s="16">
        <f>(((J1174/60)/60)/24)+DATE(1970,1,1)+(-5/24)</f>
        <v>41841.473981481482</v>
      </c>
      <c r="T1174" s="16">
        <f>(((I1174/60)/60)/24)+DATE(1970,1,1)+(-5/24)</f>
        <v>41871.473981481482</v>
      </c>
    </row>
    <row r="1175" spans="1:20" ht="93.75" x14ac:dyDescent="0.3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12">
        <f>(E1175/D1175)*100</f>
        <v>2.4E-2</v>
      </c>
      <c r="P1175" s="8">
        <f>E1175/L1175</f>
        <v>30</v>
      </c>
      <c r="Q1175" s="3" t="str">
        <f>LEFT(N1175,SEARCH("/",N1175)-1)</f>
        <v>food</v>
      </c>
      <c r="R1175" s="3" t="str">
        <f>RIGHT(N1175,LEN(N1175)-SEARCH("/",N1175,1))</f>
        <v>food trucks</v>
      </c>
      <c r="S1175" s="16">
        <f>(((J1175/60)/60)/24)+DATE(1970,1,1)+(-5/24)</f>
        <v>42183.97751157407</v>
      </c>
      <c r="T1175" s="16">
        <f>(((I1175/60)/60)/24)+DATE(1970,1,1)+(-5/24)</f>
        <v>42218.97751157407</v>
      </c>
    </row>
    <row r="1176" spans="1:20" ht="75" x14ac:dyDescent="0.3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12">
        <f>(E1176/D1176)*100</f>
        <v>5.9066666666666672</v>
      </c>
      <c r="P1176" s="8">
        <f>E1176/L1176</f>
        <v>46.631578947368418</v>
      </c>
      <c r="Q1176" s="3" t="str">
        <f>LEFT(N1176,SEARCH("/",N1176)-1)</f>
        <v>food</v>
      </c>
      <c r="R1176" s="3" t="str">
        <f>RIGHT(N1176,LEN(N1176)-SEARCH("/",N1176,1))</f>
        <v>food trucks</v>
      </c>
      <c r="S1176" s="16">
        <f>(((J1176/60)/60)/24)+DATE(1970,1,1)+(-5/24)</f>
        <v>42468.633414351854</v>
      </c>
      <c r="T1176" s="16">
        <f>(((I1176/60)/60)/24)+DATE(1970,1,1)+(-5/24)</f>
        <v>42498.633414351854</v>
      </c>
    </row>
    <row r="1177" spans="1:20" ht="75" x14ac:dyDescent="0.3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12">
        <f>(E1177/D1177)*100</f>
        <v>2.9250000000000003</v>
      </c>
      <c r="P1177" s="8">
        <f>E1177/L1177</f>
        <v>65</v>
      </c>
      <c r="Q1177" s="3" t="str">
        <f>LEFT(N1177,SEARCH("/",N1177)-1)</f>
        <v>food</v>
      </c>
      <c r="R1177" s="3" t="str">
        <f>RIGHT(N1177,LEN(N1177)-SEARCH("/",N1177,1))</f>
        <v>food trucks</v>
      </c>
      <c r="S1177" s="16">
        <f>(((J1177/60)/60)/24)+DATE(1970,1,1)+(-5/24)</f>
        <v>42170.520127314812</v>
      </c>
      <c r="T1177" s="16">
        <f>(((I1177/60)/60)/24)+DATE(1970,1,1)+(-5/24)</f>
        <v>42200.520127314812</v>
      </c>
    </row>
    <row r="1178" spans="1:20" ht="93.75" x14ac:dyDescent="0.3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12">
        <f>(E1178/D1178)*100</f>
        <v>5.7142857142857143E-3</v>
      </c>
      <c r="P1178" s="8">
        <f>E1178/L1178</f>
        <v>10</v>
      </c>
      <c r="Q1178" s="3" t="str">
        <f>LEFT(N1178,SEARCH("/",N1178)-1)</f>
        <v>food</v>
      </c>
      <c r="R1178" s="3" t="str">
        <f>RIGHT(N1178,LEN(N1178)-SEARCH("/",N1178,1))</f>
        <v>food trucks</v>
      </c>
      <c r="S1178" s="16">
        <f>(((J1178/60)/60)/24)+DATE(1970,1,1)+(-5/24)</f>
        <v>42745.811319444438</v>
      </c>
      <c r="T1178" s="16">
        <f>(((I1178/60)/60)/24)+DATE(1970,1,1)+(-5/24)</f>
        <v>42800.333333333336</v>
      </c>
    </row>
    <row r="1179" spans="1:20" ht="93.75" x14ac:dyDescent="0.3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12">
        <f>(E1179/D1179)*100</f>
        <v>0</v>
      </c>
      <c r="P1179" s="8">
        <v>0</v>
      </c>
      <c r="Q1179" s="3" t="str">
        <f>LEFT(N1179,SEARCH("/",N1179)-1)</f>
        <v>food</v>
      </c>
      <c r="R1179" s="3" t="str">
        <f>RIGHT(N1179,LEN(N1179)-SEARCH("/",N1179,1))</f>
        <v>food trucks</v>
      </c>
      <c r="S1179" s="16">
        <f>(((J1179/60)/60)/24)+DATE(1970,1,1)+(-5/24)</f>
        <v>41897.452499999999</v>
      </c>
      <c r="T1179" s="16">
        <f>(((I1179/60)/60)/24)+DATE(1970,1,1)+(-5/24)</f>
        <v>41927.452499999999</v>
      </c>
    </row>
    <row r="1180" spans="1:20" ht="93.75" x14ac:dyDescent="0.3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12">
        <f>(E1180/D1180)*100</f>
        <v>6.6666666666666671E-3</v>
      </c>
      <c r="P1180" s="8">
        <f>E1180/L1180</f>
        <v>5</v>
      </c>
      <c r="Q1180" s="3" t="str">
        <f>LEFT(N1180,SEARCH("/",N1180)-1)</f>
        <v>food</v>
      </c>
      <c r="R1180" s="3" t="str">
        <f>RIGHT(N1180,LEN(N1180)-SEARCH("/",N1180,1))</f>
        <v>food trucks</v>
      </c>
      <c r="S1180" s="16">
        <f>(((J1180/60)/60)/24)+DATE(1970,1,1)+(-5/24)</f>
        <v>41837.69736111111</v>
      </c>
      <c r="T1180" s="16">
        <f>(((I1180/60)/60)/24)+DATE(1970,1,1)+(-5/24)</f>
        <v>41867.69736111111</v>
      </c>
    </row>
    <row r="1181" spans="1:20" ht="75" x14ac:dyDescent="0.3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12">
        <f>(E1181/D1181)*100</f>
        <v>5.3333333333333339</v>
      </c>
      <c r="P1181" s="8">
        <f>E1181/L1181</f>
        <v>640</v>
      </c>
      <c r="Q1181" s="3" t="str">
        <f>LEFT(N1181,SEARCH("/",N1181)-1)</f>
        <v>food</v>
      </c>
      <c r="R1181" s="3" t="str">
        <f>RIGHT(N1181,LEN(N1181)-SEARCH("/",N1181,1))</f>
        <v>food trucks</v>
      </c>
      <c r="S1181" s="16">
        <f>(((J1181/60)/60)/24)+DATE(1970,1,1)+(-5/24)</f>
        <v>42275.511886574073</v>
      </c>
      <c r="T1181" s="16">
        <f>(((I1181/60)/60)/24)+DATE(1970,1,1)+(-5/24)</f>
        <v>42305.511886574073</v>
      </c>
    </row>
    <row r="1182" spans="1:20" ht="56.25" x14ac:dyDescent="0.3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12">
        <f>(E1182/D1182)*100</f>
        <v>11.75</v>
      </c>
      <c r="P1182" s="8">
        <f>E1182/L1182</f>
        <v>69.117647058823536</v>
      </c>
      <c r="Q1182" s="3" t="str">
        <f>LEFT(N1182,SEARCH("/",N1182)-1)</f>
        <v>food</v>
      </c>
      <c r="R1182" s="3" t="str">
        <f>RIGHT(N1182,LEN(N1182)-SEARCH("/",N1182,1))</f>
        <v>food trucks</v>
      </c>
      <c r="S1182" s="16">
        <f>(((J1182/60)/60)/24)+DATE(1970,1,1)+(-5/24)</f>
        <v>41781.598541666666</v>
      </c>
      <c r="T1182" s="16">
        <f>(((I1182/60)/60)/24)+DATE(1970,1,1)+(-5/24)</f>
        <v>41818.598541666666</v>
      </c>
    </row>
    <row r="1183" spans="1:20" ht="37.5" x14ac:dyDescent="0.3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12">
        <f>(E1183/D1183)*100</f>
        <v>8.0000000000000002E-3</v>
      </c>
      <c r="P1183" s="8">
        <f>E1183/L1183</f>
        <v>1.3333333333333333</v>
      </c>
      <c r="Q1183" s="3" t="str">
        <f>LEFT(N1183,SEARCH("/",N1183)-1)</f>
        <v>food</v>
      </c>
      <c r="R1183" s="3" t="str">
        <f>RIGHT(N1183,LEN(N1183)-SEARCH("/",N1183,1))</f>
        <v>food trucks</v>
      </c>
      <c r="S1183" s="16">
        <f>(((J1183/60)/60)/24)+DATE(1970,1,1)+(-5/24)</f>
        <v>42034.131030092591</v>
      </c>
      <c r="T1183" s="16">
        <f>(((I1183/60)/60)/24)+DATE(1970,1,1)+(-5/24)</f>
        <v>42064.131030092591</v>
      </c>
    </row>
    <row r="1184" spans="1:20" ht="93.75" x14ac:dyDescent="0.3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12">
        <f>(E1184/D1184)*100</f>
        <v>4.2</v>
      </c>
      <c r="P1184" s="8">
        <f>E1184/L1184</f>
        <v>10.5</v>
      </c>
      <c r="Q1184" s="3" t="str">
        <f>LEFT(N1184,SEARCH("/",N1184)-1)</f>
        <v>food</v>
      </c>
      <c r="R1184" s="3" t="str">
        <f>RIGHT(N1184,LEN(N1184)-SEARCH("/",N1184,1))</f>
        <v>food trucks</v>
      </c>
      <c r="S1184" s="16">
        <f>(((J1184/60)/60)/24)+DATE(1970,1,1)+(-5/24)</f>
        <v>42728.619074074071</v>
      </c>
      <c r="T1184" s="16">
        <f>(((I1184/60)/60)/24)+DATE(1970,1,1)+(-5/24)</f>
        <v>42747.487499999996</v>
      </c>
    </row>
    <row r="1185" spans="1:20" ht="75" x14ac:dyDescent="0.3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12">
        <f>(E1185/D1185)*100</f>
        <v>4</v>
      </c>
      <c r="P1185" s="8">
        <f>E1185/L1185</f>
        <v>33.333333333333336</v>
      </c>
      <c r="Q1185" s="3" t="str">
        <f>LEFT(N1185,SEARCH("/",N1185)-1)</f>
        <v>food</v>
      </c>
      <c r="R1185" s="3" t="str">
        <f>RIGHT(N1185,LEN(N1185)-SEARCH("/",N1185,1))</f>
        <v>food trucks</v>
      </c>
      <c r="S1185" s="16">
        <f>(((J1185/60)/60)/24)+DATE(1970,1,1)+(-5/24)</f>
        <v>42656.653043981474</v>
      </c>
      <c r="T1185" s="16">
        <f>(((I1185/60)/60)/24)+DATE(1970,1,1)+(-5/24)</f>
        <v>42675.957638888889</v>
      </c>
    </row>
    <row r="1186" spans="1:20" ht="93.75" x14ac:dyDescent="0.3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2">
        <f>(E1186/D1186)*100</f>
        <v>104.93636363636362</v>
      </c>
      <c r="P1186" s="8">
        <f>E1186/L1186</f>
        <v>61.562666666666665</v>
      </c>
      <c r="Q1186" s="3" t="str">
        <f>LEFT(N1186,SEARCH("/",N1186)-1)</f>
        <v>photography</v>
      </c>
      <c r="R1186" s="3" t="str">
        <f>RIGHT(N1186,LEN(N1186)-SEARCH("/",N1186,1))</f>
        <v>photobooks</v>
      </c>
      <c r="S1186" s="16">
        <f>(((J1186/60)/60)/24)+DATE(1970,1,1)+(-5/24)</f>
        <v>42741.391331018516</v>
      </c>
      <c r="T1186" s="16">
        <f>(((I1186/60)/60)/24)+DATE(1970,1,1)+(-5/24)</f>
        <v>42772.391331018516</v>
      </c>
    </row>
    <row r="1187" spans="1:20" ht="93.75" x14ac:dyDescent="0.3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2">
        <f>(E1187/D1187)*100</f>
        <v>105.44</v>
      </c>
      <c r="P1187" s="8">
        <f>E1187/L1187</f>
        <v>118.73873873873873</v>
      </c>
      <c r="Q1187" s="3" t="str">
        <f>LEFT(N1187,SEARCH("/",N1187)-1)</f>
        <v>photography</v>
      </c>
      <c r="R1187" s="3" t="str">
        <f>RIGHT(N1187,LEN(N1187)-SEARCH("/",N1187,1))</f>
        <v>photobooks</v>
      </c>
      <c r="S1187" s="16">
        <f>(((J1187/60)/60)/24)+DATE(1970,1,1)+(-5/24)</f>
        <v>42130.656817129631</v>
      </c>
      <c r="T1187" s="16">
        <f>(((I1187/60)/60)/24)+DATE(1970,1,1)+(-5/24)</f>
        <v>42162.958333333336</v>
      </c>
    </row>
    <row r="1188" spans="1:20" ht="93.75" x14ac:dyDescent="0.3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2">
        <f>(E1188/D1188)*100</f>
        <v>106.73333333333332</v>
      </c>
      <c r="P1188" s="8">
        <f>E1188/L1188</f>
        <v>65.081300813008127</v>
      </c>
      <c r="Q1188" s="3" t="str">
        <f>LEFT(N1188,SEARCH("/",N1188)-1)</f>
        <v>photography</v>
      </c>
      <c r="R1188" s="3" t="str">
        <f>RIGHT(N1188,LEN(N1188)-SEARCH("/",N1188,1))</f>
        <v>photobooks</v>
      </c>
      <c r="S1188" s="16">
        <f>(((J1188/60)/60)/24)+DATE(1970,1,1)+(-5/24)</f>
        <v>42123.655034722215</v>
      </c>
      <c r="T1188" s="16">
        <f>(((I1188/60)/60)/24)+DATE(1970,1,1)+(-5/24)</f>
        <v>42156.737499999996</v>
      </c>
    </row>
    <row r="1189" spans="1:20" ht="93.75" x14ac:dyDescent="0.3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2">
        <f>(E1189/D1189)*100</f>
        <v>104.12571428571428</v>
      </c>
      <c r="P1189" s="8">
        <f>E1189/L1189</f>
        <v>130.15714285714284</v>
      </c>
      <c r="Q1189" s="3" t="str">
        <f>LEFT(N1189,SEARCH("/",N1189)-1)</f>
        <v>photography</v>
      </c>
      <c r="R1189" s="3" t="str">
        <f>RIGHT(N1189,LEN(N1189)-SEARCH("/",N1189,1))</f>
        <v>photobooks</v>
      </c>
      <c r="S1189" s="16">
        <f>(((J1189/60)/60)/24)+DATE(1970,1,1)+(-5/24)</f>
        <v>42109.686608796292</v>
      </c>
      <c r="T1189" s="16">
        <f>(((I1189/60)/60)/24)+DATE(1970,1,1)+(-5/24)</f>
        <v>42141.541666666664</v>
      </c>
    </row>
    <row r="1190" spans="1:20" ht="75" x14ac:dyDescent="0.3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2">
        <f>(E1190/D1190)*100</f>
        <v>160.54999999999998</v>
      </c>
      <c r="P1190" s="8">
        <f>E1190/L1190</f>
        <v>37.776470588235291</v>
      </c>
      <c r="Q1190" s="3" t="str">
        <f>LEFT(N1190,SEARCH("/",N1190)-1)</f>
        <v>photography</v>
      </c>
      <c r="R1190" s="3" t="str">
        <f>RIGHT(N1190,LEN(N1190)-SEARCH("/",N1190,1))</f>
        <v>photobooks</v>
      </c>
      <c r="S1190" s="16">
        <f>(((J1190/60)/60)/24)+DATE(1970,1,1)+(-5/24)</f>
        <v>42711.492361111108</v>
      </c>
      <c r="T1190" s="16">
        <f>(((I1190/60)/60)/24)+DATE(1970,1,1)+(-5/24)</f>
        <v>42732.492361111108</v>
      </c>
    </row>
    <row r="1191" spans="1:20" ht="93.75" x14ac:dyDescent="0.3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2">
        <f>(E1191/D1191)*100</f>
        <v>107.77777777777777</v>
      </c>
      <c r="P1191" s="8">
        <f>E1191/L1191</f>
        <v>112.79069767441861</v>
      </c>
      <c r="Q1191" s="3" t="str">
        <f>LEFT(N1191,SEARCH("/",N1191)-1)</f>
        <v>photography</v>
      </c>
      <c r="R1191" s="3" t="str">
        <f>RIGHT(N1191,LEN(N1191)-SEARCH("/",N1191,1))</f>
        <v>photobooks</v>
      </c>
      <c r="S1191" s="16">
        <f>(((J1191/60)/60)/24)+DATE(1970,1,1)+(-5/24)</f>
        <v>42529.770775462959</v>
      </c>
      <c r="T1191" s="16">
        <f>(((I1191/60)/60)/24)+DATE(1970,1,1)+(-5/24)</f>
        <v>42550.770775462959</v>
      </c>
    </row>
    <row r="1192" spans="1:20" ht="56.25" x14ac:dyDescent="0.3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2">
        <f>(E1192/D1192)*100</f>
        <v>135</v>
      </c>
      <c r="P1192" s="8">
        <f>E1192/L1192</f>
        <v>51.92307692307692</v>
      </c>
      <c r="Q1192" s="3" t="str">
        <f>LEFT(N1192,SEARCH("/",N1192)-1)</f>
        <v>photography</v>
      </c>
      <c r="R1192" s="3" t="str">
        <f>RIGHT(N1192,LEN(N1192)-SEARCH("/",N1192,1))</f>
        <v>photobooks</v>
      </c>
      <c r="S1192" s="16">
        <f>(((J1192/60)/60)/24)+DATE(1970,1,1)+(-5/24)</f>
        <v>41852.457465277774</v>
      </c>
      <c r="T1192" s="16">
        <f>(((I1192/60)/60)/24)+DATE(1970,1,1)+(-5/24)</f>
        <v>41882.457465277774</v>
      </c>
    </row>
    <row r="1193" spans="1:20" ht="75" x14ac:dyDescent="0.3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2">
        <f>(E1193/D1193)*100</f>
        <v>109.07407407407408</v>
      </c>
      <c r="P1193" s="8">
        <f>E1193/L1193</f>
        <v>89.242424242424249</v>
      </c>
      <c r="Q1193" s="3" t="str">
        <f>LEFT(N1193,SEARCH("/",N1193)-1)</f>
        <v>photography</v>
      </c>
      <c r="R1193" s="3" t="str">
        <f>RIGHT(N1193,LEN(N1193)-SEARCH("/",N1193,1))</f>
        <v>photobooks</v>
      </c>
      <c r="S1193" s="16">
        <f>(((J1193/60)/60)/24)+DATE(1970,1,1)+(-5/24)</f>
        <v>42419.395370370366</v>
      </c>
      <c r="T1193" s="16">
        <f>(((I1193/60)/60)/24)+DATE(1970,1,1)+(-5/24)</f>
        <v>42449.353703703695</v>
      </c>
    </row>
    <row r="1194" spans="1:20" ht="56.25" x14ac:dyDescent="0.3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2">
        <f>(E1194/D1194)*100</f>
        <v>290</v>
      </c>
      <c r="P1194" s="8">
        <f>E1194/L1194</f>
        <v>19.333333333333332</v>
      </c>
      <c r="Q1194" s="3" t="str">
        <f>LEFT(N1194,SEARCH("/",N1194)-1)</f>
        <v>photography</v>
      </c>
      <c r="R1194" s="3" t="str">
        <f>RIGHT(N1194,LEN(N1194)-SEARCH("/",N1194,1))</f>
        <v>photobooks</v>
      </c>
      <c r="S1194" s="16">
        <f>(((J1194/60)/60)/24)+DATE(1970,1,1)+(-5/24)</f>
        <v>42747.298356481479</v>
      </c>
      <c r="T1194" s="16">
        <f>(((I1194/60)/60)/24)+DATE(1970,1,1)+(-5/24)</f>
        <v>42777.298356481479</v>
      </c>
    </row>
    <row r="1195" spans="1:20" ht="93.75" x14ac:dyDescent="0.3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2">
        <f>(E1195/D1195)*100</f>
        <v>103.95714285714286</v>
      </c>
      <c r="P1195" s="8">
        <f>E1195/L1195</f>
        <v>79.967032967032964</v>
      </c>
      <c r="Q1195" s="3" t="str">
        <f>LEFT(N1195,SEARCH("/",N1195)-1)</f>
        <v>photography</v>
      </c>
      <c r="R1195" s="3" t="str">
        <f>RIGHT(N1195,LEN(N1195)-SEARCH("/",N1195,1))</f>
        <v>photobooks</v>
      </c>
      <c r="S1195" s="16">
        <f>(((J1195/60)/60)/24)+DATE(1970,1,1)+(-5/24)</f>
        <v>42409.567743055559</v>
      </c>
      <c r="T1195" s="16">
        <f>(((I1195/60)/60)/24)+DATE(1970,1,1)+(-5/24)</f>
        <v>42469.526076388887</v>
      </c>
    </row>
    <row r="1196" spans="1:20" ht="75" x14ac:dyDescent="0.3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2">
        <f>(E1196/D1196)*100</f>
        <v>322.24</v>
      </c>
      <c r="P1196" s="8">
        <f>E1196/L1196</f>
        <v>56.414565826330531</v>
      </c>
      <c r="Q1196" s="3" t="str">
        <f>LEFT(N1196,SEARCH("/",N1196)-1)</f>
        <v>photography</v>
      </c>
      <c r="R1196" s="3" t="str">
        <f>RIGHT(N1196,LEN(N1196)-SEARCH("/",N1196,1))</f>
        <v>photobooks</v>
      </c>
      <c r="S1196" s="16">
        <f>(((J1196/60)/60)/24)+DATE(1970,1,1)+(-5/24)</f>
        <v>42072.27984953703</v>
      </c>
      <c r="T1196" s="16">
        <f>(((I1196/60)/60)/24)+DATE(1970,1,1)+(-5/24)</f>
        <v>42102.27984953703</v>
      </c>
    </row>
    <row r="1197" spans="1:20" ht="112.5" x14ac:dyDescent="0.3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2">
        <f>(E1197/D1197)*100</f>
        <v>135</v>
      </c>
      <c r="P1197" s="8">
        <f>E1197/L1197</f>
        <v>79.411764705882348</v>
      </c>
      <c r="Q1197" s="3" t="str">
        <f>LEFT(N1197,SEARCH("/",N1197)-1)</f>
        <v>photography</v>
      </c>
      <c r="R1197" s="3" t="str">
        <f>RIGHT(N1197,LEN(N1197)-SEARCH("/",N1197,1))</f>
        <v>photobooks</v>
      </c>
      <c r="S1197" s="16">
        <f>(((J1197/60)/60)/24)+DATE(1970,1,1)+(-5/24)</f>
        <v>42298.139502314814</v>
      </c>
      <c r="T1197" s="16">
        <f>(((I1197/60)/60)/24)+DATE(1970,1,1)+(-5/24)</f>
        <v>42358.166666666664</v>
      </c>
    </row>
    <row r="1198" spans="1:20" ht="56.25" x14ac:dyDescent="0.3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2">
        <f>(E1198/D1198)*100</f>
        <v>269.91034482758624</v>
      </c>
      <c r="P1198" s="8">
        <f>E1198/L1198</f>
        <v>76.439453125</v>
      </c>
      <c r="Q1198" s="3" t="str">
        <f>LEFT(N1198,SEARCH("/",N1198)-1)</f>
        <v>photography</v>
      </c>
      <c r="R1198" s="3" t="str">
        <f>RIGHT(N1198,LEN(N1198)-SEARCH("/",N1198,1))</f>
        <v>photobooks</v>
      </c>
      <c r="S1198" s="16">
        <f>(((J1198/60)/60)/24)+DATE(1970,1,1)+(-5/24)</f>
        <v>42326.610405092586</v>
      </c>
      <c r="T1198" s="16">
        <f>(((I1198/60)/60)/24)+DATE(1970,1,1)+(-5/24)</f>
        <v>42356.610405092586</v>
      </c>
    </row>
    <row r="1199" spans="1:20" ht="93.75" x14ac:dyDescent="0.3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2">
        <f>(E1199/D1199)*100</f>
        <v>253.29333333333332</v>
      </c>
      <c r="P1199" s="8">
        <f>E1199/L1199</f>
        <v>121</v>
      </c>
      <c r="Q1199" s="3" t="str">
        <f>LEFT(N1199,SEARCH("/",N1199)-1)</f>
        <v>photography</v>
      </c>
      <c r="R1199" s="3" t="str">
        <f>RIGHT(N1199,LEN(N1199)-SEARCH("/",N1199,1))</f>
        <v>photobooks</v>
      </c>
      <c r="S1199" s="16">
        <f>(((J1199/60)/60)/24)+DATE(1970,1,1)+(-5/24)</f>
        <v>42503.456412037034</v>
      </c>
      <c r="T1199" s="16">
        <f>(((I1199/60)/60)/24)+DATE(1970,1,1)+(-5/24)</f>
        <v>42534.040972222218</v>
      </c>
    </row>
    <row r="1200" spans="1:20" ht="75" x14ac:dyDescent="0.3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2">
        <f>(E1200/D1200)*100</f>
        <v>260.59999999999997</v>
      </c>
      <c r="P1200" s="8">
        <f>E1200/L1200</f>
        <v>54.616766467065865</v>
      </c>
      <c r="Q1200" s="3" t="str">
        <f>LEFT(N1200,SEARCH("/",N1200)-1)</f>
        <v>photography</v>
      </c>
      <c r="R1200" s="3" t="str">
        <f>RIGHT(N1200,LEN(N1200)-SEARCH("/",N1200,1))</f>
        <v>photobooks</v>
      </c>
      <c r="S1200" s="16">
        <f>(((J1200/60)/60)/24)+DATE(1970,1,1)+(-5/24)</f>
        <v>42333.410717592589</v>
      </c>
      <c r="T1200" s="16">
        <f>(((I1200/60)/60)/24)+DATE(1970,1,1)+(-5/24)</f>
        <v>42368.916666666664</v>
      </c>
    </row>
    <row r="1201" spans="1:20" ht="93.75" x14ac:dyDescent="0.3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2">
        <f>(E1201/D1201)*100</f>
        <v>101.31677953348381</v>
      </c>
      <c r="P1201" s="8">
        <f>E1201/L1201</f>
        <v>299.22222222222223</v>
      </c>
      <c r="Q1201" s="3" t="str">
        <f>LEFT(N1201,SEARCH("/",N1201)-1)</f>
        <v>photography</v>
      </c>
      <c r="R1201" s="3" t="str">
        <f>RIGHT(N1201,LEN(N1201)-SEARCH("/",N1201,1))</f>
        <v>photobooks</v>
      </c>
      <c r="S1201" s="16">
        <f>(((J1201/60)/60)/24)+DATE(1970,1,1)+(-5/24)</f>
        <v>42161.562499999993</v>
      </c>
      <c r="T1201" s="16">
        <f>(((I1201/60)/60)/24)+DATE(1970,1,1)+(-5/24)</f>
        <v>42193.562499999993</v>
      </c>
    </row>
    <row r="1202" spans="1:20" ht="75" x14ac:dyDescent="0.3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2">
        <f>(E1202/D1202)*100</f>
        <v>125.60416666666667</v>
      </c>
      <c r="P1202" s="8">
        <f>E1202/L1202</f>
        <v>58.533980582524272</v>
      </c>
      <c r="Q1202" s="3" t="str">
        <f>LEFT(N1202,SEARCH("/",N1202)-1)</f>
        <v>photography</v>
      </c>
      <c r="R1202" s="3" t="str">
        <f>RIGHT(N1202,LEN(N1202)-SEARCH("/",N1202,1))</f>
        <v>photobooks</v>
      </c>
      <c r="S1202" s="16">
        <f>(((J1202/60)/60)/24)+DATE(1970,1,1)+(-5/24)</f>
        <v>42089.269166666665</v>
      </c>
      <c r="T1202" s="16">
        <f>(((I1202/60)/60)/24)+DATE(1970,1,1)+(-5/24)</f>
        <v>42110.269166666665</v>
      </c>
    </row>
    <row r="1203" spans="1:20" ht="75" x14ac:dyDescent="0.3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2">
        <f>(E1203/D1203)*100</f>
        <v>102.43783333333334</v>
      </c>
      <c r="P1203" s="8">
        <f>E1203/L1203</f>
        <v>55.371801801801809</v>
      </c>
      <c r="Q1203" s="3" t="str">
        <f>LEFT(N1203,SEARCH("/",N1203)-1)</f>
        <v>photography</v>
      </c>
      <c r="R1203" s="3" t="str">
        <f>RIGHT(N1203,LEN(N1203)-SEARCH("/",N1203,1))</f>
        <v>photobooks</v>
      </c>
      <c r="S1203" s="16">
        <f>(((J1203/60)/60)/24)+DATE(1970,1,1)+(-5/24)</f>
        <v>42536.398680555554</v>
      </c>
      <c r="T1203" s="16">
        <f>(((I1203/60)/60)/24)+DATE(1970,1,1)+(-5/24)</f>
        <v>42566.398680555554</v>
      </c>
    </row>
    <row r="1204" spans="1:20" ht="93.75" x14ac:dyDescent="0.3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2">
        <f>(E1204/D1204)*100</f>
        <v>199.244</v>
      </c>
      <c r="P1204" s="8">
        <f>E1204/L1204</f>
        <v>183.80442804428046</v>
      </c>
      <c r="Q1204" s="3" t="str">
        <f>LEFT(N1204,SEARCH("/",N1204)-1)</f>
        <v>photography</v>
      </c>
      <c r="R1204" s="3" t="str">
        <f>RIGHT(N1204,LEN(N1204)-SEARCH("/",N1204,1))</f>
        <v>photobooks</v>
      </c>
      <c r="S1204" s="16">
        <f>(((J1204/60)/60)/24)+DATE(1970,1,1)+(-5/24)</f>
        <v>42152.080486111103</v>
      </c>
      <c r="T1204" s="16">
        <f>(((I1204/60)/60)/24)+DATE(1970,1,1)+(-5/24)</f>
        <v>42182.080486111103</v>
      </c>
    </row>
    <row r="1205" spans="1:20" ht="75" x14ac:dyDescent="0.3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2">
        <f>(E1205/D1205)*100</f>
        <v>102.45398773006136</v>
      </c>
      <c r="P1205" s="8">
        <f>E1205/L1205</f>
        <v>165.34653465346534</v>
      </c>
      <c r="Q1205" s="3" t="str">
        <f>LEFT(N1205,SEARCH("/",N1205)-1)</f>
        <v>photography</v>
      </c>
      <c r="R1205" s="3" t="str">
        <f>RIGHT(N1205,LEN(N1205)-SEARCH("/",N1205,1))</f>
        <v>photobooks</v>
      </c>
      <c r="S1205" s="16">
        <f>(((J1205/60)/60)/24)+DATE(1970,1,1)+(-5/24)</f>
        <v>42125.4065625</v>
      </c>
      <c r="T1205" s="16">
        <f>(((I1205/60)/60)/24)+DATE(1970,1,1)+(-5/24)</f>
        <v>42155.4065625</v>
      </c>
    </row>
    <row r="1206" spans="1:20" ht="75" x14ac:dyDescent="0.3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2">
        <f>(E1206/D1206)*100</f>
        <v>102.94615384615385</v>
      </c>
      <c r="P1206" s="8">
        <f>E1206/L1206</f>
        <v>234.78947368421052</v>
      </c>
      <c r="Q1206" s="3" t="str">
        <f>LEFT(N1206,SEARCH("/",N1206)-1)</f>
        <v>photography</v>
      </c>
      <c r="R1206" s="3" t="str">
        <f>RIGHT(N1206,LEN(N1206)-SEARCH("/",N1206,1))</f>
        <v>photobooks</v>
      </c>
      <c r="S1206" s="16">
        <f>(((J1206/60)/60)/24)+DATE(1970,1,1)+(-5/24)</f>
        <v>42297.539733796293</v>
      </c>
      <c r="T1206" s="16">
        <f>(((I1206/60)/60)/24)+DATE(1970,1,1)+(-5/24)</f>
        <v>42341.999999999993</v>
      </c>
    </row>
    <row r="1207" spans="1:20" ht="93.75" x14ac:dyDescent="0.3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2">
        <f>(E1207/D1207)*100</f>
        <v>100.86153846153847</v>
      </c>
      <c r="P1207" s="8">
        <f>E1207/L1207</f>
        <v>211.48387096774192</v>
      </c>
      <c r="Q1207" s="3" t="str">
        <f>LEFT(N1207,SEARCH("/",N1207)-1)</f>
        <v>photography</v>
      </c>
      <c r="R1207" s="3" t="str">
        <f>RIGHT(N1207,LEN(N1207)-SEARCH("/",N1207,1))</f>
        <v>photobooks</v>
      </c>
      <c r="S1207" s="16">
        <f>(((J1207/60)/60)/24)+DATE(1970,1,1)+(-5/24)</f>
        <v>42138.298043981478</v>
      </c>
      <c r="T1207" s="16">
        <f>(((I1207/60)/60)/24)+DATE(1970,1,1)+(-5/24)</f>
        <v>42168.298043981478</v>
      </c>
    </row>
    <row r="1208" spans="1:20" ht="93.75" x14ac:dyDescent="0.3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2">
        <f>(E1208/D1208)*100</f>
        <v>114.99999999999999</v>
      </c>
      <c r="P1208" s="8">
        <f>E1208/L1208</f>
        <v>32.34375</v>
      </c>
      <c r="Q1208" s="3" t="str">
        <f>LEFT(N1208,SEARCH("/",N1208)-1)</f>
        <v>photography</v>
      </c>
      <c r="R1208" s="3" t="str">
        <f>RIGHT(N1208,LEN(N1208)-SEARCH("/",N1208,1))</f>
        <v>photobooks</v>
      </c>
      <c r="S1208" s="16">
        <f>(((J1208/60)/60)/24)+DATE(1970,1,1)+(-5/24)</f>
        <v>42772.567743055559</v>
      </c>
      <c r="T1208" s="16">
        <f>(((I1208/60)/60)/24)+DATE(1970,1,1)+(-5/24)</f>
        <v>42805.353472222218</v>
      </c>
    </row>
    <row r="1209" spans="1:20" ht="37.5" x14ac:dyDescent="0.3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2">
        <f>(E1209/D1209)*100</f>
        <v>104.16766467065868</v>
      </c>
      <c r="P1209" s="8">
        <f>E1209/L1209</f>
        <v>123.37588652482269</v>
      </c>
      <c r="Q1209" s="3" t="str">
        <f>LEFT(N1209,SEARCH("/",N1209)-1)</f>
        <v>photography</v>
      </c>
      <c r="R1209" s="3" t="str">
        <f>RIGHT(N1209,LEN(N1209)-SEARCH("/",N1209,1))</f>
        <v>photobooks</v>
      </c>
      <c r="S1209" s="16">
        <f>(((J1209/60)/60)/24)+DATE(1970,1,1)+(-5/24)</f>
        <v>42430.221909722219</v>
      </c>
      <c r="T1209" s="16">
        <f>(((I1209/60)/60)/24)+DATE(1970,1,1)+(-5/24)</f>
        <v>42460.208333333336</v>
      </c>
    </row>
    <row r="1210" spans="1:20" ht="93.75" x14ac:dyDescent="0.3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2">
        <f>(E1210/D1210)*100</f>
        <v>155.29999999999998</v>
      </c>
      <c r="P1210" s="8">
        <f>E1210/L1210</f>
        <v>207.06666666666666</v>
      </c>
      <c r="Q1210" s="3" t="str">
        <f>LEFT(N1210,SEARCH("/",N1210)-1)</f>
        <v>photography</v>
      </c>
      <c r="R1210" s="3" t="str">
        <f>RIGHT(N1210,LEN(N1210)-SEARCH("/",N1210,1))</f>
        <v>photobooks</v>
      </c>
      <c r="S1210" s="16">
        <f>(((J1210/60)/60)/24)+DATE(1970,1,1)+(-5/24)</f>
        <v>42423.500740740739</v>
      </c>
      <c r="T1210" s="16">
        <f>(((I1210/60)/60)/24)+DATE(1970,1,1)+(-5/24)</f>
        <v>42453.459074074075</v>
      </c>
    </row>
    <row r="1211" spans="1:20" ht="75" x14ac:dyDescent="0.3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2">
        <f>(E1211/D1211)*100</f>
        <v>106</v>
      </c>
      <c r="P1211" s="8">
        <f>E1211/L1211</f>
        <v>138.2608695652174</v>
      </c>
      <c r="Q1211" s="3" t="str">
        <f>LEFT(N1211,SEARCH("/",N1211)-1)</f>
        <v>photography</v>
      </c>
      <c r="R1211" s="3" t="str">
        <f>RIGHT(N1211,LEN(N1211)-SEARCH("/",N1211,1))</f>
        <v>photobooks</v>
      </c>
      <c r="S1211" s="16">
        <f>(((J1211/60)/60)/24)+DATE(1970,1,1)+(-5/24)</f>
        <v>42761.637789351851</v>
      </c>
      <c r="T1211" s="16">
        <f>(((I1211/60)/60)/24)+DATE(1970,1,1)+(-5/24)</f>
        <v>42791.637789351851</v>
      </c>
    </row>
    <row r="1212" spans="1:20" ht="37.5" x14ac:dyDescent="0.3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2">
        <f>(E1212/D1212)*100</f>
        <v>254.31499999999997</v>
      </c>
      <c r="P1212" s="8">
        <f>E1212/L1212</f>
        <v>493.81553398058253</v>
      </c>
      <c r="Q1212" s="3" t="str">
        <f>LEFT(N1212,SEARCH("/",N1212)-1)</f>
        <v>photography</v>
      </c>
      <c r="R1212" s="3" t="str">
        <f>RIGHT(N1212,LEN(N1212)-SEARCH("/",N1212,1))</f>
        <v>photobooks</v>
      </c>
      <c r="S1212" s="16">
        <f>(((J1212/60)/60)/24)+DATE(1970,1,1)+(-5/24)</f>
        <v>42132.733472222222</v>
      </c>
      <c r="T1212" s="16">
        <f>(((I1212/60)/60)/24)+DATE(1970,1,1)+(-5/24)</f>
        <v>42155.666666666664</v>
      </c>
    </row>
    <row r="1213" spans="1:20" ht="75" x14ac:dyDescent="0.3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2">
        <f>(E1213/D1213)*100</f>
        <v>101.1</v>
      </c>
      <c r="P1213" s="8">
        <f>E1213/L1213</f>
        <v>168.5</v>
      </c>
      <c r="Q1213" s="3" t="str">
        <f>LEFT(N1213,SEARCH("/",N1213)-1)</f>
        <v>photography</v>
      </c>
      <c r="R1213" s="3" t="str">
        <f>RIGHT(N1213,LEN(N1213)-SEARCH("/",N1213,1))</f>
        <v>photobooks</v>
      </c>
      <c r="S1213" s="16">
        <f>(((J1213/60)/60)/24)+DATE(1970,1,1)+(-5/24)</f>
        <v>42515.658113425925</v>
      </c>
      <c r="T1213" s="16">
        <f>(((I1213/60)/60)/24)+DATE(1970,1,1)+(-5/24)</f>
        <v>42530.658113425925</v>
      </c>
    </row>
    <row r="1214" spans="1:20" ht="93.75" x14ac:dyDescent="0.3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2">
        <f>(E1214/D1214)*100</f>
        <v>129.04</v>
      </c>
      <c r="P1214" s="8">
        <f>E1214/L1214</f>
        <v>38.867469879518069</v>
      </c>
      <c r="Q1214" s="3" t="str">
        <f>LEFT(N1214,SEARCH("/",N1214)-1)</f>
        <v>photography</v>
      </c>
      <c r="R1214" s="3" t="str">
        <f>RIGHT(N1214,LEN(N1214)-SEARCH("/",N1214,1))</f>
        <v>photobooks</v>
      </c>
      <c r="S1214" s="16">
        <f>(((J1214/60)/60)/24)+DATE(1970,1,1)+(-5/24)</f>
        <v>42318.741840277777</v>
      </c>
      <c r="T1214" s="16">
        <f>(((I1214/60)/60)/24)+DATE(1970,1,1)+(-5/24)</f>
        <v>42334.833333333336</v>
      </c>
    </row>
    <row r="1215" spans="1:20" ht="93.75" x14ac:dyDescent="0.3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2">
        <f>(E1215/D1215)*100</f>
        <v>102.23076923076924</v>
      </c>
      <c r="P1215" s="8">
        <f>E1215/L1215</f>
        <v>61.527777777777779</v>
      </c>
      <c r="Q1215" s="3" t="str">
        <f>LEFT(N1215,SEARCH("/",N1215)-1)</f>
        <v>photography</v>
      </c>
      <c r="R1215" s="3" t="str">
        <f>RIGHT(N1215,LEN(N1215)-SEARCH("/",N1215,1))</f>
        <v>photobooks</v>
      </c>
      <c r="S1215" s="16">
        <f>(((J1215/60)/60)/24)+DATE(1970,1,1)+(-5/24)</f>
        <v>42731.547453703701</v>
      </c>
      <c r="T1215" s="16">
        <f>(((I1215/60)/60)/24)+DATE(1970,1,1)+(-5/24)</f>
        <v>42766.547453703701</v>
      </c>
    </row>
    <row r="1216" spans="1:20" ht="93.75" x14ac:dyDescent="0.3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2">
        <f>(E1216/D1216)*100</f>
        <v>131.80000000000001</v>
      </c>
      <c r="P1216" s="8">
        <f>E1216/L1216</f>
        <v>105.44</v>
      </c>
      <c r="Q1216" s="3" t="str">
        <f>LEFT(N1216,SEARCH("/",N1216)-1)</f>
        <v>photography</v>
      </c>
      <c r="R1216" s="3" t="str">
        <f>RIGHT(N1216,LEN(N1216)-SEARCH("/",N1216,1))</f>
        <v>photobooks</v>
      </c>
      <c r="S1216" s="16">
        <f>(((J1216/60)/60)/24)+DATE(1970,1,1)+(-5/24)</f>
        <v>42104.632002314807</v>
      </c>
      <c r="T1216" s="16">
        <f>(((I1216/60)/60)/24)+DATE(1970,1,1)+(-5/24)</f>
        <v>42164.632002314807</v>
      </c>
    </row>
    <row r="1217" spans="1:20" ht="75" x14ac:dyDescent="0.3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2">
        <f>(E1217/D1217)*100</f>
        <v>786.0802000000001</v>
      </c>
      <c r="P1217" s="8">
        <f>E1217/L1217</f>
        <v>71.592003642987251</v>
      </c>
      <c r="Q1217" s="3" t="str">
        <f>LEFT(N1217,SEARCH("/",N1217)-1)</f>
        <v>photography</v>
      </c>
      <c r="R1217" s="3" t="str">
        <f>RIGHT(N1217,LEN(N1217)-SEARCH("/",N1217,1))</f>
        <v>photobooks</v>
      </c>
      <c r="S1217" s="16">
        <f>(((J1217/60)/60)/24)+DATE(1970,1,1)+(-5/24)</f>
        <v>41759.714768518512</v>
      </c>
      <c r="T1217" s="16">
        <f>(((I1217/60)/60)/24)+DATE(1970,1,1)+(-5/24)</f>
        <v>41789.714768518512</v>
      </c>
    </row>
    <row r="1218" spans="1:20" ht="56.25" x14ac:dyDescent="0.3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2">
        <f>(E1218/D1218)*100</f>
        <v>145.70000000000002</v>
      </c>
      <c r="P1218" s="8">
        <f>E1218/L1218</f>
        <v>91.882882882882882</v>
      </c>
      <c r="Q1218" s="3" t="str">
        <f>LEFT(N1218,SEARCH("/",N1218)-1)</f>
        <v>photography</v>
      </c>
      <c r="R1218" s="3" t="str">
        <f>RIGHT(N1218,LEN(N1218)-SEARCH("/",N1218,1))</f>
        <v>photobooks</v>
      </c>
      <c r="S1218" s="16">
        <f>(((J1218/60)/60)/24)+DATE(1970,1,1)+(-5/24)</f>
        <v>42247.408067129632</v>
      </c>
      <c r="T1218" s="16">
        <f>(((I1218/60)/60)/24)+DATE(1970,1,1)+(-5/24)</f>
        <v>42279.752083333333</v>
      </c>
    </row>
    <row r="1219" spans="1:20" ht="75" x14ac:dyDescent="0.3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2">
        <f>(E1219/D1219)*100</f>
        <v>102.60000000000001</v>
      </c>
      <c r="P1219" s="8">
        <f>E1219/L1219</f>
        <v>148.57377049180329</v>
      </c>
      <c r="Q1219" s="3" t="str">
        <f>LEFT(N1219,SEARCH("/",N1219)-1)</f>
        <v>photography</v>
      </c>
      <c r="R1219" s="3" t="str">
        <f>RIGHT(N1219,LEN(N1219)-SEARCH("/",N1219,1))</f>
        <v>photobooks</v>
      </c>
      <c r="S1219" s="16">
        <f>(((J1219/60)/60)/24)+DATE(1970,1,1)+(-5/24)</f>
        <v>42535.6011574074</v>
      </c>
      <c r="T1219" s="16">
        <f>(((I1219/60)/60)/24)+DATE(1970,1,1)+(-5/24)</f>
        <v>42565.6011574074</v>
      </c>
    </row>
    <row r="1220" spans="1:20" ht="75" x14ac:dyDescent="0.3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2">
        <f>(E1220/D1220)*100</f>
        <v>172.27777777777777</v>
      </c>
      <c r="P1220" s="8">
        <f>E1220/L1220</f>
        <v>174.2134831460674</v>
      </c>
      <c r="Q1220" s="3" t="str">
        <f>LEFT(N1220,SEARCH("/",N1220)-1)</f>
        <v>photography</v>
      </c>
      <c r="R1220" s="3" t="str">
        <f>RIGHT(N1220,LEN(N1220)-SEARCH("/",N1220,1))</f>
        <v>photobooks</v>
      </c>
      <c r="S1220" s="16">
        <f>(((J1220/60)/60)/24)+DATE(1970,1,1)+(-5/24)</f>
        <v>42278.453703703701</v>
      </c>
      <c r="T1220" s="16">
        <f>(((I1220/60)/60)/24)+DATE(1970,1,1)+(-5/24)</f>
        <v>42308.916666666664</v>
      </c>
    </row>
    <row r="1221" spans="1:20" ht="56.25" x14ac:dyDescent="0.3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2">
        <f>(E1221/D1221)*100</f>
        <v>159.16819571865443</v>
      </c>
      <c r="P1221" s="8">
        <f>E1221/L1221</f>
        <v>102.86166007905139</v>
      </c>
      <c r="Q1221" s="3" t="str">
        <f>LEFT(N1221,SEARCH("/",N1221)-1)</f>
        <v>photography</v>
      </c>
      <c r="R1221" s="3" t="str">
        <f>RIGHT(N1221,LEN(N1221)-SEARCH("/",N1221,1))</f>
        <v>photobooks</v>
      </c>
      <c r="S1221" s="16">
        <f>(((J1221/60)/60)/24)+DATE(1970,1,1)+(-5/24)</f>
        <v>42633.253622685181</v>
      </c>
      <c r="T1221" s="16">
        <f>(((I1221/60)/60)/24)+DATE(1970,1,1)+(-5/24)</f>
        <v>42663.253622685181</v>
      </c>
    </row>
    <row r="1222" spans="1:20" ht="75" x14ac:dyDescent="0.3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2">
        <f>(E1222/D1222)*100</f>
        <v>103.76666666666668</v>
      </c>
      <c r="P1222" s="8">
        <f>E1222/L1222</f>
        <v>111.17857142857143</v>
      </c>
      <c r="Q1222" s="3" t="str">
        <f>LEFT(N1222,SEARCH("/",N1222)-1)</f>
        <v>photography</v>
      </c>
      <c r="R1222" s="3" t="str">
        <f>RIGHT(N1222,LEN(N1222)-SEARCH("/",N1222,1))</f>
        <v>photobooks</v>
      </c>
      <c r="S1222" s="16">
        <f>(((J1222/60)/60)/24)+DATE(1970,1,1)+(-5/24)</f>
        <v>42211.420277777775</v>
      </c>
      <c r="T1222" s="16">
        <f>(((I1222/60)/60)/24)+DATE(1970,1,1)+(-5/24)</f>
        <v>42241.420277777775</v>
      </c>
    </row>
    <row r="1223" spans="1:20" ht="75" x14ac:dyDescent="0.3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2">
        <f>(E1223/D1223)*100</f>
        <v>111.40954545454547</v>
      </c>
      <c r="P1223" s="8">
        <f>E1223/L1223</f>
        <v>23.796213592233013</v>
      </c>
      <c r="Q1223" s="3" t="str">
        <f>LEFT(N1223,SEARCH("/",N1223)-1)</f>
        <v>photography</v>
      </c>
      <c r="R1223" s="3" t="str">
        <f>RIGHT(N1223,LEN(N1223)-SEARCH("/",N1223,1))</f>
        <v>photobooks</v>
      </c>
      <c r="S1223" s="16">
        <f>(((J1223/60)/60)/24)+DATE(1970,1,1)+(-5/24)</f>
        <v>42680.267222222225</v>
      </c>
      <c r="T1223" s="16">
        <f>(((I1223/60)/60)/24)+DATE(1970,1,1)+(-5/24)</f>
        <v>42707.791666666664</v>
      </c>
    </row>
    <row r="1224" spans="1:20" ht="56.25" x14ac:dyDescent="0.3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2">
        <f>(E1224/D1224)*100</f>
        <v>280.375</v>
      </c>
      <c r="P1224" s="8">
        <f>E1224/L1224</f>
        <v>81.268115942028984</v>
      </c>
      <c r="Q1224" s="3" t="str">
        <f>LEFT(N1224,SEARCH("/",N1224)-1)</f>
        <v>photography</v>
      </c>
      <c r="R1224" s="3" t="str">
        <f>RIGHT(N1224,LEN(N1224)-SEARCH("/",N1224,1))</f>
        <v>photobooks</v>
      </c>
      <c r="S1224" s="16">
        <f>(((J1224/60)/60)/24)+DATE(1970,1,1)+(-5/24)</f>
        <v>42430.512118055551</v>
      </c>
      <c r="T1224" s="16">
        <f>(((I1224/60)/60)/24)+DATE(1970,1,1)+(-5/24)</f>
        <v>42460.958333333336</v>
      </c>
    </row>
    <row r="1225" spans="1:20" ht="56.25" x14ac:dyDescent="0.3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2">
        <f>(E1225/D1225)*100</f>
        <v>112.10606060606061</v>
      </c>
      <c r="P1225" s="8">
        <f>E1225/L1225</f>
        <v>116.21465968586388</v>
      </c>
      <c r="Q1225" s="3" t="str">
        <f>LEFT(N1225,SEARCH("/",N1225)-1)</f>
        <v>photography</v>
      </c>
      <c r="R1225" s="3" t="str">
        <f>RIGHT(N1225,LEN(N1225)-SEARCH("/",N1225,1))</f>
        <v>photobooks</v>
      </c>
      <c r="S1225" s="16">
        <f>(((J1225/60)/60)/24)+DATE(1970,1,1)+(-5/24)</f>
        <v>42653.968854166662</v>
      </c>
      <c r="T1225" s="16">
        <f>(((I1225/60)/60)/24)+DATE(1970,1,1)+(-5/24)</f>
        <v>42684.010520833333</v>
      </c>
    </row>
    <row r="1226" spans="1:20" ht="56.25" x14ac:dyDescent="0.3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2">
        <f>(E1226/D1226)*100</f>
        <v>7.0666666666666673</v>
      </c>
      <c r="P1226" s="8">
        <f>E1226/L1226</f>
        <v>58.888888888888886</v>
      </c>
      <c r="Q1226" s="3" t="str">
        <f>LEFT(N1226,SEARCH("/",N1226)-1)</f>
        <v>music</v>
      </c>
      <c r="R1226" s="3" t="str">
        <f>RIGHT(N1226,LEN(N1226)-SEARCH("/",N1226,1))</f>
        <v>world music</v>
      </c>
      <c r="S1226" s="16">
        <f>(((J1226/60)/60)/24)+DATE(1970,1,1)+(-5/24)</f>
        <v>41736.341458333329</v>
      </c>
      <c r="T1226" s="16">
        <f>(((I1226/60)/60)/24)+DATE(1970,1,1)+(-5/24)</f>
        <v>41796.341458333329</v>
      </c>
    </row>
    <row r="1227" spans="1:20" ht="93.75" x14ac:dyDescent="0.3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2">
        <f>(E1227/D1227)*100</f>
        <v>4.3999999999999995</v>
      </c>
      <c r="P1227" s="8">
        <f>E1227/L1227</f>
        <v>44</v>
      </c>
      <c r="Q1227" s="3" t="str">
        <f>LEFT(N1227,SEARCH("/",N1227)-1)</f>
        <v>music</v>
      </c>
      <c r="R1227" s="3" t="str">
        <f>RIGHT(N1227,LEN(N1227)-SEARCH("/",N1227,1))</f>
        <v>world music</v>
      </c>
      <c r="S1227" s="16">
        <f>(((J1227/60)/60)/24)+DATE(1970,1,1)+(-5/24)</f>
        <v>41509.697662037033</v>
      </c>
      <c r="T1227" s="16">
        <f>(((I1227/60)/60)/24)+DATE(1970,1,1)+(-5/24)</f>
        <v>41569.697662037033</v>
      </c>
    </row>
    <row r="1228" spans="1:20" ht="75" x14ac:dyDescent="0.3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2">
        <f>(E1228/D1228)*100</f>
        <v>3.8739999999999997</v>
      </c>
      <c r="P1228" s="8">
        <f>E1228/L1228</f>
        <v>48.424999999999997</v>
      </c>
      <c r="Q1228" s="3" t="str">
        <f>LEFT(N1228,SEARCH("/",N1228)-1)</f>
        <v>music</v>
      </c>
      <c r="R1228" s="3" t="str">
        <f>RIGHT(N1228,LEN(N1228)-SEARCH("/",N1228,1))</f>
        <v>world music</v>
      </c>
      <c r="S1228" s="16">
        <f>(((J1228/60)/60)/24)+DATE(1970,1,1)+(-5/24)</f>
        <v>41715.666446759256</v>
      </c>
      <c r="T1228" s="16">
        <f>(((I1228/60)/60)/24)+DATE(1970,1,1)+(-5/24)</f>
        <v>41749.833333333328</v>
      </c>
    </row>
    <row r="1229" spans="1:20" ht="93.75" x14ac:dyDescent="0.3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2">
        <f>(E1229/D1229)*100</f>
        <v>0</v>
      </c>
      <c r="P1229" s="8">
        <v>0</v>
      </c>
      <c r="Q1229" s="3" t="str">
        <f>LEFT(N1229,SEARCH("/",N1229)-1)</f>
        <v>music</v>
      </c>
      <c r="R1229" s="3" t="str">
        <f>RIGHT(N1229,LEN(N1229)-SEARCH("/",N1229,1))</f>
        <v>world music</v>
      </c>
      <c r="S1229" s="16">
        <f>(((J1229/60)/60)/24)+DATE(1970,1,1)+(-5/24)</f>
        <v>41827.710833333331</v>
      </c>
      <c r="T1229" s="16">
        <f>(((I1229/60)/60)/24)+DATE(1970,1,1)+(-5/24)</f>
        <v>41858.083333333328</v>
      </c>
    </row>
    <row r="1230" spans="1:20" ht="75" x14ac:dyDescent="0.3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2">
        <f>(E1230/D1230)*100</f>
        <v>29.299999999999997</v>
      </c>
      <c r="P1230" s="8">
        <f>E1230/L1230</f>
        <v>61.041666666666664</v>
      </c>
      <c r="Q1230" s="3" t="str">
        <f>LEFT(N1230,SEARCH("/",N1230)-1)</f>
        <v>music</v>
      </c>
      <c r="R1230" s="3" t="str">
        <f>RIGHT(N1230,LEN(N1230)-SEARCH("/",N1230,1))</f>
        <v>world music</v>
      </c>
      <c r="S1230" s="16">
        <f>(((J1230/60)/60)/24)+DATE(1970,1,1)+(-5/24)</f>
        <v>40754.520925925921</v>
      </c>
      <c r="T1230" s="16">
        <f>(((I1230/60)/60)/24)+DATE(1970,1,1)+(-5/24)</f>
        <v>40814.520925925921</v>
      </c>
    </row>
    <row r="1231" spans="1:20" ht="93.75" x14ac:dyDescent="0.3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2">
        <f>(E1231/D1231)*100</f>
        <v>0.90909090909090906</v>
      </c>
      <c r="P1231" s="8">
        <f>E1231/L1231</f>
        <v>25</v>
      </c>
      <c r="Q1231" s="3" t="str">
        <f>LEFT(N1231,SEARCH("/",N1231)-1)</f>
        <v>music</v>
      </c>
      <c r="R1231" s="3" t="str">
        <f>RIGHT(N1231,LEN(N1231)-SEARCH("/",N1231,1))</f>
        <v>world music</v>
      </c>
      <c r="S1231" s="16">
        <f>(((J1231/60)/60)/24)+DATE(1970,1,1)+(-5/24)</f>
        <v>40985.251469907402</v>
      </c>
      <c r="T1231" s="16">
        <f>(((I1231/60)/60)/24)+DATE(1970,1,1)+(-5/24)</f>
        <v>41015.458333333328</v>
      </c>
    </row>
    <row r="1232" spans="1:20" ht="93.75" x14ac:dyDescent="0.3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2">
        <f>(E1232/D1232)*100</f>
        <v>0</v>
      </c>
      <c r="P1232" s="8">
        <v>0</v>
      </c>
      <c r="Q1232" s="3" t="str">
        <f>LEFT(N1232,SEARCH("/",N1232)-1)</f>
        <v>music</v>
      </c>
      <c r="R1232" s="3" t="str">
        <f>RIGHT(N1232,LEN(N1232)-SEARCH("/",N1232,1))</f>
        <v>world music</v>
      </c>
      <c r="S1232" s="16">
        <f>(((J1232/60)/60)/24)+DATE(1970,1,1)+(-5/24)</f>
        <v>40568.764236111107</v>
      </c>
      <c r="T1232" s="16">
        <f>(((I1232/60)/60)/24)+DATE(1970,1,1)+(-5/24)</f>
        <v>40598.764236111107</v>
      </c>
    </row>
    <row r="1233" spans="1:20" ht="75" x14ac:dyDescent="0.3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2">
        <f>(E1233/D1233)*100</f>
        <v>0</v>
      </c>
      <c r="P1233" s="8">
        <v>0</v>
      </c>
      <c r="Q1233" s="3" t="str">
        <f>LEFT(N1233,SEARCH("/",N1233)-1)</f>
        <v>music</v>
      </c>
      <c r="R1233" s="3" t="str">
        <f>RIGHT(N1233,LEN(N1233)-SEARCH("/",N1233,1))</f>
        <v>world music</v>
      </c>
      <c r="S1233" s="16">
        <f>(((J1233/60)/60)/24)+DATE(1970,1,1)+(-5/24)</f>
        <v>42193.733425925922</v>
      </c>
      <c r="T1233" s="16">
        <f>(((I1233/60)/60)/24)+DATE(1970,1,1)+(-5/24)</f>
        <v>42243.833333333336</v>
      </c>
    </row>
    <row r="1234" spans="1:20" ht="93.75" x14ac:dyDescent="0.3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2">
        <f>(E1234/D1234)*100</f>
        <v>0.8</v>
      </c>
      <c r="P1234" s="8">
        <f>E1234/L1234</f>
        <v>40</v>
      </c>
      <c r="Q1234" s="3" t="str">
        <f>LEFT(N1234,SEARCH("/",N1234)-1)</f>
        <v>music</v>
      </c>
      <c r="R1234" s="3" t="str">
        <f>RIGHT(N1234,LEN(N1234)-SEARCH("/",N1234,1))</f>
        <v>world music</v>
      </c>
      <c r="S1234" s="16">
        <f>(((J1234/60)/60)/24)+DATE(1970,1,1)+(-5/24)</f>
        <v>41506.639699074076</v>
      </c>
      <c r="T1234" s="16">
        <f>(((I1234/60)/60)/24)+DATE(1970,1,1)+(-5/24)</f>
        <v>41553.639699074076</v>
      </c>
    </row>
    <row r="1235" spans="1:20" ht="93.75" x14ac:dyDescent="0.3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2">
        <f>(E1235/D1235)*100</f>
        <v>11.600000000000001</v>
      </c>
      <c r="P1235" s="8">
        <f>E1235/L1235</f>
        <v>19.333333333333332</v>
      </c>
      <c r="Q1235" s="3" t="str">
        <f>LEFT(N1235,SEARCH("/",N1235)-1)</f>
        <v>music</v>
      </c>
      <c r="R1235" s="3" t="str">
        <f>RIGHT(N1235,LEN(N1235)-SEARCH("/",N1235,1))</f>
        <v>world music</v>
      </c>
      <c r="S1235" s="16">
        <f>(((J1235/60)/60)/24)+DATE(1970,1,1)+(-5/24)</f>
        <v>40939.740439814814</v>
      </c>
      <c r="T1235" s="16">
        <f>(((I1235/60)/60)/24)+DATE(1970,1,1)+(-5/24)</f>
        <v>40960.740439814814</v>
      </c>
    </row>
    <row r="1236" spans="1:20" ht="75" x14ac:dyDescent="0.3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2">
        <f>(E1236/D1236)*100</f>
        <v>0</v>
      </c>
      <c r="P1236" s="8">
        <v>0</v>
      </c>
      <c r="Q1236" s="3" t="str">
        <f>LEFT(N1236,SEARCH("/",N1236)-1)</f>
        <v>music</v>
      </c>
      <c r="R1236" s="3" t="str">
        <f>RIGHT(N1236,LEN(N1236)-SEARCH("/",N1236,1))</f>
        <v>world music</v>
      </c>
      <c r="S1236" s="16">
        <f>(((J1236/60)/60)/24)+DATE(1970,1,1)+(-5/24)</f>
        <v>42007.580347222225</v>
      </c>
      <c r="T1236" s="16">
        <f>(((I1236/60)/60)/24)+DATE(1970,1,1)+(-5/24)</f>
        <v>42037.580347222225</v>
      </c>
    </row>
    <row r="1237" spans="1:20" ht="93.75" x14ac:dyDescent="0.3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2">
        <f>(E1237/D1237)*100</f>
        <v>2.7873639500929119</v>
      </c>
      <c r="P1237" s="8">
        <f>E1237/L1237</f>
        <v>35</v>
      </c>
      <c r="Q1237" s="3" t="str">
        <f>LEFT(N1237,SEARCH("/",N1237)-1)</f>
        <v>music</v>
      </c>
      <c r="R1237" s="3" t="str">
        <f>RIGHT(N1237,LEN(N1237)-SEARCH("/",N1237,1))</f>
        <v>world music</v>
      </c>
      <c r="S1237" s="16">
        <f>(((J1237/60)/60)/24)+DATE(1970,1,1)+(-5/24)</f>
        <v>41582.927071759259</v>
      </c>
      <c r="T1237" s="16">
        <f>(((I1237/60)/60)/24)+DATE(1970,1,1)+(-5/24)</f>
        <v>41622.927071759259</v>
      </c>
    </row>
    <row r="1238" spans="1:20" ht="37.5" x14ac:dyDescent="0.3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2">
        <f>(E1238/D1238)*100</f>
        <v>0</v>
      </c>
      <c r="P1238" s="8">
        <v>0</v>
      </c>
      <c r="Q1238" s="3" t="str">
        <f>LEFT(N1238,SEARCH("/",N1238)-1)</f>
        <v>music</v>
      </c>
      <c r="R1238" s="3" t="str">
        <f>RIGHT(N1238,LEN(N1238)-SEARCH("/",N1238,1))</f>
        <v>world music</v>
      </c>
      <c r="S1238" s="16">
        <f>(((J1238/60)/60)/24)+DATE(1970,1,1)+(-5/24)</f>
        <v>41110.47180555555</v>
      </c>
      <c r="T1238" s="16">
        <f>(((I1238/60)/60)/24)+DATE(1970,1,1)+(-5/24)</f>
        <v>41118.458333333328</v>
      </c>
    </row>
    <row r="1239" spans="1:20" ht="93.75" x14ac:dyDescent="0.3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2">
        <f>(E1239/D1239)*100</f>
        <v>0</v>
      </c>
      <c r="P1239" s="8">
        <v>0</v>
      </c>
      <c r="Q1239" s="3" t="str">
        <f>LEFT(N1239,SEARCH("/",N1239)-1)</f>
        <v>music</v>
      </c>
      <c r="R1239" s="3" t="str">
        <f>RIGHT(N1239,LEN(N1239)-SEARCH("/",N1239,1))</f>
        <v>world music</v>
      </c>
      <c r="S1239" s="16">
        <f>(((J1239/60)/60)/24)+DATE(1970,1,1)+(-5/24)</f>
        <v>41125.074826388889</v>
      </c>
      <c r="T1239" s="16">
        <f>(((I1239/60)/60)/24)+DATE(1970,1,1)+(-5/24)</f>
        <v>41145.074826388889</v>
      </c>
    </row>
    <row r="1240" spans="1:20" ht="93.75" x14ac:dyDescent="0.3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2">
        <f>(E1240/D1240)*100</f>
        <v>17.8</v>
      </c>
      <c r="P1240" s="8">
        <f>E1240/L1240</f>
        <v>59.333333333333336</v>
      </c>
      <c r="Q1240" s="3" t="str">
        <f>LEFT(N1240,SEARCH("/",N1240)-1)</f>
        <v>music</v>
      </c>
      <c r="R1240" s="3" t="str">
        <f>RIGHT(N1240,LEN(N1240)-SEARCH("/",N1240,1))</f>
        <v>world music</v>
      </c>
      <c r="S1240" s="16">
        <f>(((J1240/60)/60)/24)+DATE(1970,1,1)+(-5/24)</f>
        <v>40731.402037037034</v>
      </c>
      <c r="T1240" s="16">
        <f>(((I1240/60)/60)/24)+DATE(1970,1,1)+(-5/24)</f>
        <v>40761.402037037034</v>
      </c>
    </row>
    <row r="1241" spans="1:20" ht="37.5" x14ac:dyDescent="0.3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2">
        <f>(E1241/D1241)*100</f>
        <v>0</v>
      </c>
      <c r="P1241" s="8">
        <v>0</v>
      </c>
      <c r="Q1241" s="3" t="str">
        <f>LEFT(N1241,SEARCH("/",N1241)-1)</f>
        <v>music</v>
      </c>
      <c r="R1241" s="3" t="str">
        <f>RIGHT(N1241,LEN(N1241)-SEARCH("/",N1241,1))</f>
        <v>world music</v>
      </c>
      <c r="S1241" s="16">
        <f>(((J1241/60)/60)/24)+DATE(1970,1,1)+(-5/24)</f>
        <v>40883.754247685181</v>
      </c>
      <c r="T1241" s="16">
        <f>(((I1241/60)/60)/24)+DATE(1970,1,1)+(-5/24)</f>
        <v>40913.754247685181</v>
      </c>
    </row>
    <row r="1242" spans="1:20" ht="56.25" x14ac:dyDescent="0.3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2">
        <f>(E1242/D1242)*100</f>
        <v>3.0124999999999997</v>
      </c>
      <c r="P1242" s="8">
        <f>E1242/L1242</f>
        <v>30.125</v>
      </c>
      <c r="Q1242" s="3" t="str">
        <f>LEFT(N1242,SEARCH("/",N1242)-1)</f>
        <v>music</v>
      </c>
      <c r="R1242" s="3" t="str">
        <f>RIGHT(N1242,LEN(N1242)-SEARCH("/",N1242,1))</f>
        <v>world music</v>
      </c>
      <c r="S1242" s="16">
        <f>(((J1242/60)/60)/24)+DATE(1970,1,1)+(-5/24)</f>
        <v>41408.831678240742</v>
      </c>
      <c r="T1242" s="16">
        <f>(((I1242/60)/60)/24)+DATE(1970,1,1)+(-5/24)</f>
        <v>41467.70208333333</v>
      </c>
    </row>
    <row r="1243" spans="1:20" ht="93.75" x14ac:dyDescent="0.3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2">
        <f>(E1243/D1243)*100</f>
        <v>50.739999999999995</v>
      </c>
      <c r="P1243" s="8">
        <f>E1243/L1243</f>
        <v>74.617647058823536</v>
      </c>
      <c r="Q1243" s="3" t="str">
        <f>LEFT(N1243,SEARCH("/",N1243)-1)</f>
        <v>music</v>
      </c>
      <c r="R1243" s="3" t="str">
        <f>RIGHT(N1243,LEN(N1243)-SEARCH("/",N1243,1))</f>
        <v>world music</v>
      </c>
      <c r="S1243" s="16">
        <f>(((J1243/60)/60)/24)+DATE(1970,1,1)+(-5/24)</f>
        <v>41923.629398148143</v>
      </c>
      <c r="T1243" s="16">
        <f>(((I1243/60)/60)/24)+DATE(1970,1,1)+(-5/24)</f>
        <v>41946.040972222218</v>
      </c>
    </row>
    <row r="1244" spans="1:20" ht="93.75" x14ac:dyDescent="0.3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2">
        <f>(E1244/D1244)*100</f>
        <v>0.54884742041712409</v>
      </c>
      <c r="P1244" s="8">
        <f>E1244/L1244</f>
        <v>5</v>
      </c>
      <c r="Q1244" s="3" t="str">
        <f>LEFT(N1244,SEARCH("/",N1244)-1)</f>
        <v>music</v>
      </c>
      <c r="R1244" s="3" t="str">
        <f>RIGHT(N1244,LEN(N1244)-SEARCH("/",N1244,1))</f>
        <v>world music</v>
      </c>
      <c r="S1244" s="16">
        <f>(((J1244/60)/60)/24)+DATE(1970,1,1)+(-5/24)</f>
        <v>40781.957199074073</v>
      </c>
      <c r="T1244" s="16">
        <f>(((I1244/60)/60)/24)+DATE(1970,1,1)+(-5/24)</f>
        <v>40797.345833333333</v>
      </c>
    </row>
    <row r="1245" spans="1:20" ht="75" x14ac:dyDescent="0.3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2">
        <f>(E1245/D1245)*100</f>
        <v>14.091666666666667</v>
      </c>
      <c r="P1245" s="8">
        <f>E1245/L1245</f>
        <v>44.5</v>
      </c>
      <c r="Q1245" s="3" t="str">
        <f>LEFT(N1245,SEARCH("/",N1245)-1)</f>
        <v>music</v>
      </c>
      <c r="R1245" s="3" t="str">
        <f>RIGHT(N1245,LEN(N1245)-SEARCH("/",N1245,1))</f>
        <v>world music</v>
      </c>
      <c r="S1245" s="16">
        <f>(((J1245/60)/60)/24)+DATE(1970,1,1)+(-5/24)</f>
        <v>40671.670960648145</v>
      </c>
      <c r="T1245" s="16">
        <f>(((I1245/60)/60)/24)+DATE(1970,1,1)+(-5/24)</f>
        <v>40732.666666666664</v>
      </c>
    </row>
    <row r="1246" spans="1:20" ht="75" x14ac:dyDescent="0.3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2">
        <f>(E1246/D1246)*100</f>
        <v>103.8</v>
      </c>
      <c r="P1246" s="8">
        <f>E1246/L1246</f>
        <v>46.133333333333333</v>
      </c>
      <c r="Q1246" s="3" t="str">
        <f>LEFT(N1246,SEARCH("/",N1246)-1)</f>
        <v>music</v>
      </c>
      <c r="R1246" s="3" t="str">
        <f>RIGHT(N1246,LEN(N1246)-SEARCH("/",N1246,1))</f>
        <v>rock</v>
      </c>
      <c r="S1246" s="16">
        <f>(((J1246/60)/60)/24)+DATE(1970,1,1)+(-5/24)</f>
        <v>41355.617164351846</v>
      </c>
      <c r="T1246" s="16">
        <f>(((I1246/60)/60)/24)+DATE(1970,1,1)+(-5/24)</f>
        <v>41386.666666666664</v>
      </c>
    </row>
    <row r="1247" spans="1:20" ht="75" x14ac:dyDescent="0.3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2">
        <f>(E1247/D1247)*100</f>
        <v>120.24999999999999</v>
      </c>
      <c r="P1247" s="8">
        <f>E1247/L1247</f>
        <v>141.47058823529412</v>
      </c>
      <c r="Q1247" s="3" t="str">
        <f>LEFT(N1247,SEARCH("/",N1247)-1)</f>
        <v>music</v>
      </c>
      <c r="R1247" s="3" t="str">
        <f>RIGHT(N1247,LEN(N1247)-SEARCH("/",N1247,1))</f>
        <v>rock</v>
      </c>
      <c r="S1247" s="16">
        <f>(((J1247/60)/60)/24)+DATE(1970,1,1)+(-5/24)</f>
        <v>41774.391597222217</v>
      </c>
      <c r="T1247" s="16">
        <f>(((I1247/60)/60)/24)+DATE(1970,1,1)+(-5/24)</f>
        <v>41804.391597222217</v>
      </c>
    </row>
    <row r="1248" spans="1:20" ht="93.75" x14ac:dyDescent="0.3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2">
        <f>(E1248/D1248)*100</f>
        <v>117</v>
      </c>
      <c r="P1248" s="8">
        <f>E1248/L1248</f>
        <v>75.483870967741936</v>
      </c>
      <c r="Q1248" s="3" t="str">
        <f>LEFT(N1248,SEARCH("/",N1248)-1)</f>
        <v>music</v>
      </c>
      <c r="R1248" s="3" t="str">
        <f>RIGHT(N1248,LEN(N1248)-SEARCH("/",N1248,1))</f>
        <v>rock</v>
      </c>
      <c r="S1248" s="16">
        <f>(((J1248/60)/60)/24)+DATE(1970,1,1)+(-5/24)</f>
        <v>40837.835057870368</v>
      </c>
      <c r="T1248" s="16">
        <f>(((I1248/60)/60)/24)+DATE(1970,1,1)+(-5/24)</f>
        <v>40882.876724537033</v>
      </c>
    </row>
    <row r="1249" spans="1:20" ht="56.25" x14ac:dyDescent="0.3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2">
        <f>(E1249/D1249)*100</f>
        <v>122.14285714285715</v>
      </c>
      <c r="P1249" s="8">
        <f>E1249/L1249</f>
        <v>85.5</v>
      </c>
      <c r="Q1249" s="3" t="str">
        <f>LEFT(N1249,SEARCH("/",N1249)-1)</f>
        <v>music</v>
      </c>
      <c r="R1249" s="3" t="str">
        <f>RIGHT(N1249,LEN(N1249)-SEARCH("/",N1249,1))</f>
        <v>rock</v>
      </c>
      <c r="S1249" s="16">
        <f>(((J1249/60)/60)/24)+DATE(1970,1,1)+(-5/24)</f>
        <v>41370.083969907406</v>
      </c>
      <c r="T1249" s="16">
        <f>(((I1249/60)/60)/24)+DATE(1970,1,1)+(-5/24)</f>
        <v>41400.083969907406</v>
      </c>
    </row>
    <row r="1250" spans="1:20" ht="56.25" x14ac:dyDescent="0.3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2">
        <f>(E1250/D1250)*100</f>
        <v>151.63999999999999</v>
      </c>
      <c r="P1250" s="8">
        <f>E1250/L1250</f>
        <v>64.254237288135599</v>
      </c>
      <c r="Q1250" s="3" t="str">
        <f>LEFT(N1250,SEARCH("/",N1250)-1)</f>
        <v>music</v>
      </c>
      <c r="R1250" s="3" t="str">
        <f>RIGHT(N1250,LEN(N1250)-SEARCH("/",N1250,1))</f>
        <v>rock</v>
      </c>
      <c r="S1250" s="16">
        <f>(((J1250/60)/60)/24)+DATE(1970,1,1)+(-5/24)</f>
        <v>41767.448530092588</v>
      </c>
      <c r="T1250" s="16">
        <f>(((I1250/60)/60)/24)+DATE(1970,1,1)+(-5/24)</f>
        <v>41803.082638888889</v>
      </c>
    </row>
    <row r="1251" spans="1:20" ht="75" x14ac:dyDescent="0.3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2">
        <f>(E1251/D1251)*100</f>
        <v>104.44</v>
      </c>
      <c r="P1251" s="8">
        <f>E1251/L1251</f>
        <v>64.46913580246914</v>
      </c>
      <c r="Q1251" s="3" t="str">
        <f>LEFT(N1251,SEARCH("/",N1251)-1)</f>
        <v>music</v>
      </c>
      <c r="R1251" s="3" t="str">
        <f>RIGHT(N1251,LEN(N1251)-SEARCH("/",N1251,1))</f>
        <v>rock</v>
      </c>
      <c r="S1251" s="16">
        <f>(((J1251/60)/60)/24)+DATE(1970,1,1)+(-5/24)</f>
        <v>41067.532534722224</v>
      </c>
      <c r="T1251" s="16">
        <f>(((I1251/60)/60)/24)+DATE(1970,1,1)+(-5/24)</f>
        <v>41097.532534722224</v>
      </c>
    </row>
    <row r="1252" spans="1:20" ht="93.75" x14ac:dyDescent="0.3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2">
        <f>(E1252/D1252)*100</f>
        <v>200.15333333333331</v>
      </c>
      <c r="P1252" s="8">
        <f>E1252/L1252</f>
        <v>118.2007874015748</v>
      </c>
      <c r="Q1252" s="3" t="str">
        <f>LEFT(N1252,SEARCH("/",N1252)-1)</f>
        <v>music</v>
      </c>
      <c r="R1252" s="3" t="str">
        <f>RIGHT(N1252,LEN(N1252)-SEARCH("/",N1252,1))</f>
        <v>rock</v>
      </c>
      <c r="S1252" s="16">
        <f>(((J1252/60)/60)/24)+DATE(1970,1,1)+(-5/24)</f>
        <v>41843.434386574074</v>
      </c>
      <c r="T1252" s="16">
        <f>(((I1252/60)/60)/24)+DATE(1970,1,1)+(-5/24)</f>
        <v>41888.434386574074</v>
      </c>
    </row>
    <row r="1253" spans="1:20" ht="56.25" x14ac:dyDescent="0.3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2">
        <f>(E1253/D1253)*100</f>
        <v>101.8</v>
      </c>
      <c r="P1253" s="8">
        <f>E1253/L1253</f>
        <v>82.540540540540547</v>
      </c>
      <c r="Q1253" s="3" t="str">
        <f>LEFT(N1253,SEARCH("/",N1253)-1)</f>
        <v>music</v>
      </c>
      <c r="R1253" s="3" t="str">
        <f>RIGHT(N1253,LEN(N1253)-SEARCH("/",N1253,1))</f>
        <v>rock</v>
      </c>
      <c r="S1253" s="16">
        <f>(((J1253/60)/60)/24)+DATE(1970,1,1)+(-5/24)</f>
        <v>40751.606099537035</v>
      </c>
      <c r="T1253" s="16">
        <f>(((I1253/60)/60)/24)+DATE(1970,1,1)+(-5/24)</f>
        <v>40811.606099537035</v>
      </c>
    </row>
    <row r="1254" spans="1:20" ht="75" x14ac:dyDescent="0.3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2">
        <f>(E1254/D1254)*100</f>
        <v>137.65714285714284</v>
      </c>
      <c r="P1254" s="8">
        <f>E1254/L1254</f>
        <v>34.170212765957444</v>
      </c>
      <c r="Q1254" s="3" t="str">
        <f>LEFT(N1254,SEARCH("/",N1254)-1)</f>
        <v>music</v>
      </c>
      <c r="R1254" s="3" t="str">
        <f>RIGHT(N1254,LEN(N1254)-SEARCH("/",N1254,1))</f>
        <v>rock</v>
      </c>
      <c r="S1254" s="16">
        <f>(((J1254/60)/60)/24)+DATE(1970,1,1)+(-5/24)</f>
        <v>41543.779733796291</v>
      </c>
      <c r="T1254" s="16">
        <f>(((I1254/60)/60)/24)+DATE(1970,1,1)+(-5/24)</f>
        <v>41571.779733796291</v>
      </c>
    </row>
    <row r="1255" spans="1:20" ht="93.75" x14ac:dyDescent="0.3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2">
        <f>(E1255/D1255)*100</f>
        <v>303833.2</v>
      </c>
      <c r="P1255" s="8">
        <f>E1255/L1255</f>
        <v>42.73322081575246</v>
      </c>
      <c r="Q1255" s="3" t="str">
        <f>LEFT(N1255,SEARCH("/",N1255)-1)</f>
        <v>music</v>
      </c>
      <c r="R1255" s="3" t="str">
        <f>RIGHT(N1255,LEN(N1255)-SEARCH("/",N1255,1))</f>
        <v>rock</v>
      </c>
      <c r="S1255" s="16">
        <f>(((J1255/60)/60)/24)+DATE(1970,1,1)+(-5/24)</f>
        <v>41855.575312499997</v>
      </c>
      <c r="T1255" s="16">
        <f>(((I1255/60)/60)/24)+DATE(1970,1,1)+(-5/24)</f>
        <v>41885.575312499997</v>
      </c>
    </row>
    <row r="1256" spans="1:20" ht="93.75" x14ac:dyDescent="0.3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2">
        <f>(E1256/D1256)*100</f>
        <v>198.85074626865671</v>
      </c>
      <c r="P1256" s="8">
        <f>E1256/L1256</f>
        <v>94.489361702127653</v>
      </c>
      <c r="Q1256" s="3" t="str">
        <f>LEFT(N1256,SEARCH("/",N1256)-1)</f>
        <v>music</v>
      </c>
      <c r="R1256" s="3" t="str">
        <f>RIGHT(N1256,LEN(N1256)-SEARCH("/",N1256,1))</f>
        <v>rock</v>
      </c>
      <c r="S1256" s="16">
        <f>(((J1256/60)/60)/24)+DATE(1970,1,1)+(-5/24)</f>
        <v>40487.413032407407</v>
      </c>
      <c r="T1256" s="16">
        <f>(((I1256/60)/60)/24)+DATE(1970,1,1)+(-5/24)</f>
        <v>40543.999305555553</v>
      </c>
    </row>
    <row r="1257" spans="1:20" ht="75" x14ac:dyDescent="0.3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2">
        <f>(E1257/D1257)*100</f>
        <v>202.36666666666667</v>
      </c>
      <c r="P1257" s="8">
        <f>E1257/L1257</f>
        <v>55.697247706422019</v>
      </c>
      <c r="Q1257" s="3" t="str">
        <f>LEFT(N1257,SEARCH("/",N1257)-1)</f>
        <v>music</v>
      </c>
      <c r="R1257" s="3" t="str">
        <f>RIGHT(N1257,LEN(N1257)-SEARCH("/",N1257,1))</f>
        <v>rock</v>
      </c>
      <c r="S1257" s="16">
        <f>(((J1257/60)/60)/24)+DATE(1970,1,1)+(-5/24)</f>
        <v>41579.637175925927</v>
      </c>
      <c r="T1257" s="16">
        <f>(((I1257/60)/60)/24)+DATE(1970,1,1)+(-5/24)</f>
        <v>41609.678842592592</v>
      </c>
    </row>
    <row r="1258" spans="1:20" ht="93.75" x14ac:dyDescent="0.3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2">
        <f>(E1258/D1258)*100</f>
        <v>117.96376666666666</v>
      </c>
      <c r="P1258" s="8">
        <f>E1258/L1258</f>
        <v>98.030831024930734</v>
      </c>
      <c r="Q1258" s="3" t="str">
        <f>LEFT(N1258,SEARCH("/",N1258)-1)</f>
        <v>music</v>
      </c>
      <c r="R1258" s="3" t="str">
        <f>RIGHT(N1258,LEN(N1258)-SEARCH("/",N1258,1))</f>
        <v>rock</v>
      </c>
      <c r="S1258" s="16">
        <f>(((J1258/60)/60)/24)+DATE(1970,1,1)+(-5/24)</f>
        <v>40921.711006944446</v>
      </c>
      <c r="T1258" s="16">
        <f>(((I1258/60)/60)/24)+DATE(1970,1,1)+(-5/24)</f>
        <v>40951.711006944446</v>
      </c>
    </row>
    <row r="1259" spans="1:20" ht="75" x14ac:dyDescent="0.3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2">
        <f>(E1259/D1259)*100</f>
        <v>294.72727272727275</v>
      </c>
      <c r="P1259" s="8">
        <f>E1259/L1259</f>
        <v>92.102272727272734</v>
      </c>
      <c r="Q1259" s="3" t="str">
        <f>LEFT(N1259,SEARCH("/",N1259)-1)</f>
        <v>music</v>
      </c>
      <c r="R1259" s="3" t="str">
        <f>RIGHT(N1259,LEN(N1259)-SEARCH("/",N1259,1))</f>
        <v>rock</v>
      </c>
      <c r="S1259" s="16">
        <f>(((J1259/60)/60)/24)+DATE(1970,1,1)+(-5/24)</f>
        <v>40586.877199074072</v>
      </c>
      <c r="T1259" s="16">
        <f>(((I1259/60)/60)/24)+DATE(1970,1,1)+(-5/24)</f>
        <v>40635.835532407407</v>
      </c>
    </row>
    <row r="1260" spans="1:20" ht="75" x14ac:dyDescent="0.3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2">
        <f>(E1260/D1260)*100</f>
        <v>213.14633333333336</v>
      </c>
      <c r="P1260" s="8">
        <f>E1260/L1260</f>
        <v>38.175462686567165</v>
      </c>
      <c r="Q1260" s="3" t="str">
        <f>LEFT(N1260,SEARCH("/",N1260)-1)</f>
        <v>music</v>
      </c>
      <c r="R1260" s="3" t="str">
        <f>RIGHT(N1260,LEN(N1260)-SEARCH("/",N1260,1))</f>
        <v>rock</v>
      </c>
      <c r="S1260" s="16">
        <f>(((J1260/60)/60)/24)+DATE(1970,1,1)+(-5/24)</f>
        <v>41487.402916666666</v>
      </c>
      <c r="T1260" s="16">
        <f>(((I1260/60)/60)/24)+DATE(1970,1,1)+(-5/24)</f>
        <v>41517.402916666666</v>
      </c>
    </row>
    <row r="1261" spans="1:20" ht="56.25" x14ac:dyDescent="0.3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2">
        <f>(E1261/D1261)*100</f>
        <v>104.24</v>
      </c>
      <c r="P1261" s="8">
        <f>E1261/L1261</f>
        <v>27.145833333333332</v>
      </c>
      <c r="Q1261" s="3" t="str">
        <f>LEFT(N1261,SEARCH("/",N1261)-1)</f>
        <v>music</v>
      </c>
      <c r="R1261" s="3" t="str">
        <f>RIGHT(N1261,LEN(N1261)-SEARCH("/",N1261,1))</f>
        <v>rock</v>
      </c>
      <c r="S1261" s="16">
        <f>(((J1261/60)/60)/24)+DATE(1970,1,1)+(-5/24)</f>
        <v>41766.762314814812</v>
      </c>
      <c r="T1261" s="16">
        <f>(((I1261/60)/60)/24)+DATE(1970,1,1)+(-5/24)</f>
        <v>41798.957638888889</v>
      </c>
    </row>
    <row r="1262" spans="1:20" ht="75" x14ac:dyDescent="0.3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2">
        <f>(E1262/D1262)*100</f>
        <v>113.66666666666667</v>
      </c>
      <c r="P1262" s="8">
        <f>E1262/L1262</f>
        <v>50.689189189189186</v>
      </c>
      <c r="Q1262" s="3" t="str">
        <f>LEFT(N1262,SEARCH("/",N1262)-1)</f>
        <v>music</v>
      </c>
      <c r="R1262" s="3" t="str">
        <f>RIGHT(N1262,LEN(N1262)-SEARCH("/",N1262,1))</f>
        <v>rock</v>
      </c>
      <c r="S1262" s="16">
        <f>(((J1262/60)/60)/24)+DATE(1970,1,1)+(-5/24)</f>
        <v>41666.63449074074</v>
      </c>
      <c r="T1262" s="16">
        <f>(((I1262/60)/60)/24)+DATE(1970,1,1)+(-5/24)</f>
        <v>41696.63449074074</v>
      </c>
    </row>
    <row r="1263" spans="1:20" ht="56.25" x14ac:dyDescent="0.3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2">
        <f>(E1263/D1263)*100</f>
        <v>101.25</v>
      </c>
      <c r="P1263" s="8">
        <f>E1263/L1263</f>
        <v>38.942307692307693</v>
      </c>
      <c r="Q1263" s="3" t="str">
        <f>LEFT(N1263,SEARCH("/",N1263)-1)</f>
        <v>music</v>
      </c>
      <c r="R1263" s="3" t="str">
        <f>RIGHT(N1263,LEN(N1263)-SEARCH("/",N1263,1))</f>
        <v>rock</v>
      </c>
      <c r="S1263" s="16">
        <f>(((J1263/60)/60)/24)+DATE(1970,1,1)+(-5/24)</f>
        <v>41638.134571759256</v>
      </c>
      <c r="T1263" s="16">
        <f>(((I1263/60)/60)/24)+DATE(1970,1,1)+(-5/24)</f>
        <v>41668.134571759256</v>
      </c>
    </row>
    <row r="1264" spans="1:20" ht="93.75" x14ac:dyDescent="0.3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2">
        <f>(E1264/D1264)*100</f>
        <v>125.41538461538462</v>
      </c>
      <c r="P1264" s="8">
        <f>E1264/L1264</f>
        <v>77.638095238095232</v>
      </c>
      <c r="Q1264" s="3" t="str">
        <f>LEFT(N1264,SEARCH("/",N1264)-1)</f>
        <v>music</v>
      </c>
      <c r="R1264" s="3" t="str">
        <f>RIGHT(N1264,LEN(N1264)-SEARCH("/",N1264,1))</f>
        <v>rock</v>
      </c>
      <c r="S1264" s="16">
        <f>(((J1264/60)/60)/24)+DATE(1970,1,1)+(-5/24)</f>
        <v>41656.554305555554</v>
      </c>
      <c r="T1264" s="16">
        <f>(((I1264/60)/60)/24)+DATE(1970,1,1)+(-5/24)</f>
        <v>41686.554305555554</v>
      </c>
    </row>
    <row r="1265" spans="1:20" ht="56.25" x14ac:dyDescent="0.3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2">
        <f>(E1265/D1265)*100</f>
        <v>119</v>
      </c>
      <c r="P1265" s="8">
        <f>E1265/L1265</f>
        <v>43.536585365853661</v>
      </c>
      <c r="Q1265" s="3" t="str">
        <f>LEFT(N1265,SEARCH("/",N1265)-1)</f>
        <v>music</v>
      </c>
      <c r="R1265" s="3" t="str">
        <f>RIGHT(N1265,LEN(N1265)-SEARCH("/",N1265,1))</f>
        <v>rock</v>
      </c>
      <c r="S1265" s="16">
        <f>(((J1265/60)/60)/24)+DATE(1970,1,1)+(-5/24)</f>
        <v>41691.875810185185</v>
      </c>
      <c r="T1265" s="16">
        <f>(((I1265/60)/60)/24)+DATE(1970,1,1)+(-5/24)</f>
        <v>41726.833333333328</v>
      </c>
    </row>
    <row r="1266" spans="1:20" ht="93.75" x14ac:dyDescent="0.3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2">
        <f>(E1266/D1266)*100</f>
        <v>166.46153846153845</v>
      </c>
      <c r="P1266" s="8">
        <f>E1266/L1266</f>
        <v>31.823529411764707</v>
      </c>
      <c r="Q1266" s="3" t="str">
        <f>LEFT(N1266,SEARCH("/",N1266)-1)</f>
        <v>music</v>
      </c>
      <c r="R1266" s="3" t="str">
        <f>RIGHT(N1266,LEN(N1266)-SEARCH("/",N1266,1))</f>
        <v>rock</v>
      </c>
      <c r="S1266" s="16">
        <f>(((J1266/60)/60)/24)+DATE(1970,1,1)+(-5/24)</f>
        <v>41547.454664351848</v>
      </c>
      <c r="T1266" s="16">
        <f>(((I1266/60)/60)/24)+DATE(1970,1,1)+(-5/24)</f>
        <v>41576.454664351848</v>
      </c>
    </row>
    <row r="1267" spans="1:20" ht="93.75" x14ac:dyDescent="0.3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2">
        <f>(E1267/D1267)*100</f>
        <v>119.14771428571429</v>
      </c>
      <c r="P1267" s="8">
        <f>E1267/L1267</f>
        <v>63.184393939393942</v>
      </c>
      <c r="Q1267" s="3" t="str">
        <f>LEFT(N1267,SEARCH("/",N1267)-1)</f>
        <v>music</v>
      </c>
      <c r="R1267" s="3" t="str">
        <f>RIGHT(N1267,LEN(N1267)-SEARCH("/",N1267,1))</f>
        <v>rock</v>
      </c>
      <c r="S1267" s="16">
        <f>(((J1267/60)/60)/24)+DATE(1970,1,1)+(-5/24)</f>
        <v>40465.446932870364</v>
      </c>
      <c r="T1267" s="16">
        <f>(((I1267/60)/60)/24)+DATE(1970,1,1)+(-5/24)</f>
        <v>40512.446932870364</v>
      </c>
    </row>
    <row r="1268" spans="1:20" ht="56.25" x14ac:dyDescent="0.3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2">
        <f>(E1268/D1268)*100</f>
        <v>100.47368421052632</v>
      </c>
      <c r="P1268" s="8">
        <f>E1268/L1268</f>
        <v>190.9</v>
      </c>
      <c r="Q1268" s="3" t="str">
        <f>LEFT(N1268,SEARCH("/",N1268)-1)</f>
        <v>music</v>
      </c>
      <c r="R1268" s="3" t="str">
        <f>RIGHT(N1268,LEN(N1268)-SEARCH("/",N1268,1))</f>
        <v>rock</v>
      </c>
      <c r="S1268" s="16">
        <f>(((J1268/60)/60)/24)+DATE(1970,1,1)+(-5/24)</f>
        <v>41620.668344907404</v>
      </c>
      <c r="T1268" s="16">
        <f>(((I1268/60)/60)/24)+DATE(1970,1,1)+(-5/24)</f>
        <v>41650.668344907404</v>
      </c>
    </row>
    <row r="1269" spans="1:20" ht="75" x14ac:dyDescent="0.3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2">
        <f>(E1269/D1269)*100</f>
        <v>101.8</v>
      </c>
      <c r="P1269" s="8">
        <f>E1269/L1269</f>
        <v>140.85534591194968</v>
      </c>
      <c r="Q1269" s="3" t="str">
        <f>LEFT(N1269,SEARCH("/",N1269)-1)</f>
        <v>music</v>
      </c>
      <c r="R1269" s="3" t="str">
        <f>RIGHT(N1269,LEN(N1269)-SEARCH("/",N1269,1))</f>
        <v>rock</v>
      </c>
      <c r="S1269" s="16">
        <f>(((J1269/60)/60)/24)+DATE(1970,1,1)+(-5/24)</f>
        <v>41449.376828703702</v>
      </c>
      <c r="T1269" s="16">
        <f>(((I1269/60)/60)/24)+DATE(1970,1,1)+(-5/24)</f>
        <v>41479.376828703702</v>
      </c>
    </row>
    <row r="1270" spans="1:20" ht="56.25" x14ac:dyDescent="0.3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2">
        <f>(E1270/D1270)*100</f>
        <v>116.66666666666667</v>
      </c>
      <c r="P1270" s="8">
        <f>E1270/L1270</f>
        <v>76.92307692307692</v>
      </c>
      <c r="Q1270" s="3" t="str">
        <f>LEFT(N1270,SEARCH("/",N1270)-1)</f>
        <v>music</v>
      </c>
      <c r="R1270" s="3" t="str">
        <f>RIGHT(N1270,LEN(N1270)-SEARCH("/",N1270,1))</f>
        <v>rock</v>
      </c>
      <c r="S1270" s="16">
        <f>(((J1270/60)/60)/24)+DATE(1970,1,1)+(-5/24)</f>
        <v>41507.637118055551</v>
      </c>
      <c r="T1270" s="16">
        <f>(((I1270/60)/60)/24)+DATE(1970,1,1)+(-5/24)</f>
        <v>41537.637118055551</v>
      </c>
    </row>
    <row r="1271" spans="1:20" ht="93.75" x14ac:dyDescent="0.3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2">
        <f>(E1271/D1271)*100</f>
        <v>108.64893617021276</v>
      </c>
      <c r="P1271" s="8">
        <f>E1271/L1271</f>
        <v>99.15533980582525</v>
      </c>
      <c r="Q1271" s="3" t="str">
        <f>LEFT(N1271,SEARCH("/",N1271)-1)</f>
        <v>music</v>
      </c>
      <c r="R1271" s="3" t="str">
        <f>RIGHT(N1271,LEN(N1271)-SEARCH("/",N1271,1))</f>
        <v>rock</v>
      </c>
      <c r="S1271" s="16">
        <f>(((J1271/60)/60)/24)+DATE(1970,1,1)+(-5/24)</f>
        <v>42445.614722222213</v>
      </c>
      <c r="T1271" s="16">
        <f>(((I1271/60)/60)/24)+DATE(1970,1,1)+(-5/24)</f>
        <v>42475.791666666664</v>
      </c>
    </row>
    <row r="1272" spans="1:20" ht="56.25" x14ac:dyDescent="0.3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2">
        <f>(E1272/D1272)*100</f>
        <v>114.72</v>
      </c>
      <c r="P1272" s="8">
        <f>E1272/L1272</f>
        <v>67.881656804733723</v>
      </c>
      <c r="Q1272" s="3" t="str">
        <f>LEFT(N1272,SEARCH("/",N1272)-1)</f>
        <v>music</v>
      </c>
      <c r="R1272" s="3" t="str">
        <f>RIGHT(N1272,LEN(N1272)-SEARCH("/",N1272,1))</f>
        <v>rock</v>
      </c>
      <c r="S1272" s="16">
        <f>(((J1272/60)/60)/24)+DATE(1970,1,1)+(-5/24)</f>
        <v>40933.648634259262</v>
      </c>
      <c r="T1272" s="16">
        <f>(((I1272/60)/60)/24)+DATE(1970,1,1)+(-5/24)</f>
        <v>40993.60696759259</v>
      </c>
    </row>
    <row r="1273" spans="1:20" ht="75" x14ac:dyDescent="0.3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2">
        <f>(E1273/D1273)*100</f>
        <v>101.8</v>
      </c>
      <c r="P1273" s="8">
        <f>E1273/L1273</f>
        <v>246.29032258064515</v>
      </c>
      <c r="Q1273" s="3" t="str">
        <f>LEFT(N1273,SEARCH("/",N1273)-1)</f>
        <v>music</v>
      </c>
      <c r="R1273" s="3" t="str">
        <f>RIGHT(N1273,LEN(N1273)-SEARCH("/",N1273,1))</f>
        <v>rock</v>
      </c>
      <c r="S1273" s="16">
        <f>(((J1273/60)/60)/24)+DATE(1970,1,1)+(-5/24)</f>
        <v>41561.475219907406</v>
      </c>
      <c r="T1273" s="16">
        <f>(((I1273/60)/60)/24)+DATE(1970,1,1)+(-5/24)</f>
        <v>41591.516886574071</v>
      </c>
    </row>
    <row r="1274" spans="1:20" ht="93.75" x14ac:dyDescent="0.3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2">
        <f>(E1274/D1274)*100</f>
        <v>106</v>
      </c>
      <c r="P1274" s="8">
        <f>E1274/L1274</f>
        <v>189.28571428571428</v>
      </c>
      <c r="Q1274" s="3" t="str">
        <f>LEFT(N1274,SEARCH("/",N1274)-1)</f>
        <v>music</v>
      </c>
      <c r="R1274" s="3" t="str">
        <f>RIGHT(N1274,LEN(N1274)-SEARCH("/",N1274,1))</f>
        <v>rock</v>
      </c>
      <c r="S1274" s="16">
        <f>(((J1274/60)/60)/24)+DATE(1970,1,1)+(-5/24)</f>
        <v>40274.536793981482</v>
      </c>
      <c r="T1274" s="16">
        <f>(((I1274/60)/60)/24)+DATE(1970,1,1)+(-5/24)</f>
        <v>40343.958333333328</v>
      </c>
    </row>
    <row r="1275" spans="1:20" ht="75" x14ac:dyDescent="0.3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2">
        <f>(E1275/D1275)*100</f>
        <v>103.49999999999999</v>
      </c>
      <c r="P1275" s="8">
        <f>E1275/L1275</f>
        <v>76.666666666666671</v>
      </c>
      <c r="Q1275" s="3" t="str">
        <f>LEFT(N1275,SEARCH("/",N1275)-1)</f>
        <v>music</v>
      </c>
      <c r="R1275" s="3" t="str">
        <f>RIGHT(N1275,LEN(N1275)-SEARCH("/",N1275,1))</f>
        <v>rock</v>
      </c>
      <c r="S1275" s="16">
        <f>(((J1275/60)/60)/24)+DATE(1970,1,1)+(-5/24)</f>
        <v>41852.521886574068</v>
      </c>
      <c r="T1275" s="16">
        <f>(((I1275/60)/60)/24)+DATE(1970,1,1)+(-5/24)</f>
        <v>41882.521886574068</v>
      </c>
    </row>
    <row r="1276" spans="1:20" ht="75" x14ac:dyDescent="0.3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2">
        <f>(E1276/D1276)*100</f>
        <v>154.97535999999999</v>
      </c>
      <c r="P1276" s="8">
        <f>E1276/L1276</f>
        <v>82.963254817987149</v>
      </c>
      <c r="Q1276" s="3" t="str">
        <f>LEFT(N1276,SEARCH("/",N1276)-1)</f>
        <v>music</v>
      </c>
      <c r="R1276" s="3" t="str">
        <f>RIGHT(N1276,LEN(N1276)-SEARCH("/",N1276,1))</f>
        <v>rock</v>
      </c>
      <c r="S1276" s="16">
        <f>(((J1276/60)/60)/24)+DATE(1970,1,1)+(-5/24)</f>
        <v>41116.481770833328</v>
      </c>
      <c r="T1276" s="16">
        <f>(((I1276/60)/60)/24)+DATE(1970,1,1)+(-5/24)</f>
        <v>41151.481770833328</v>
      </c>
    </row>
    <row r="1277" spans="1:20" ht="75" x14ac:dyDescent="0.3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2">
        <f>(E1277/D1277)*100</f>
        <v>162.14066666666668</v>
      </c>
      <c r="P1277" s="8">
        <f>E1277/L1277</f>
        <v>62.522107969151669</v>
      </c>
      <c r="Q1277" s="3" t="str">
        <f>LEFT(N1277,SEARCH("/",N1277)-1)</f>
        <v>music</v>
      </c>
      <c r="R1277" s="3" t="str">
        <f>RIGHT(N1277,LEN(N1277)-SEARCH("/",N1277,1))</f>
        <v>rock</v>
      </c>
      <c r="S1277" s="16">
        <f>(((J1277/60)/60)/24)+DATE(1970,1,1)+(-5/24)</f>
        <v>41458.659571759257</v>
      </c>
      <c r="T1277" s="16">
        <f>(((I1277/60)/60)/24)+DATE(1970,1,1)+(-5/24)</f>
        <v>41493.659571759257</v>
      </c>
    </row>
    <row r="1278" spans="1:20" ht="56.25" x14ac:dyDescent="0.3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2">
        <f>(E1278/D1278)*100</f>
        <v>104.42100000000001</v>
      </c>
      <c r="P1278" s="8">
        <f>E1278/L1278</f>
        <v>46.06808823529412</v>
      </c>
      <c r="Q1278" s="3" t="str">
        <f>LEFT(N1278,SEARCH("/",N1278)-1)</f>
        <v>music</v>
      </c>
      <c r="R1278" s="3" t="str">
        <f>RIGHT(N1278,LEN(N1278)-SEARCH("/",N1278,1))</f>
        <v>rock</v>
      </c>
      <c r="S1278" s="16">
        <f>(((J1278/60)/60)/24)+DATE(1970,1,1)+(-5/24)</f>
        <v>40007.49591435185</v>
      </c>
      <c r="T1278" s="16">
        <f>(((I1278/60)/60)/24)+DATE(1970,1,1)+(-5/24)</f>
        <v>40056.958333333328</v>
      </c>
    </row>
    <row r="1279" spans="1:20" ht="93.75" x14ac:dyDescent="0.3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2">
        <f>(E1279/D1279)*100</f>
        <v>106.12433333333333</v>
      </c>
      <c r="P1279" s="8">
        <f>E1279/L1279</f>
        <v>38.543946731234868</v>
      </c>
      <c r="Q1279" s="3" t="str">
        <f>LEFT(N1279,SEARCH("/",N1279)-1)</f>
        <v>music</v>
      </c>
      <c r="R1279" s="3" t="str">
        <f>RIGHT(N1279,LEN(N1279)-SEARCH("/",N1279,1))</f>
        <v>rock</v>
      </c>
      <c r="S1279" s="16">
        <f>(((J1279/60)/60)/24)+DATE(1970,1,1)+(-5/24)</f>
        <v>41121.35355324074</v>
      </c>
      <c r="T1279" s="16">
        <f>(((I1279/60)/60)/24)+DATE(1970,1,1)+(-5/24)</f>
        <v>41156.35355324074</v>
      </c>
    </row>
    <row r="1280" spans="1:20" ht="75" x14ac:dyDescent="0.3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2">
        <f>(E1280/D1280)*100</f>
        <v>154.93846153846152</v>
      </c>
      <c r="P1280" s="8">
        <f>E1280/L1280</f>
        <v>53.005263157894738</v>
      </c>
      <c r="Q1280" s="3" t="str">
        <f>LEFT(N1280,SEARCH("/",N1280)-1)</f>
        <v>music</v>
      </c>
      <c r="R1280" s="3" t="str">
        <f>RIGHT(N1280,LEN(N1280)-SEARCH("/",N1280,1))</f>
        <v>rock</v>
      </c>
      <c r="S1280" s="16">
        <f>(((J1280/60)/60)/24)+DATE(1970,1,1)+(-5/24)</f>
        <v>41786.346828703703</v>
      </c>
      <c r="T1280" s="16">
        <f>(((I1280/60)/60)/24)+DATE(1970,1,1)+(-5/24)</f>
        <v>41814.875</v>
      </c>
    </row>
    <row r="1281" spans="1:20" ht="75" x14ac:dyDescent="0.3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2">
        <f>(E1281/D1281)*100</f>
        <v>110.77157238734421</v>
      </c>
      <c r="P1281" s="8">
        <f>E1281/L1281</f>
        <v>73.355396825396824</v>
      </c>
      <c r="Q1281" s="3" t="str">
        <f>LEFT(N1281,SEARCH("/",N1281)-1)</f>
        <v>music</v>
      </c>
      <c r="R1281" s="3" t="str">
        <f>RIGHT(N1281,LEN(N1281)-SEARCH("/",N1281,1))</f>
        <v>rock</v>
      </c>
      <c r="S1281" s="16">
        <f>(((J1281/60)/60)/24)+DATE(1970,1,1)+(-5/24)</f>
        <v>41681.890856481477</v>
      </c>
      <c r="T1281" s="16">
        <f>(((I1281/60)/60)/24)+DATE(1970,1,1)+(-5/24)</f>
        <v>41721.849189814813</v>
      </c>
    </row>
    <row r="1282" spans="1:20" ht="75" x14ac:dyDescent="0.3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2">
        <f>(E1282/D1282)*100</f>
        <v>110.91186666666665</v>
      </c>
      <c r="P1282" s="8">
        <f>E1282/L1282</f>
        <v>127.97523076923076</v>
      </c>
      <c r="Q1282" s="3" t="str">
        <f>LEFT(N1282,SEARCH("/",N1282)-1)</f>
        <v>music</v>
      </c>
      <c r="R1282" s="3" t="str">
        <f>RIGHT(N1282,LEN(N1282)-SEARCH("/",N1282,1))</f>
        <v>rock</v>
      </c>
      <c r="S1282" s="16">
        <f>(((J1282/60)/60)/24)+DATE(1970,1,1)+(-5/24)</f>
        <v>40513.54923611111</v>
      </c>
      <c r="T1282" s="16">
        <f>(((I1282/60)/60)/24)+DATE(1970,1,1)+(-5/24)</f>
        <v>40603.54923611111</v>
      </c>
    </row>
    <row r="1283" spans="1:20" ht="93.75" x14ac:dyDescent="0.3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2">
        <f>(E1283/D1283)*100</f>
        <v>110.71428571428572</v>
      </c>
      <c r="P1283" s="8">
        <f>E1283/L1283</f>
        <v>104.72972972972973</v>
      </c>
      <c r="Q1283" s="3" t="str">
        <f>LEFT(N1283,SEARCH("/",N1283)-1)</f>
        <v>music</v>
      </c>
      <c r="R1283" s="3" t="str">
        <f>RIGHT(N1283,LEN(N1283)-SEARCH("/",N1283,1))</f>
        <v>rock</v>
      </c>
      <c r="S1283" s="16">
        <f>(((J1283/60)/60)/24)+DATE(1970,1,1)+(-5/24)</f>
        <v>41463.535138888888</v>
      </c>
      <c r="T1283" s="16">
        <f>(((I1283/60)/60)/24)+DATE(1970,1,1)+(-5/24)</f>
        <v>41483.535138888888</v>
      </c>
    </row>
    <row r="1284" spans="1:20" ht="75" x14ac:dyDescent="0.3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2">
        <f>(E1284/D1284)*100</f>
        <v>123.61333333333333</v>
      </c>
      <c r="P1284" s="8">
        <f>E1284/L1284</f>
        <v>67.671532846715323</v>
      </c>
      <c r="Q1284" s="3" t="str">
        <f>LEFT(N1284,SEARCH("/",N1284)-1)</f>
        <v>music</v>
      </c>
      <c r="R1284" s="3" t="str">
        <f>RIGHT(N1284,LEN(N1284)-SEARCH("/",N1284,1))</f>
        <v>rock</v>
      </c>
      <c r="S1284" s="16">
        <f>(((J1284/60)/60)/24)+DATE(1970,1,1)+(-5/24)</f>
        <v>41586.266840277778</v>
      </c>
      <c r="T1284" s="16">
        <f>(((I1284/60)/60)/24)+DATE(1970,1,1)+(-5/24)</f>
        <v>41616.999305555553</v>
      </c>
    </row>
    <row r="1285" spans="1:20" ht="75" x14ac:dyDescent="0.3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2">
        <f>(E1285/D1285)*100</f>
        <v>211.05</v>
      </c>
      <c r="P1285" s="8">
        <f>E1285/L1285</f>
        <v>95.931818181818187</v>
      </c>
      <c r="Q1285" s="3" t="str">
        <f>LEFT(N1285,SEARCH("/",N1285)-1)</f>
        <v>music</v>
      </c>
      <c r="R1285" s="3" t="str">
        <f>RIGHT(N1285,LEN(N1285)-SEARCH("/",N1285,1))</f>
        <v>rock</v>
      </c>
      <c r="S1285" s="16">
        <f>(((J1285/60)/60)/24)+DATE(1970,1,1)+(-5/24)</f>
        <v>41320.50913194444</v>
      </c>
      <c r="T1285" s="16">
        <f>(((I1285/60)/60)/24)+DATE(1970,1,1)+(-5/24)</f>
        <v>41343.958333333328</v>
      </c>
    </row>
    <row r="1286" spans="1:20" ht="75" x14ac:dyDescent="0.3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2">
        <f>(E1286/D1286)*100</f>
        <v>101</v>
      </c>
      <c r="P1286" s="8">
        <f>E1286/L1286</f>
        <v>65.161290322580641</v>
      </c>
      <c r="Q1286" s="3" t="str">
        <f>LEFT(N1286,SEARCH("/",N1286)-1)</f>
        <v>theater</v>
      </c>
      <c r="R1286" s="3" t="str">
        <f>RIGHT(N1286,LEN(N1286)-SEARCH("/",N1286,1))</f>
        <v>plays</v>
      </c>
      <c r="S1286" s="16">
        <f>(((J1286/60)/60)/24)+DATE(1970,1,1)+(-5/24)</f>
        <v>42712.026412037034</v>
      </c>
      <c r="T1286" s="16">
        <f>(((I1286/60)/60)/24)+DATE(1970,1,1)+(-5/24)</f>
        <v>42735.499305555553</v>
      </c>
    </row>
    <row r="1287" spans="1:20" ht="75" x14ac:dyDescent="0.3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2">
        <f>(E1287/D1287)*100</f>
        <v>101.64999999999999</v>
      </c>
      <c r="P1287" s="8">
        <f>E1287/L1287</f>
        <v>32.269841269841272</v>
      </c>
      <c r="Q1287" s="3" t="str">
        <f>LEFT(N1287,SEARCH("/",N1287)-1)</f>
        <v>theater</v>
      </c>
      <c r="R1287" s="3" t="str">
        <f>RIGHT(N1287,LEN(N1287)-SEARCH("/",N1287,1))</f>
        <v>plays</v>
      </c>
      <c r="S1287" s="16">
        <f>(((J1287/60)/60)/24)+DATE(1970,1,1)+(-5/24)</f>
        <v>42160.374710648146</v>
      </c>
      <c r="T1287" s="16">
        <f>(((I1287/60)/60)/24)+DATE(1970,1,1)+(-5/24)</f>
        <v>42175.374710648146</v>
      </c>
    </row>
    <row r="1288" spans="1:20" ht="75" x14ac:dyDescent="0.3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2">
        <f>(E1288/D1288)*100</f>
        <v>108.33333333333333</v>
      </c>
      <c r="P1288" s="8">
        <f>E1288/L1288</f>
        <v>81.25</v>
      </c>
      <c r="Q1288" s="3" t="str">
        <f>LEFT(N1288,SEARCH("/",N1288)-1)</f>
        <v>theater</v>
      </c>
      <c r="R1288" s="3" t="str">
        <f>RIGHT(N1288,LEN(N1288)-SEARCH("/",N1288,1))</f>
        <v>plays</v>
      </c>
      <c r="S1288" s="16">
        <f>(((J1288/60)/60)/24)+DATE(1970,1,1)+(-5/24)</f>
        <v>42039.176238425927</v>
      </c>
      <c r="T1288" s="16">
        <f>(((I1288/60)/60)/24)+DATE(1970,1,1)+(-5/24)</f>
        <v>42052.374999999993</v>
      </c>
    </row>
    <row r="1289" spans="1:20" ht="112.5" x14ac:dyDescent="0.3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2">
        <f>(E1289/D1289)*100</f>
        <v>242</v>
      </c>
      <c r="P1289" s="8">
        <f>E1289/L1289</f>
        <v>24.2</v>
      </c>
      <c r="Q1289" s="3" t="str">
        <f>LEFT(N1289,SEARCH("/",N1289)-1)</f>
        <v>theater</v>
      </c>
      <c r="R1289" s="3" t="str">
        <f>RIGHT(N1289,LEN(N1289)-SEARCH("/",N1289,1))</f>
        <v>plays</v>
      </c>
      <c r="S1289" s="16">
        <f>(((J1289/60)/60)/24)+DATE(1970,1,1)+(-5/24)</f>
        <v>42107.412685185183</v>
      </c>
      <c r="T1289" s="16">
        <f>(((I1289/60)/60)/24)+DATE(1970,1,1)+(-5/24)</f>
        <v>42167.412685185183</v>
      </c>
    </row>
    <row r="1290" spans="1:20" ht="93.75" x14ac:dyDescent="0.3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2">
        <f>(E1290/D1290)*100</f>
        <v>100.44999999999999</v>
      </c>
      <c r="P1290" s="8">
        <f>E1290/L1290</f>
        <v>65.868852459016395</v>
      </c>
      <c r="Q1290" s="3" t="str">
        <f>LEFT(N1290,SEARCH("/",N1290)-1)</f>
        <v>theater</v>
      </c>
      <c r="R1290" s="3" t="str">
        <f>RIGHT(N1290,LEN(N1290)-SEARCH("/",N1290,1))</f>
        <v>plays</v>
      </c>
      <c r="S1290" s="16">
        <f>(((J1290/60)/60)/24)+DATE(1970,1,1)+(-5/24)</f>
        <v>42560.946331018517</v>
      </c>
      <c r="T1290" s="16">
        <f>(((I1290/60)/60)/24)+DATE(1970,1,1)+(-5/24)</f>
        <v>42591.958333333336</v>
      </c>
    </row>
    <row r="1291" spans="1:20" ht="75" x14ac:dyDescent="0.3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2">
        <f>(E1291/D1291)*100</f>
        <v>125.06666666666666</v>
      </c>
      <c r="P1291" s="8">
        <f>E1291/L1291</f>
        <v>36.07692307692308</v>
      </c>
      <c r="Q1291" s="3" t="str">
        <f>LEFT(N1291,SEARCH("/",N1291)-1)</f>
        <v>theater</v>
      </c>
      <c r="R1291" s="3" t="str">
        <f>RIGHT(N1291,LEN(N1291)-SEARCH("/",N1291,1))</f>
        <v>plays</v>
      </c>
      <c r="S1291" s="16">
        <f>(((J1291/60)/60)/24)+DATE(1970,1,1)+(-5/24)</f>
        <v>42708.926446759251</v>
      </c>
      <c r="T1291" s="16">
        <f>(((I1291/60)/60)/24)+DATE(1970,1,1)+(-5/24)</f>
        <v>42738.926446759251</v>
      </c>
    </row>
    <row r="1292" spans="1:20" ht="37.5" x14ac:dyDescent="0.3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2">
        <f>(E1292/D1292)*100</f>
        <v>108.57142857142857</v>
      </c>
      <c r="P1292" s="8">
        <f>E1292/L1292</f>
        <v>44.186046511627907</v>
      </c>
      <c r="Q1292" s="3" t="str">
        <f>LEFT(N1292,SEARCH("/",N1292)-1)</f>
        <v>theater</v>
      </c>
      <c r="R1292" s="3" t="str">
        <f>RIGHT(N1292,LEN(N1292)-SEARCH("/",N1292,1))</f>
        <v>plays</v>
      </c>
      <c r="S1292" s="16">
        <f>(((J1292/60)/60)/24)+DATE(1970,1,1)+(-5/24)</f>
        <v>42086.406608796293</v>
      </c>
      <c r="T1292" s="16">
        <f>(((I1292/60)/60)/24)+DATE(1970,1,1)+(-5/24)</f>
        <v>42117.082638888889</v>
      </c>
    </row>
    <row r="1293" spans="1:20" ht="75" x14ac:dyDescent="0.3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2">
        <f>(E1293/D1293)*100</f>
        <v>145.70000000000002</v>
      </c>
      <c r="P1293" s="8">
        <f>E1293/L1293</f>
        <v>104.07142857142857</v>
      </c>
      <c r="Q1293" s="3" t="str">
        <f>LEFT(N1293,SEARCH("/",N1293)-1)</f>
        <v>theater</v>
      </c>
      <c r="R1293" s="3" t="str">
        <f>RIGHT(N1293,LEN(N1293)-SEARCH("/",N1293,1))</f>
        <v>plays</v>
      </c>
      <c r="S1293" s="16">
        <f>(((J1293/60)/60)/24)+DATE(1970,1,1)+(-5/24)</f>
        <v>42064.444340277776</v>
      </c>
      <c r="T1293" s="16">
        <f>(((I1293/60)/60)/24)+DATE(1970,1,1)+(-5/24)</f>
        <v>42101.083333333336</v>
      </c>
    </row>
    <row r="1294" spans="1:20" ht="93.75" x14ac:dyDescent="0.3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2">
        <f>(E1294/D1294)*100</f>
        <v>110.00000000000001</v>
      </c>
      <c r="P1294" s="8">
        <f>E1294/L1294</f>
        <v>35.96153846153846</v>
      </c>
      <c r="Q1294" s="3" t="str">
        <f>LEFT(N1294,SEARCH("/",N1294)-1)</f>
        <v>theater</v>
      </c>
      <c r="R1294" s="3" t="str">
        <f>RIGHT(N1294,LEN(N1294)-SEARCH("/",N1294,1))</f>
        <v>plays</v>
      </c>
      <c r="S1294" s="16">
        <f>(((J1294/60)/60)/24)+DATE(1970,1,1)+(-5/24)</f>
        <v>42256.555879629632</v>
      </c>
      <c r="T1294" s="16">
        <f>(((I1294/60)/60)/24)+DATE(1970,1,1)+(-5/24)</f>
        <v>42283.749305555553</v>
      </c>
    </row>
    <row r="1295" spans="1:20" ht="93.75" x14ac:dyDescent="0.3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2">
        <f>(E1295/D1295)*100</f>
        <v>102.23333333333333</v>
      </c>
      <c r="P1295" s="8">
        <f>E1295/L1295</f>
        <v>127.79166666666667</v>
      </c>
      <c r="Q1295" s="3" t="str">
        <f>LEFT(N1295,SEARCH("/",N1295)-1)</f>
        <v>theater</v>
      </c>
      <c r="R1295" s="3" t="str">
        <f>RIGHT(N1295,LEN(N1295)-SEARCH("/",N1295,1))</f>
        <v>plays</v>
      </c>
      <c r="S1295" s="16">
        <f>(((J1295/60)/60)/24)+DATE(1970,1,1)+(-5/24)</f>
        <v>42292.492719907408</v>
      </c>
      <c r="T1295" s="16">
        <f>(((I1295/60)/60)/24)+DATE(1970,1,1)+(-5/24)</f>
        <v>42322.534386574065</v>
      </c>
    </row>
    <row r="1296" spans="1:20" ht="93.75" x14ac:dyDescent="0.3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2">
        <f>(E1296/D1296)*100</f>
        <v>122</v>
      </c>
      <c r="P1296" s="8">
        <f>E1296/L1296</f>
        <v>27.727272727272727</v>
      </c>
      <c r="Q1296" s="3" t="str">
        <f>LEFT(N1296,SEARCH("/",N1296)-1)</f>
        <v>theater</v>
      </c>
      <c r="R1296" s="3" t="str">
        <f>RIGHT(N1296,LEN(N1296)-SEARCH("/",N1296,1))</f>
        <v>plays</v>
      </c>
      <c r="S1296" s="16">
        <f>(((J1296/60)/60)/24)+DATE(1970,1,1)+(-5/24)</f>
        <v>42278.245335648149</v>
      </c>
      <c r="T1296" s="16">
        <f>(((I1296/60)/60)/24)+DATE(1970,1,1)+(-5/24)</f>
        <v>42296.249999999993</v>
      </c>
    </row>
    <row r="1297" spans="1:20" ht="93.75" x14ac:dyDescent="0.3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2">
        <f>(E1297/D1297)*100</f>
        <v>101.96000000000001</v>
      </c>
      <c r="P1297" s="8">
        <f>E1297/L1297</f>
        <v>39.828125</v>
      </c>
      <c r="Q1297" s="3" t="str">
        <f>LEFT(N1297,SEARCH("/",N1297)-1)</f>
        <v>theater</v>
      </c>
      <c r="R1297" s="3" t="str">
        <f>RIGHT(N1297,LEN(N1297)-SEARCH("/",N1297,1))</f>
        <v>plays</v>
      </c>
      <c r="S1297" s="16">
        <f>(((J1297/60)/60)/24)+DATE(1970,1,1)+(-5/24)</f>
        <v>42184.364548611113</v>
      </c>
      <c r="T1297" s="16">
        <f>(((I1297/60)/60)/24)+DATE(1970,1,1)+(-5/24)</f>
        <v>42214.499999999993</v>
      </c>
    </row>
    <row r="1298" spans="1:20" ht="93.75" x14ac:dyDescent="0.3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2">
        <f>(E1298/D1298)*100</f>
        <v>141.1764705882353</v>
      </c>
      <c r="P1298" s="8">
        <f>E1298/L1298</f>
        <v>52.173913043478258</v>
      </c>
      <c r="Q1298" s="3" t="str">
        <f>LEFT(N1298,SEARCH("/",N1298)-1)</f>
        <v>theater</v>
      </c>
      <c r="R1298" s="3" t="str">
        <f>RIGHT(N1298,LEN(N1298)-SEARCH("/",N1298,1))</f>
        <v>plays</v>
      </c>
      <c r="S1298" s="16">
        <f>(((J1298/60)/60)/24)+DATE(1970,1,1)+(-5/24)</f>
        <v>42422.842280092591</v>
      </c>
      <c r="T1298" s="16">
        <f>(((I1298/60)/60)/24)+DATE(1970,1,1)+(-5/24)</f>
        <v>42442.800613425927</v>
      </c>
    </row>
    <row r="1299" spans="1:20" ht="75" x14ac:dyDescent="0.3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2">
        <f>(E1299/D1299)*100</f>
        <v>109.52500000000001</v>
      </c>
      <c r="P1299" s="8">
        <f>E1299/L1299</f>
        <v>92.037815126050418</v>
      </c>
      <c r="Q1299" s="3" t="str">
        <f>LEFT(N1299,SEARCH("/",N1299)-1)</f>
        <v>theater</v>
      </c>
      <c r="R1299" s="3" t="str">
        <f>RIGHT(N1299,LEN(N1299)-SEARCH("/",N1299,1))</f>
        <v>plays</v>
      </c>
      <c r="S1299" s="16">
        <f>(((J1299/60)/60)/24)+DATE(1970,1,1)+(-5/24)</f>
        <v>42461.538865740738</v>
      </c>
      <c r="T1299" s="16">
        <f>(((I1299/60)/60)/24)+DATE(1970,1,1)+(-5/24)</f>
        <v>42491.538865740738</v>
      </c>
    </row>
    <row r="1300" spans="1:20" ht="75" x14ac:dyDescent="0.3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2">
        <f>(E1300/D1300)*100</f>
        <v>104.65</v>
      </c>
      <c r="P1300" s="8">
        <f>E1300/L1300</f>
        <v>63.424242424242422</v>
      </c>
      <c r="Q1300" s="3" t="str">
        <f>LEFT(N1300,SEARCH("/",N1300)-1)</f>
        <v>theater</v>
      </c>
      <c r="R1300" s="3" t="str">
        <f>RIGHT(N1300,LEN(N1300)-SEARCH("/",N1300,1))</f>
        <v>plays</v>
      </c>
      <c r="S1300" s="16">
        <f>(((J1300/60)/60)/24)+DATE(1970,1,1)+(-5/24)</f>
        <v>42458.472592592596</v>
      </c>
      <c r="T1300" s="16">
        <f>(((I1300/60)/60)/24)+DATE(1970,1,1)+(-5/24)</f>
        <v>42488.472592592596</v>
      </c>
    </row>
    <row r="1301" spans="1:20" ht="75" x14ac:dyDescent="0.3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2">
        <f>(E1301/D1301)*100</f>
        <v>124</v>
      </c>
      <c r="P1301" s="8">
        <f>E1301/L1301</f>
        <v>135.625</v>
      </c>
      <c r="Q1301" s="3" t="str">
        <f>LEFT(N1301,SEARCH("/",N1301)-1)</f>
        <v>theater</v>
      </c>
      <c r="R1301" s="3" t="str">
        <f>RIGHT(N1301,LEN(N1301)-SEARCH("/",N1301,1))</f>
        <v>plays</v>
      </c>
      <c r="S1301" s="16">
        <f>(((J1301/60)/60)/24)+DATE(1970,1,1)+(-5/24)</f>
        <v>42169.606006944443</v>
      </c>
      <c r="T1301" s="16">
        <f>(((I1301/60)/60)/24)+DATE(1970,1,1)+(-5/24)</f>
        <v>42199.606006944443</v>
      </c>
    </row>
    <row r="1302" spans="1:20" ht="93.75" x14ac:dyDescent="0.3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2">
        <f>(E1302/D1302)*100</f>
        <v>135</v>
      </c>
      <c r="P1302" s="8">
        <f>E1302/L1302</f>
        <v>168.75</v>
      </c>
      <c r="Q1302" s="3" t="str">
        <f>LEFT(N1302,SEARCH("/",N1302)-1)</f>
        <v>theater</v>
      </c>
      <c r="R1302" s="3" t="str">
        <f>RIGHT(N1302,LEN(N1302)-SEARCH("/",N1302,1))</f>
        <v>plays</v>
      </c>
      <c r="S1302" s="16">
        <f>(((J1302/60)/60)/24)+DATE(1970,1,1)+(-5/24)</f>
        <v>42483.466874999998</v>
      </c>
      <c r="T1302" s="16">
        <f>(((I1302/60)/60)/24)+DATE(1970,1,1)+(-5/24)</f>
        <v>42522.581249999996</v>
      </c>
    </row>
    <row r="1303" spans="1:20" ht="93.75" x14ac:dyDescent="0.3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2">
        <f>(E1303/D1303)*100</f>
        <v>102.75000000000001</v>
      </c>
      <c r="P1303" s="8">
        <f>E1303/L1303</f>
        <v>70.862068965517238</v>
      </c>
      <c r="Q1303" s="3" t="str">
        <f>LEFT(N1303,SEARCH("/",N1303)-1)</f>
        <v>theater</v>
      </c>
      <c r="R1303" s="3" t="str">
        <f>RIGHT(N1303,LEN(N1303)-SEARCH("/",N1303,1))</f>
        <v>plays</v>
      </c>
      <c r="S1303" s="16">
        <f>(((J1303/60)/60)/24)+DATE(1970,1,1)+(-5/24)</f>
        <v>42195.541412037033</v>
      </c>
      <c r="T1303" s="16">
        <f>(((I1303/60)/60)/24)+DATE(1970,1,1)+(-5/24)</f>
        <v>42205.916666666664</v>
      </c>
    </row>
    <row r="1304" spans="1:20" ht="75" x14ac:dyDescent="0.3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2">
        <f>(E1304/D1304)*100</f>
        <v>100</v>
      </c>
      <c r="P1304" s="8">
        <f>E1304/L1304</f>
        <v>50</v>
      </c>
      <c r="Q1304" s="3" t="str">
        <f>LEFT(N1304,SEARCH("/",N1304)-1)</f>
        <v>theater</v>
      </c>
      <c r="R1304" s="3" t="str">
        <f>RIGHT(N1304,LEN(N1304)-SEARCH("/",N1304,1))</f>
        <v>plays</v>
      </c>
      <c r="S1304" s="16">
        <f>(((J1304/60)/60)/24)+DATE(1970,1,1)+(-5/24)</f>
        <v>42674.849664351852</v>
      </c>
      <c r="T1304" s="16">
        <f>(((I1304/60)/60)/24)+DATE(1970,1,1)+(-5/24)</f>
        <v>42704.891331018516</v>
      </c>
    </row>
    <row r="1305" spans="1:20" ht="37.5" x14ac:dyDescent="0.3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2">
        <f>(E1305/D1305)*100</f>
        <v>130.26085714285716</v>
      </c>
      <c r="P1305" s="8">
        <f>E1305/L1305</f>
        <v>42.214166666666671</v>
      </c>
      <c r="Q1305" s="3" t="str">
        <f>LEFT(N1305,SEARCH("/",N1305)-1)</f>
        <v>theater</v>
      </c>
      <c r="R1305" s="3" t="str">
        <f>RIGHT(N1305,LEN(N1305)-SEARCH("/",N1305,1))</f>
        <v>plays</v>
      </c>
      <c r="S1305" s="16">
        <f>(((J1305/60)/60)/24)+DATE(1970,1,1)+(-5/24)</f>
        <v>42566.232870370368</v>
      </c>
      <c r="T1305" s="16">
        <f>(((I1305/60)/60)/24)+DATE(1970,1,1)+(-5/24)</f>
        <v>42582.249999999993</v>
      </c>
    </row>
    <row r="1306" spans="1:20" ht="75" x14ac:dyDescent="0.3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2">
        <f>(E1306/D1306)*100</f>
        <v>39.627499999999998</v>
      </c>
      <c r="P1306" s="8">
        <f>E1306/L1306</f>
        <v>152.41346153846155</v>
      </c>
      <c r="Q1306" s="3" t="str">
        <f>LEFT(N1306,SEARCH("/",N1306)-1)</f>
        <v>technology</v>
      </c>
      <c r="R1306" s="3" t="str">
        <f>RIGHT(N1306,LEN(N1306)-SEARCH("/",N1306,1))</f>
        <v>wearables</v>
      </c>
      <c r="S1306" s="16">
        <f>(((J1306/60)/60)/24)+DATE(1970,1,1)+(-5/24)</f>
        <v>42746.986168981479</v>
      </c>
      <c r="T1306" s="16">
        <f>(((I1306/60)/60)/24)+DATE(1970,1,1)+(-5/24)</f>
        <v>42806.944502314807</v>
      </c>
    </row>
    <row r="1307" spans="1:20" ht="75" x14ac:dyDescent="0.3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2">
        <f>(E1307/D1307)*100</f>
        <v>25.976666666666663</v>
      </c>
      <c r="P1307" s="8">
        <f>E1307/L1307</f>
        <v>90.616279069767444</v>
      </c>
      <c r="Q1307" s="3" t="str">
        <f>LEFT(N1307,SEARCH("/",N1307)-1)</f>
        <v>technology</v>
      </c>
      <c r="R1307" s="3" t="str">
        <f>RIGHT(N1307,LEN(N1307)-SEARCH("/",N1307,1))</f>
        <v>wearables</v>
      </c>
      <c r="S1307" s="16">
        <f>(((J1307/60)/60)/24)+DATE(1970,1,1)+(-5/24)</f>
        <v>42543.457268518519</v>
      </c>
      <c r="T1307" s="16">
        <f>(((I1307/60)/60)/24)+DATE(1970,1,1)+(-5/24)</f>
        <v>42572.520833333336</v>
      </c>
    </row>
    <row r="1308" spans="1:20" ht="93.75" x14ac:dyDescent="0.3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2">
        <f>(E1308/D1308)*100</f>
        <v>65.24636363636364</v>
      </c>
      <c r="P1308" s="8">
        <f>E1308/L1308</f>
        <v>201.60393258426967</v>
      </c>
      <c r="Q1308" s="3" t="str">
        <f>LEFT(N1308,SEARCH("/",N1308)-1)</f>
        <v>technology</v>
      </c>
      <c r="R1308" s="3" t="str">
        <f>RIGHT(N1308,LEN(N1308)-SEARCH("/",N1308,1))</f>
        <v>wearables</v>
      </c>
      <c r="S1308" s="16">
        <f>(((J1308/60)/60)/24)+DATE(1970,1,1)+(-5/24)</f>
        <v>41947.249236111107</v>
      </c>
      <c r="T1308" s="16">
        <f>(((I1308/60)/60)/24)+DATE(1970,1,1)+(-5/24)</f>
        <v>41977.249236111107</v>
      </c>
    </row>
    <row r="1309" spans="1:20" ht="37.5" x14ac:dyDescent="0.3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2">
        <f>(E1309/D1309)*100</f>
        <v>11.514000000000001</v>
      </c>
      <c r="P1309" s="8">
        <f>E1309/L1309</f>
        <v>127.93333333333334</v>
      </c>
      <c r="Q1309" s="3" t="str">
        <f>LEFT(N1309,SEARCH("/",N1309)-1)</f>
        <v>technology</v>
      </c>
      <c r="R1309" s="3" t="str">
        <f>RIGHT(N1309,LEN(N1309)-SEARCH("/",N1309,1))</f>
        <v>wearables</v>
      </c>
      <c r="S1309" s="16">
        <f>(((J1309/60)/60)/24)+DATE(1970,1,1)+(-5/24)</f>
        <v>42387.294895833329</v>
      </c>
      <c r="T1309" s="16">
        <f>(((I1309/60)/60)/24)+DATE(1970,1,1)+(-5/24)</f>
        <v>42417.294895833329</v>
      </c>
    </row>
    <row r="1310" spans="1:20" ht="37.5" x14ac:dyDescent="0.3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2">
        <f>(E1310/D1310)*100</f>
        <v>11.360000000000001</v>
      </c>
      <c r="P1310" s="8">
        <f>E1310/L1310</f>
        <v>29.894736842105264</v>
      </c>
      <c r="Q1310" s="3" t="str">
        <f>LEFT(N1310,SEARCH("/",N1310)-1)</f>
        <v>technology</v>
      </c>
      <c r="R1310" s="3" t="str">
        <f>RIGHT(N1310,LEN(N1310)-SEARCH("/",N1310,1))</f>
        <v>wearables</v>
      </c>
      <c r="S1310" s="16">
        <f>(((J1310/60)/60)/24)+DATE(1970,1,1)+(-5/24)</f>
        <v>42611.405231481483</v>
      </c>
      <c r="T1310" s="16">
        <f>(((I1310/60)/60)/24)+DATE(1970,1,1)+(-5/24)</f>
        <v>42651.405231481483</v>
      </c>
    </row>
    <row r="1311" spans="1:20" ht="75" x14ac:dyDescent="0.3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2">
        <f>(E1311/D1311)*100</f>
        <v>111.99130434782609</v>
      </c>
      <c r="P1311" s="8">
        <f>E1311/L1311</f>
        <v>367.97142857142859</v>
      </c>
      <c r="Q1311" s="3" t="str">
        <f>LEFT(N1311,SEARCH("/",N1311)-1)</f>
        <v>technology</v>
      </c>
      <c r="R1311" s="3" t="str">
        <f>RIGHT(N1311,LEN(N1311)-SEARCH("/",N1311,1))</f>
        <v>wearables</v>
      </c>
      <c r="S1311" s="16">
        <f>(((J1311/60)/60)/24)+DATE(1970,1,1)+(-5/24)</f>
        <v>42257.674398148149</v>
      </c>
      <c r="T1311" s="16">
        <f>(((I1311/60)/60)/24)+DATE(1970,1,1)+(-5/24)</f>
        <v>42292.674398148149</v>
      </c>
    </row>
    <row r="1312" spans="1:20" ht="56.25" x14ac:dyDescent="0.3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2">
        <f>(E1312/D1312)*100</f>
        <v>15.5</v>
      </c>
      <c r="P1312" s="8">
        <f>E1312/L1312</f>
        <v>129.16666666666666</v>
      </c>
      <c r="Q1312" s="3" t="str">
        <f>LEFT(N1312,SEARCH("/",N1312)-1)</f>
        <v>technology</v>
      </c>
      <c r="R1312" s="3" t="str">
        <f>RIGHT(N1312,LEN(N1312)-SEARCH("/",N1312,1))</f>
        <v>wearables</v>
      </c>
      <c r="S1312" s="16">
        <f>(((J1312/60)/60)/24)+DATE(1970,1,1)+(-5/24)</f>
        <v>42556.458912037029</v>
      </c>
      <c r="T1312" s="16">
        <f>(((I1312/60)/60)/24)+DATE(1970,1,1)+(-5/24)</f>
        <v>42601.458912037029</v>
      </c>
    </row>
    <row r="1313" spans="1:20" ht="93.75" x14ac:dyDescent="0.3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2">
        <f>(E1313/D1313)*100</f>
        <v>32.027999999999999</v>
      </c>
      <c r="P1313" s="8">
        <f>E1313/L1313</f>
        <v>800.7</v>
      </c>
      <c r="Q1313" s="3" t="str">
        <f>LEFT(N1313,SEARCH("/",N1313)-1)</f>
        <v>technology</v>
      </c>
      <c r="R1313" s="3" t="str">
        <f>RIGHT(N1313,LEN(N1313)-SEARCH("/",N1313,1))</f>
        <v>wearables</v>
      </c>
      <c r="S1313" s="16">
        <f>(((J1313/60)/60)/24)+DATE(1970,1,1)+(-5/24)</f>
        <v>42669.593969907401</v>
      </c>
      <c r="T1313" s="16">
        <f>(((I1313/60)/60)/24)+DATE(1970,1,1)+(-5/24)</f>
        <v>42704.635636574072</v>
      </c>
    </row>
    <row r="1314" spans="1:20" ht="75" x14ac:dyDescent="0.3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2">
        <f>(E1314/D1314)*100</f>
        <v>0.60869565217391308</v>
      </c>
      <c r="P1314" s="8">
        <f>E1314/L1314</f>
        <v>28</v>
      </c>
      <c r="Q1314" s="3" t="str">
        <f>LEFT(N1314,SEARCH("/",N1314)-1)</f>
        <v>technology</v>
      </c>
      <c r="R1314" s="3" t="str">
        <f>RIGHT(N1314,LEN(N1314)-SEARCH("/",N1314,1))</f>
        <v>wearables</v>
      </c>
      <c r="S1314" s="16">
        <f>(((J1314/60)/60)/24)+DATE(1970,1,1)+(-5/24)</f>
        <v>42082.494467592587</v>
      </c>
      <c r="T1314" s="16">
        <f>(((I1314/60)/60)/24)+DATE(1970,1,1)+(-5/24)</f>
        <v>42112.494467592587</v>
      </c>
    </row>
    <row r="1315" spans="1:20" ht="75" x14ac:dyDescent="0.3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2">
        <f>(E1315/D1315)*100</f>
        <v>31.114999999999998</v>
      </c>
      <c r="P1315" s="8">
        <f>E1315/L1315</f>
        <v>102.01639344262296</v>
      </c>
      <c r="Q1315" s="3" t="str">
        <f>LEFT(N1315,SEARCH("/",N1315)-1)</f>
        <v>technology</v>
      </c>
      <c r="R1315" s="3" t="str">
        <f>RIGHT(N1315,LEN(N1315)-SEARCH("/",N1315,1))</f>
        <v>wearables</v>
      </c>
      <c r="S1315" s="16">
        <f>(((J1315/60)/60)/24)+DATE(1970,1,1)+(-5/24)</f>
        <v>42402.50131944444</v>
      </c>
      <c r="T1315" s="16">
        <f>(((I1315/60)/60)/24)+DATE(1970,1,1)+(-5/24)</f>
        <v>42432.50131944444</v>
      </c>
    </row>
    <row r="1316" spans="1:20" ht="93.75" x14ac:dyDescent="0.3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2">
        <f>(E1316/D1316)*100</f>
        <v>1.1266666666666667</v>
      </c>
      <c r="P1316" s="8">
        <f>E1316/L1316</f>
        <v>184.36363636363637</v>
      </c>
      <c r="Q1316" s="3" t="str">
        <f>LEFT(N1316,SEARCH("/",N1316)-1)</f>
        <v>technology</v>
      </c>
      <c r="R1316" s="3" t="str">
        <f>RIGHT(N1316,LEN(N1316)-SEARCH("/",N1316,1))</f>
        <v>wearables</v>
      </c>
      <c r="S1316" s="16">
        <f>(((J1316/60)/60)/24)+DATE(1970,1,1)+(-5/24)</f>
        <v>42604.461342592585</v>
      </c>
      <c r="T1316" s="16">
        <f>(((I1316/60)/60)/24)+DATE(1970,1,1)+(-5/24)</f>
        <v>42664.461342592585</v>
      </c>
    </row>
    <row r="1317" spans="1:20" ht="56.25" x14ac:dyDescent="0.3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2">
        <f>(E1317/D1317)*100</f>
        <v>40.404000000000003</v>
      </c>
      <c r="P1317" s="8">
        <f>E1317/L1317</f>
        <v>162.91935483870967</v>
      </c>
      <c r="Q1317" s="3" t="str">
        <f>LEFT(N1317,SEARCH("/",N1317)-1)</f>
        <v>technology</v>
      </c>
      <c r="R1317" s="3" t="str">
        <f>RIGHT(N1317,LEN(N1317)-SEARCH("/",N1317,1))</f>
        <v>wearables</v>
      </c>
      <c r="S1317" s="16">
        <f>(((J1317/60)/60)/24)+DATE(1970,1,1)+(-5/24)</f>
        <v>42278.289907407401</v>
      </c>
      <c r="T1317" s="16">
        <f>(((I1317/60)/60)/24)+DATE(1970,1,1)+(-5/24)</f>
        <v>42313.833333333336</v>
      </c>
    </row>
    <row r="1318" spans="1:20" ht="75" x14ac:dyDescent="0.3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2">
        <f>(E1318/D1318)*100</f>
        <v>1.3333333333333333E-3</v>
      </c>
      <c r="P1318" s="8">
        <f>E1318/L1318</f>
        <v>1</v>
      </c>
      <c r="Q1318" s="3" t="str">
        <f>LEFT(N1318,SEARCH("/",N1318)-1)</f>
        <v>technology</v>
      </c>
      <c r="R1318" s="3" t="str">
        <f>RIGHT(N1318,LEN(N1318)-SEARCH("/",N1318,1))</f>
        <v>wearables</v>
      </c>
      <c r="S1318" s="16">
        <f>(((J1318/60)/60)/24)+DATE(1970,1,1)+(-5/24)</f>
        <v>42393.753576388881</v>
      </c>
      <c r="T1318" s="16">
        <f>(((I1318/60)/60)/24)+DATE(1970,1,1)+(-5/24)</f>
        <v>42428.753576388881</v>
      </c>
    </row>
    <row r="1319" spans="1:20" ht="93.75" x14ac:dyDescent="0.3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2">
        <f>(E1319/D1319)*100</f>
        <v>5.7334999999999994</v>
      </c>
      <c r="P1319" s="8">
        <f>E1319/L1319</f>
        <v>603.52631578947364</v>
      </c>
      <c r="Q1319" s="3" t="str">
        <f>LEFT(N1319,SEARCH("/",N1319)-1)</f>
        <v>technology</v>
      </c>
      <c r="R1319" s="3" t="str">
        <f>RIGHT(N1319,LEN(N1319)-SEARCH("/",N1319,1))</f>
        <v>wearables</v>
      </c>
      <c r="S1319" s="16">
        <f>(((J1319/60)/60)/24)+DATE(1970,1,1)+(-5/24)</f>
        <v>42520.027152777773</v>
      </c>
      <c r="T1319" s="16">
        <f>(((I1319/60)/60)/24)+DATE(1970,1,1)+(-5/24)</f>
        <v>42572.374999999993</v>
      </c>
    </row>
    <row r="1320" spans="1:20" ht="75" x14ac:dyDescent="0.3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2">
        <f>(E1320/D1320)*100</f>
        <v>15.324999999999999</v>
      </c>
      <c r="P1320" s="8">
        <f>E1320/L1320</f>
        <v>45.407407407407405</v>
      </c>
      <c r="Q1320" s="3" t="str">
        <f>LEFT(N1320,SEARCH("/",N1320)-1)</f>
        <v>technology</v>
      </c>
      <c r="R1320" s="3" t="str">
        <f>RIGHT(N1320,LEN(N1320)-SEARCH("/",N1320,1))</f>
        <v>wearables</v>
      </c>
      <c r="S1320" s="16">
        <f>(((J1320/60)/60)/24)+DATE(1970,1,1)+(-5/24)</f>
        <v>41984.835324074076</v>
      </c>
      <c r="T1320" s="16">
        <f>(((I1320/60)/60)/24)+DATE(1970,1,1)+(-5/24)</f>
        <v>42014.835324074076</v>
      </c>
    </row>
    <row r="1321" spans="1:20" ht="75" x14ac:dyDescent="0.3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2">
        <f>(E1321/D1321)*100</f>
        <v>15.103448275862069</v>
      </c>
      <c r="P1321" s="8">
        <f>E1321/L1321</f>
        <v>97.333333333333329</v>
      </c>
      <c r="Q1321" s="3" t="str">
        <f>LEFT(N1321,SEARCH("/",N1321)-1)</f>
        <v>technology</v>
      </c>
      <c r="R1321" s="3" t="str">
        <f>RIGHT(N1321,LEN(N1321)-SEARCH("/",N1321,1))</f>
        <v>wearables</v>
      </c>
      <c r="S1321" s="16">
        <f>(((J1321/60)/60)/24)+DATE(1970,1,1)+(-5/24)</f>
        <v>41816.603761574072</v>
      </c>
      <c r="T1321" s="16">
        <f>(((I1321/60)/60)/24)+DATE(1970,1,1)+(-5/24)</f>
        <v>41831.458333333328</v>
      </c>
    </row>
    <row r="1322" spans="1:20" ht="75" x14ac:dyDescent="0.3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2">
        <f>(E1322/D1322)*100</f>
        <v>0.503</v>
      </c>
      <c r="P1322" s="8">
        <f>E1322/L1322</f>
        <v>167.66666666666666</v>
      </c>
      <c r="Q1322" s="3" t="str">
        <f>LEFT(N1322,SEARCH("/",N1322)-1)</f>
        <v>technology</v>
      </c>
      <c r="R1322" s="3" t="str">
        <f>RIGHT(N1322,LEN(N1322)-SEARCH("/",N1322,1))</f>
        <v>wearables</v>
      </c>
      <c r="S1322" s="16">
        <f>(((J1322/60)/60)/24)+DATE(1970,1,1)+(-5/24)</f>
        <v>42705.482013888883</v>
      </c>
      <c r="T1322" s="16">
        <f>(((I1322/60)/60)/24)+DATE(1970,1,1)+(-5/24)</f>
        <v>42734.749999999993</v>
      </c>
    </row>
    <row r="1323" spans="1:20" ht="93.75" x14ac:dyDescent="0.3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2">
        <f>(E1323/D1323)*100</f>
        <v>1.3028138528138529</v>
      </c>
      <c r="P1323" s="8">
        <f>E1323/L1323</f>
        <v>859.85714285714289</v>
      </c>
      <c r="Q1323" s="3" t="str">
        <f>LEFT(N1323,SEARCH("/",N1323)-1)</f>
        <v>technology</v>
      </c>
      <c r="R1323" s="3" t="str">
        <f>RIGHT(N1323,LEN(N1323)-SEARCH("/",N1323,1))</f>
        <v>wearables</v>
      </c>
      <c r="S1323" s="16">
        <f>(((J1323/60)/60)/24)+DATE(1970,1,1)+(-5/24)</f>
        <v>42697.540937499994</v>
      </c>
      <c r="T1323" s="16">
        <f>(((I1323/60)/60)/24)+DATE(1970,1,1)+(-5/24)</f>
        <v>42727.540937499994</v>
      </c>
    </row>
    <row r="1324" spans="1:20" ht="93.75" x14ac:dyDescent="0.3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2">
        <f>(E1324/D1324)*100</f>
        <v>0.30285714285714288</v>
      </c>
      <c r="P1324" s="8">
        <f>E1324/L1324</f>
        <v>26.5</v>
      </c>
      <c r="Q1324" s="3" t="str">
        <f>LEFT(N1324,SEARCH("/",N1324)-1)</f>
        <v>technology</v>
      </c>
      <c r="R1324" s="3" t="str">
        <f>RIGHT(N1324,LEN(N1324)-SEARCH("/",N1324,1))</f>
        <v>wearables</v>
      </c>
      <c r="S1324" s="16">
        <f>(((J1324/60)/60)/24)+DATE(1970,1,1)+(-5/24)</f>
        <v>42115.448206018518</v>
      </c>
      <c r="T1324" s="16">
        <f>(((I1324/60)/60)/24)+DATE(1970,1,1)+(-5/24)</f>
        <v>42145.448206018518</v>
      </c>
    </row>
    <row r="1325" spans="1:20" ht="93.75" x14ac:dyDescent="0.3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2">
        <f>(E1325/D1325)*100</f>
        <v>8.8800000000000008</v>
      </c>
      <c r="P1325" s="8">
        <f>E1325/L1325</f>
        <v>30.272727272727273</v>
      </c>
      <c r="Q1325" s="3" t="str">
        <f>LEFT(N1325,SEARCH("/",N1325)-1)</f>
        <v>technology</v>
      </c>
      <c r="R1325" s="3" t="str">
        <f>RIGHT(N1325,LEN(N1325)-SEARCH("/",N1325,1))</f>
        <v>wearables</v>
      </c>
      <c r="S1325" s="16">
        <f>(((J1325/60)/60)/24)+DATE(1970,1,1)+(-5/24)</f>
        <v>42451.490115740737</v>
      </c>
      <c r="T1325" s="16">
        <f>(((I1325/60)/60)/24)+DATE(1970,1,1)+(-5/24)</f>
        <v>42486.079861111109</v>
      </c>
    </row>
    <row r="1326" spans="1:20" ht="75" x14ac:dyDescent="0.3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2">
        <f>(E1326/D1326)*100</f>
        <v>9.84</v>
      </c>
      <c r="P1326" s="8">
        <f>E1326/L1326</f>
        <v>54.666666666666664</v>
      </c>
      <c r="Q1326" s="3" t="str">
        <f>LEFT(N1326,SEARCH("/",N1326)-1)</f>
        <v>technology</v>
      </c>
      <c r="R1326" s="3" t="str">
        <f>RIGHT(N1326,LEN(N1326)-SEARCH("/",N1326,1))</f>
        <v>wearables</v>
      </c>
      <c r="S1326" s="16">
        <f>(((J1326/60)/60)/24)+DATE(1970,1,1)+(-5/24)</f>
        <v>42626.425370370365</v>
      </c>
      <c r="T1326" s="16">
        <f>(((I1326/60)/60)/24)+DATE(1970,1,1)+(-5/24)</f>
        <v>42656.425370370365</v>
      </c>
    </row>
    <row r="1327" spans="1:20" ht="75" x14ac:dyDescent="0.3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2">
        <f>(E1327/D1327)*100</f>
        <v>2.4299999999999997</v>
      </c>
      <c r="P1327" s="8">
        <f>E1327/L1327</f>
        <v>60.75</v>
      </c>
      <c r="Q1327" s="3" t="str">
        <f>LEFT(N1327,SEARCH("/",N1327)-1)</f>
        <v>technology</v>
      </c>
      <c r="R1327" s="3" t="str">
        <f>RIGHT(N1327,LEN(N1327)-SEARCH("/",N1327,1))</f>
        <v>wearables</v>
      </c>
      <c r="S1327" s="16">
        <f>(((J1327/60)/60)/24)+DATE(1970,1,1)+(-5/24)</f>
        <v>42703.877719907403</v>
      </c>
      <c r="T1327" s="16">
        <f>(((I1327/60)/60)/24)+DATE(1970,1,1)+(-5/24)</f>
        <v>42733.877719907403</v>
      </c>
    </row>
    <row r="1328" spans="1:20" ht="93.75" x14ac:dyDescent="0.3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2">
        <f>(E1328/D1328)*100</f>
        <v>1.1299999999999999</v>
      </c>
      <c r="P1328" s="8">
        <f>E1328/L1328</f>
        <v>102.72727272727273</v>
      </c>
      <c r="Q1328" s="3" t="str">
        <f>LEFT(N1328,SEARCH("/",N1328)-1)</f>
        <v>technology</v>
      </c>
      <c r="R1328" s="3" t="str">
        <f>RIGHT(N1328,LEN(N1328)-SEARCH("/",N1328,1))</f>
        <v>wearables</v>
      </c>
      <c r="S1328" s="16">
        <f>(((J1328/60)/60)/24)+DATE(1970,1,1)+(-5/24)</f>
        <v>41974.583657407398</v>
      </c>
      <c r="T1328" s="16">
        <f>(((I1328/60)/60)/24)+DATE(1970,1,1)+(-5/24)</f>
        <v>42019.583657407398</v>
      </c>
    </row>
    <row r="1329" spans="1:20" ht="75" x14ac:dyDescent="0.3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2">
        <f>(E1329/D1329)*100</f>
        <v>3.5520833333333335</v>
      </c>
      <c r="P1329" s="8">
        <f>E1329/L1329</f>
        <v>41.585365853658537</v>
      </c>
      <c r="Q1329" s="3" t="str">
        <f>LEFT(N1329,SEARCH("/",N1329)-1)</f>
        <v>technology</v>
      </c>
      <c r="R1329" s="3" t="str">
        <f>RIGHT(N1329,LEN(N1329)-SEARCH("/",N1329,1))</f>
        <v>wearables</v>
      </c>
      <c r="S1329" s="16">
        <f>(((J1329/60)/60)/24)+DATE(1970,1,1)+(-5/24)</f>
        <v>42123.470312500001</v>
      </c>
      <c r="T1329" s="16">
        <f>(((I1329/60)/60)/24)+DATE(1970,1,1)+(-5/24)</f>
        <v>42153.470312500001</v>
      </c>
    </row>
    <row r="1330" spans="1:20" ht="93.75" x14ac:dyDescent="0.3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2">
        <f>(E1330/D1330)*100</f>
        <v>2.3306666666666667</v>
      </c>
      <c r="P1330" s="8">
        <f>E1330/L1330</f>
        <v>116.53333333333333</v>
      </c>
      <c r="Q1330" s="3" t="str">
        <f>LEFT(N1330,SEARCH("/",N1330)-1)</f>
        <v>technology</v>
      </c>
      <c r="R1330" s="3" t="str">
        <f>RIGHT(N1330,LEN(N1330)-SEARCH("/",N1330,1))</f>
        <v>wearables</v>
      </c>
      <c r="S1330" s="16">
        <f>(((J1330/60)/60)/24)+DATE(1970,1,1)+(-5/24)</f>
        <v>42612.434421296297</v>
      </c>
      <c r="T1330" s="16">
        <f>(((I1330/60)/60)/24)+DATE(1970,1,1)+(-5/24)</f>
        <v>42657.434421296297</v>
      </c>
    </row>
    <row r="1331" spans="1:20" ht="93.75" x14ac:dyDescent="0.3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2">
        <f>(E1331/D1331)*100</f>
        <v>0.81600000000000006</v>
      </c>
      <c r="P1331" s="8">
        <f>E1331/L1331</f>
        <v>45.333333333333336</v>
      </c>
      <c r="Q1331" s="3" t="str">
        <f>LEFT(N1331,SEARCH("/",N1331)-1)</f>
        <v>technology</v>
      </c>
      <c r="R1331" s="3" t="str">
        <f>RIGHT(N1331,LEN(N1331)-SEARCH("/",N1331,1))</f>
        <v>wearables</v>
      </c>
      <c r="S1331" s="16">
        <f>(((J1331/60)/60)/24)+DATE(1970,1,1)+(-5/24)</f>
        <v>41935.013252314813</v>
      </c>
      <c r="T1331" s="16">
        <f>(((I1331/60)/60)/24)+DATE(1970,1,1)+(-5/24)</f>
        <v>41975.054918981477</v>
      </c>
    </row>
    <row r="1332" spans="1:20" ht="75" x14ac:dyDescent="0.3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2">
        <f>(E1332/D1332)*100</f>
        <v>22.494285714285713</v>
      </c>
      <c r="P1332" s="8">
        <f>E1332/L1332</f>
        <v>157.46</v>
      </c>
      <c r="Q1332" s="3" t="str">
        <f>LEFT(N1332,SEARCH("/",N1332)-1)</f>
        <v>technology</v>
      </c>
      <c r="R1332" s="3" t="str">
        <f>RIGHT(N1332,LEN(N1332)-SEARCH("/",N1332,1))</f>
        <v>wearables</v>
      </c>
      <c r="S1332" s="16">
        <f>(((J1332/60)/60)/24)+DATE(1970,1,1)+(-5/24)</f>
        <v>42522.068391203698</v>
      </c>
      <c r="T1332" s="16">
        <f>(((I1332/60)/60)/24)+DATE(1970,1,1)+(-5/24)</f>
        <v>42552.958333333336</v>
      </c>
    </row>
    <row r="1333" spans="1:20" ht="75" x14ac:dyDescent="0.3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2">
        <f>(E1333/D1333)*100</f>
        <v>1.3668</v>
      </c>
      <c r="P1333" s="8">
        <f>E1333/L1333</f>
        <v>100.5</v>
      </c>
      <c r="Q1333" s="3" t="str">
        <f>LEFT(N1333,SEARCH("/",N1333)-1)</f>
        <v>technology</v>
      </c>
      <c r="R1333" s="3" t="str">
        <f>RIGHT(N1333,LEN(N1333)-SEARCH("/",N1333,1))</f>
        <v>wearables</v>
      </c>
      <c r="S1333" s="16">
        <f>(((J1333/60)/60)/24)+DATE(1970,1,1)+(-5/24)</f>
        <v>42569.295763888884</v>
      </c>
      <c r="T1333" s="16">
        <f>(((I1333/60)/60)/24)+DATE(1970,1,1)+(-5/24)</f>
        <v>42599.295763888884</v>
      </c>
    </row>
    <row r="1334" spans="1:20" ht="93.75" x14ac:dyDescent="0.3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2">
        <f>(E1334/D1334)*100</f>
        <v>0</v>
      </c>
      <c r="P1334" s="8">
        <v>0</v>
      </c>
      <c r="Q1334" s="3" t="str">
        <f>LEFT(N1334,SEARCH("/",N1334)-1)</f>
        <v>technology</v>
      </c>
      <c r="R1334" s="3" t="str">
        <f>RIGHT(N1334,LEN(N1334)-SEARCH("/",N1334,1))</f>
        <v>wearables</v>
      </c>
      <c r="S1334" s="16">
        <f>(((J1334/60)/60)/24)+DATE(1970,1,1)+(-5/24)</f>
        <v>42731.851944444446</v>
      </c>
      <c r="T1334" s="16">
        <f>(((I1334/60)/60)/24)+DATE(1970,1,1)+(-5/24)</f>
        <v>42761.851944444446</v>
      </c>
    </row>
    <row r="1335" spans="1:20" ht="93.75" x14ac:dyDescent="0.3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2">
        <f>(E1335/D1335)*100</f>
        <v>0</v>
      </c>
      <c r="P1335" s="8">
        <v>0</v>
      </c>
      <c r="Q1335" s="3" t="str">
        <f>LEFT(N1335,SEARCH("/",N1335)-1)</f>
        <v>technology</v>
      </c>
      <c r="R1335" s="3" t="str">
        <f>RIGHT(N1335,LEN(N1335)-SEARCH("/",N1335,1))</f>
        <v>wearables</v>
      </c>
      <c r="S1335" s="16">
        <f>(((J1335/60)/60)/24)+DATE(1970,1,1)+(-5/24)</f>
        <v>41805.8984375</v>
      </c>
      <c r="T1335" s="16">
        <f>(((I1335/60)/60)/24)+DATE(1970,1,1)+(-5/24)</f>
        <v>41835.8984375</v>
      </c>
    </row>
    <row r="1336" spans="1:20" ht="75" x14ac:dyDescent="0.3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2">
        <f>(E1336/D1336)*100</f>
        <v>10.754135338345865</v>
      </c>
      <c r="P1336" s="8">
        <f>E1336/L1336</f>
        <v>51.822463768115945</v>
      </c>
      <c r="Q1336" s="3" t="str">
        <f>LEFT(N1336,SEARCH("/",N1336)-1)</f>
        <v>technology</v>
      </c>
      <c r="R1336" s="3" t="str">
        <f>RIGHT(N1336,LEN(N1336)-SEARCH("/",N1336,1))</f>
        <v>wearables</v>
      </c>
      <c r="S1336" s="16">
        <f>(((J1336/60)/60)/24)+DATE(1970,1,1)+(-5/24)</f>
        <v>42410.565821759257</v>
      </c>
      <c r="T1336" s="16">
        <f>(((I1336/60)/60)/24)+DATE(1970,1,1)+(-5/24)</f>
        <v>42440.565821759257</v>
      </c>
    </row>
    <row r="1337" spans="1:20" ht="93.75" x14ac:dyDescent="0.3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2">
        <f>(E1337/D1337)*100</f>
        <v>19.759999999999998</v>
      </c>
      <c r="P1337" s="8">
        <f>E1337/L1337</f>
        <v>308.75</v>
      </c>
      <c r="Q1337" s="3" t="str">
        <f>LEFT(N1337,SEARCH("/",N1337)-1)</f>
        <v>technology</v>
      </c>
      <c r="R1337" s="3" t="str">
        <f>RIGHT(N1337,LEN(N1337)-SEARCH("/",N1337,1))</f>
        <v>wearables</v>
      </c>
      <c r="S1337" s="16">
        <f>(((J1337/60)/60)/24)+DATE(1970,1,1)+(-5/24)</f>
        <v>42313.728032407402</v>
      </c>
      <c r="T1337" s="16">
        <f>(((I1337/60)/60)/24)+DATE(1970,1,1)+(-5/24)</f>
        <v>42343.728032407402</v>
      </c>
    </row>
    <row r="1338" spans="1:20" ht="93.75" x14ac:dyDescent="0.3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2">
        <f>(E1338/D1338)*100</f>
        <v>84.946999999999989</v>
      </c>
      <c r="P1338" s="8">
        <f>E1338/L1338</f>
        <v>379.22767857142856</v>
      </c>
      <c r="Q1338" s="3" t="str">
        <f>LEFT(N1338,SEARCH("/",N1338)-1)</f>
        <v>technology</v>
      </c>
      <c r="R1338" s="3" t="str">
        <f>RIGHT(N1338,LEN(N1338)-SEARCH("/",N1338,1))</f>
        <v>wearables</v>
      </c>
      <c r="S1338" s="16">
        <f>(((J1338/60)/60)/24)+DATE(1970,1,1)+(-5/24)</f>
        <v>41955.655416666668</v>
      </c>
      <c r="T1338" s="16">
        <f>(((I1338/60)/60)/24)+DATE(1970,1,1)+(-5/24)</f>
        <v>41990.655416666668</v>
      </c>
    </row>
    <row r="1339" spans="1:20" ht="75" x14ac:dyDescent="0.3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2">
        <f>(E1339/D1339)*100</f>
        <v>49.381999999999998</v>
      </c>
      <c r="P1339" s="8">
        <f>E1339/L1339</f>
        <v>176.36428571428573</v>
      </c>
      <c r="Q1339" s="3" t="str">
        <f>LEFT(N1339,SEARCH("/",N1339)-1)</f>
        <v>technology</v>
      </c>
      <c r="R1339" s="3" t="str">
        <f>RIGHT(N1339,LEN(N1339)-SEARCH("/",N1339,1))</f>
        <v>wearables</v>
      </c>
      <c r="S1339" s="16">
        <f>(((J1339/60)/60)/24)+DATE(1970,1,1)+(-5/24)</f>
        <v>42767.368969907409</v>
      </c>
      <c r="T1339" s="16">
        <f>(((I1339/60)/60)/24)+DATE(1970,1,1)+(-5/24)</f>
        <v>42797.368969907409</v>
      </c>
    </row>
    <row r="1340" spans="1:20" ht="75" x14ac:dyDescent="0.3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2">
        <f>(E1340/D1340)*100</f>
        <v>3.3033333333333332</v>
      </c>
      <c r="P1340" s="8">
        <f>E1340/L1340</f>
        <v>66.066666666666663</v>
      </c>
      <c r="Q1340" s="3" t="str">
        <f>LEFT(N1340,SEARCH("/",N1340)-1)</f>
        <v>technology</v>
      </c>
      <c r="R1340" s="3" t="str">
        <f>RIGHT(N1340,LEN(N1340)-SEARCH("/",N1340,1))</f>
        <v>wearables</v>
      </c>
      <c r="S1340" s="16">
        <f>(((J1340/60)/60)/24)+DATE(1970,1,1)+(-5/24)</f>
        <v>42188.595289351848</v>
      </c>
      <c r="T1340" s="16">
        <f>(((I1340/60)/60)/24)+DATE(1970,1,1)+(-5/24)</f>
        <v>42218.595289351848</v>
      </c>
    </row>
    <row r="1341" spans="1:20" ht="37.5" x14ac:dyDescent="0.3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2">
        <f>(E1341/D1341)*100</f>
        <v>6.6339999999999995</v>
      </c>
      <c r="P1341" s="8">
        <f>E1341/L1341</f>
        <v>89.648648648648646</v>
      </c>
      <c r="Q1341" s="3" t="str">
        <f>LEFT(N1341,SEARCH("/",N1341)-1)</f>
        <v>technology</v>
      </c>
      <c r="R1341" s="3" t="str">
        <f>RIGHT(N1341,LEN(N1341)-SEARCH("/",N1341,1))</f>
        <v>wearables</v>
      </c>
      <c r="S1341" s="16">
        <f>(((J1341/60)/60)/24)+DATE(1970,1,1)+(-5/24)</f>
        <v>41936.438831018517</v>
      </c>
      <c r="T1341" s="16">
        <f>(((I1341/60)/60)/24)+DATE(1970,1,1)+(-5/24)</f>
        <v>41981.480497685181</v>
      </c>
    </row>
    <row r="1342" spans="1:20" ht="75" x14ac:dyDescent="0.3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2">
        <f>(E1342/D1342)*100</f>
        <v>0</v>
      </c>
      <c r="P1342" s="8">
        <v>0</v>
      </c>
      <c r="Q1342" s="3" t="str">
        <f>LEFT(N1342,SEARCH("/",N1342)-1)</f>
        <v>technology</v>
      </c>
      <c r="R1342" s="3" t="str">
        <f>RIGHT(N1342,LEN(N1342)-SEARCH("/",N1342,1))</f>
        <v>wearables</v>
      </c>
      <c r="S1342" s="16">
        <f>(((J1342/60)/60)/24)+DATE(1970,1,1)+(-5/24)</f>
        <v>41836.387187499997</v>
      </c>
      <c r="T1342" s="16">
        <f>(((I1342/60)/60)/24)+DATE(1970,1,1)+(-5/24)</f>
        <v>41866.387187499997</v>
      </c>
    </row>
    <row r="1343" spans="1:20" ht="93.75" x14ac:dyDescent="0.3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2">
        <f>(E1343/D1343)*100</f>
        <v>70.36</v>
      </c>
      <c r="P1343" s="8">
        <f>E1343/L1343</f>
        <v>382.39130434782606</v>
      </c>
      <c r="Q1343" s="3" t="str">
        <f>LEFT(N1343,SEARCH("/",N1343)-1)</f>
        <v>technology</v>
      </c>
      <c r="R1343" s="3" t="str">
        <f>RIGHT(N1343,LEN(N1343)-SEARCH("/",N1343,1))</f>
        <v>wearables</v>
      </c>
      <c r="S1343" s="16">
        <f>(((J1343/60)/60)/24)+DATE(1970,1,1)+(-5/24)</f>
        <v>42612.415706018517</v>
      </c>
      <c r="T1343" s="16">
        <f>(((I1343/60)/60)/24)+DATE(1970,1,1)+(-5/24)</f>
        <v>42644.415706018517</v>
      </c>
    </row>
    <row r="1344" spans="1:20" ht="93.75" x14ac:dyDescent="0.3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2">
        <f>(E1344/D1344)*100</f>
        <v>0.2</v>
      </c>
      <c r="P1344" s="8">
        <f>E1344/L1344</f>
        <v>100</v>
      </c>
      <c r="Q1344" s="3" t="str">
        <f>LEFT(N1344,SEARCH("/",N1344)-1)</f>
        <v>technology</v>
      </c>
      <c r="R1344" s="3" t="str">
        <f>RIGHT(N1344,LEN(N1344)-SEARCH("/",N1344,1))</f>
        <v>wearables</v>
      </c>
      <c r="S1344" s="16">
        <f>(((J1344/60)/60)/24)+DATE(1970,1,1)+(-5/24)</f>
        <v>42172.608090277768</v>
      </c>
      <c r="T1344" s="16">
        <f>(((I1344/60)/60)/24)+DATE(1970,1,1)+(-5/24)</f>
        <v>42202.608090277768</v>
      </c>
    </row>
    <row r="1345" spans="1:20" ht="93.75" x14ac:dyDescent="0.3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2">
        <f>(E1345/D1345)*100</f>
        <v>102.298</v>
      </c>
      <c r="P1345" s="8">
        <f>E1345/L1345</f>
        <v>158.35603715170279</v>
      </c>
      <c r="Q1345" s="3" t="str">
        <f>LEFT(N1345,SEARCH("/",N1345)-1)</f>
        <v>technology</v>
      </c>
      <c r="R1345" s="3" t="str">
        <f>RIGHT(N1345,LEN(N1345)-SEARCH("/",N1345,1))</f>
        <v>wearables</v>
      </c>
      <c r="S1345" s="16">
        <f>(((J1345/60)/60)/24)+DATE(1970,1,1)+(-5/24)</f>
        <v>42542.318090277775</v>
      </c>
      <c r="T1345" s="16">
        <f>(((I1345/60)/60)/24)+DATE(1970,1,1)+(-5/24)</f>
        <v>42600.957638888889</v>
      </c>
    </row>
    <row r="1346" spans="1:20" ht="75" x14ac:dyDescent="0.3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2">
        <f>(E1346/D1346)*100</f>
        <v>377.73333333333335</v>
      </c>
      <c r="P1346" s="8">
        <f>E1346/L1346</f>
        <v>40.762589928057551</v>
      </c>
      <c r="Q1346" s="3" t="str">
        <f>LEFT(N1346,SEARCH("/",N1346)-1)</f>
        <v>publishing</v>
      </c>
      <c r="R1346" s="3" t="str">
        <f>RIGHT(N1346,LEN(N1346)-SEARCH("/",N1346,1))</f>
        <v>nonfiction</v>
      </c>
      <c r="S1346" s="16">
        <f>(((J1346/60)/60)/24)+DATE(1970,1,1)+(-5/24)</f>
        <v>42522.581469907404</v>
      </c>
      <c r="T1346" s="16">
        <f>(((I1346/60)/60)/24)+DATE(1970,1,1)+(-5/24)</f>
        <v>42551.581469907404</v>
      </c>
    </row>
    <row r="1347" spans="1:20" ht="75" x14ac:dyDescent="0.3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2">
        <f>(E1347/D1347)*100</f>
        <v>125</v>
      </c>
      <c r="P1347" s="8">
        <f>E1347/L1347</f>
        <v>53.571428571428569</v>
      </c>
      <c r="Q1347" s="3" t="str">
        <f>LEFT(N1347,SEARCH("/",N1347)-1)</f>
        <v>publishing</v>
      </c>
      <c r="R1347" s="3" t="str">
        <f>RIGHT(N1347,LEN(N1347)-SEARCH("/",N1347,1))</f>
        <v>nonfiction</v>
      </c>
      <c r="S1347" s="16">
        <f>(((J1347/60)/60)/24)+DATE(1970,1,1)+(-5/24)</f>
        <v>41799.606006944443</v>
      </c>
      <c r="T1347" s="16">
        <f>(((I1347/60)/60)/24)+DATE(1970,1,1)+(-5/24)</f>
        <v>41834.606006944443</v>
      </c>
    </row>
    <row r="1348" spans="1:20" ht="75" x14ac:dyDescent="0.3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2">
        <f>(E1348/D1348)*100</f>
        <v>147.32653061224491</v>
      </c>
      <c r="P1348" s="8">
        <f>E1348/L1348</f>
        <v>48.449664429530202</v>
      </c>
      <c r="Q1348" s="3" t="str">
        <f>LEFT(N1348,SEARCH("/",N1348)-1)</f>
        <v>publishing</v>
      </c>
      <c r="R1348" s="3" t="str">
        <f>RIGHT(N1348,LEN(N1348)-SEARCH("/",N1348,1))</f>
        <v>nonfiction</v>
      </c>
      <c r="S1348" s="16">
        <f>(((J1348/60)/60)/24)+DATE(1970,1,1)+(-5/24)</f>
        <v>41421.867488425924</v>
      </c>
      <c r="T1348" s="16">
        <f>(((I1348/60)/60)/24)+DATE(1970,1,1)+(-5/24)</f>
        <v>41451.867488425924</v>
      </c>
    </row>
    <row r="1349" spans="1:20" ht="93.75" x14ac:dyDescent="0.3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2">
        <f>(E1349/D1349)*100</f>
        <v>102.2</v>
      </c>
      <c r="P1349" s="8">
        <f>E1349/L1349</f>
        <v>82.41935483870968</v>
      </c>
      <c r="Q1349" s="3" t="str">
        <f>LEFT(N1349,SEARCH("/",N1349)-1)</f>
        <v>publishing</v>
      </c>
      <c r="R1349" s="3" t="str">
        <f>RIGHT(N1349,LEN(N1349)-SEARCH("/",N1349,1))</f>
        <v>nonfiction</v>
      </c>
      <c r="S1349" s="16">
        <f>(((J1349/60)/60)/24)+DATE(1970,1,1)+(-5/24)</f>
        <v>42040.429687499993</v>
      </c>
      <c r="T1349" s="16">
        <f>(((I1349/60)/60)/24)+DATE(1970,1,1)+(-5/24)</f>
        <v>42070.429687499993</v>
      </c>
    </row>
    <row r="1350" spans="1:20" ht="75" x14ac:dyDescent="0.3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2">
        <f>(E1350/D1350)*100</f>
        <v>101.8723404255319</v>
      </c>
      <c r="P1350" s="8">
        <f>E1350/L1350</f>
        <v>230.19230769230768</v>
      </c>
      <c r="Q1350" s="3" t="str">
        <f>LEFT(N1350,SEARCH("/",N1350)-1)</f>
        <v>publishing</v>
      </c>
      <c r="R1350" s="3" t="str">
        <f>RIGHT(N1350,LEN(N1350)-SEARCH("/",N1350,1))</f>
        <v>nonfiction</v>
      </c>
      <c r="S1350" s="16">
        <f>(((J1350/60)/60)/24)+DATE(1970,1,1)+(-5/24)</f>
        <v>41963.29783564814</v>
      </c>
      <c r="T1350" s="16">
        <f>(((I1350/60)/60)/24)+DATE(1970,1,1)+(-5/24)</f>
        <v>41991.29783564814</v>
      </c>
    </row>
    <row r="1351" spans="1:20" ht="75" x14ac:dyDescent="0.3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2">
        <f>(E1351/D1351)*100</f>
        <v>204.2</v>
      </c>
      <c r="P1351" s="8">
        <f>E1351/L1351</f>
        <v>59.360465116279073</v>
      </c>
      <c r="Q1351" s="3" t="str">
        <f>LEFT(N1351,SEARCH("/",N1351)-1)</f>
        <v>publishing</v>
      </c>
      <c r="R1351" s="3" t="str">
        <f>RIGHT(N1351,LEN(N1351)-SEARCH("/",N1351,1))</f>
        <v>nonfiction</v>
      </c>
      <c r="S1351" s="16">
        <f>(((J1351/60)/60)/24)+DATE(1970,1,1)+(-5/24)</f>
        <v>42317.124247685184</v>
      </c>
      <c r="T1351" s="16">
        <f>(((I1351/60)/60)/24)+DATE(1970,1,1)+(-5/24)</f>
        <v>42354.082638888889</v>
      </c>
    </row>
    <row r="1352" spans="1:20" ht="93.75" x14ac:dyDescent="0.3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2">
        <f>(E1352/D1352)*100</f>
        <v>104.05</v>
      </c>
      <c r="P1352" s="8">
        <f>E1352/L1352</f>
        <v>66.698717948717942</v>
      </c>
      <c r="Q1352" s="3" t="str">
        <f>LEFT(N1352,SEARCH("/",N1352)-1)</f>
        <v>publishing</v>
      </c>
      <c r="R1352" s="3" t="str">
        <f>RIGHT(N1352,LEN(N1352)-SEARCH("/",N1352,1))</f>
        <v>nonfiction</v>
      </c>
      <c r="S1352" s="16">
        <f>(((J1352/60)/60)/24)+DATE(1970,1,1)+(-5/24)</f>
        <v>42333.804791666662</v>
      </c>
      <c r="T1352" s="16">
        <f>(((I1352/60)/60)/24)+DATE(1970,1,1)+(-5/24)</f>
        <v>42363.804791666662</v>
      </c>
    </row>
    <row r="1353" spans="1:20" ht="56.25" x14ac:dyDescent="0.3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2">
        <f>(E1353/D1353)*100</f>
        <v>101.265</v>
      </c>
      <c r="P1353" s="8">
        <f>E1353/L1353</f>
        <v>168.77500000000001</v>
      </c>
      <c r="Q1353" s="3" t="str">
        <f>LEFT(N1353,SEARCH("/",N1353)-1)</f>
        <v>publishing</v>
      </c>
      <c r="R1353" s="3" t="str">
        <f>RIGHT(N1353,LEN(N1353)-SEARCH("/",N1353,1))</f>
        <v>nonfiction</v>
      </c>
      <c r="S1353" s="16">
        <f>(((J1353/60)/60)/24)+DATE(1970,1,1)+(-5/24)</f>
        <v>42382.531759259255</v>
      </c>
      <c r="T1353" s="16">
        <f>(((I1353/60)/60)/24)+DATE(1970,1,1)+(-5/24)</f>
        <v>42412.531759259255</v>
      </c>
    </row>
    <row r="1354" spans="1:20" ht="93.75" x14ac:dyDescent="0.3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2">
        <f>(E1354/D1354)*100</f>
        <v>136.13999999999999</v>
      </c>
      <c r="P1354" s="8">
        <f>E1354/L1354</f>
        <v>59.973568281938327</v>
      </c>
      <c r="Q1354" s="3" t="str">
        <f>LEFT(N1354,SEARCH("/",N1354)-1)</f>
        <v>publishing</v>
      </c>
      <c r="R1354" s="3" t="str">
        <f>RIGHT(N1354,LEN(N1354)-SEARCH("/",N1354,1))</f>
        <v>nonfiction</v>
      </c>
      <c r="S1354" s="16">
        <f>(((J1354/60)/60)/24)+DATE(1970,1,1)+(-5/24)</f>
        <v>42200.369976851849</v>
      </c>
      <c r="T1354" s="16">
        <f>(((I1354/60)/60)/24)+DATE(1970,1,1)+(-5/24)</f>
        <v>42251.957638888889</v>
      </c>
    </row>
    <row r="1355" spans="1:20" ht="75" x14ac:dyDescent="0.3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2">
        <f>(E1355/D1355)*100</f>
        <v>133.6</v>
      </c>
      <c r="P1355" s="8">
        <f>E1355/L1355</f>
        <v>31.80952380952381</v>
      </c>
      <c r="Q1355" s="3" t="str">
        <f>LEFT(N1355,SEARCH("/",N1355)-1)</f>
        <v>publishing</v>
      </c>
      <c r="R1355" s="3" t="str">
        <f>RIGHT(N1355,LEN(N1355)-SEARCH("/",N1355,1))</f>
        <v>nonfiction</v>
      </c>
      <c r="S1355" s="16">
        <f>(((J1355/60)/60)/24)+DATE(1970,1,1)+(-5/24)</f>
        <v>41308.909583333334</v>
      </c>
      <c r="T1355" s="16">
        <f>(((I1355/60)/60)/24)+DATE(1970,1,1)+(-5/24)</f>
        <v>41343.791666666664</v>
      </c>
    </row>
    <row r="1356" spans="1:20" ht="93.75" x14ac:dyDescent="0.3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2">
        <f>(E1356/D1356)*100</f>
        <v>130.25</v>
      </c>
      <c r="P1356" s="8">
        <f>E1356/L1356</f>
        <v>24.421875</v>
      </c>
      <c r="Q1356" s="3" t="str">
        <f>LEFT(N1356,SEARCH("/",N1356)-1)</f>
        <v>publishing</v>
      </c>
      <c r="R1356" s="3" t="str">
        <f>RIGHT(N1356,LEN(N1356)-SEARCH("/",N1356,1))</f>
        <v>nonfiction</v>
      </c>
      <c r="S1356" s="16">
        <f>(((J1356/60)/60)/24)+DATE(1970,1,1)+(-5/24)</f>
        <v>42502.599293981482</v>
      </c>
      <c r="T1356" s="16">
        <f>(((I1356/60)/60)/24)+DATE(1970,1,1)+(-5/24)</f>
        <v>42532.599293981482</v>
      </c>
    </row>
    <row r="1357" spans="1:20" ht="93.75" x14ac:dyDescent="0.3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2">
        <f>(E1357/D1357)*100</f>
        <v>122.67999999999999</v>
      </c>
      <c r="P1357" s="8">
        <f>E1357/L1357</f>
        <v>25.347107438016529</v>
      </c>
      <c r="Q1357" s="3" t="str">
        <f>LEFT(N1357,SEARCH("/",N1357)-1)</f>
        <v>publishing</v>
      </c>
      <c r="R1357" s="3" t="str">
        <f>RIGHT(N1357,LEN(N1357)-SEARCH("/",N1357,1))</f>
        <v>nonfiction</v>
      </c>
      <c r="S1357" s="16">
        <f>(((J1357/60)/60)/24)+DATE(1970,1,1)+(-5/24)</f>
        <v>41213.046354166661</v>
      </c>
      <c r="T1357" s="16">
        <f>(((I1357/60)/60)/24)+DATE(1970,1,1)+(-5/24)</f>
        <v>41243.208333333328</v>
      </c>
    </row>
    <row r="1358" spans="1:20" ht="93.75" x14ac:dyDescent="0.3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2">
        <f>(E1358/D1358)*100</f>
        <v>182.81058823529412</v>
      </c>
      <c r="P1358" s="8">
        <f>E1358/L1358</f>
        <v>71.443218390804603</v>
      </c>
      <c r="Q1358" s="3" t="str">
        <f>LEFT(N1358,SEARCH("/",N1358)-1)</f>
        <v>publishing</v>
      </c>
      <c r="R1358" s="3" t="str">
        <f>RIGHT(N1358,LEN(N1358)-SEARCH("/",N1358,1))</f>
        <v>nonfiction</v>
      </c>
      <c r="S1358" s="16">
        <f>(((J1358/60)/60)/24)+DATE(1970,1,1)+(-5/24)</f>
        <v>41429.830555555556</v>
      </c>
      <c r="T1358" s="16">
        <f>(((I1358/60)/60)/24)+DATE(1970,1,1)+(-5/24)</f>
        <v>41459.830555555556</v>
      </c>
    </row>
    <row r="1359" spans="1:20" ht="75" x14ac:dyDescent="0.3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2">
        <f>(E1359/D1359)*100</f>
        <v>125.29999999999998</v>
      </c>
      <c r="P1359" s="8">
        <f>E1359/L1359</f>
        <v>38.553846153846152</v>
      </c>
      <c r="Q1359" s="3" t="str">
        <f>LEFT(N1359,SEARCH("/",N1359)-1)</f>
        <v>publishing</v>
      </c>
      <c r="R1359" s="3" t="str">
        <f>RIGHT(N1359,LEN(N1359)-SEARCH("/",N1359,1))</f>
        <v>nonfiction</v>
      </c>
      <c r="S1359" s="16">
        <f>(((J1359/60)/60)/24)+DATE(1970,1,1)+(-5/24)</f>
        <v>41304.753900462958</v>
      </c>
      <c r="T1359" s="16">
        <f>(((I1359/60)/60)/24)+DATE(1970,1,1)+(-5/24)</f>
        <v>41334.040972222218</v>
      </c>
    </row>
    <row r="1360" spans="1:20" ht="75" x14ac:dyDescent="0.3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2">
        <f>(E1360/D1360)*100</f>
        <v>111.66666666666667</v>
      </c>
      <c r="P1360" s="8">
        <f>E1360/L1360</f>
        <v>68.367346938775512</v>
      </c>
      <c r="Q1360" s="3" t="str">
        <f>LEFT(N1360,SEARCH("/",N1360)-1)</f>
        <v>publishing</v>
      </c>
      <c r="R1360" s="3" t="str">
        <f>RIGHT(N1360,LEN(N1360)-SEARCH("/",N1360,1))</f>
        <v>nonfiction</v>
      </c>
      <c r="S1360" s="16">
        <f>(((J1360/60)/60)/24)+DATE(1970,1,1)+(-5/24)</f>
        <v>40689.362534722219</v>
      </c>
      <c r="T1360" s="16">
        <f>(((I1360/60)/60)/24)+DATE(1970,1,1)+(-5/24)</f>
        <v>40719.362534722219</v>
      </c>
    </row>
    <row r="1361" spans="1:20" ht="93.75" x14ac:dyDescent="0.3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2">
        <f>(E1361/D1361)*100</f>
        <v>115.75757575757575</v>
      </c>
      <c r="P1361" s="8">
        <f>E1361/L1361</f>
        <v>40.210526315789473</v>
      </c>
      <c r="Q1361" s="3" t="str">
        <f>LEFT(N1361,SEARCH("/",N1361)-1)</f>
        <v>publishing</v>
      </c>
      <c r="R1361" s="3" t="str">
        <f>RIGHT(N1361,LEN(N1361)-SEARCH("/",N1361,1))</f>
        <v>nonfiction</v>
      </c>
      <c r="S1361" s="16">
        <f>(((J1361/60)/60)/24)+DATE(1970,1,1)+(-5/24)</f>
        <v>40668.606365740736</v>
      </c>
      <c r="T1361" s="16">
        <f>(((I1361/60)/60)/24)+DATE(1970,1,1)+(-5/24)</f>
        <v>40730.606365740736</v>
      </c>
    </row>
    <row r="1362" spans="1:20" ht="56.25" x14ac:dyDescent="0.3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2">
        <f>(E1362/D1362)*100</f>
        <v>173.2</v>
      </c>
      <c r="P1362" s="8">
        <f>E1362/L1362</f>
        <v>32.074074074074076</v>
      </c>
      <c r="Q1362" s="3" t="str">
        <f>LEFT(N1362,SEARCH("/",N1362)-1)</f>
        <v>publishing</v>
      </c>
      <c r="R1362" s="3" t="str">
        <f>RIGHT(N1362,LEN(N1362)-SEARCH("/",N1362,1))</f>
        <v>nonfiction</v>
      </c>
      <c r="S1362" s="16">
        <f>(((J1362/60)/60)/24)+DATE(1970,1,1)+(-5/24)</f>
        <v>41095.692361111105</v>
      </c>
      <c r="T1362" s="16">
        <f>(((I1362/60)/60)/24)+DATE(1970,1,1)+(-5/24)</f>
        <v>41123.692361111105</v>
      </c>
    </row>
    <row r="1363" spans="1:20" ht="75" x14ac:dyDescent="0.3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2">
        <f>(E1363/D1363)*100</f>
        <v>125.98333333333333</v>
      </c>
      <c r="P1363" s="8">
        <f>E1363/L1363</f>
        <v>28.632575757575758</v>
      </c>
      <c r="Q1363" s="3" t="str">
        <f>LEFT(N1363,SEARCH("/",N1363)-1)</f>
        <v>publishing</v>
      </c>
      <c r="R1363" s="3" t="str">
        <f>RIGHT(N1363,LEN(N1363)-SEARCH("/",N1363,1))</f>
        <v>nonfiction</v>
      </c>
      <c r="S1363" s="16">
        <f>(((J1363/60)/60)/24)+DATE(1970,1,1)+(-5/24)</f>
        <v>41781.508935185186</v>
      </c>
      <c r="T1363" s="16">
        <f>(((I1363/60)/60)/24)+DATE(1970,1,1)+(-5/24)</f>
        <v>41811.508935185186</v>
      </c>
    </row>
    <row r="1364" spans="1:20" ht="75" x14ac:dyDescent="0.3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2">
        <f>(E1364/D1364)*100</f>
        <v>109.1</v>
      </c>
      <c r="P1364" s="8">
        <f>E1364/L1364</f>
        <v>43.64</v>
      </c>
      <c r="Q1364" s="3" t="str">
        <f>LEFT(N1364,SEARCH("/",N1364)-1)</f>
        <v>publishing</v>
      </c>
      <c r="R1364" s="3" t="str">
        <f>RIGHT(N1364,LEN(N1364)-SEARCH("/",N1364,1))</f>
        <v>nonfiction</v>
      </c>
      <c r="S1364" s="16">
        <f>(((J1364/60)/60)/24)+DATE(1970,1,1)+(-5/24)</f>
        <v>41464.726053240738</v>
      </c>
      <c r="T1364" s="16">
        <f>(((I1364/60)/60)/24)+DATE(1970,1,1)+(-5/24)</f>
        <v>41524.726053240738</v>
      </c>
    </row>
    <row r="1365" spans="1:20" ht="93.75" x14ac:dyDescent="0.3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2">
        <f>(E1365/D1365)*100</f>
        <v>100</v>
      </c>
      <c r="P1365" s="8">
        <f>E1365/L1365</f>
        <v>40</v>
      </c>
      <c r="Q1365" s="3" t="str">
        <f>LEFT(N1365,SEARCH("/",N1365)-1)</f>
        <v>publishing</v>
      </c>
      <c r="R1365" s="3" t="str">
        <f>RIGHT(N1365,LEN(N1365)-SEARCH("/",N1365,1))</f>
        <v>nonfiction</v>
      </c>
      <c r="S1365" s="16">
        <f>(((J1365/60)/60)/24)+DATE(1970,1,1)+(-5/24)</f>
        <v>42396.635729166665</v>
      </c>
      <c r="T1365" s="16">
        <f>(((I1365/60)/60)/24)+DATE(1970,1,1)+(-5/24)</f>
        <v>42415.124305555553</v>
      </c>
    </row>
    <row r="1366" spans="1:20" ht="93.75" x14ac:dyDescent="0.3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2">
        <f>(E1366/D1366)*100</f>
        <v>118.64285714285714</v>
      </c>
      <c r="P1366" s="8">
        <f>E1366/L1366</f>
        <v>346.04166666666669</v>
      </c>
      <c r="Q1366" s="3" t="str">
        <f>LEFT(N1366,SEARCH("/",N1366)-1)</f>
        <v>music</v>
      </c>
      <c r="R1366" s="3" t="str">
        <f>RIGHT(N1366,LEN(N1366)-SEARCH("/",N1366,1))</f>
        <v>rock</v>
      </c>
      <c r="S1366" s="16">
        <f>(((J1366/60)/60)/24)+DATE(1970,1,1)+(-5/24)</f>
        <v>41951.487337962957</v>
      </c>
      <c r="T1366" s="16">
        <f>(((I1366/60)/60)/24)+DATE(1970,1,1)+(-5/24)</f>
        <v>42011.487337962964</v>
      </c>
    </row>
    <row r="1367" spans="1:20" ht="93.75" x14ac:dyDescent="0.3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2">
        <f>(E1367/D1367)*100</f>
        <v>100.26666666666667</v>
      </c>
      <c r="P1367" s="8">
        <f>E1367/L1367</f>
        <v>81.739130434782609</v>
      </c>
      <c r="Q1367" s="3" t="str">
        <f>LEFT(N1367,SEARCH("/",N1367)-1)</f>
        <v>music</v>
      </c>
      <c r="R1367" s="3" t="str">
        <f>RIGHT(N1367,LEN(N1367)-SEARCH("/",N1367,1))</f>
        <v>rock</v>
      </c>
      <c r="S1367" s="16">
        <f>(((J1367/60)/60)/24)+DATE(1970,1,1)+(-5/24)</f>
        <v>42049.524907407402</v>
      </c>
      <c r="T1367" s="16">
        <f>(((I1367/60)/60)/24)+DATE(1970,1,1)+(-5/24)</f>
        <v>42079.483240740738</v>
      </c>
    </row>
    <row r="1368" spans="1:20" ht="37.5" x14ac:dyDescent="0.3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2">
        <f>(E1368/D1368)*100</f>
        <v>126.48920000000001</v>
      </c>
      <c r="P1368" s="8">
        <f>E1368/L1368</f>
        <v>64.535306122448986</v>
      </c>
      <c r="Q1368" s="3" t="str">
        <f>LEFT(N1368,SEARCH("/",N1368)-1)</f>
        <v>music</v>
      </c>
      <c r="R1368" s="3" t="str">
        <f>RIGHT(N1368,LEN(N1368)-SEARCH("/",N1368,1))</f>
        <v>rock</v>
      </c>
      <c r="S1368" s="16">
        <f>(((J1368/60)/60)/24)+DATE(1970,1,1)+(-5/24)</f>
        <v>41924.787766203699</v>
      </c>
      <c r="T1368" s="16">
        <f>(((I1368/60)/60)/24)+DATE(1970,1,1)+(-5/24)</f>
        <v>41969.829432870371</v>
      </c>
    </row>
    <row r="1369" spans="1:20" ht="75" x14ac:dyDescent="0.3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2">
        <f>(E1369/D1369)*100</f>
        <v>114.26</v>
      </c>
      <c r="P1369" s="8">
        <f>E1369/L1369</f>
        <v>63.477777777777774</v>
      </c>
      <c r="Q1369" s="3" t="str">
        <f>LEFT(N1369,SEARCH("/",N1369)-1)</f>
        <v>music</v>
      </c>
      <c r="R1369" s="3" t="str">
        <f>RIGHT(N1369,LEN(N1369)-SEARCH("/",N1369,1))</f>
        <v>rock</v>
      </c>
      <c r="S1369" s="16">
        <f>(((J1369/60)/60)/24)+DATE(1970,1,1)+(-5/24)</f>
        <v>42291.794560185182</v>
      </c>
      <c r="T1369" s="16">
        <f>(((I1369/60)/60)/24)+DATE(1970,1,1)+(-5/24)</f>
        <v>42321.836226851847</v>
      </c>
    </row>
    <row r="1370" spans="1:20" ht="75" x14ac:dyDescent="0.3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2">
        <f>(E1370/D1370)*100</f>
        <v>110.7</v>
      </c>
      <c r="P1370" s="8">
        <f>E1370/L1370</f>
        <v>63.620689655172413</v>
      </c>
      <c r="Q1370" s="3" t="str">
        <f>LEFT(N1370,SEARCH("/",N1370)-1)</f>
        <v>music</v>
      </c>
      <c r="R1370" s="3" t="str">
        <f>RIGHT(N1370,LEN(N1370)-SEARCH("/",N1370,1))</f>
        <v>rock</v>
      </c>
      <c r="S1370" s="16">
        <f>(((J1370/60)/60)/24)+DATE(1970,1,1)+(-5/24)</f>
        <v>42145.982569444437</v>
      </c>
      <c r="T1370" s="16">
        <f>(((I1370/60)/60)/24)+DATE(1970,1,1)+(-5/24)</f>
        <v>42169.982569444437</v>
      </c>
    </row>
    <row r="1371" spans="1:20" ht="93.75" x14ac:dyDescent="0.3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2">
        <f>(E1371/D1371)*100</f>
        <v>105.34805315203954</v>
      </c>
      <c r="P1371" s="8">
        <f>E1371/L1371</f>
        <v>83.967068965517228</v>
      </c>
      <c r="Q1371" s="3" t="str">
        <f>LEFT(N1371,SEARCH("/",N1371)-1)</f>
        <v>music</v>
      </c>
      <c r="R1371" s="3" t="str">
        <f>RIGHT(N1371,LEN(N1371)-SEARCH("/",N1371,1))</f>
        <v>rock</v>
      </c>
      <c r="S1371" s="16">
        <f>(((J1371/60)/60)/24)+DATE(1970,1,1)+(-5/24)</f>
        <v>41710.385949074072</v>
      </c>
      <c r="T1371" s="16">
        <f>(((I1371/60)/60)/24)+DATE(1970,1,1)+(-5/24)</f>
        <v>41740.385949074072</v>
      </c>
    </row>
    <row r="1372" spans="1:20" ht="56.25" x14ac:dyDescent="0.3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2">
        <f>(E1372/D1372)*100</f>
        <v>103.66666666666666</v>
      </c>
      <c r="P1372" s="8">
        <f>E1372/L1372</f>
        <v>77.75</v>
      </c>
      <c r="Q1372" s="3" t="str">
        <f>LEFT(N1372,SEARCH("/",N1372)-1)</f>
        <v>music</v>
      </c>
      <c r="R1372" s="3" t="str">
        <f>RIGHT(N1372,LEN(N1372)-SEARCH("/",N1372,1))</f>
        <v>rock</v>
      </c>
      <c r="S1372" s="16">
        <f>(((J1372/60)/60)/24)+DATE(1970,1,1)+(-5/24)</f>
        <v>41547.795023148145</v>
      </c>
      <c r="T1372" s="16">
        <f>(((I1372/60)/60)/24)+DATE(1970,1,1)+(-5/24)</f>
        <v>41562.795023148145</v>
      </c>
    </row>
    <row r="1373" spans="1:20" ht="75" x14ac:dyDescent="0.3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2">
        <f>(E1373/D1373)*100</f>
        <v>107.08672667523933</v>
      </c>
      <c r="P1373" s="8">
        <f>E1373/L1373</f>
        <v>107.07142857142857</v>
      </c>
      <c r="Q1373" s="3" t="str">
        <f>LEFT(N1373,SEARCH("/",N1373)-1)</f>
        <v>music</v>
      </c>
      <c r="R1373" s="3" t="str">
        <f>RIGHT(N1373,LEN(N1373)-SEARCH("/",N1373,1))</f>
        <v>rock</v>
      </c>
      <c r="S1373" s="16">
        <f>(((J1373/60)/60)/24)+DATE(1970,1,1)+(-5/24)</f>
        <v>42101.550254629627</v>
      </c>
      <c r="T1373" s="16">
        <f>(((I1373/60)/60)/24)+DATE(1970,1,1)+(-5/24)</f>
        <v>42131.550254629627</v>
      </c>
    </row>
    <row r="1374" spans="1:20" ht="37.5" x14ac:dyDescent="0.3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2">
        <f>(E1374/D1374)*100</f>
        <v>124</v>
      </c>
      <c r="P1374" s="8">
        <f>E1374/L1374</f>
        <v>38.75</v>
      </c>
      <c r="Q1374" s="3" t="str">
        <f>LEFT(N1374,SEARCH("/",N1374)-1)</f>
        <v>music</v>
      </c>
      <c r="R1374" s="3" t="str">
        <f>RIGHT(N1374,LEN(N1374)-SEARCH("/",N1374,1))</f>
        <v>rock</v>
      </c>
      <c r="S1374" s="16">
        <f>(((J1374/60)/60)/24)+DATE(1970,1,1)+(-5/24)</f>
        <v>41072.53162037037</v>
      </c>
      <c r="T1374" s="16">
        <f>(((I1374/60)/60)/24)+DATE(1970,1,1)+(-5/24)</f>
        <v>41102.53162037037</v>
      </c>
    </row>
    <row r="1375" spans="1:20" ht="56.25" x14ac:dyDescent="0.3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2">
        <f>(E1375/D1375)*100</f>
        <v>105.01</v>
      </c>
      <c r="P1375" s="8">
        <f>E1375/L1375</f>
        <v>201.94230769230768</v>
      </c>
      <c r="Q1375" s="3" t="str">
        <f>LEFT(N1375,SEARCH("/",N1375)-1)</f>
        <v>music</v>
      </c>
      <c r="R1375" s="3" t="str">
        <f>RIGHT(N1375,LEN(N1375)-SEARCH("/",N1375,1))</f>
        <v>rock</v>
      </c>
      <c r="S1375" s="16">
        <f>(((J1375/60)/60)/24)+DATE(1970,1,1)+(-5/24)</f>
        <v>42704.743437499994</v>
      </c>
      <c r="T1375" s="16">
        <f>(((I1375/60)/60)/24)+DATE(1970,1,1)+(-5/24)</f>
        <v>42734.743437499994</v>
      </c>
    </row>
    <row r="1376" spans="1:20" ht="75" x14ac:dyDescent="0.3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2">
        <f>(E1376/D1376)*100</f>
        <v>189.46666666666667</v>
      </c>
      <c r="P1376" s="8">
        <f>E1376/L1376</f>
        <v>43.060606060606062</v>
      </c>
      <c r="Q1376" s="3" t="str">
        <f>LEFT(N1376,SEARCH("/",N1376)-1)</f>
        <v>music</v>
      </c>
      <c r="R1376" s="3" t="str">
        <f>RIGHT(N1376,LEN(N1376)-SEARCH("/",N1376,1))</f>
        <v>rock</v>
      </c>
      <c r="S1376" s="16">
        <f>(((J1376/60)/60)/24)+DATE(1970,1,1)+(-5/24)</f>
        <v>42423.953564814808</v>
      </c>
      <c r="T1376" s="16">
        <f>(((I1376/60)/60)/24)+DATE(1970,1,1)+(-5/24)</f>
        <v>42453.911898148144</v>
      </c>
    </row>
    <row r="1377" spans="1:20" ht="93.75" x14ac:dyDescent="0.3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2">
        <f>(E1377/D1377)*100</f>
        <v>171.32499999999999</v>
      </c>
      <c r="P1377" s="8">
        <f>E1377/L1377</f>
        <v>62.871559633027523</v>
      </c>
      <c r="Q1377" s="3" t="str">
        <f>LEFT(N1377,SEARCH("/",N1377)-1)</f>
        <v>music</v>
      </c>
      <c r="R1377" s="3" t="str">
        <f>RIGHT(N1377,LEN(N1377)-SEARCH("/",N1377,1))</f>
        <v>rock</v>
      </c>
      <c r="S1377" s="16">
        <f>(((J1377/60)/60)/24)+DATE(1970,1,1)+(-5/24)</f>
        <v>42719.857858796291</v>
      </c>
      <c r="T1377" s="16">
        <f>(((I1377/60)/60)/24)+DATE(1970,1,1)+(-5/24)</f>
        <v>42749.857858796291</v>
      </c>
    </row>
    <row r="1378" spans="1:20" ht="56.25" x14ac:dyDescent="0.3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2">
        <f>(E1378/D1378)*100</f>
        <v>252.48648648648651</v>
      </c>
      <c r="P1378" s="8">
        <f>E1378/L1378</f>
        <v>55.607142857142854</v>
      </c>
      <c r="Q1378" s="3" t="str">
        <f>LEFT(N1378,SEARCH("/",N1378)-1)</f>
        <v>music</v>
      </c>
      <c r="R1378" s="3" t="str">
        <f>RIGHT(N1378,LEN(N1378)-SEARCH("/",N1378,1))</f>
        <v>rock</v>
      </c>
      <c r="S1378" s="16">
        <f>(((J1378/60)/60)/24)+DATE(1970,1,1)+(-5/24)</f>
        <v>42677.460717592585</v>
      </c>
      <c r="T1378" s="16">
        <f>(((I1378/60)/60)/24)+DATE(1970,1,1)+(-5/24)</f>
        <v>42707.502384259256</v>
      </c>
    </row>
    <row r="1379" spans="1:20" ht="75" x14ac:dyDescent="0.3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2">
        <f>(E1379/D1379)*100</f>
        <v>116.15384615384616</v>
      </c>
      <c r="P1379" s="8">
        <f>E1379/L1379</f>
        <v>48.70967741935484</v>
      </c>
      <c r="Q1379" s="3" t="str">
        <f>LEFT(N1379,SEARCH("/",N1379)-1)</f>
        <v>music</v>
      </c>
      <c r="R1379" s="3" t="str">
        <f>RIGHT(N1379,LEN(N1379)-SEARCH("/",N1379,1))</f>
        <v>rock</v>
      </c>
      <c r="S1379" s="16">
        <f>(((J1379/60)/60)/24)+DATE(1970,1,1)+(-5/24)</f>
        <v>42747.01122685185</v>
      </c>
      <c r="T1379" s="16">
        <f>(((I1379/60)/60)/24)+DATE(1970,1,1)+(-5/24)</f>
        <v>42768.96597222222</v>
      </c>
    </row>
    <row r="1380" spans="1:20" ht="37.5" x14ac:dyDescent="0.3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2">
        <f>(E1380/D1380)*100</f>
        <v>203.35000000000002</v>
      </c>
      <c r="P1380" s="8">
        <f>E1380/L1380</f>
        <v>30.578947368421051</v>
      </c>
      <c r="Q1380" s="3" t="str">
        <f>LEFT(N1380,SEARCH("/",N1380)-1)</f>
        <v>music</v>
      </c>
      <c r="R1380" s="3" t="str">
        <f>RIGHT(N1380,LEN(N1380)-SEARCH("/",N1380,1))</f>
        <v>rock</v>
      </c>
      <c r="S1380" s="16">
        <f>(((J1380/60)/60)/24)+DATE(1970,1,1)+(-5/24)</f>
        <v>42568.551041666658</v>
      </c>
      <c r="T1380" s="16">
        <f>(((I1380/60)/60)/24)+DATE(1970,1,1)+(-5/24)</f>
        <v>42583.551041666658</v>
      </c>
    </row>
    <row r="1381" spans="1:20" ht="37.5" x14ac:dyDescent="0.3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2">
        <f>(E1381/D1381)*100</f>
        <v>111.60000000000001</v>
      </c>
      <c r="P1381" s="8">
        <f>E1381/L1381</f>
        <v>73.907284768211923</v>
      </c>
      <c r="Q1381" s="3" t="str">
        <f>LEFT(N1381,SEARCH("/",N1381)-1)</f>
        <v>music</v>
      </c>
      <c r="R1381" s="3" t="str">
        <f>RIGHT(N1381,LEN(N1381)-SEARCH("/",N1381,1))</f>
        <v>rock</v>
      </c>
      <c r="S1381" s="16">
        <f>(((J1381/60)/60)/24)+DATE(1970,1,1)+(-5/24)</f>
        <v>42130.28328703704</v>
      </c>
      <c r="T1381" s="16">
        <f>(((I1381/60)/60)/24)+DATE(1970,1,1)+(-5/24)</f>
        <v>42160.28328703704</v>
      </c>
    </row>
    <row r="1382" spans="1:20" ht="56.25" x14ac:dyDescent="0.3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2">
        <f>(E1382/D1382)*100</f>
        <v>424</v>
      </c>
      <c r="P1382" s="8">
        <f>E1382/L1382</f>
        <v>21.2</v>
      </c>
      <c r="Q1382" s="3" t="str">
        <f>LEFT(N1382,SEARCH("/",N1382)-1)</f>
        <v>music</v>
      </c>
      <c r="R1382" s="3" t="str">
        <f>RIGHT(N1382,LEN(N1382)-SEARCH("/",N1382,1))</f>
        <v>rock</v>
      </c>
      <c r="S1382" s="16">
        <f>(((J1382/60)/60)/24)+DATE(1970,1,1)+(-5/24)</f>
        <v>42141.554467592585</v>
      </c>
      <c r="T1382" s="16">
        <f>(((I1382/60)/60)/24)+DATE(1970,1,1)+(-5/24)</f>
        <v>42163.874999999993</v>
      </c>
    </row>
    <row r="1383" spans="1:20" ht="93.75" x14ac:dyDescent="0.3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2">
        <f>(E1383/D1383)*100</f>
        <v>107.1</v>
      </c>
      <c r="P1383" s="8">
        <f>E1383/L1383</f>
        <v>73.356164383561648</v>
      </c>
      <c r="Q1383" s="3" t="str">
        <f>LEFT(N1383,SEARCH("/",N1383)-1)</f>
        <v>music</v>
      </c>
      <c r="R1383" s="3" t="str">
        <f>RIGHT(N1383,LEN(N1383)-SEARCH("/",N1383,1))</f>
        <v>rock</v>
      </c>
      <c r="S1383" s="16">
        <f>(((J1383/60)/60)/24)+DATE(1970,1,1)+(-5/24)</f>
        <v>42703.006076388883</v>
      </c>
      <c r="T1383" s="16">
        <f>(((I1383/60)/60)/24)+DATE(1970,1,1)+(-5/24)</f>
        <v>42733.006076388883</v>
      </c>
    </row>
    <row r="1384" spans="1:20" ht="75" x14ac:dyDescent="0.3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2">
        <f>(E1384/D1384)*100</f>
        <v>104.3625</v>
      </c>
      <c r="P1384" s="8">
        <f>E1384/L1384</f>
        <v>56.412162162162161</v>
      </c>
      <c r="Q1384" s="3" t="str">
        <f>LEFT(N1384,SEARCH("/",N1384)-1)</f>
        <v>music</v>
      </c>
      <c r="R1384" s="3" t="str">
        <f>RIGHT(N1384,LEN(N1384)-SEARCH("/",N1384,1))</f>
        <v>rock</v>
      </c>
      <c r="S1384" s="16">
        <f>(((J1384/60)/60)/24)+DATE(1970,1,1)+(-5/24)</f>
        <v>41370.591851851852</v>
      </c>
      <c r="T1384" s="16">
        <f>(((I1384/60)/60)/24)+DATE(1970,1,1)+(-5/24)</f>
        <v>41400.591851851852</v>
      </c>
    </row>
    <row r="1385" spans="1:20" ht="93.75" x14ac:dyDescent="0.3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2">
        <f>(E1385/D1385)*100</f>
        <v>212.40909090909091</v>
      </c>
      <c r="P1385" s="8">
        <f>E1385/L1385</f>
        <v>50.247311827956992</v>
      </c>
      <c r="Q1385" s="3" t="str">
        <f>LEFT(N1385,SEARCH("/",N1385)-1)</f>
        <v>music</v>
      </c>
      <c r="R1385" s="3" t="str">
        <f>RIGHT(N1385,LEN(N1385)-SEARCH("/",N1385,1))</f>
        <v>rock</v>
      </c>
      <c r="S1385" s="16">
        <f>(((J1385/60)/60)/24)+DATE(1970,1,1)+(-5/24)</f>
        <v>42706.866643518515</v>
      </c>
      <c r="T1385" s="16">
        <f>(((I1385/60)/60)/24)+DATE(1970,1,1)+(-5/24)</f>
        <v>42726.866643518515</v>
      </c>
    </row>
    <row r="1386" spans="1:20" ht="75" x14ac:dyDescent="0.3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2">
        <f>(E1386/D1386)*100</f>
        <v>124.08571428571429</v>
      </c>
      <c r="P1386" s="8">
        <f>E1386/L1386</f>
        <v>68.936507936507937</v>
      </c>
      <c r="Q1386" s="3" t="str">
        <f>LEFT(N1386,SEARCH("/",N1386)-1)</f>
        <v>music</v>
      </c>
      <c r="R1386" s="3" t="str">
        <f>RIGHT(N1386,LEN(N1386)-SEARCH("/",N1386,1))</f>
        <v>rock</v>
      </c>
      <c r="S1386" s="16">
        <f>(((J1386/60)/60)/24)+DATE(1970,1,1)+(-5/24)</f>
        <v>42160.526874999996</v>
      </c>
      <c r="T1386" s="16">
        <f>(((I1386/60)/60)/24)+DATE(1970,1,1)+(-5/24)</f>
        <v>42190.526874999996</v>
      </c>
    </row>
    <row r="1387" spans="1:20" ht="75" x14ac:dyDescent="0.3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2">
        <f>(E1387/D1387)*100</f>
        <v>110.406125</v>
      </c>
      <c r="P1387" s="8">
        <f>E1387/L1387</f>
        <v>65.914104477611943</v>
      </c>
      <c r="Q1387" s="3" t="str">
        <f>LEFT(N1387,SEARCH("/",N1387)-1)</f>
        <v>music</v>
      </c>
      <c r="R1387" s="3" t="str">
        <f>RIGHT(N1387,LEN(N1387)-SEARCH("/",N1387,1))</f>
        <v>rock</v>
      </c>
      <c r="S1387" s="16">
        <f>(((J1387/60)/60)/24)+DATE(1970,1,1)+(-5/24)</f>
        <v>42433.480567129627</v>
      </c>
      <c r="T1387" s="16">
        <f>(((I1387/60)/60)/24)+DATE(1970,1,1)+(-5/24)</f>
        <v>42489.299305555549</v>
      </c>
    </row>
    <row r="1388" spans="1:20" ht="56.25" x14ac:dyDescent="0.3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2">
        <f>(E1388/D1388)*100</f>
        <v>218.75</v>
      </c>
      <c r="P1388" s="8">
        <f>E1388/L1388</f>
        <v>62.5</v>
      </c>
      <c r="Q1388" s="3" t="str">
        <f>LEFT(N1388,SEARCH("/",N1388)-1)</f>
        <v>music</v>
      </c>
      <c r="R1388" s="3" t="str">
        <f>RIGHT(N1388,LEN(N1388)-SEARCH("/",N1388,1))</f>
        <v>rock</v>
      </c>
      <c r="S1388" s="16">
        <f>(((J1388/60)/60)/24)+DATE(1970,1,1)+(-5/24)</f>
        <v>42184.438530092586</v>
      </c>
      <c r="T1388" s="16">
        <f>(((I1388/60)/60)/24)+DATE(1970,1,1)+(-5/24)</f>
        <v>42214.438530092586</v>
      </c>
    </row>
    <row r="1389" spans="1:20" ht="75" x14ac:dyDescent="0.3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2">
        <f>(E1389/D1389)*100</f>
        <v>136.625</v>
      </c>
      <c r="P1389" s="8">
        <f>E1389/L1389</f>
        <v>70.064102564102569</v>
      </c>
      <c r="Q1389" s="3" t="str">
        <f>LEFT(N1389,SEARCH("/",N1389)-1)</f>
        <v>music</v>
      </c>
      <c r="R1389" s="3" t="str">
        <f>RIGHT(N1389,LEN(N1389)-SEARCH("/",N1389,1))</f>
        <v>rock</v>
      </c>
      <c r="S1389" s="16">
        <f>(((J1389/60)/60)/24)+DATE(1970,1,1)+(-5/24)</f>
        <v>42126.712905092594</v>
      </c>
      <c r="T1389" s="16">
        <f>(((I1389/60)/60)/24)+DATE(1970,1,1)+(-5/24)</f>
        <v>42157.979166666664</v>
      </c>
    </row>
    <row r="1390" spans="1:20" ht="93.75" x14ac:dyDescent="0.3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2">
        <f>(E1390/D1390)*100</f>
        <v>134.8074</v>
      </c>
      <c r="P1390" s="8">
        <f>E1390/L1390</f>
        <v>60.181874999999998</v>
      </c>
      <c r="Q1390" s="3" t="str">
        <f>LEFT(N1390,SEARCH("/",N1390)-1)</f>
        <v>music</v>
      </c>
      <c r="R1390" s="3" t="str">
        <f>RIGHT(N1390,LEN(N1390)-SEARCH("/",N1390,1))</f>
        <v>rock</v>
      </c>
      <c r="S1390" s="16">
        <f>(((J1390/60)/60)/24)+DATE(1970,1,1)+(-5/24)</f>
        <v>42634.406446759262</v>
      </c>
      <c r="T1390" s="16">
        <f>(((I1390/60)/60)/24)+DATE(1970,1,1)+(-5/24)</f>
        <v>42660.468055555553</v>
      </c>
    </row>
    <row r="1391" spans="1:20" ht="56.25" x14ac:dyDescent="0.3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2">
        <f>(E1391/D1391)*100</f>
        <v>145.4</v>
      </c>
      <c r="P1391" s="8">
        <f>E1391/L1391</f>
        <v>21.382352941176471</v>
      </c>
      <c r="Q1391" s="3" t="str">
        <f>LEFT(N1391,SEARCH("/",N1391)-1)</f>
        <v>music</v>
      </c>
      <c r="R1391" s="3" t="str">
        <f>RIGHT(N1391,LEN(N1391)-SEARCH("/",N1391,1))</f>
        <v>rock</v>
      </c>
      <c r="S1391" s="16">
        <f>(((J1391/60)/60)/24)+DATE(1970,1,1)+(-5/24)</f>
        <v>42565.272650462961</v>
      </c>
      <c r="T1391" s="16">
        <f>(((I1391/60)/60)/24)+DATE(1970,1,1)+(-5/24)</f>
        <v>42595.272650462961</v>
      </c>
    </row>
    <row r="1392" spans="1:20" ht="75" x14ac:dyDescent="0.3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2">
        <f>(E1392/D1392)*100</f>
        <v>109.10714285714285</v>
      </c>
      <c r="P1392" s="8">
        <f>E1392/L1392</f>
        <v>160.78947368421052</v>
      </c>
      <c r="Q1392" s="3" t="str">
        <f>LEFT(N1392,SEARCH("/",N1392)-1)</f>
        <v>music</v>
      </c>
      <c r="R1392" s="3" t="str">
        <f>RIGHT(N1392,LEN(N1392)-SEARCH("/",N1392,1))</f>
        <v>rock</v>
      </c>
      <c r="S1392" s="16">
        <f>(((J1392/60)/60)/24)+DATE(1970,1,1)+(-5/24)</f>
        <v>42087.594976851848</v>
      </c>
      <c r="T1392" s="16">
        <f>(((I1392/60)/60)/24)+DATE(1970,1,1)+(-5/24)</f>
        <v>42121.508333333331</v>
      </c>
    </row>
    <row r="1393" spans="1:20" ht="56.25" x14ac:dyDescent="0.3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2">
        <f>(E1393/D1393)*100</f>
        <v>110.2</v>
      </c>
      <c r="P1393" s="8">
        <f>E1393/L1393</f>
        <v>42.384615384615387</v>
      </c>
      <c r="Q1393" s="3" t="str">
        <f>LEFT(N1393,SEARCH("/",N1393)-1)</f>
        <v>music</v>
      </c>
      <c r="R1393" s="3" t="str">
        <f>RIGHT(N1393,LEN(N1393)-SEARCH("/",N1393,1))</f>
        <v>rock</v>
      </c>
      <c r="S1393" s="16">
        <f>(((J1393/60)/60)/24)+DATE(1970,1,1)+(-5/24)</f>
        <v>42193.442337962959</v>
      </c>
      <c r="T1393" s="16">
        <f>(((I1393/60)/60)/24)+DATE(1970,1,1)+(-5/24)</f>
        <v>42237.999305555553</v>
      </c>
    </row>
    <row r="1394" spans="1:20" ht="75" x14ac:dyDescent="0.3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2">
        <f>(E1394/D1394)*100</f>
        <v>113.64000000000001</v>
      </c>
      <c r="P1394" s="8">
        <f>E1394/L1394</f>
        <v>27.317307692307693</v>
      </c>
      <c r="Q1394" s="3" t="str">
        <f>LEFT(N1394,SEARCH("/",N1394)-1)</f>
        <v>music</v>
      </c>
      <c r="R1394" s="3" t="str">
        <f>RIGHT(N1394,LEN(N1394)-SEARCH("/",N1394,1))</f>
        <v>rock</v>
      </c>
      <c r="S1394" s="16">
        <f>(((J1394/60)/60)/24)+DATE(1970,1,1)+(-5/24)</f>
        <v>42400.946597222217</v>
      </c>
      <c r="T1394" s="16">
        <f>(((I1394/60)/60)/24)+DATE(1970,1,1)+(-5/24)</f>
        <v>42431.946597222217</v>
      </c>
    </row>
    <row r="1395" spans="1:20" ht="37.5" x14ac:dyDescent="0.3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2">
        <f>(E1395/D1395)*100</f>
        <v>102.35000000000001</v>
      </c>
      <c r="P1395" s="8">
        <f>E1395/L1395</f>
        <v>196.82692307692307</v>
      </c>
      <c r="Q1395" s="3" t="str">
        <f>LEFT(N1395,SEARCH("/",N1395)-1)</f>
        <v>music</v>
      </c>
      <c r="R1395" s="3" t="str">
        <f>RIGHT(N1395,LEN(N1395)-SEARCH("/",N1395,1))</f>
        <v>rock</v>
      </c>
      <c r="S1395" s="16">
        <f>(((J1395/60)/60)/24)+DATE(1970,1,1)+(-5/24)</f>
        <v>42553.473645833328</v>
      </c>
      <c r="T1395" s="16">
        <f>(((I1395/60)/60)/24)+DATE(1970,1,1)+(-5/24)</f>
        <v>42583.473645833328</v>
      </c>
    </row>
    <row r="1396" spans="1:20" ht="75" x14ac:dyDescent="0.3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2">
        <f>(E1396/D1396)*100</f>
        <v>122.13333333333334</v>
      </c>
      <c r="P1396" s="8">
        <f>E1396/L1396</f>
        <v>53.882352941176471</v>
      </c>
      <c r="Q1396" s="3" t="str">
        <f>LEFT(N1396,SEARCH("/",N1396)-1)</f>
        <v>music</v>
      </c>
      <c r="R1396" s="3" t="str">
        <f>RIGHT(N1396,LEN(N1396)-SEARCH("/",N1396,1))</f>
        <v>rock</v>
      </c>
      <c r="S1396" s="16">
        <f>(((J1396/60)/60)/24)+DATE(1970,1,1)+(-5/24)</f>
        <v>42751.936643518515</v>
      </c>
      <c r="T1396" s="16">
        <f>(((I1396/60)/60)/24)+DATE(1970,1,1)+(-5/24)</f>
        <v>42794.916666666664</v>
      </c>
    </row>
    <row r="1397" spans="1:20" ht="37.5" x14ac:dyDescent="0.3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2">
        <f>(E1397/D1397)*100</f>
        <v>111.88571428571427</v>
      </c>
      <c r="P1397" s="8">
        <f>E1397/L1397</f>
        <v>47.756097560975611</v>
      </c>
      <c r="Q1397" s="3" t="str">
        <f>LEFT(N1397,SEARCH("/",N1397)-1)</f>
        <v>music</v>
      </c>
      <c r="R1397" s="3" t="str">
        <f>RIGHT(N1397,LEN(N1397)-SEARCH("/",N1397,1))</f>
        <v>rock</v>
      </c>
      <c r="S1397" s="16">
        <f>(((J1397/60)/60)/24)+DATE(1970,1,1)+(-5/24)</f>
        <v>42719.700011574074</v>
      </c>
      <c r="T1397" s="16">
        <f>(((I1397/60)/60)/24)+DATE(1970,1,1)+(-5/24)</f>
        <v>42749.700011574074</v>
      </c>
    </row>
    <row r="1398" spans="1:20" ht="75" x14ac:dyDescent="0.3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2">
        <f>(E1398/D1398)*100</f>
        <v>107.3</v>
      </c>
      <c r="P1398" s="8">
        <f>E1398/L1398</f>
        <v>88.191780821917803</v>
      </c>
      <c r="Q1398" s="3" t="str">
        <f>LEFT(N1398,SEARCH("/",N1398)-1)</f>
        <v>music</v>
      </c>
      <c r="R1398" s="3" t="str">
        <f>RIGHT(N1398,LEN(N1398)-SEARCH("/",N1398,1))</f>
        <v>rock</v>
      </c>
      <c r="S1398" s="16">
        <f>(((J1398/60)/60)/24)+DATE(1970,1,1)+(-5/24)</f>
        <v>42018.790300925924</v>
      </c>
      <c r="T1398" s="16">
        <f>(((I1398/60)/60)/24)+DATE(1970,1,1)+(-5/24)</f>
        <v>42048.790300925924</v>
      </c>
    </row>
    <row r="1399" spans="1:20" ht="93.75" x14ac:dyDescent="0.3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2">
        <f>(E1399/D1399)*100</f>
        <v>113.85000000000001</v>
      </c>
      <c r="P1399" s="8">
        <f>E1399/L1399</f>
        <v>72.056962025316452</v>
      </c>
      <c r="Q1399" s="3" t="str">
        <f>LEFT(N1399,SEARCH("/",N1399)-1)</f>
        <v>music</v>
      </c>
      <c r="R1399" s="3" t="str">
        <f>RIGHT(N1399,LEN(N1399)-SEARCH("/",N1399,1))</f>
        <v>rock</v>
      </c>
      <c r="S1399" s="16">
        <f>(((J1399/60)/60)/24)+DATE(1970,1,1)+(-5/24)</f>
        <v>42640.709606481476</v>
      </c>
      <c r="T1399" s="16">
        <f>(((I1399/60)/60)/24)+DATE(1970,1,1)+(-5/24)</f>
        <v>42670.679861111108</v>
      </c>
    </row>
    <row r="1400" spans="1:20" ht="75" x14ac:dyDescent="0.3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2">
        <f>(E1400/D1400)*100</f>
        <v>109.68181818181819</v>
      </c>
      <c r="P1400" s="8">
        <f>E1400/L1400</f>
        <v>74.246153846153845</v>
      </c>
      <c r="Q1400" s="3" t="str">
        <f>LEFT(N1400,SEARCH("/",N1400)-1)</f>
        <v>music</v>
      </c>
      <c r="R1400" s="3" t="str">
        <f>RIGHT(N1400,LEN(N1400)-SEARCH("/",N1400,1))</f>
        <v>rock</v>
      </c>
      <c r="S1400" s="16">
        <f>(((J1400/60)/60)/24)+DATE(1970,1,1)+(-5/24)</f>
        <v>42526.665902777771</v>
      </c>
      <c r="T1400" s="16">
        <f>(((I1400/60)/60)/24)+DATE(1970,1,1)+(-5/24)</f>
        <v>42556.665902777771</v>
      </c>
    </row>
    <row r="1401" spans="1:20" ht="75" x14ac:dyDescent="0.3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2">
        <f>(E1401/D1401)*100</f>
        <v>126.14444444444443</v>
      </c>
      <c r="P1401" s="8">
        <f>E1401/L1401</f>
        <v>61.701086956521742</v>
      </c>
      <c r="Q1401" s="3" t="str">
        <f>LEFT(N1401,SEARCH("/",N1401)-1)</f>
        <v>music</v>
      </c>
      <c r="R1401" s="3" t="str">
        <f>RIGHT(N1401,LEN(N1401)-SEARCH("/",N1401,1))</f>
        <v>rock</v>
      </c>
      <c r="S1401" s="16">
        <f>(((J1401/60)/60)/24)+DATE(1970,1,1)+(-5/24)</f>
        <v>41888.795983796292</v>
      </c>
      <c r="T1401" s="16">
        <f>(((I1401/60)/60)/24)+DATE(1970,1,1)+(-5/24)</f>
        <v>41918.795983796292</v>
      </c>
    </row>
    <row r="1402" spans="1:20" ht="75" x14ac:dyDescent="0.3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2">
        <f>(E1402/D1402)*100</f>
        <v>167.42857142857144</v>
      </c>
      <c r="P1402" s="8">
        <f>E1402/L1402</f>
        <v>17.235294117647058</v>
      </c>
      <c r="Q1402" s="3" t="str">
        <f>LEFT(N1402,SEARCH("/",N1402)-1)</f>
        <v>music</v>
      </c>
      <c r="R1402" s="3" t="str">
        <f>RIGHT(N1402,LEN(N1402)-SEARCH("/",N1402,1))</f>
        <v>rock</v>
      </c>
      <c r="S1402" s="16">
        <f>(((J1402/60)/60)/24)+DATE(1970,1,1)+(-5/24)</f>
        <v>42498.132789351854</v>
      </c>
      <c r="T1402" s="16">
        <f>(((I1402/60)/60)/24)+DATE(1970,1,1)+(-5/24)</f>
        <v>42533.020833333336</v>
      </c>
    </row>
    <row r="1403" spans="1:20" ht="93.75" x14ac:dyDescent="0.3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2">
        <f>(E1403/D1403)*100</f>
        <v>496.52000000000004</v>
      </c>
      <c r="P1403" s="8">
        <f>E1403/L1403</f>
        <v>51.720833333333331</v>
      </c>
      <c r="Q1403" s="3" t="str">
        <f>LEFT(N1403,SEARCH("/",N1403)-1)</f>
        <v>music</v>
      </c>
      <c r="R1403" s="3" t="str">
        <f>RIGHT(N1403,LEN(N1403)-SEARCH("/",N1403,1))</f>
        <v>rock</v>
      </c>
      <c r="S1403" s="16">
        <f>(((J1403/60)/60)/24)+DATE(1970,1,1)+(-5/24)</f>
        <v>41399.787893518514</v>
      </c>
      <c r="T1403" s="16">
        <f>(((I1403/60)/60)/24)+DATE(1970,1,1)+(-5/24)</f>
        <v>41420.787893518514</v>
      </c>
    </row>
    <row r="1404" spans="1:20" ht="93.75" x14ac:dyDescent="0.3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2">
        <f>(E1404/D1404)*100</f>
        <v>109.16</v>
      </c>
      <c r="P1404" s="8">
        <f>E1404/L1404</f>
        <v>24.150442477876105</v>
      </c>
      <c r="Q1404" s="3" t="str">
        <f>LEFT(N1404,SEARCH("/",N1404)-1)</f>
        <v>music</v>
      </c>
      <c r="R1404" s="3" t="str">
        <f>RIGHT(N1404,LEN(N1404)-SEARCH("/",N1404,1))</f>
        <v>rock</v>
      </c>
      <c r="S1404" s="16">
        <f>(((J1404/60)/60)/24)+DATE(1970,1,1)+(-5/24)</f>
        <v>42064.845034722217</v>
      </c>
      <c r="T1404" s="16">
        <f>(((I1404/60)/60)/24)+DATE(1970,1,1)+(-5/24)</f>
        <v>42124.80336805556</v>
      </c>
    </row>
    <row r="1405" spans="1:20" ht="75" x14ac:dyDescent="0.3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2">
        <f>(E1405/D1405)*100</f>
        <v>102.57499999999999</v>
      </c>
      <c r="P1405" s="8">
        <f>E1405/L1405</f>
        <v>62.166666666666664</v>
      </c>
      <c r="Q1405" s="3" t="str">
        <f>LEFT(N1405,SEARCH("/",N1405)-1)</f>
        <v>music</v>
      </c>
      <c r="R1405" s="3" t="str">
        <f>RIGHT(N1405,LEN(N1405)-SEARCH("/",N1405,1))</f>
        <v>rock</v>
      </c>
      <c r="S1405" s="16">
        <f>(((J1405/60)/60)/24)+DATE(1970,1,1)+(-5/24)</f>
        <v>41450.854571759257</v>
      </c>
      <c r="T1405" s="16">
        <f>(((I1405/60)/60)/24)+DATE(1970,1,1)+(-5/24)</f>
        <v>41480.854571759257</v>
      </c>
    </row>
    <row r="1406" spans="1:20" ht="75" x14ac:dyDescent="0.3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2">
        <f>(E1406/D1406)*100</f>
        <v>1.6620689655172414</v>
      </c>
      <c r="P1406" s="8">
        <f>E1406/L1406</f>
        <v>48.2</v>
      </c>
      <c r="Q1406" s="3" t="str">
        <f>LEFT(N1406,SEARCH("/",N1406)-1)</f>
        <v>publishing</v>
      </c>
      <c r="R1406" s="3" t="str">
        <f>RIGHT(N1406,LEN(N1406)-SEARCH("/",N1406,1))</f>
        <v>translations</v>
      </c>
      <c r="S1406" s="16">
        <f>(((J1406/60)/60)/24)+DATE(1970,1,1)+(-5/24)</f>
        <v>42032.30190972222</v>
      </c>
      <c r="T1406" s="16">
        <f>(((I1406/60)/60)/24)+DATE(1970,1,1)+(-5/24)</f>
        <v>42057.30190972222</v>
      </c>
    </row>
    <row r="1407" spans="1:20" ht="37.5" x14ac:dyDescent="0.3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2">
        <f>(E1407/D1407)*100</f>
        <v>0.42</v>
      </c>
      <c r="P1407" s="8">
        <f>E1407/L1407</f>
        <v>6.1764705882352944</v>
      </c>
      <c r="Q1407" s="3" t="str">
        <f>LEFT(N1407,SEARCH("/",N1407)-1)</f>
        <v>publishing</v>
      </c>
      <c r="R1407" s="3" t="str">
        <f>RIGHT(N1407,LEN(N1407)-SEARCH("/",N1407,1))</f>
        <v>translations</v>
      </c>
      <c r="S1407" s="16">
        <f>(((J1407/60)/60)/24)+DATE(1970,1,1)+(-5/24)</f>
        <v>41941.472233796296</v>
      </c>
      <c r="T1407" s="16">
        <f>(((I1407/60)/60)/24)+DATE(1970,1,1)+(-5/24)</f>
        <v>41971.51390046296</v>
      </c>
    </row>
    <row r="1408" spans="1:20" ht="37.5" x14ac:dyDescent="0.3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12">
        <f>(E1408/D1408)*100</f>
        <v>0.125</v>
      </c>
      <c r="P1408" s="8">
        <f>E1408/L1408</f>
        <v>5</v>
      </c>
      <c r="Q1408" s="3" t="str">
        <f>LEFT(N1408,SEARCH("/",N1408)-1)</f>
        <v>publishing</v>
      </c>
      <c r="R1408" s="3" t="str">
        <f>RIGHT(N1408,LEN(N1408)-SEARCH("/",N1408,1))</f>
        <v>translations</v>
      </c>
      <c r="S1408" s="16">
        <f>(((J1408/60)/60)/24)+DATE(1970,1,1)+(-5/24)</f>
        <v>42297.224618055552</v>
      </c>
      <c r="T1408" s="16">
        <f>(((I1408/60)/60)/24)+DATE(1970,1,1)+(-5/24)</f>
        <v>42350.208333333336</v>
      </c>
    </row>
    <row r="1409" spans="1:20" ht="75" x14ac:dyDescent="0.3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12">
        <f>(E1409/D1409)*100</f>
        <v>0.5</v>
      </c>
      <c r="P1409" s="8">
        <f>E1409/L1409</f>
        <v>7.5</v>
      </c>
      <c r="Q1409" s="3" t="str">
        <f>LEFT(N1409,SEARCH("/",N1409)-1)</f>
        <v>publishing</v>
      </c>
      <c r="R1409" s="3" t="str">
        <f>RIGHT(N1409,LEN(N1409)-SEARCH("/",N1409,1))</f>
        <v>translations</v>
      </c>
      <c r="S1409" s="16">
        <f>(((J1409/60)/60)/24)+DATE(1970,1,1)+(-5/24)</f>
        <v>41838.32844907407</v>
      </c>
      <c r="T1409" s="16">
        <f>(((I1409/60)/60)/24)+DATE(1970,1,1)+(-5/24)</f>
        <v>41863.32844907407</v>
      </c>
    </row>
    <row r="1410" spans="1:20" ht="93.75" x14ac:dyDescent="0.3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12">
        <f>(E1410/D1410)*100</f>
        <v>7.1999999999999993</v>
      </c>
      <c r="P1410" s="8">
        <f>E1410/L1410</f>
        <v>12</v>
      </c>
      <c r="Q1410" s="3" t="str">
        <f>LEFT(N1410,SEARCH("/",N1410)-1)</f>
        <v>publishing</v>
      </c>
      <c r="R1410" s="3" t="str">
        <f>RIGHT(N1410,LEN(N1410)-SEARCH("/",N1410,1))</f>
        <v>translations</v>
      </c>
      <c r="S1410" s="16">
        <f>(((J1410/60)/60)/24)+DATE(1970,1,1)+(-5/24)</f>
        <v>42291.663842592585</v>
      </c>
      <c r="T1410" s="16">
        <f>(((I1410/60)/60)/24)+DATE(1970,1,1)+(-5/24)</f>
        <v>42321.705509259256</v>
      </c>
    </row>
    <row r="1411" spans="1:20" ht="75" x14ac:dyDescent="0.3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12">
        <f>(E1411/D1411)*100</f>
        <v>0</v>
      </c>
      <c r="P1411" s="8">
        <v>0</v>
      </c>
      <c r="Q1411" s="3" t="str">
        <f>LEFT(N1411,SEARCH("/",N1411)-1)</f>
        <v>publishing</v>
      </c>
      <c r="R1411" s="3" t="str">
        <f>RIGHT(N1411,LEN(N1411)-SEARCH("/",N1411,1))</f>
        <v>translations</v>
      </c>
      <c r="S1411" s="16">
        <f>(((J1411/60)/60)/24)+DATE(1970,1,1)+(-5/24)</f>
        <v>41944.925173611111</v>
      </c>
      <c r="T1411" s="16">
        <f>(((I1411/60)/60)/24)+DATE(1970,1,1)+(-5/24)</f>
        <v>42004.966840277775</v>
      </c>
    </row>
    <row r="1412" spans="1:20" ht="93.75" x14ac:dyDescent="0.3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12">
        <f>(E1412/D1412)*100</f>
        <v>1.6666666666666666E-2</v>
      </c>
      <c r="P1412" s="8">
        <f>E1412/L1412</f>
        <v>1</v>
      </c>
      <c r="Q1412" s="3" t="str">
        <f>LEFT(N1412,SEARCH("/",N1412)-1)</f>
        <v>publishing</v>
      </c>
      <c r="R1412" s="3" t="str">
        <f>RIGHT(N1412,LEN(N1412)-SEARCH("/",N1412,1))</f>
        <v>translations</v>
      </c>
      <c r="S1412" s="16">
        <f>(((J1412/60)/60)/24)+DATE(1970,1,1)+(-5/24)</f>
        <v>42479.110185185178</v>
      </c>
      <c r="T1412" s="16">
        <f>(((I1412/60)/60)/24)+DATE(1970,1,1)+(-5/24)</f>
        <v>42524.110185185178</v>
      </c>
    </row>
    <row r="1413" spans="1:20" ht="93.75" x14ac:dyDescent="0.3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12">
        <f>(E1413/D1413)*100</f>
        <v>0.23333333333333336</v>
      </c>
      <c r="P1413" s="8">
        <f>E1413/L1413</f>
        <v>2.3333333333333335</v>
      </c>
      <c r="Q1413" s="3" t="str">
        <f>LEFT(N1413,SEARCH("/",N1413)-1)</f>
        <v>publishing</v>
      </c>
      <c r="R1413" s="3" t="str">
        <f>RIGHT(N1413,LEN(N1413)-SEARCH("/",N1413,1))</f>
        <v>translations</v>
      </c>
      <c r="S1413" s="16">
        <f>(((J1413/60)/60)/24)+DATE(1970,1,1)+(-5/24)</f>
        <v>42012.850694444445</v>
      </c>
      <c r="T1413" s="16">
        <f>(((I1413/60)/60)/24)+DATE(1970,1,1)+(-5/24)</f>
        <v>42040.850694444445</v>
      </c>
    </row>
    <row r="1414" spans="1:20" ht="56.25" x14ac:dyDescent="0.3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12">
        <f>(E1414/D1414)*100</f>
        <v>4.5714285714285712</v>
      </c>
      <c r="P1414" s="8">
        <f>E1414/L1414</f>
        <v>24.615384615384617</v>
      </c>
      <c r="Q1414" s="3" t="str">
        <f>LEFT(N1414,SEARCH("/",N1414)-1)</f>
        <v>publishing</v>
      </c>
      <c r="R1414" s="3" t="str">
        <f>RIGHT(N1414,LEN(N1414)-SEARCH("/",N1414,1))</f>
        <v>translations</v>
      </c>
      <c r="S1414" s="16">
        <f>(((J1414/60)/60)/24)+DATE(1970,1,1)+(-5/24)</f>
        <v>41946.855312499996</v>
      </c>
      <c r="T1414" s="16">
        <f>(((I1414/60)/60)/24)+DATE(1970,1,1)+(-5/24)</f>
        <v>41976.855312499996</v>
      </c>
    </row>
    <row r="1415" spans="1:20" ht="93.75" x14ac:dyDescent="0.3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12">
        <f>(E1415/D1415)*100</f>
        <v>5</v>
      </c>
      <c r="P1415" s="8">
        <f>E1415/L1415</f>
        <v>100</v>
      </c>
      <c r="Q1415" s="3" t="str">
        <f>LEFT(N1415,SEARCH("/",N1415)-1)</f>
        <v>publishing</v>
      </c>
      <c r="R1415" s="3" t="str">
        <f>RIGHT(N1415,LEN(N1415)-SEARCH("/",N1415,1))</f>
        <v>translations</v>
      </c>
      <c r="S1415" s="16">
        <f>(((J1415/60)/60)/24)+DATE(1970,1,1)+(-5/24)</f>
        <v>42360.228819444441</v>
      </c>
      <c r="T1415" s="16">
        <f>(((I1415/60)/60)/24)+DATE(1970,1,1)+(-5/24)</f>
        <v>42420.228819444441</v>
      </c>
    </row>
    <row r="1416" spans="1:20" ht="93.75" x14ac:dyDescent="0.3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12">
        <f>(E1416/D1416)*100</f>
        <v>0.2</v>
      </c>
      <c r="P1416" s="8">
        <f>E1416/L1416</f>
        <v>1</v>
      </c>
      <c r="Q1416" s="3" t="str">
        <f>LEFT(N1416,SEARCH("/",N1416)-1)</f>
        <v>publishing</v>
      </c>
      <c r="R1416" s="3" t="str">
        <f>RIGHT(N1416,LEN(N1416)-SEARCH("/",N1416,1))</f>
        <v>translations</v>
      </c>
      <c r="S1416" s="16">
        <f>(((J1416/60)/60)/24)+DATE(1970,1,1)+(-5/24)</f>
        <v>42708.044756944444</v>
      </c>
      <c r="T1416" s="16">
        <f>(((I1416/60)/60)/24)+DATE(1970,1,1)+(-5/24)</f>
        <v>42738.044756944444</v>
      </c>
    </row>
    <row r="1417" spans="1:20" ht="93.75" x14ac:dyDescent="0.3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12">
        <f>(E1417/D1417)*100</f>
        <v>18.181818181818183</v>
      </c>
      <c r="P1417" s="8">
        <f>E1417/L1417</f>
        <v>88.888888888888886</v>
      </c>
      <c r="Q1417" s="3" t="str">
        <f>LEFT(N1417,SEARCH("/",N1417)-1)</f>
        <v>publishing</v>
      </c>
      <c r="R1417" s="3" t="str">
        <f>RIGHT(N1417,LEN(N1417)-SEARCH("/",N1417,1))</f>
        <v>translations</v>
      </c>
      <c r="S1417" s="16">
        <f>(((J1417/60)/60)/24)+DATE(1970,1,1)+(-5/24)</f>
        <v>42192.467488425922</v>
      </c>
      <c r="T1417" s="16">
        <f>(((I1417/60)/60)/24)+DATE(1970,1,1)+(-5/24)</f>
        <v>42232.467488425922</v>
      </c>
    </row>
    <row r="1418" spans="1:20" ht="93.75" x14ac:dyDescent="0.3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12">
        <f>(E1418/D1418)*100</f>
        <v>0</v>
      </c>
      <c r="P1418" s="8">
        <v>0</v>
      </c>
      <c r="Q1418" s="3" t="str">
        <f>LEFT(N1418,SEARCH("/",N1418)-1)</f>
        <v>publishing</v>
      </c>
      <c r="R1418" s="3" t="str">
        <f>RIGHT(N1418,LEN(N1418)-SEARCH("/",N1418,1))</f>
        <v>translations</v>
      </c>
      <c r="S1418" s="16">
        <f>(((J1418/60)/60)/24)+DATE(1970,1,1)+(-5/24)</f>
        <v>42299.717812499999</v>
      </c>
      <c r="T1418" s="16">
        <f>(((I1418/60)/60)/24)+DATE(1970,1,1)+(-5/24)</f>
        <v>42329.759479166663</v>
      </c>
    </row>
    <row r="1419" spans="1:20" ht="75" x14ac:dyDescent="0.3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12">
        <f>(E1419/D1419)*100</f>
        <v>1.2222222222222223</v>
      </c>
      <c r="P1419" s="8">
        <f>E1419/L1419</f>
        <v>27.5</v>
      </c>
      <c r="Q1419" s="3" t="str">
        <f>LEFT(N1419,SEARCH("/",N1419)-1)</f>
        <v>publishing</v>
      </c>
      <c r="R1419" s="3" t="str">
        <f>RIGHT(N1419,LEN(N1419)-SEARCH("/",N1419,1))</f>
        <v>translations</v>
      </c>
      <c r="S1419" s="16">
        <f>(((J1419/60)/60)/24)+DATE(1970,1,1)+(-5/24)</f>
        <v>42231.941828703704</v>
      </c>
      <c r="T1419" s="16">
        <f>(((I1419/60)/60)/24)+DATE(1970,1,1)+(-5/24)</f>
        <v>42262.257638888892</v>
      </c>
    </row>
    <row r="1420" spans="1:20" ht="93.75" x14ac:dyDescent="0.3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12">
        <f>(E1420/D1420)*100</f>
        <v>0.2</v>
      </c>
      <c r="P1420" s="8">
        <f>E1420/L1420</f>
        <v>6</v>
      </c>
      <c r="Q1420" s="3" t="str">
        <f>LEFT(N1420,SEARCH("/",N1420)-1)</f>
        <v>publishing</v>
      </c>
      <c r="R1420" s="3" t="str">
        <f>RIGHT(N1420,LEN(N1420)-SEARCH("/",N1420,1))</f>
        <v>translations</v>
      </c>
      <c r="S1420" s="16">
        <f>(((J1420/60)/60)/24)+DATE(1970,1,1)+(-5/24)</f>
        <v>42395.248078703698</v>
      </c>
      <c r="T1420" s="16">
        <f>(((I1420/60)/60)/24)+DATE(1970,1,1)+(-5/24)</f>
        <v>42425.248078703698</v>
      </c>
    </row>
    <row r="1421" spans="1:20" ht="93.75" x14ac:dyDescent="0.3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12">
        <f>(E1421/D1421)*100</f>
        <v>7.0634920634920633</v>
      </c>
      <c r="P1421" s="8">
        <f>E1421/L1421</f>
        <v>44.5</v>
      </c>
      <c r="Q1421" s="3" t="str">
        <f>LEFT(N1421,SEARCH("/",N1421)-1)</f>
        <v>publishing</v>
      </c>
      <c r="R1421" s="3" t="str">
        <f>RIGHT(N1421,LEN(N1421)-SEARCH("/",N1421,1))</f>
        <v>translations</v>
      </c>
      <c r="S1421" s="16">
        <f>(((J1421/60)/60)/24)+DATE(1970,1,1)+(-5/24)</f>
        <v>42622.24790509259</v>
      </c>
      <c r="T1421" s="16">
        <f>(((I1421/60)/60)/24)+DATE(1970,1,1)+(-5/24)</f>
        <v>42652.24790509259</v>
      </c>
    </row>
    <row r="1422" spans="1:20" ht="37.5" x14ac:dyDescent="0.3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12">
        <f>(E1422/D1422)*100</f>
        <v>2.7272727272727271</v>
      </c>
      <c r="P1422" s="8">
        <f>E1422/L1422</f>
        <v>1</v>
      </c>
      <c r="Q1422" s="3" t="str">
        <f>LEFT(N1422,SEARCH("/",N1422)-1)</f>
        <v>publishing</v>
      </c>
      <c r="R1422" s="3" t="str">
        <f>RIGHT(N1422,LEN(N1422)-SEARCH("/",N1422,1))</f>
        <v>translations</v>
      </c>
      <c r="S1422" s="16">
        <f>(((J1422/60)/60)/24)+DATE(1970,1,1)+(-5/24)</f>
        <v>42524.459328703706</v>
      </c>
      <c r="T1422" s="16">
        <f>(((I1422/60)/60)/24)+DATE(1970,1,1)+(-5/24)</f>
        <v>42549.459328703706</v>
      </c>
    </row>
    <row r="1423" spans="1:20" ht="75" x14ac:dyDescent="0.3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12">
        <f>(E1423/D1423)*100</f>
        <v>0.1</v>
      </c>
      <c r="P1423" s="8">
        <f>E1423/L1423</f>
        <v>100</v>
      </c>
      <c r="Q1423" s="3" t="str">
        <f>LEFT(N1423,SEARCH("/",N1423)-1)</f>
        <v>publishing</v>
      </c>
      <c r="R1423" s="3" t="str">
        <f>RIGHT(N1423,LEN(N1423)-SEARCH("/",N1423,1))</f>
        <v>translations</v>
      </c>
      <c r="S1423" s="16">
        <f>(((J1423/60)/60)/24)+DATE(1970,1,1)+(-5/24)</f>
        <v>42013.707280092589</v>
      </c>
      <c r="T1423" s="16">
        <f>(((I1423/60)/60)/24)+DATE(1970,1,1)+(-5/24)</f>
        <v>42043.707280092589</v>
      </c>
    </row>
    <row r="1424" spans="1:20" ht="93.75" x14ac:dyDescent="0.3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12">
        <f>(E1424/D1424)*100</f>
        <v>0.104</v>
      </c>
      <c r="P1424" s="8">
        <f>E1424/L1424</f>
        <v>13</v>
      </c>
      <c r="Q1424" s="3" t="str">
        <f>LEFT(N1424,SEARCH("/",N1424)-1)</f>
        <v>publishing</v>
      </c>
      <c r="R1424" s="3" t="str">
        <f>RIGHT(N1424,LEN(N1424)-SEARCH("/",N1424,1))</f>
        <v>translations</v>
      </c>
      <c r="S1424" s="16">
        <f>(((J1424/60)/60)/24)+DATE(1970,1,1)+(-5/24)</f>
        <v>42604.031296296293</v>
      </c>
      <c r="T1424" s="16">
        <f>(((I1424/60)/60)/24)+DATE(1970,1,1)+(-5/24)</f>
        <v>42634.031296296293</v>
      </c>
    </row>
    <row r="1425" spans="1:20" ht="93.75" x14ac:dyDescent="0.3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12">
        <f>(E1425/D1425)*100</f>
        <v>0.33333333333333337</v>
      </c>
      <c r="P1425" s="8">
        <f>E1425/L1425</f>
        <v>100</v>
      </c>
      <c r="Q1425" s="3" t="str">
        <f>LEFT(N1425,SEARCH("/",N1425)-1)</f>
        <v>publishing</v>
      </c>
      <c r="R1425" s="3" t="str">
        <f>RIGHT(N1425,LEN(N1425)-SEARCH("/",N1425,1))</f>
        <v>translations</v>
      </c>
      <c r="S1425" s="16">
        <f>(((J1425/60)/60)/24)+DATE(1970,1,1)+(-5/24)</f>
        <v>42340.151979166665</v>
      </c>
      <c r="T1425" s="16">
        <f>(((I1425/60)/60)/24)+DATE(1970,1,1)+(-5/24)</f>
        <v>42370.151979166665</v>
      </c>
    </row>
    <row r="1426" spans="1:20" ht="75" x14ac:dyDescent="0.3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12">
        <f>(E1426/D1426)*100</f>
        <v>20.36</v>
      </c>
      <c r="P1426" s="8">
        <f>E1426/L1426</f>
        <v>109.07142857142857</v>
      </c>
      <c r="Q1426" s="3" t="str">
        <f>LEFT(N1426,SEARCH("/",N1426)-1)</f>
        <v>publishing</v>
      </c>
      <c r="R1426" s="3" t="str">
        <f>RIGHT(N1426,LEN(N1426)-SEARCH("/",N1426,1))</f>
        <v>translations</v>
      </c>
      <c r="S1426" s="16">
        <f>(((J1426/60)/60)/24)+DATE(1970,1,1)+(-5/24)</f>
        <v>42676.509282407402</v>
      </c>
      <c r="T1426" s="16">
        <f>(((I1426/60)/60)/24)+DATE(1970,1,1)+(-5/24)</f>
        <v>42689.550949074073</v>
      </c>
    </row>
    <row r="1427" spans="1:20" ht="93.75" x14ac:dyDescent="0.3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12">
        <f>(E1427/D1427)*100</f>
        <v>0</v>
      </c>
      <c r="P1427" s="8">
        <v>0</v>
      </c>
      <c r="Q1427" s="3" t="str">
        <f>LEFT(N1427,SEARCH("/",N1427)-1)</f>
        <v>publishing</v>
      </c>
      <c r="R1427" s="3" t="str">
        <f>RIGHT(N1427,LEN(N1427)-SEARCH("/",N1427,1))</f>
        <v>translations</v>
      </c>
      <c r="S1427" s="16">
        <f>(((J1427/60)/60)/24)+DATE(1970,1,1)+(-5/24)</f>
        <v>42092.923136574071</v>
      </c>
      <c r="T1427" s="16">
        <f>(((I1427/60)/60)/24)+DATE(1970,1,1)+(-5/24)</f>
        <v>42122.923136574071</v>
      </c>
    </row>
    <row r="1428" spans="1:20" ht="93.75" x14ac:dyDescent="0.3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12">
        <f>(E1428/D1428)*100</f>
        <v>0</v>
      </c>
      <c r="P1428" s="8">
        <v>0</v>
      </c>
      <c r="Q1428" s="3" t="str">
        <f>LEFT(N1428,SEARCH("/",N1428)-1)</f>
        <v>publishing</v>
      </c>
      <c r="R1428" s="3" t="str">
        <f>RIGHT(N1428,LEN(N1428)-SEARCH("/",N1428,1))</f>
        <v>translations</v>
      </c>
      <c r="S1428" s="16">
        <f>(((J1428/60)/60)/24)+DATE(1970,1,1)+(-5/24)</f>
        <v>42180.181944444441</v>
      </c>
      <c r="T1428" s="16">
        <f>(((I1428/60)/60)/24)+DATE(1970,1,1)+(-5/24)</f>
        <v>42240.181944444441</v>
      </c>
    </row>
    <row r="1429" spans="1:20" ht="93.75" x14ac:dyDescent="0.3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12">
        <f>(E1429/D1429)*100</f>
        <v>8.3800000000000008</v>
      </c>
      <c r="P1429" s="8">
        <f>E1429/L1429</f>
        <v>104.75</v>
      </c>
      <c r="Q1429" s="3" t="str">
        <f>LEFT(N1429,SEARCH("/",N1429)-1)</f>
        <v>publishing</v>
      </c>
      <c r="R1429" s="3" t="str">
        <f>RIGHT(N1429,LEN(N1429)-SEARCH("/",N1429,1))</f>
        <v>translations</v>
      </c>
      <c r="S1429" s="16">
        <f>(((J1429/60)/60)/24)+DATE(1970,1,1)+(-5/24)</f>
        <v>42601.643344907403</v>
      </c>
      <c r="T1429" s="16">
        <f>(((I1429/60)/60)/24)+DATE(1970,1,1)+(-5/24)</f>
        <v>42631.643344907403</v>
      </c>
    </row>
    <row r="1430" spans="1:20" ht="75" x14ac:dyDescent="0.3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12">
        <f>(E1430/D1430)*100</f>
        <v>4.5</v>
      </c>
      <c r="P1430" s="8">
        <f>E1430/L1430</f>
        <v>15</v>
      </c>
      <c r="Q1430" s="3" t="str">
        <f>LEFT(N1430,SEARCH("/",N1430)-1)</f>
        <v>publishing</v>
      </c>
      <c r="R1430" s="3" t="str">
        <f>RIGHT(N1430,LEN(N1430)-SEARCH("/",N1430,1))</f>
        <v>translations</v>
      </c>
      <c r="S1430" s="16">
        <f>(((J1430/60)/60)/24)+DATE(1970,1,1)+(-5/24)</f>
        <v>42432.171493055554</v>
      </c>
      <c r="T1430" s="16">
        <f>(((I1430/60)/60)/24)+DATE(1970,1,1)+(-5/24)</f>
        <v>42462.129826388882</v>
      </c>
    </row>
    <row r="1431" spans="1:20" ht="56.25" x14ac:dyDescent="0.3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12">
        <f>(E1431/D1431)*100</f>
        <v>0</v>
      </c>
      <c r="P1431" s="8">
        <v>0</v>
      </c>
      <c r="Q1431" s="3" t="str">
        <f>LEFT(N1431,SEARCH("/",N1431)-1)</f>
        <v>publishing</v>
      </c>
      <c r="R1431" s="3" t="str">
        <f>RIGHT(N1431,LEN(N1431)-SEARCH("/",N1431,1))</f>
        <v>translations</v>
      </c>
      <c r="S1431" s="16">
        <f>(((J1431/60)/60)/24)+DATE(1970,1,1)+(-5/24)</f>
        <v>42073.852337962955</v>
      </c>
      <c r="T1431" s="16">
        <f>(((I1431/60)/60)/24)+DATE(1970,1,1)+(-5/24)</f>
        <v>42103.852337962955</v>
      </c>
    </row>
    <row r="1432" spans="1:20" ht="75" x14ac:dyDescent="0.3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12">
        <f>(E1432/D1432)*100</f>
        <v>8.06</v>
      </c>
      <c r="P1432" s="8">
        <f>E1432/L1432</f>
        <v>80.599999999999994</v>
      </c>
      <c r="Q1432" s="3" t="str">
        <f>LEFT(N1432,SEARCH("/",N1432)-1)</f>
        <v>publishing</v>
      </c>
      <c r="R1432" s="3" t="str">
        <f>RIGHT(N1432,LEN(N1432)-SEARCH("/",N1432,1))</f>
        <v>translations</v>
      </c>
      <c r="S1432" s="16">
        <f>(((J1432/60)/60)/24)+DATE(1970,1,1)+(-5/24)</f>
        <v>41961.605185185181</v>
      </c>
      <c r="T1432" s="16">
        <f>(((I1432/60)/60)/24)+DATE(1970,1,1)+(-5/24)</f>
        <v>41992.605185185181</v>
      </c>
    </row>
    <row r="1433" spans="1:20" ht="93.75" x14ac:dyDescent="0.3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12">
        <f>(E1433/D1433)*100</f>
        <v>31.94705882352941</v>
      </c>
      <c r="P1433" s="8">
        <f>E1433/L1433</f>
        <v>115.55319148936171</v>
      </c>
      <c r="Q1433" s="3" t="str">
        <f>LEFT(N1433,SEARCH("/",N1433)-1)</f>
        <v>publishing</v>
      </c>
      <c r="R1433" s="3" t="str">
        <f>RIGHT(N1433,LEN(N1433)-SEARCH("/",N1433,1))</f>
        <v>translations</v>
      </c>
      <c r="S1433" s="16">
        <f>(((J1433/60)/60)/24)+DATE(1970,1,1)+(-5/24)</f>
        <v>42304.002499999995</v>
      </c>
      <c r="T1433" s="16">
        <f>(((I1433/60)/60)/24)+DATE(1970,1,1)+(-5/24)</f>
        <v>42334.044166666667</v>
      </c>
    </row>
    <row r="1434" spans="1:20" ht="93.75" x14ac:dyDescent="0.3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12">
        <f>(E1434/D1434)*100</f>
        <v>0</v>
      </c>
      <c r="P1434" s="8">
        <v>0</v>
      </c>
      <c r="Q1434" s="3" t="str">
        <f>LEFT(N1434,SEARCH("/",N1434)-1)</f>
        <v>publishing</v>
      </c>
      <c r="R1434" s="3" t="str">
        <f>RIGHT(N1434,LEN(N1434)-SEARCH("/",N1434,1))</f>
        <v>translations</v>
      </c>
      <c r="S1434" s="16">
        <f>(((J1434/60)/60)/24)+DATE(1970,1,1)+(-5/24)</f>
        <v>42175.572083333333</v>
      </c>
      <c r="T1434" s="16">
        <f>(((I1434/60)/60)/24)+DATE(1970,1,1)+(-5/24)</f>
        <v>42205.572083333333</v>
      </c>
    </row>
    <row r="1435" spans="1:20" ht="75" x14ac:dyDescent="0.3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12">
        <f>(E1435/D1435)*100</f>
        <v>6.708333333333333</v>
      </c>
      <c r="P1435" s="8">
        <f>E1435/L1435</f>
        <v>80.5</v>
      </c>
      <c r="Q1435" s="3" t="str">
        <f>LEFT(N1435,SEARCH("/",N1435)-1)</f>
        <v>publishing</v>
      </c>
      <c r="R1435" s="3" t="str">
        <f>RIGHT(N1435,LEN(N1435)-SEARCH("/",N1435,1))</f>
        <v>translations</v>
      </c>
      <c r="S1435" s="16">
        <f>(((J1435/60)/60)/24)+DATE(1970,1,1)+(-5/24)</f>
        <v>42673.417534722219</v>
      </c>
      <c r="T1435" s="16">
        <f>(((I1435/60)/60)/24)+DATE(1970,1,1)+(-5/24)</f>
        <v>42714.249999999993</v>
      </c>
    </row>
    <row r="1436" spans="1:20" ht="75" x14ac:dyDescent="0.3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12">
        <f>(E1436/D1436)*100</f>
        <v>9.9878048780487809</v>
      </c>
      <c r="P1436" s="8">
        <f>E1436/L1436</f>
        <v>744.5454545454545</v>
      </c>
      <c r="Q1436" s="3" t="str">
        <f>LEFT(N1436,SEARCH("/",N1436)-1)</f>
        <v>publishing</v>
      </c>
      <c r="R1436" s="3" t="str">
        <f>RIGHT(N1436,LEN(N1436)-SEARCH("/",N1436,1))</f>
        <v>translations</v>
      </c>
      <c r="S1436" s="16">
        <f>(((J1436/60)/60)/24)+DATE(1970,1,1)+(-5/24)</f>
        <v>42142.558773148143</v>
      </c>
      <c r="T1436" s="16">
        <f>(((I1436/60)/60)/24)+DATE(1970,1,1)+(-5/24)</f>
        <v>42163.416666666664</v>
      </c>
    </row>
    <row r="1437" spans="1:20" ht="56.25" x14ac:dyDescent="0.3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12">
        <f>(E1437/D1437)*100</f>
        <v>0.1</v>
      </c>
      <c r="P1437" s="8">
        <f>E1437/L1437</f>
        <v>7.5</v>
      </c>
      <c r="Q1437" s="3" t="str">
        <f>LEFT(N1437,SEARCH("/",N1437)-1)</f>
        <v>publishing</v>
      </c>
      <c r="R1437" s="3" t="str">
        <f>RIGHT(N1437,LEN(N1437)-SEARCH("/",N1437,1))</f>
        <v>translations</v>
      </c>
      <c r="S1437" s="16">
        <f>(((J1437/60)/60)/24)+DATE(1970,1,1)+(-5/24)</f>
        <v>42258.57199074074</v>
      </c>
      <c r="T1437" s="16">
        <f>(((I1437/60)/60)/24)+DATE(1970,1,1)+(-5/24)</f>
        <v>42288.57199074074</v>
      </c>
    </row>
    <row r="1438" spans="1:20" ht="93.75" x14ac:dyDescent="0.3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12">
        <f>(E1438/D1438)*100</f>
        <v>0.77</v>
      </c>
      <c r="P1438" s="8">
        <f>E1438/L1438</f>
        <v>38.5</v>
      </c>
      <c r="Q1438" s="3" t="str">
        <f>LEFT(N1438,SEARCH("/",N1438)-1)</f>
        <v>publishing</v>
      </c>
      <c r="R1438" s="3" t="str">
        <f>RIGHT(N1438,LEN(N1438)-SEARCH("/",N1438,1))</f>
        <v>translations</v>
      </c>
      <c r="S1438" s="16">
        <f>(((J1438/60)/60)/24)+DATE(1970,1,1)+(-5/24)</f>
        <v>42391.141863425924</v>
      </c>
      <c r="T1438" s="16">
        <f>(((I1438/60)/60)/24)+DATE(1970,1,1)+(-5/24)</f>
        <v>42421.141863425924</v>
      </c>
    </row>
    <row r="1439" spans="1:20" ht="112.5" x14ac:dyDescent="0.3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12">
        <f>(E1439/D1439)*100</f>
        <v>26.900000000000002</v>
      </c>
      <c r="P1439" s="8">
        <f>E1439/L1439</f>
        <v>36.68181818181818</v>
      </c>
      <c r="Q1439" s="3" t="str">
        <f>LEFT(N1439,SEARCH("/",N1439)-1)</f>
        <v>publishing</v>
      </c>
      <c r="R1439" s="3" t="str">
        <f>RIGHT(N1439,LEN(N1439)-SEARCH("/",N1439,1))</f>
        <v>translations</v>
      </c>
      <c r="S1439" s="16">
        <f>(((J1439/60)/60)/24)+DATE(1970,1,1)+(-5/24)</f>
        <v>41796.32336805555</v>
      </c>
      <c r="T1439" s="16">
        <f>(((I1439/60)/60)/24)+DATE(1970,1,1)+(-5/24)</f>
        <v>41832.999305555553</v>
      </c>
    </row>
    <row r="1440" spans="1:20" ht="75" x14ac:dyDescent="0.3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12">
        <f>(E1440/D1440)*100</f>
        <v>3</v>
      </c>
      <c r="P1440" s="8">
        <f>E1440/L1440</f>
        <v>75</v>
      </c>
      <c r="Q1440" s="3" t="str">
        <f>LEFT(N1440,SEARCH("/",N1440)-1)</f>
        <v>publishing</v>
      </c>
      <c r="R1440" s="3" t="str">
        <f>RIGHT(N1440,LEN(N1440)-SEARCH("/",N1440,1))</f>
        <v>translations</v>
      </c>
      <c r="S1440" s="16">
        <f>(((J1440/60)/60)/24)+DATE(1970,1,1)+(-5/24)</f>
        <v>42457.663182870368</v>
      </c>
      <c r="T1440" s="16">
        <f>(((I1440/60)/60)/24)+DATE(1970,1,1)+(-5/24)</f>
        <v>42487.371527777774</v>
      </c>
    </row>
    <row r="1441" spans="1:20" ht="75" x14ac:dyDescent="0.3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12">
        <f>(E1441/D1441)*100</f>
        <v>6.6055045871559637</v>
      </c>
      <c r="P1441" s="8">
        <f>E1441/L1441</f>
        <v>30</v>
      </c>
      <c r="Q1441" s="3" t="str">
        <f>LEFT(N1441,SEARCH("/",N1441)-1)</f>
        <v>publishing</v>
      </c>
      <c r="R1441" s="3" t="str">
        <f>RIGHT(N1441,LEN(N1441)-SEARCH("/",N1441,1))</f>
        <v>translations</v>
      </c>
      <c r="S1441" s="16">
        <f>(((J1441/60)/60)/24)+DATE(1970,1,1)+(-5/24)</f>
        <v>42040.621539351843</v>
      </c>
      <c r="T1441" s="16">
        <f>(((I1441/60)/60)/24)+DATE(1970,1,1)+(-5/24)</f>
        <v>42070.621539351843</v>
      </c>
    </row>
    <row r="1442" spans="1:20" ht="75" x14ac:dyDescent="0.3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12">
        <f>(E1442/D1442)*100</f>
        <v>7.6923076923076927E-3</v>
      </c>
      <c r="P1442" s="8">
        <f>E1442/L1442</f>
        <v>1</v>
      </c>
      <c r="Q1442" s="3" t="str">
        <f>LEFT(N1442,SEARCH("/",N1442)-1)</f>
        <v>publishing</v>
      </c>
      <c r="R1442" s="3" t="str">
        <f>RIGHT(N1442,LEN(N1442)-SEARCH("/",N1442,1))</f>
        <v>translations</v>
      </c>
      <c r="S1442" s="16">
        <f>(((J1442/60)/60)/24)+DATE(1970,1,1)+(-5/24)</f>
        <v>42486.540081018517</v>
      </c>
      <c r="T1442" s="16">
        <f>(((I1442/60)/60)/24)+DATE(1970,1,1)+(-5/24)</f>
        <v>42516.540081018517</v>
      </c>
    </row>
    <row r="1443" spans="1:20" ht="93.75" x14ac:dyDescent="0.3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12">
        <f>(E1443/D1443)*100</f>
        <v>1.1222222222222222</v>
      </c>
      <c r="P1443" s="8">
        <f>E1443/L1443</f>
        <v>673.33333333333337</v>
      </c>
      <c r="Q1443" s="3" t="str">
        <f>LEFT(N1443,SEARCH("/",N1443)-1)</f>
        <v>publishing</v>
      </c>
      <c r="R1443" s="3" t="str">
        <f>RIGHT(N1443,LEN(N1443)-SEARCH("/",N1443,1))</f>
        <v>translations</v>
      </c>
      <c r="S1443" s="16">
        <f>(((J1443/60)/60)/24)+DATE(1970,1,1)+(-5/24)</f>
        <v>42198.557511574072</v>
      </c>
      <c r="T1443" s="16">
        <f>(((I1443/60)/60)/24)+DATE(1970,1,1)+(-5/24)</f>
        <v>42258.557511574072</v>
      </c>
    </row>
    <row r="1444" spans="1:20" ht="93.75" x14ac:dyDescent="0.3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12">
        <f>(E1444/D1444)*100</f>
        <v>0</v>
      </c>
      <c r="P1444" s="8">
        <v>0</v>
      </c>
      <c r="Q1444" s="3" t="str">
        <f>LEFT(N1444,SEARCH("/",N1444)-1)</f>
        <v>publishing</v>
      </c>
      <c r="R1444" s="3" t="str">
        <f>RIGHT(N1444,LEN(N1444)-SEARCH("/",N1444,1))</f>
        <v>translations</v>
      </c>
      <c r="S1444" s="16">
        <f>(((J1444/60)/60)/24)+DATE(1970,1,1)+(-5/24)</f>
        <v>42485.437013888884</v>
      </c>
      <c r="T1444" s="16">
        <f>(((I1444/60)/60)/24)+DATE(1970,1,1)+(-5/24)</f>
        <v>42515.437013888884</v>
      </c>
    </row>
    <row r="1445" spans="1:20" ht="75" x14ac:dyDescent="0.3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12">
        <f>(E1445/D1445)*100</f>
        <v>0</v>
      </c>
      <c r="P1445" s="8">
        <v>0</v>
      </c>
      <c r="Q1445" s="3" t="str">
        <f>LEFT(N1445,SEARCH("/",N1445)-1)</f>
        <v>publishing</v>
      </c>
      <c r="R1445" s="3" t="str">
        <f>RIGHT(N1445,LEN(N1445)-SEARCH("/",N1445,1))</f>
        <v>translations</v>
      </c>
      <c r="S1445" s="16">
        <f>(((J1445/60)/60)/24)+DATE(1970,1,1)+(-5/24)</f>
        <v>42707.71769675926</v>
      </c>
      <c r="T1445" s="16">
        <f>(((I1445/60)/60)/24)+DATE(1970,1,1)+(-5/24)</f>
        <v>42737.71769675926</v>
      </c>
    </row>
    <row r="1446" spans="1:20" ht="56.25" x14ac:dyDescent="0.3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12">
        <f>(E1446/D1446)*100</f>
        <v>0</v>
      </c>
      <c r="P1446" s="8">
        <v>0</v>
      </c>
      <c r="Q1446" s="3" t="str">
        <f>LEFT(N1446,SEARCH("/",N1446)-1)</f>
        <v>publishing</v>
      </c>
      <c r="R1446" s="3" t="str">
        <f>RIGHT(N1446,LEN(N1446)-SEARCH("/",N1446,1))</f>
        <v>translations</v>
      </c>
      <c r="S1446" s="16">
        <f>(((J1446/60)/60)/24)+DATE(1970,1,1)+(-5/24)</f>
        <v>42199.665069444447</v>
      </c>
      <c r="T1446" s="16">
        <f>(((I1446/60)/60)/24)+DATE(1970,1,1)+(-5/24)</f>
        <v>42259.665069444447</v>
      </c>
    </row>
    <row r="1447" spans="1:20" ht="93.75" x14ac:dyDescent="0.3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12">
        <f>(E1447/D1447)*100</f>
        <v>0</v>
      </c>
      <c r="P1447" s="8">
        <v>0</v>
      </c>
      <c r="Q1447" s="3" t="str">
        <f>LEFT(N1447,SEARCH("/",N1447)-1)</f>
        <v>publishing</v>
      </c>
      <c r="R1447" s="3" t="str">
        <f>RIGHT(N1447,LEN(N1447)-SEARCH("/",N1447,1))</f>
        <v>translations</v>
      </c>
      <c r="S1447" s="16">
        <f>(((J1447/60)/60)/24)+DATE(1970,1,1)+(-5/24)</f>
        <v>42139.333969907406</v>
      </c>
      <c r="T1447" s="16">
        <f>(((I1447/60)/60)/24)+DATE(1970,1,1)+(-5/24)</f>
        <v>42169.333969907406</v>
      </c>
    </row>
    <row r="1448" spans="1:20" ht="93.75" x14ac:dyDescent="0.3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12">
        <f>(E1448/D1448)*100</f>
        <v>0</v>
      </c>
      <c r="P1448" s="8">
        <v>0</v>
      </c>
      <c r="Q1448" s="3" t="str">
        <f>LEFT(N1448,SEARCH("/",N1448)-1)</f>
        <v>publishing</v>
      </c>
      <c r="R1448" s="3" t="str">
        <f>RIGHT(N1448,LEN(N1448)-SEARCH("/",N1448,1))</f>
        <v>translations</v>
      </c>
      <c r="S1448" s="16">
        <f>(((J1448/60)/60)/24)+DATE(1970,1,1)+(-5/24)</f>
        <v>42461.239328703705</v>
      </c>
      <c r="T1448" s="16">
        <f>(((I1448/60)/60)/24)+DATE(1970,1,1)+(-5/24)</f>
        <v>42481.239328703705</v>
      </c>
    </row>
    <row r="1449" spans="1:20" ht="37.5" x14ac:dyDescent="0.3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12">
        <f>(E1449/D1449)*100</f>
        <v>1.4999999999999999E-2</v>
      </c>
      <c r="P1449" s="8">
        <f>E1449/L1449</f>
        <v>25</v>
      </c>
      <c r="Q1449" s="3" t="str">
        <f>LEFT(N1449,SEARCH("/",N1449)-1)</f>
        <v>publishing</v>
      </c>
      <c r="R1449" s="3" t="str">
        <f>RIGHT(N1449,LEN(N1449)-SEARCH("/",N1449,1))</f>
        <v>translations</v>
      </c>
      <c r="S1449" s="16">
        <f>(((J1449/60)/60)/24)+DATE(1970,1,1)+(-5/24)</f>
        <v>42529.52238425926</v>
      </c>
      <c r="T1449" s="16">
        <f>(((I1449/60)/60)/24)+DATE(1970,1,1)+(-5/24)</f>
        <v>42559.52238425926</v>
      </c>
    </row>
    <row r="1450" spans="1:20" ht="112.5" x14ac:dyDescent="0.3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12">
        <f>(E1450/D1450)*100</f>
        <v>0</v>
      </c>
      <c r="P1450" s="8">
        <v>0</v>
      </c>
      <c r="Q1450" s="3" t="str">
        <f>LEFT(N1450,SEARCH("/",N1450)-1)</f>
        <v>publishing</v>
      </c>
      <c r="R1450" s="3" t="str">
        <f>RIGHT(N1450,LEN(N1450)-SEARCH("/",N1450,1))</f>
        <v>translations</v>
      </c>
      <c r="S1450" s="16">
        <f>(((J1450/60)/60)/24)+DATE(1970,1,1)+(-5/24)</f>
        <v>42115.728217592587</v>
      </c>
      <c r="T1450" s="16">
        <f>(((I1450/60)/60)/24)+DATE(1970,1,1)+(-5/24)</f>
        <v>42146.017361111109</v>
      </c>
    </row>
    <row r="1451" spans="1:20" ht="93.75" x14ac:dyDescent="0.3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12">
        <f>(E1451/D1451)*100</f>
        <v>0</v>
      </c>
      <c r="P1451" s="8">
        <v>0</v>
      </c>
      <c r="Q1451" s="3" t="str">
        <f>LEFT(N1451,SEARCH("/",N1451)-1)</f>
        <v>publishing</v>
      </c>
      <c r="R1451" s="3" t="str">
        <f>RIGHT(N1451,LEN(N1451)-SEARCH("/",N1451,1))</f>
        <v>translations</v>
      </c>
      <c r="S1451" s="16">
        <f>(((J1451/60)/60)/24)+DATE(1970,1,1)+(-5/24)</f>
        <v>42086.603067129625</v>
      </c>
      <c r="T1451" s="16">
        <f>(((I1451/60)/60)/24)+DATE(1970,1,1)+(-5/24)</f>
        <v>42134.603067129625</v>
      </c>
    </row>
    <row r="1452" spans="1:20" ht="93.75" x14ac:dyDescent="0.3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12">
        <f>(E1452/D1452)*100</f>
        <v>1E-3</v>
      </c>
      <c r="P1452" s="8">
        <f>E1452/L1452</f>
        <v>1</v>
      </c>
      <c r="Q1452" s="3" t="str">
        <f>LEFT(N1452,SEARCH("/",N1452)-1)</f>
        <v>publishing</v>
      </c>
      <c r="R1452" s="3" t="str">
        <f>RIGHT(N1452,LEN(N1452)-SEARCH("/",N1452,1))</f>
        <v>translations</v>
      </c>
      <c r="S1452" s="16">
        <f>(((J1452/60)/60)/24)+DATE(1970,1,1)+(-5/24)</f>
        <v>42389.962928240733</v>
      </c>
      <c r="T1452" s="16">
        <f>(((I1452/60)/60)/24)+DATE(1970,1,1)+(-5/24)</f>
        <v>42419.962928240733</v>
      </c>
    </row>
    <row r="1453" spans="1:20" ht="56.25" x14ac:dyDescent="0.3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2">
        <f>(E1453/D1453)*100</f>
        <v>1.0554089709762533E-2</v>
      </c>
      <c r="P1453" s="8">
        <f>E1453/L1453</f>
        <v>1</v>
      </c>
      <c r="Q1453" s="3" t="str">
        <f>LEFT(N1453,SEARCH("/",N1453)-1)</f>
        <v>publishing</v>
      </c>
      <c r="R1453" s="3" t="str">
        <f>RIGHT(N1453,LEN(N1453)-SEARCH("/",N1453,1))</f>
        <v>translations</v>
      </c>
      <c r="S1453" s="16">
        <f>(((J1453/60)/60)/24)+DATE(1970,1,1)+(-5/24)</f>
        <v>41931.75068287037</v>
      </c>
      <c r="T1453" s="16">
        <f>(((I1453/60)/60)/24)+DATE(1970,1,1)+(-5/24)</f>
        <v>41961.792349537034</v>
      </c>
    </row>
    <row r="1454" spans="1:20" ht="56.25" x14ac:dyDescent="0.3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2">
        <f>(E1454/D1454)*100</f>
        <v>0</v>
      </c>
      <c r="P1454" s="8">
        <v>0</v>
      </c>
      <c r="Q1454" s="3" t="str">
        <f>LEFT(N1454,SEARCH("/",N1454)-1)</f>
        <v>publishing</v>
      </c>
      <c r="R1454" s="3" t="str">
        <f>RIGHT(N1454,LEN(N1454)-SEARCH("/",N1454,1))</f>
        <v>translations</v>
      </c>
      <c r="S1454" s="16">
        <f>(((J1454/60)/60)/24)+DATE(1970,1,1)+(-5/24)</f>
        <v>41818.494942129626</v>
      </c>
      <c r="T1454" s="16">
        <f>(((I1454/60)/60)/24)+DATE(1970,1,1)+(-5/24)</f>
        <v>41848.494942129626</v>
      </c>
    </row>
    <row r="1455" spans="1:20" ht="75" x14ac:dyDescent="0.3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2">
        <f>(E1455/D1455)*100</f>
        <v>0</v>
      </c>
      <c r="P1455" s="8">
        <v>0</v>
      </c>
      <c r="Q1455" s="3" t="str">
        <f>LEFT(N1455,SEARCH("/",N1455)-1)</f>
        <v>publishing</v>
      </c>
      <c r="R1455" s="3" t="str">
        <f>RIGHT(N1455,LEN(N1455)-SEARCH("/",N1455,1))</f>
        <v>translations</v>
      </c>
      <c r="S1455" s="16">
        <f>(((J1455/60)/60)/24)+DATE(1970,1,1)+(-5/24)</f>
        <v>42795.487812499996</v>
      </c>
      <c r="T1455" s="16">
        <f>(((I1455/60)/60)/24)+DATE(1970,1,1)+(-5/24)</f>
        <v>42840.446145833332</v>
      </c>
    </row>
    <row r="1456" spans="1:20" ht="93.75" x14ac:dyDescent="0.3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2">
        <f>(E1456/D1456)*100</f>
        <v>0.85714285714285721</v>
      </c>
      <c r="P1456" s="8">
        <f>E1456/L1456</f>
        <v>15</v>
      </c>
      <c r="Q1456" s="3" t="str">
        <f>LEFT(N1456,SEARCH("/",N1456)-1)</f>
        <v>publishing</v>
      </c>
      <c r="R1456" s="3" t="str">
        <f>RIGHT(N1456,LEN(N1456)-SEARCH("/",N1456,1))</f>
        <v>translations</v>
      </c>
      <c r="S1456" s="16">
        <f>(((J1456/60)/60)/24)+DATE(1970,1,1)+(-5/24)</f>
        <v>42463.658333333333</v>
      </c>
      <c r="T1456" s="16">
        <f>(((I1456/60)/60)/24)+DATE(1970,1,1)+(-5/24)</f>
        <v>42484.707638888889</v>
      </c>
    </row>
    <row r="1457" spans="1:20" ht="93.75" x14ac:dyDescent="0.3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2">
        <f>(E1457/D1457)*100</f>
        <v>10.5</v>
      </c>
      <c r="P1457" s="8">
        <f>E1457/L1457</f>
        <v>225</v>
      </c>
      <c r="Q1457" s="3" t="str">
        <f>LEFT(N1457,SEARCH("/",N1457)-1)</f>
        <v>publishing</v>
      </c>
      <c r="R1457" s="3" t="str">
        <f>RIGHT(N1457,LEN(N1457)-SEARCH("/",N1457,1))</f>
        <v>translations</v>
      </c>
      <c r="S1457" s="16">
        <f>(((J1457/60)/60)/24)+DATE(1970,1,1)+(-5/24)</f>
        <v>41832.46435185185</v>
      </c>
      <c r="T1457" s="16">
        <f>(((I1457/60)/60)/24)+DATE(1970,1,1)+(-5/24)</f>
        <v>41887.360416666663</v>
      </c>
    </row>
    <row r="1458" spans="1:20" ht="37.5" x14ac:dyDescent="0.3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2">
        <f>(E1458/D1458)*100</f>
        <v>2.9000000000000004</v>
      </c>
      <c r="P1458" s="8">
        <f>E1458/L1458</f>
        <v>48.333333333333336</v>
      </c>
      <c r="Q1458" s="3" t="str">
        <f>LEFT(N1458,SEARCH("/",N1458)-1)</f>
        <v>publishing</v>
      </c>
      <c r="R1458" s="3" t="str">
        <f>RIGHT(N1458,LEN(N1458)-SEARCH("/",N1458,1))</f>
        <v>translations</v>
      </c>
      <c r="S1458" s="16">
        <f>(((J1458/60)/60)/24)+DATE(1970,1,1)+(-5/24)</f>
        <v>42708.460243055553</v>
      </c>
      <c r="T1458" s="16">
        <f>(((I1458/60)/60)/24)+DATE(1970,1,1)+(-5/24)</f>
        <v>42738.460243055553</v>
      </c>
    </row>
    <row r="1459" spans="1:20" ht="37.5" x14ac:dyDescent="0.3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2">
        <f>(E1459/D1459)*100</f>
        <v>0</v>
      </c>
      <c r="P1459" s="8">
        <v>0</v>
      </c>
      <c r="Q1459" s="3" t="str">
        <f>LEFT(N1459,SEARCH("/",N1459)-1)</f>
        <v>publishing</v>
      </c>
      <c r="R1459" s="3" t="str">
        <f>RIGHT(N1459,LEN(N1459)-SEARCH("/",N1459,1))</f>
        <v>translations</v>
      </c>
      <c r="S1459" s="16">
        <f>(((J1459/60)/60)/24)+DATE(1970,1,1)+(-5/24)</f>
        <v>42289.688009259255</v>
      </c>
      <c r="T1459" s="16">
        <f>(((I1459/60)/60)/24)+DATE(1970,1,1)+(-5/24)</f>
        <v>42319.729675925926</v>
      </c>
    </row>
    <row r="1460" spans="1:20" ht="75" x14ac:dyDescent="0.3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2">
        <f>(E1460/D1460)*100</f>
        <v>0</v>
      </c>
      <c r="P1460" s="8">
        <v>0</v>
      </c>
      <c r="Q1460" s="3" t="str">
        <f>LEFT(N1460,SEARCH("/",N1460)-1)</f>
        <v>publishing</v>
      </c>
      <c r="R1460" s="3" t="str">
        <f>RIGHT(N1460,LEN(N1460)-SEARCH("/",N1460,1))</f>
        <v>translations</v>
      </c>
      <c r="S1460" s="16">
        <f>(((J1460/60)/60)/24)+DATE(1970,1,1)+(-5/24)</f>
        <v>41831.49722222222</v>
      </c>
      <c r="T1460" s="16">
        <f>(((I1460/60)/60)/24)+DATE(1970,1,1)+(-5/24)</f>
        <v>41861.958333333328</v>
      </c>
    </row>
    <row r="1461" spans="1:20" ht="75" x14ac:dyDescent="0.3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2">
        <f>(E1461/D1461)*100</f>
        <v>0</v>
      </c>
      <c r="P1461" s="8">
        <v>0</v>
      </c>
      <c r="Q1461" s="3" t="str">
        <f>LEFT(N1461,SEARCH("/",N1461)-1)</f>
        <v>publishing</v>
      </c>
      <c r="R1461" s="3" t="str">
        <f>RIGHT(N1461,LEN(N1461)-SEARCH("/",N1461,1))</f>
        <v>translations</v>
      </c>
      <c r="S1461" s="16">
        <f>(((J1461/60)/60)/24)+DATE(1970,1,1)+(-5/24)</f>
        <v>42311.996481481481</v>
      </c>
      <c r="T1461" s="16">
        <f>(((I1461/60)/60)/24)+DATE(1970,1,1)+(-5/24)</f>
        <v>42340.517361111109</v>
      </c>
    </row>
    <row r="1462" spans="1:20" ht="75" x14ac:dyDescent="0.3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2">
        <f>(E1462/D1462)*100</f>
        <v>0</v>
      </c>
      <c r="P1462" s="8">
        <v>0</v>
      </c>
      <c r="Q1462" s="3" t="str">
        <f>LEFT(N1462,SEARCH("/",N1462)-1)</f>
        <v>publishing</v>
      </c>
      <c r="R1462" s="3" t="str">
        <f>RIGHT(N1462,LEN(N1462)-SEARCH("/",N1462,1))</f>
        <v>translations</v>
      </c>
      <c r="S1462" s="16">
        <f>(((J1462/60)/60)/24)+DATE(1970,1,1)+(-5/24)</f>
        <v>41915.688634259255</v>
      </c>
      <c r="T1462" s="16">
        <f>(((I1462/60)/60)/24)+DATE(1970,1,1)+(-5/24)</f>
        <v>41973.781249999993</v>
      </c>
    </row>
    <row r="1463" spans="1:20" ht="56.25" x14ac:dyDescent="0.3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2">
        <f>(E1463/D1463)*100</f>
        <v>101.24459999999999</v>
      </c>
      <c r="P1463" s="8">
        <f>E1463/L1463</f>
        <v>44.66673529411765</v>
      </c>
      <c r="Q1463" s="3" t="str">
        <f>LEFT(N1463,SEARCH("/",N1463)-1)</f>
        <v>publishing</v>
      </c>
      <c r="R1463" s="3" t="str">
        <f>RIGHT(N1463,LEN(N1463)-SEARCH("/",N1463,1))</f>
        <v>radio &amp; podcasts</v>
      </c>
      <c r="S1463" s="16">
        <f>(((J1463/60)/60)/24)+DATE(1970,1,1)+(-5/24)</f>
        <v>41899.436967592592</v>
      </c>
      <c r="T1463" s="16">
        <f>(((I1463/60)/60)/24)+DATE(1970,1,1)+(-5/24)</f>
        <v>41932.791666666664</v>
      </c>
    </row>
    <row r="1464" spans="1:20" ht="56.25" x14ac:dyDescent="0.3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2">
        <f>(E1464/D1464)*100</f>
        <v>108.5175</v>
      </c>
      <c r="P1464" s="8">
        <f>E1464/L1464</f>
        <v>28.937999999999999</v>
      </c>
      <c r="Q1464" s="3" t="str">
        <f>LEFT(N1464,SEARCH("/",N1464)-1)</f>
        <v>publishing</v>
      </c>
      <c r="R1464" s="3" t="str">
        <f>RIGHT(N1464,LEN(N1464)-SEARCH("/",N1464,1))</f>
        <v>radio &amp; podcasts</v>
      </c>
      <c r="S1464" s="16">
        <f>(((J1464/60)/60)/24)+DATE(1970,1,1)+(-5/24)</f>
        <v>41344.454525462963</v>
      </c>
      <c r="T1464" s="16">
        <f>(((I1464/60)/60)/24)+DATE(1970,1,1)+(-5/24)</f>
        <v>41374.454525462963</v>
      </c>
    </row>
    <row r="1465" spans="1:20" ht="93.75" x14ac:dyDescent="0.3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2">
        <f>(E1465/D1465)*100</f>
        <v>147.66666666666666</v>
      </c>
      <c r="P1465" s="8">
        <f>E1465/L1465</f>
        <v>35.44</v>
      </c>
      <c r="Q1465" s="3" t="str">
        <f>LEFT(N1465,SEARCH("/",N1465)-1)</f>
        <v>publishing</v>
      </c>
      <c r="R1465" s="3" t="str">
        <f>RIGHT(N1465,LEN(N1465)-SEARCH("/",N1465,1))</f>
        <v>radio &amp; podcasts</v>
      </c>
      <c r="S1465" s="16">
        <f>(((J1465/60)/60)/24)+DATE(1970,1,1)+(-5/24)</f>
        <v>41326.702986111108</v>
      </c>
      <c r="T1465" s="16">
        <f>(((I1465/60)/60)/24)+DATE(1970,1,1)+(-5/24)</f>
        <v>41371.661319444444</v>
      </c>
    </row>
    <row r="1466" spans="1:20" ht="37.5" x14ac:dyDescent="0.3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2">
        <f>(E1466/D1466)*100</f>
        <v>163.19999999999999</v>
      </c>
      <c r="P1466" s="8">
        <f>E1466/L1466</f>
        <v>34.871794871794869</v>
      </c>
      <c r="Q1466" s="3" t="str">
        <f>LEFT(N1466,SEARCH("/",N1466)-1)</f>
        <v>publishing</v>
      </c>
      <c r="R1466" s="3" t="str">
        <f>RIGHT(N1466,LEN(N1466)-SEARCH("/",N1466,1))</f>
        <v>radio &amp; podcasts</v>
      </c>
      <c r="S1466" s="16">
        <f>(((J1466/60)/60)/24)+DATE(1970,1,1)+(-5/24)</f>
        <v>41291.453217592592</v>
      </c>
      <c r="T1466" s="16">
        <f>(((I1466/60)/60)/24)+DATE(1970,1,1)+(-5/24)</f>
        <v>41321.453217592592</v>
      </c>
    </row>
    <row r="1467" spans="1:20" ht="75" x14ac:dyDescent="0.3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2">
        <f>(E1467/D1467)*100</f>
        <v>456.41449999999998</v>
      </c>
      <c r="P1467" s="8">
        <f>E1467/L1467</f>
        <v>52.622732513451197</v>
      </c>
      <c r="Q1467" s="3" t="str">
        <f>LEFT(N1467,SEARCH("/",N1467)-1)</f>
        <v>publishing</v>
      </c>
      <c r="R1467" s="3" t="str">
        <f>RIGHT(N1467,LEN(N1467)-SEARCH("/",N1467,1))</f>
        <v>radio &amp; podcasts</v>
      </c>
      <c r="S1467" s="16">
        <f>(((J1467/60)/60)/24)+DATE(1970,1,1)+(-5/24)</f>
        <v>40959.526064814811</v>
      </c>
      <c r="T1467" s="16">
        <f>(((I1467/60)/60)/24)+DATE(1970,1,1)+(-5/24)</f>
        <v>40989.916666666664</v>
      </c>
    </row>
    <row r="1468" spans="1:20" ht="93.75" x14ac:dyDescent="0.3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2">
        <f>(E1468/D1468)*100</f>
        <v>107.87731249999999</v>
      </c>
      <c r="P1468" s="8">
        <f>E1468/L1468</f>
        <v>69.598266129032254</v>
      </c>
      <c r="Q1468" s="3" t="str">
        <f>LEFT(N1468,SEARCH("/",N1468)-1)</f>
        <v>publishing</v>
      </c>
      <c r="R1468" s="3" t="str">
        <f>RIGHT(N1468,LEN(N1468)-SEARCH("/",N1468,1))</f>
        <v>radio &amp; podcasts</v>
      </c>
      <c r="S1468" s="16">
        <f>(((J1468/60)/60)/24)+DATE(1970,1,1)+(-5/24)</f>
        <v>42339.963726851849</v>
      </c>
      <c r="T1468" s="16">
        <f>(((I1468/60)/60)/24)+DATE(1970,1,1)+(-5/24)</f>
        <v>42380.999999999993</v>
      </c>
    </row>
    <row r="1469" spans="1:20" ht="56.25" x14ac:dyDescent="0.3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2">
        <f>(E1469/D1469)*100</f>
        <v>115.08</v>
      </c>
      <c r="P1469" s="8">
        <f>E1469/L1469</f>
        <v>76.72</v>
      </c>
      <c r="Q1469" s="3" t="str">
        <f>LEFT(N1469,SEARCH("/",N1469)-1)</f>
        <v>publishing</v>
      </c>
      <c r="R1469" s="3" t="str">
        <f>RIGHT(N1469,LEN(N1469)-SEARCH("/",N1469,1))</f>
        <v>radio &amp; podcasts</v>
      </c>
      <c r="S1469" s="16">
        <f>(((J1469/60)/60)/24)+DATE(1970,1,1)+(-5/24)</f>
        <v>40933.593576388885</v>
      </c>
      <c r="T1469" s="16">
        <f>(((I1469/60)/60)/24)+DATE(1970,1,1)+(-5/24)</f>
        <v>40993.55190972222</v>
      </c>
    </row>
    <row r="1470" spans="1:20" ht="93.75" x14ac:dyDescent="0.3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2">
        <f>(E1470/D1470)*100</f>
        <v>102.36842105263158</v>
      </c>
      <c r="P1470" s="8">
        <f>E1470/L1470</f>
        <v>33.191126279863482</v>
      </c>
      <c r="Q1470" s="3" t="str">
        <f>LEFT(N1470,SEARCH("/",N1470)-1)</f>
        <v>publishing</v>
      </c>
      <c r="R1470" s="3" t="str">
        <f>RIGHT(N1470,LEN(N1470)-SEARCH("/",N1470,1))</f>
        <v>radio &amp; podcasts</v>
      </c>
      <c r="S1470" s="16">
        <f>(((J1470/60)/60)/24)+DATE(1970,1,1)+(-5/24)</f>
        <v>40645.806122685186</v>
      </c>
      <c r="T1470" s="16">
        <f>(((I1470/60)/60)/24)+DATE(1970,1,1)+(-5/24)</f>
        <v>40705.806122685186</v>
      </c>
    </row>
    <row r="1471" spans="1:20" ht="56.25" x14ac:dyDescent="0.3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2">
        <f>(E1471/D1471)*100</f>
        <v>108.42485875706214</v>
      </c>
      <c r="P1471" s="8">
        <f>E1471/L1471</f>
        <v>149.46417445482865</v>
      </c>
      <c r="Q1471" s="3" t="str">
        <f>LEFT(N1471,SEARCH("/",N1471)-1)</f>
        <v>publishing</v>
      </c>
      <c r="R1471" s="3" t="str">
        <f>RIGHT(N1471,LEN(N1471)-SEARCH("/",N1471,1))</f>
        <v>radio &amp; podcasts</v>
      </c>
      <c r="S1471" s="16">
        <f>(((J1471/60)/60)/24)+DATE(1970,1,1)+(-5/24)</f>
        <v>41290.390150462961</v>
      </c>
      <c r="T1471" s="16">
        <f>(((I1471/60)/60)/24)+DATE(1970,1,1)+(-5/24)</f>
        <v>41320.390150462961</v>
      </c>
    </row>
    <row r="1472" spans="1:20" ht="93.75" x14ac:dyDescent="0.3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2">
        <f>(E1472/D1472)*100</f>
        <v>125.13333333333334</v>
      </c>
      <c r="P1472" s="8">
        <f>E1472/L1472</f>
        <v>23.172839506172838</v>
      </c>
      <c r="Q1472" s="3" t="str">
        <f>LEFT(N1472,SEARCH("/",N1472)-1)</f>
        <v>publishing</v>
      </c>
      <c r="R1472" s="3" t="str">
        <f>RIGHT(N1472,LEN(N1472)-SEARCH("/",N1472,1))</f>
        <v>radio &amp; podcasts</v>
      </c>
      <c r="S1472" s="16">
        <f>(((J1472/60)/60)/24)+DATE(1970,1,1)+(-5/24)</f>
        <v>41250.618784722217</v>
      </c>
      <c r="T1472" s="16">
        <f>(((I1472/60)/60)/24)+DATE(1970,1,1)+(-5/24)</f>
        <v>41271.618784722217</v>
      </c>
    </row>
    <row r="1473" spans="1:20" ht="93.75" x14ac:dyDescent="0.3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2">
        <f>(E1473/D1473)*100</f>
        <v>103.840625</v>
      </c>
      <c r="P1473" s="8">
        <f>E1473/L1473</f>
        <v>96.877551020408163</v>
      </c>
      <c r="Q1473" s="3" t="str">
        <f>LEFT(N1473,SEARCH("/",N1473)-1)</f>
        <v>publishing</v>
      </c>
      <c r="R1473" s="3" t="str">
        <f>RIGHT(N1473,LEN(N1473)-SEARCH("/",N1473,1))</f>
        <v>radio &amp; podcasts</v>
      </c>
      <c r="S1473" s="16">
        <f>(((J1473/60)/60)/24)+DATE(1970,1,1)+(-5/24)</f>
        <v>42073.749236111107</v>
      </c>
      <c r="T1473" s="16">
        <f>(((I1473/60)/60)/24)+DATE(1970,1,1)+(-5/24)</f>
        <v>42103.749236111107</v>
      </c>
    </row>
    <row r="1474" spans="1:20" ht="93.75" x14ac:dyDescent="0.3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2">
        <f>(E1474/D1474)*100</f>
        <v>138.70400000000001</v>
      </c>
      <c r="P1474" s="8">
        <f>E1474/L1474</f>
        <v>103.20238095238095</v>
      </c>
      <c r="Q1474" s="3" t="str">
        <f>LEFT(N1474,SEARCH("/",N1474)-1)</f>
        <v>publishing</v>
      </c>
      <c r="R1474" s="3" t="str">
        <f>RIGHT(N1474,LEN(N1474)-SEARCH("/",N1474,1))</f>
        <v>radio &amp; podcasts</v>
      </c>
      <c r="S1474" s="16">
        <f>(((J1474/60)/60)/24)+DATE(1970,1,1)+(-5/24)</f>
        <v>41533.33452546296</v>
      </c>
      <c r="T1474" s="16">
        <f>(((I1474/60)/60)/24)+DATE(1970,1,1)+(-5/24)</f>
        <v>41563.33452546296</v>
      </c>
    </row>
    <row r="1475" spans="1:20" x14ac:dyDescent="0.3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2">
        <f>(E1475/D1475)*100</f>
        <v>120.51600000000001</v>
      </c>
      <c r="P1475" s="8">
        <f>E1475/L1475</f>
        <v>38.462553191489363</v>
      </c>
      <c r="Q1475" s="3" t="str">
        <f>LEFT(N1475,SEARCH("/",N1475)-1)</f>
        <v>publishing</v>
      </c>
      <c r="R1475" s="3" t="str">
        <f>RIGHT(N1475,LEN(N1475)-SEARCH("/",N1475,1))</f>
        <v>radio &amp; podcasts</v>
      </c>
      <c r="S1475" s="16">
        <f>(((J1475/60)/60)/24)+DATE(1970,1,1)+(-5/24)</f>
        <v>40939.771284722221</v>
      </c>
      <c r="T1475" s="16">
        <f>(((I1475/60)/60)/24)+DATE(1970,1,1)+(-5/24)</f>
        <v>40969.771284722221</v>
      </c>
    </row>
    <row r="1476" spans="1:20" ht="75" x14ac:dyDescent="0.3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2">
        <f>(E1476/D1476)*100</f>
        <v>112.26666666666667</v>
      </c>
      <c r="P1476" s="8">
        <f>E1476/L1476</f>
        <v>44.315789473684212</v>
      </c>
      <c r="Q1476" s="3" t="str">
        <f>LEFT(N1476,SEARCH("/",N1476)-1)</f>
        <v>publishing</v>
      </c>
      <c r="R1476" s="3" t="str">
        <f>RIGHT(N1476,LEN(N1476)-SEARCH("/",N1476,1))</f>
        <v>radio &amp; podcasts</v>
      </c>
      <c r="S1476" s="16">
        <f>(((J1476/60)/60)/24)+DATE(1970,1,1)+(-5/24)</f>
        <v>41500.519583333327</v>
      </c>
      <c r="T1476" s="16">
        <f>(((I1476/60)/60)/24)+DATE(1970,1,1)+(-5/24)</f>
        <v>41530.519583333327</v>
      </c>
    </row>
    <row r="1477" spans="1:20" ht="75" x14ac:dyDescent="0.3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2">
        <f>(E1477/D1477)*100</f>
        <v>188.66966666666667</v>
      </c>
      <c r="P1477" s="8">
        <f>E1477/L1477</f>
        <v>64.173356009070289</v>
      </c>
      <c r="Q1477" s="3" t="str">
        <f>LEFT(N1477,SEARCH("/",N1477)-1)</f>
        <v>publishing</v>
      </c>
      <c r="R1477" s="3" t="str">
        <f>RIGHT(N1477,LEN(N1477)-SEARCH("/",N1477,1))</f>
        <v>radio &amp; podcasts</v>
      </c>
      <c r="S1477" s="16">
        <f>(((J1477/60)/60)/24)+DATE(1970,1,1)+(-5/24)</f>
        <v>41960.514618055553</v>
      </c>
      <c r="T1477" s="16">
        <f>(((I1477/60)/60)/24)+DATE(1970,1,1)+(-5/24)</f>
        <v>41992.999305555553</v>
      </c>
    </row>
    <row r="1478" spans="1:20" ht="56.25" x14ac:dyDescent="0.3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2">
        <f>(E1478/D1478)*100</f>
        <v>661.55466666666666</v>
      </c>
      <c r="P1478" s="8">
        <f>E1478/L1478</f>
        <v>43.333275109170302</v>
      </c>
      <c r="Q1478" s="3" t="str">
        <f>LEFT(N1478,SEARCH("/",N1478)-1)</f>
        <v>publishing</v>
      </c>
      <c r="R1478" s="3" t="str">
        <f>RIGHT(N1478,LEN(N1478)-SEARCH("/",N1478,1))</f>
        <v>radio &amp; podcasts</v>
      </c>
      <c r="S1478" s="16">
        <f>(((J1478/60)/60)/24)+DATE(1970,1,1)+(-5/24)</f>
        <v>40765.833587962959</v>
      </c>
      <c r="T1478" s="16">
        <f>(((I1478/60)/60)/24)+DATE(1970,1,1)+(-5/24)</f>
        <v>40795.833587962959</v>
      </c>
    </row>
    <row r="1479" spans="1:20" ht="75" x14ac:dyDescent="0.3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2">
        <f>(E1479/D1479)*100</f>
        <v>111.31</v>
      </c>
      <c r="P1479" s="8">
        <f>E1479/L1479</f>
        <v>90.495934959349597</v>
      </c>
      <c r="Q1479" s="3" t="str">
        <f>LEFT(N1479,SEARCH("/",N1479)-1)</f>
        <v>publishing</v>
      </c>
      <c r="R1479" s="3" t="str">
        <f>RIGHT(N1479,LEN(N1479)-SEARCH("/",N1479,1))</f>
        <v>radio &amp; podcasts</v>
      </c>
      <c r="S1479" s="16">
        <f>(((J1479/60)/60)/24)+DATE(1970,1,1)+(-5/24)</f>
        <v>40840.407453703701</v>
      </c>
      <c r="T1479" s="16">
        <f>(((I1479/60)/60)/24)+DATE(1970,1,1)+(-5/24)</f>
        <v>40899.916666666664</v>
      </c>
    </row>
    <row r="1480" spans="1:20" ht="93.75" x14ac:dyDescent="0.3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2">
        <f>(E1480/D1480)*100</f>
        <v>1181.6142199999999</v>
      </c>
      <c r="P1480" s="8">
        <f>E1480/L1480</f>
        <v>29.187190495010373</v>
      </c>
      <c r="Q1480" s="3" t="str">
        <f>LEFT(N1480,SEARCH("/",N1480)-1)</f>
        <v>publishing</v>
      </c>
      <c r="R1480" s="3" t="str">
        <f>RIGHT(N1480,LEN(N1480)-SEARCH("/",N1480,1))</f>
        <v>radio &amp; podcasts</v>
      </c>
      <c r="S1480" s="16">
        <f>(((J1480/60)/60)/24)+DATE(1970,1,1)+(-5/24)</f>
        <v>41394.663344907407</v>
      </c>
      <c r="T1480" s="16">
        <f>(((I1480/60)/60)/24)+DATE(1970,1,1)+(-5/24)</f>
        <v>41408.663344907407</v>
      </c>
    </row>
    <row r="1481" spans="1:20" ht="93.75" x14ac:dyDescent="0.3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2">
        <f>(E1481/D1481)*100</f>
        <v>137.375</v>
      </c>
      <c r="P1481" s="8">
        <f>E1481/L1481</f>
        <v>30.95774647887324</v>
      </c>
      <c r="Q1481" s="3" t="str">
        <f>LEFT(N1481,SEARCH("/",N1481)-1)</f>
        <v>publishing</v>
      </c>
      <c r="R1481" s="3" t="str">
        <f>RIGHT(N1481,LEN(N1481)-SEARCH("/",N1481,1))</f>
        <v>radio &amp; podcasts</v>
      </c>
      <c r="S1481" s="16">
        <f>(((J1481/60)/60)/24)+DATE(1970,1,1)+(-5/24)</f>
        <v>41754.536909722221</v>
      </c>
      <c r="T1481" s="16">
        <f>(((I1481/60)/60)/24)+DATE(1970,1,1)+(-5/24)</f>
        <v>41768.957638888889</v>
      </c>
    </row>
    <row r="1482" spans="1:20" ht="93.75" x14ac:dyDescent="0.3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2">
        <f>(E1482/D1482)*100</f>
        <v>117.04040000000001</v>
      </c>
      <c r="P1482" s="8">
        <f>E1482/L1482</f>
        <v>92.157795275590544</v>
      </c>
      <c r="Q1482" s="3" t="str">
        <f>LEFT(N1482,SEARCH("/",N1482)-1)</f>
        <v>publishing</v>
      </c>
      <c r="R1482" s="3" t="str">
        <f>RIGHT(N1482,LEN(N1482)-SEARCH("/",N1482,1))</f>
        <v>radio &amp; podcasts</v>
      </c>
      <c r="S1482" s="16">
        <f>(((J1482/60)/60)/24)+DATE(1970,1,1)+(-5/24)</f>
        <v>41464.725682870368</v>
      </c>
      <c r="T1482" s="16">
        <f>(((I1482/60)/60)/24)+DATE(1970,1,1)+(-5/24)</f>
        <v>41481.5</v>
      </c>
    </row>
    <row r="1483" spans="1:20" ht="75" x14ac:dyDescent="0.3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12">
        <f>(E1483/D1483)*100</f>
        <v>2.1</v>
      </c>
      <c r="P1483" s="8">
        <f>E1483/L1483</f>
        <v>17.5</v>
      </c>
      <c r="Q1483" s="3" t="str">
        <f>LEFT(N1483,SEARCH("/",N1483)-1)</f>
        <v>publishing</v>
      </c>
      <c r="R1483" s="3" t="str">
        <f>RIGHT(N1483,LEN(N1483)-SEARCH("/",N1483,1))</f>
        <v>fiction</v>
      </c>
      <c r="S1483" s="16">
        <f>(((J1483/60)/60)/24)+DATE(1970,1,1)+(-5/24)</f>
        <v>41550.714641203704</v>
      </c>
      <c r="T1483" s="16">
        <f>(((I1483/60)/60)/24)+DATE(1970,1,1)+(-5/24)</f>
        <v>41580.714641203704</v>
      </c>
    </row>
    <row r="1484" spans="1:20" ht="93.75" x14ac:dyDescent="0.3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12">
        <f>(E1484/D1484)*100</f>
        <v>0.1</v>
      </c>
      <c r="P1484" s="8">
        <f>E1484/L1484</f>
        <v>5</v>
      </c>
      <c r="Q1484" s="3" t="str">
        <f>LEFT(N1484,SEARCH("/",N1484)-1)</f>
        <v>publishing</v>
      </c>
      <c r="R1484" s="3" t="str">
        <f>RIGHT(N1484,LEN(N1484)-SEARCH("/",N1484,1))</f>
        <v>fiction</v>
      </c>
      <c r="S1484" s="16">
        <f>(((J1484/60)/60)/24)+DATE(1970,1,1)+(-5/24)</f>
        <v>41136.649722222224</v>
      </c>
      <c r="T1484" s="16">
        <f>(((I1484/60)/60)/24)+DATE(1970,1,1)+(-5/24)</f>
        <v>41159.118749999994</v>
      </c>
    </row>
    <row r="1485" spans="1:20" ht="93.75" x14ac:dyDescent="0.3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12">
        <f>(E1485/D1485)*100</f>
        <v>0.7142857142857143</v>
      </c>
      <c r="P1485" s="8">
        <f>E1485/L1485</f>
        <v>25</v>
      </c>
      <c r="Q1485" s="3" t="str">
        <f>LEFT(N1485,SEARCH("/",N1485)-1)</f>
        <v>publishing</v>
      </c>
      <c r="R1485" s="3" t="str">
        <f>RIGHT(N1485,LEN(N1485)-SEARCH("/",N1485,1))</f>
        <v>fiction</v>
      </c>
      <c r="S1485" s="16">
        <f>(((J1485/60)/60)/24)+DATE(1970,1,1)+(-5/24)</f>
        <v>42547.984664351847</v>
      </c>
      <c r="T1485" s="16">
        <f>(((I1485/60)/60)/24)+DATE(1970,1,1)+(-5/24)</f>
        <v>42572.984664351847</v>
      </c>
    </row>
    <row r="1486" spans="1:20" ht="37.5" x14ac:dyDescent="0.3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12">
        <f>(E1486/D1486)*100</f>
        <v>0</v>
      </c>
      <c r="P1486" s="8">
        <v>0</v>
      </c>
      <c r="Q1486" s="3" t="str">
        <f>LEFT(N1486,SEARCH("/",N1486)-1)</f>
        <v>publishing</v>
      </c>
      <c r="R1486" s="3" t="str">
        <f>RIGHT(N1486,LEN(N1486)-SEARCH("/",N1486,1))</f>
        <v>fiction</v>
      </c>
      <c r="S1486" s="16">
        <f>(((J1486/60)/60)/24)+DATE(1970,1,1)+(-5/24)</f>
        <v>41052.992627314808</v>
      </c>
      <c r="T1486" s="16">
        <f>(((I1486/60)/60)/24)+DATE(1970,1,1)+(-5/24)</f>
        <v>41111.410416666666</v>
      </c>
    </row>
    <row r="1487" spans="1:20" ht="75" x14ac:dyDescent="0.3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12">
        <f>(E1487/D1487)*100</f>
        <v>2.2388059701492535</v>
      </c>
      <c r="P1487" s="8">
        <f>E1487/L1487</f>
        <v>50</v>
      </c>
      <c r="Q1487" s="3" t="str">
        <f>LEFT(N1487,SEARCH("/",N1487)-1)</f>
        <v>publishing</v>
      </c>
      <c r="R1487" s="3" t="str">
        <f>RIGHT(N1487,LEN(N1487)-SEARCH("/",N1487,1))</f>
        <v>fiction</v>
      </c>
      <c r="S1487" s="16">
        <f>(((J1487/60)/60)/24)+DATE(1970,1,1)+(-5/24)</f>
        <v>42130.587650462963</v>
      </c>
      <c r="T1487" s="16">
        <f>(((I1487/60)/60)/24)+DATE(1970,1,1)+(-5/24)</f>
        <v>42175.587650462963</v>
      </c>
    </row>
    <row r="1488" spans="1:20" ht="93.75" x14ac:dyDescent="0.3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12">
        <f>(E1488/D1488)*100</f>
        <v>0.24</v>
      </c>
      <c r="P1488" s="8">
        <f>E1488/L1488</f>
        <v>16</v>
      </c>
      <c r="Q1488" s="3" t="str">
        <f>LEFT(N1488,SEARCH("/",N1488)-1)</f>
        <v>publishing</v>
      </c>
      <c r="R1488" s="3" t="str">
        <f>RIGHT(N1488,LEN(N1488)-SEARCH("/",N1488,1))</f>
        <v>fiction</v>
      </c>
      <c r="S1488" s="16">
        <f>(((J1488/60)/60)/24)+DATE(1970,1,1)+(-5/24)</f>
        <v>42031.960196759253</v>
      </c>
      <c r="T1488" s="16">
        <f>(((I1488/60)/60)/24)+DATE(1970,1,1)+(-5/24)</f>
        <v>42061.960196759253</v>
      </c>
    </row>
    <row r="1489" spans="1:20" ht="75" x14ac:dyDescent="0.3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12">
        <f>(E1489/D1489)*100</f>
        <v>0</v>
      </c>
      <c r="P1489" s="8">
        <v>0</v>
      </c>
      <c r="Q1489" s="3" t="str">
        <f>LEFT(N1489,SEARCH("/",N1489)-1)</f>
        <v>publishing</v>
      </c>
      <c r="R1489" s="3" t="str">
        <f>RIGHT(N1489,LEN(N1489)-SEARCH("/",N1489,1))</f>
        <v>fiction</v>
      </c>
      <c r="S1489" s="16">
        <f>(((J1489/60)/60)/24)+DATE(1970,1,1)+(-5/24)</f>
        <v>42554.709155092591</v>
      </c>
      <c r="T1489" s="16">
        <f>(((I1489/60)/60)/24)+DATE(1970,1,1)+(-5/24)</f>
        <v>42584.709155092591</v>
      </c>
    </row>
    <row r="1490" spans="1:20" ht="75" x14ac:dyDescent="0.3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12">
        <f>(E1490/D1490)*100</f>
        <v>2.4</v>
      </c>
      <c r="P1490" s="8">
        <f>E1490/L1490</f>
        <v>60</v>
      </c>
      <c r="Q1490" s="3" t="str">
        <f>LEFT(N1490,SEARCH("/",N1490)-1)</f>
        <v>publishing</v>
      </c>
      <c r="R1490" s="3" t="str">
        <f>RIGHT(N1490,LEN(N1490)-SEARCH("/",N1490,1))</f>
        <v>fiction</v>
      </c>
      <c r="S1490" s="16">
        <f>(((J1490/60)/60)/24)+DATE(1970,1,1)+(-5/24)</f>
        <v>41614.354861111111</v>
      </c>
      <c r="T1490" s="16">
        <f>(((I1490/60)/60)/24)+DATE(1970,1,1)+(-5/24)</f>
        <v>41644.354861111111</v>
      </c>
    </row>
    <row r="1491" spans="1:20" ht="75" x14ac:dyDescent="0.3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12">
        <f>(E1491/D1491)*100</f>
        <v>0</v>
      </c>
      <c r="P1491" s="8">
        <v>0</v>
      </c>
      <c r="Q1491" s="3" t="str">
        <f>LEFT(N1491,SEARCH("/",N1491)-1)</f>
        <v>publishing</v>
      </c>
      <c r="R1491" s="3" t="str">
        <f>RIGHT(N1491,LEN(N1491)-SEARCH("/",N1491,1))</f>
        <v>fiction</v>
      </c>
      <c r="S1491" s="16">
        <f>(((J1491/60)/60)/24)+DATE(1970,1,1)+(-5/24)</f>
        <v>41198.403379629628</v>
      </c>
      <c r="T1491" s="16">
        <f>(((I1491/60)/60)/24)+DATE(1970,1,1)+(-5/24)</f>
        <v>41228.445046296292</v>
      </c>
    </row>
    <row r="1492" spans="1:20" ht="75" x14ac:dyDescent="0.3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12">
        <f>(E1492/D1492)*100</f>
        <v>30.862068965517242</v>
      </c>
      <c r="P1492" s="8">
        <f>E1492/L1492</f>
        <v>47.10526315789474</v>
      </c>
      <c r="Q1492" s="3" t="str">
        <f>LEFT(N1492,SEARCH("/",N1492)-1)</f>
        <v>publishing</v>
      </c>
      <c r="R1492" s="3" t="str">
        <f>RIGHT(N1492,LEN(N1492)-SEARCH("/",N1492,1))</f>
        <v>fiction</v>
      </c>
      <c r="S1492" s="16">
        <f>(((J1492/60)/60)/24)+DATE(1970,1,1)+(-5/24)</f>
        <v>41520.352708333332</v>
      </c>
      <c r="T1492" s="16">
        <f>(((I1492/60)/60)/24)+DATE(1970,1,1)+(-5/24)</f>
        <v>41549.352708333332</v>
      </c>
    </row>
    <row r="1493" spans="1:20" ht="56.25" x14ac:dyDescent="0.3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12">
        <f>(E1493/D1493)*100</f>
        <v>8.3333333333333321</v>
      </c>
      <c r="P1493" s="8">
        <f>E1493/L1493</f>
        <v>100</v>
      </c>
      <c r="Q1493" s="3" t="str">
        <f>LEFT(N1493,SEARCH("/",N1493)-1)</f>
        <v>publishing</v>
      </c>
      <c r="R1493" s="3" t="str">
        <f>RIGHT(N1493,LEN(N1493)-SEARCH("/",N1493,1))</f>
        <v>fiction</v>
      </c>
      <c r="S1493" s="16">
        <f>(((J1493/60)/60)/24)+DATE(1970,1,1)+(-5/24)</f>
        <v>41991.505127314813</v>
      </c>
      <c r="T1493" s="16">
        <f>(((I1493/60)/60)/24)+DATE(1970,1,1)+(-5/24)</f>
        <v>42050.443055555552</v>
      </c>
    </row>
    <row r="1494" spans="1:20" ht="93.75" x14ac:dyDescent="0.3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12">
        <f>(E1494/D1494)*100</f>
        <v>0.75</v>
      </c>
      <c r="P1494" s="8">
        <f>E1494/L1494</f>
        <v>15</v>
      </c>
      <c r="Q1494" s="3" t="str">
        <f>LEFT(N1494,SEARCH("/",N1494)-1)</f>
        <v>publishing</v>
      </c>
      <c r="R1494" s="3" t="str">
        <f>RIGHT(N1494,LEN(N1494)-SEARCH("/",N1494,1))</f>
        <v>fiction</v>
      </c>
      <c r="S1494" s="16">
        <f>(((J1494/60)/60)/24)+DATE(1970,1,1)+(-5/24)</f>
        <v>40682.676458333335</v>
      </c>
      <c r="T1494" s="16">
        <f>(((I1494/60)/60)/24)+DATE(1970,1,1)+(-5/24)</f>
        <v>40712.676458333335</v>
      </c>
    </row>
    <row r="1495" spans="1:20" ht="75" x14ac:dyDescent="0.3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12">
        <f>(E1495/D1495)*100</f>
        <v>0</v>
      </c>
      <c r="P1495" s="8">
        <v>0</v>
      </c>
      <c r="Q1495" s="3" t="str">
        <f>LEFT(N1495,SEARCH("/",N1495)-1)</f>
        <v>publishing</v>
      </c>
      <c r="R1495" s="3" t="str">
        <f>RIGHT(N1495,LEN(N1495)-SEARCH("/",N1495,1))</f>
        <v>fiction</v>
      </c>
      <c r="S1495" s="16">
        <f>(((J1495/60)/60)/24)+DATE(1970,1,1)+(-5/24)</f>
        <v>41411.658275462964</v>
      </c>
      <c r="T1495" s="16">
        <f>(((I1495/60)/60)/24)+DATE(1970,1,1)+(-5/24)</f>
        <v>41441.658275462964</v>
      </c>
    </row>
    <row r="1496" spans="1:20" ht="93.75" x14ac:dyDescent="0.3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12">
        <f>(E1496/D1496)*100</f>
        <v>8.9</v>
      </c>
      <c r="P1496" s="8">
        <f>E1496/L1496</f>
        <v>40.454545454545453</v>
      </c>
      <c r="Q1496" s="3" t="str">
        <f>LEFT(N1496,SEARCH("/",N1496)-1)</f>
        <v>publishing</v>
      </c>
      <c r="R1496" s="3" t="str">
        <f>RIGHT(N1496,LEN(N1496)-SEARCH("/",N1496,1))</f>
        <v>fiction</v>
      </c>
      <c r="S1496" s="16">
        <f>(((J1496/60)/60)/24)+DATE(1970,1,1)+(-5/24)</f>
        <v>42067.514039351845</v>
      </c>
      <c r="T1496" s="16">
        <f>(((I1496/60)/60)/24)+DATE(1970,1,1)+(-5/24)</f>
        <v>42097.443055555552</v>
      </c>
    </row>
    <row r="1497" spans="1:20" ht="56.25" x14ac:dyDescent="0.3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12">
        <f>(E1497/D1497)*100</f>
        <v>0</v>
      </c>
      <c r="P1497" s="8">
        <v>0</v>
      </c>
      <c r="Q1497" s="3" t="str">
        <f>LEFT(N1497,SEARCH("/",N1497)-1)</f>
        <v>publishing</v>
      </c>
      <c r="R1497" s="3" t="str">
        <f>RIGHT(N1497,LEN(N1497)-SEARCH("/",N1497,1))</f>
        <v>fiction</v>
      </c>
      <c r="S1497" s="16">
        <f>(((J1497/60)/60)/24)+DATE(1970,1,1)+(-5/24)</f>
        <v>40752.581377314811</v>
      </c>
      <c r="T1497" s="16">
        <f>(((I1497/60)/60)/24)+DATE(1970,1,1)+(-5/24)</f>
        <v>40782.581377314811</v>
      </c>
    </row>
    <row r="1498" spans="1:20" ht="75" x14ac:dyDescent="0.3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12">
        <f>(E1498/D1498)*100</f>
        <v>0</v>
      </c>
      <c r="P1498" s="8">
        <v>0</v>
      </c>
      <c r="Q1498" s="3" t="str">
        <f>LEFT(N1498,SEARCH("/",N1498)-1)</f>
        <v>publishing</v>
      </c>
      <c r="R1498" s="3" t="str">
        <f>RIGHT(N1498,LEN(N1498)-SEARCH("/",N1498,1))</f>
        <v>fiction</v>
      </c>
      <c r="S1498" s="16">
        <f>(((J1498/60)/60)/24)+DATE(1970,1,1)+(-5/24)</f>
        <v>41838.266886574071</v>
      </c>
      <c r="T1498" s="16">
        <f>(((I1498/60)/60)/24)+DATE(1970,1,1)+(-5/24)</f>
        <v>41898.266886574071</v>
      </c>
    </row>
    <row r="1499" spans="1:20" ht="75" x14ac:dyDescent="0.3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12">
        <f>(E1499/D1499)*100</f>
        <v>6.6666666666666671E-3</v>
      </c>
      <c r="P1499" s="8">
        <f>E1499/L1499</f>
        <v>1</v>
      </c>
      <c r="Q1499" s="3" t="str">
        <f>LEFT(N1499,SEARCH("/",N1499)-1)</f>
        <v>publishing</v>
      </c>
      <c r="R1499" s="3" t="str">
        <f>RIGHT(N1499,LEN(N1499)-SEARCH("/",N1499,1))</f>
        <v>fiction</v>
      </c>
      <c r="S1499" s="16">
        <f>(((J1499/60)/60)/24)+DATE(1970,1,1)+(-5/24)</f>
        <v>41444.434282407405</v>
      </c>
      <c r="T1499" s="16">
        <f>(((I1499/60)/60)/24)+DATE(1970,1,1)+(-5/24)</f>
        <v>41486.613194444442</v>
      </c>
    </row>
    <row r="1500" spans="1:20" ht="75" x14ac:dyDescent="0.3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12">
        <f>(E1500/D1500)*100</f>
        <v>1.9</v>
      </c>
      <c r="P1500" s="8">
        <f>E1500/L1500</f>
        <v>19</v>
      </c>
      <c r="Q1500" s="3" t="str">
        <f>LEFT(N1500,SEARCH("/",N1500)-1)</f>
        <v>publishing</v>
      </c>
      <c r="R1500" s="3" t="str">
        <f>RIGHT(N1500,LEN(N1500)-SEARCH("/",N1500,1))</f>
        <v>fiction</v>
      </c>
      <c r="S1500" s="16">
        <f>(((J1500/60)/60)/24)+DATE(1970,1,1)+(-5/24)</f>
        <v>41840.775208333333</v>
      </c>
      <c r="T1500" s="16">
        <f>(((I1500/60)/60)/24)+DATE(1970,1,1)+(-5/24)</f>
        <v>41885.775208333333</v>
      </c>
    </row>
    <row r="1501" spans="1:20" ht="93.75" x14ac:dyDescent="0.3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12">
        <f>(E1501/D1501)*100</f>
        <v>0.25</v>
      </c>
      <c r="P1501" s="8">
        <f>E1501/L1501</f>
        <v>5</v>
      </c>
      <c r="Q1501" s="3" t="str">
        <f>LEFT(N1501,SEARCH("/",N1501)-1)</f>
        <v>publishing</v>
      </c>
      <c r="R1501" s="3" t="str">
        <f>RIGHT(N1501,LEN(N1501)-SEARCH("/",N1501,1))</f>
        <v>fiction</v>
      </c>
      <c r="S1501" s="16">
        <f>(((J1501/60)/60)/24)+DATE(1970,1,1)+(-5/24)</f>
        <v>42526.798993055556</v>
      </c>
      <c r="T1501" s="16">
        <f>(((I1501/60)/60)/24)+DATE(1970,1,1)+(-5/24)</f>
        <v>42586.798993055556</v>
      </c>
    </row>
    <row r="1502" spans="1:20" ht="93.75" x14ac:dyDescent="0.3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12">
        <f>(E1502/D1502)*100</f>
        <v>25.035714285714285</v>
      </c>
      <c r="P1502" s="8">
        <f>E1502/L1502</f>
        <v>46.733333333333334</v>
      </c>
      <c r="Q1502" s="3" t="str">
        <f>LEFT(N1502,SEARCH("/",N1502)-1)</f>
        <v>publishing</v>
      </c>
      <c r="R1502" s="3" t="str">
        <f>RIGHT(N1502,LEN(N1502)-SEARCH("/",N1502,1))</f>
        <v>fiction</v>
      </c>
      <c r="S1502" s="16">
        <f>(((J1502/60)/60)/24)+DATE(1970,1,1)+(-5/24)</f>
        <v>41365.69626157407</v>
      </c>
      <c r="T1502" s="16">
        <f>(((I1502/60)/60)/24)+DATE(1970,1,1)+(-5/24)</f>
        <v>41395.69626157407</v>
      </c>
    </row>
    <row r="1503" spans="1:20" ht="56.25" x14ac:dyDescent="0.3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2">
        <f>(E1503/D1503)*100</f>
        <v>166.33076923076925</v>
      </c>
      <c r="P1503" s="8">
        <f>E1503/L1503</f>
        <v>97.731073446327684</v>
      </c>
      <c r="Q1503" s="3" t="str">
        <f>LEFT(N1503,SEARCH("/",N1503)-1)</f>
        <v>photography</v>
      </c>
      <c r="R1503" s="3" t="str">
        <f>RIGHT(N1503,LEN(N1503)-SEARCH("/",N1503,1))</f>
        <v>photobooks</v>
      </c>
      <c r="S1503" s="16">
        <f>(((J1503/60)/60)/24)+DATE(1970,1,1)+(-5/24)</f>
        <v>42163.3752662037</v>
      </c>
      <c r="T1503" s="16">
        <f>(((I1503/60)/60)/24)+DATE(1970,1,1)+(-5/24)</f>
        <v>42193.3752662037</v>
      </c>
    </row>
    <row r="1504" spans="1:20" ht="93.75" x14ac:dyDescent="0.3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2">
        <f>(E1504/D1504)*100</f>
        <v>101.44545454545455</v>
      </c>
      <c r="P1504" s="8">
        <f>E1504/L1504</f>
        <v>67.835866261398181</v>
      </c>
      <c r="Q1504" s="3" t="str">
        <f>LEFT(N1504,SEARCH("/",N1504)-1)</f>
        <v>photography</v>
      </c>
      <c r="R1504" s="3" t="str">
        <f>RIGHT(N1504,LEN(N1504)-SEARCH("/",N1504,1))</f>
        <v>photobooks</v>
      </c>
      <c r="S1504" s="16">
        <f>(((J1504/60)/60)/24)+DATE(1970,1,1)+(-5/24)</f>
        <v>42426.33425925926</v>
      </c>
      <c r="T1504" s="16">
        <f>(((I1504/60)/60)/24)+DATE(1970,1,1)+(-5/24)</f>
        <v>42454.708333333336</v>
      </c>
    </row>
    <row r="1505" spans="1:20" ht="93.75" x14ac:dyDescent="0.3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2">
        <f>(E1505/D1505)*100</f>
        <v>107.89146666666667</v>
      </c>
      <c r="P1505" s="8">
        <f>E1505/L1505</f>
        <v>56.98492957746479</v>
      </c>
      <c r="Q1505" s="3" t="str">
        <f>LEFT(N1505,SEARCH("/",N1505)-1)</f>
        <v>photography</v>
      </c>
      <c r="R1505" s="3" t="str">
        <f>RIGHT(N1505,LEN(N1505)-SEARCH("/",N1505,1))</f>
        <v>photobooks</v>
      </c>
      <c r="S1505" s="16">
        <f>(((J1505/60)/60)/24)+DATE(1970,1,1)+(-5/24)</f>
        <v>42606.13890046296</v>
      </c>
      <c r="T1505" s="16">
        <f>(((I1505/60)/60)/24)+DATE(1970,1,1)+(-5/24)</f>
        <v>42666.13890046296</v>
      </c>
    </row>
    <row r="1506" spans="1:20" ht="56.25" x14ac:dyDescent="0.3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2">
        <f>(E1506/D1506)*100</f>
        <v>277.93846153846158</v>
      </c>
      <c r="P1506" s="8">
        <f>E1506/L1506</f>
        <v>67.159851301115239</v>
      </c>
      <c r="Q1506" s="3" t="str">
        <f>LEFT(N1506,SEARCH("/",N1506)-1)</f>
        <v>photography</v>
      </c>
      <c r="R1506" s="3" t="str">
        <f>RIGHT(N1506,LEN(N1506)-SEARCH("/",N1506,1))</f>
        <v>photobooks</v>
      </c>
      <c r="S1506" s="16">
        <f>(((J1506/60)/60)/24)+DATE(1970,1,1)+(-5/24)</f>
        <v>41772.44935185185</v>
      </c>
      <c r="T1506" s="16">
        <f>(((I1506/60)/60)/24)+DATE(1970,1,1)+(-5/24)</f>
        <v>41800.147916666661</v>
      </c>
    </row>
    <row r="1507" spans="1:20" ht="93.75" x14ac:dyDescent="0.3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2">
        <f>(E1507/D1507)*100</f>
        <v>103.58125</v>
      </c>
      <c r="P1507" s="8">
        <f>E1507/L1507</f>
        <v>48.037681159420288</v>
      </c>
      <c r="Q1507" s="3" t="str">
        <f>LEFT(N1507,SEARCH("/",N1507)-1)</f>
        <v>photography</v>
      </c>
      <c r="R1507" s="3" t="str">
        <f>RIGHT(N1507,LEN(N1507)-SEARCH("/",N1507,1))</f>
        <v>photobooks</v>
      </c>
      <c r="S1507" s="16">
        <f>(((J1507/60)/60)/24)+DATE(1970,1,1)+(-5/24)</f>
        <v>42414.234988425924</v>
      </c>
      <c r="T1507" s="16">
        <f>(((I1507/60)/60)/24)+DATE(1970,1,1)+(-5/24)</f>
        <v>42451.625694444439</v>
      </c>
    </row>
    <row r="1508" spans="1:20" ht="75" x14ac:dyDescent="0.3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2">
        <f>(E1508/D1508)*100</f>
        <v>111.4</v>
      </c>
      <c r="P1508" s="8">
        <f>E1508/L1508</f>
        <v>38.860465116279073</v>
      </c>
      <c r="Q1508" s="3" t="str">
        <f>LEFT(N1508,SEARCH("/",N1508)-1)</f>
        <v>photography</v>
      </c>
      <c r="R1508" s="3" t="str">
        <f>RIGHT(N1508,LEN(N1508)-SEARCH("/",N1508,1))</f>
        <v>photobooks</v>
      </c>
      <c r="S1508" s="16">
        <f>(((J1508/60)/60)/24)+DATE(1970,1,1)+(-5/24)</f>
        <v>41814.577592592592</v>
      </c>
      <c r="T1508" s="16">
        <f>(((I1508/60)/60)/24)+DATE(1970,1,1)+(-5/24)</f>
        <v>41844.577592592592</v>
      </c>
    </row>
    <row r="1509" spans="1:20" ht="93.75" x14ac:dyDescent="0.3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2">
        <f>(E1509/D1509)*100</f>
        <v>215</v>
      </c>
      <c r="P1509" s="8">
        <f>E1509/L1509</f>
        <v>78.181818181818187</v>
      </c>
      <c r="Q1509" s="3" t="str">
        <f>LEFT(N1509,SEARCH("/",N1509)-1)</f>
        <v>photography</v>
      </c>
      <c r="R1509" s="3" t="str">
        <f>RIGHT(N1509,LEN(N1509)-SEARCH("/",N1509,1))</f>
        <v>photobooks</v>
      </c>
      <c r="S1509" s="16">
        <f>(((J1509/60)/60)/24)+DATE(1970,1,1)+(-5/24)</f>
        <v>40254.242002314815</v>
      </c>
      <c r="T1509" s="16">
        <f>(((I1509/60)/60)/24)+DATE(1970,1,1)+(-5/24)</f>
        <v>40313.131944444445</v>
      </c>
    </row>
    <row r="1510" spans="1:20" ht="75" x14ac:dyDescent="0.3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2">
        <f>(E1510/D1510)*100</f>
        <v>110.76216216216217</v>
      </c>
      <c r="P1510" s="8">
        <f>E1510/L1510</f>
        <v>97.113744075829388</v>
      </c>
      <c r="Q1510" s="3" t="str">
        <f>LEFT(N1510,SEARCH("/",N1510)-1)</f>
        <v>photography</v>
      </c>
      <c r="R1510" s="3" t="str">
        <f>RIGHT(N1510,LEN(N1510)-SEARCH("/",N1510,1))</f>
        <v>photobooks</v>
      </c>
      <c r="S1510" s="16">
        <f>(((J1510/60)/60)/24)+DATE(1970,1,1)+(-5/24)</f>
        <v>41786.406030092592</v>
      </c>
      <c r="T1510" s="16">
        <f>(((I1510/60)/60)/24)+DATE(1970,1,1)+(-5/24)</f>
        <v>41817.406030092592</v>
      </c>
    </row>
    <row r="1511" spans="1:20" ht="93.75" x14ac:dyDescent="0.3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2">
        <f>(E1511/D1511)*100</f>
        <v>123.64125714285714</v>
      </c>
      <c r="P1511" s="8">
        <f>E1511/L1511</f>
        <v>110.39397959183674</v>
      </c>
      <c r="Q1511" s="3" t="str">
        <f>LEFT(N1511,SEARCH("/",N1511)-1)</f>
        <v>photography</v>
      </c>
      <c r="R1511" s="3" t="str">
        <f>RIGHT(N1511,LEN(N1511)-SEARCH("/",N1511,1))</f>
        <v>photobooks</v>
      </c>
      <c r="S1511" s="16">
        <f>(((J1511/60)/60)/24)+DATE(1970,1,1)+(-5/24)</f>
        <v>42751.325057870366</v>
      </c>
      <c r="T1511" s="16">
        <f>(((I1511/60)/60)/24)+DATE(1970,1,1)+(-5/24)</f>
        <v>42780.749305555553</v>
      </c>
    </row>
    <row r="1512" spans="1:20" ht="93.75" x14ac:dyDescent="0.3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2">
        <f>(E1512/D1512)*100</f>
        <v>101.03500000000001</v>
      </c>
      <c r="P1512" s="8">
        <f>E1512/L1512</f>
        <v>39.91506172839506</v>
      </c>
      <c r="Q1512" s="3" t="str">
        <f>LEFT(N1512,SEARCH("/",N1512)-1)</f>
        <v>photography</v>
      </c>
      <c r="R1512" s="3" t="str">
        <f>RIGHT(N1512,LEN(N1512)-SEARCH("/",N1512,1))</f>
        <v>photobooks</v>
      </c>
      <c r="S1512" s="16">
        <f>(((J1512/60)/60)/24)+DATE(1970,1,1)+(-5/24)</f>
        <v>41809.176828703698</v>
      </c>
      <c r="T1512" s="16">
        <f>(((I1512/60)/60)/24)+DATE(1970,1,1)+(-5/24)</f>
        <v>41839.176828703698</v>
      </c>
    </row>
    <row r="1513" spans="1:20" ht="93.75" x14ac:dyDescent="0.3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2">
        <f>(E1513/D1513)*100</f>
        <v>111.79285714285714</v>
      </c>
      <c r="P1513" s="8">
        <f>E1513/L1513</f>
        <v>75.975728155339809</v>
      </c>
      <c r="Q1513" s="3" t="str">
        <f>LEFT(N1513,SEARCH("/",N1513)-1)</f>
        <v>photography</v>
      </c>
      <c r="R1513" s="3" t="str">
        <f>RIGHT(N1513,LEN(N1513)-SEARCH("/",N1513,1))</f>
        <v>photobooks</v>
      </c>
      <c r="S1513" s="16">
        <f>(((J1513/60)/60)/24)+DATE(1970,1,1)+(-5/24)</f>
        <v>42296.375046296293</v>
      </c>
      <c r="T1513" s="16">
        <f>(((I1513/60)/60)/24)+DATE(1970,1,1)+(-5/24)</f>
        <v>42326.416712962957</v>
      </c>
    </row>
    <row r="1514" spans="1:20" ht="93.75" x14ac:dyDescent="0.3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2">
        <f>(E1514/D1514)*100</f>
        <v>558.7714285714286</v>
      </c>
      <c r="P1514" s="8">
        <f>E1514/L1514</f>
        <v>58.379104477611939</v>
      </c>
      <c r="Q1514" s="3" t="str">
        <f>LEFT(N1514,SEARCH("/",N1514)-1)</f>
        <v>photography</v>
      </c>
      <c r="R1514" s="3" t="str">
        <f>RIGHT(N1514,LEN(N1514)-SEARCH("/",N1514,1))</f>
        <v>photobooks</v>
      </c>
      <c r="S1514" s="16">
        <f>(((J1514/60)/60)/24)+DATE(1970,1,1)+(-5/24)</f>
        <v>42741.476145833331</v>
      </c>
      <c r="T1514" s="16">
        <f>(((I1514/60)/60)/24)+DATE(1970,1,1)+(-5/24)</f>
        <v>42771.476145833331</v>
      </c>
    </row>
    <row r="1515" spans="1:20" ht="75" x14ac:dyDescent="0.3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2">
        <f>(E1515/D1515)*100</f>
        <v>150.01875000000001</v>
      </c>
      <c r="P1515" s="8">
        <f>E1515/L1515</f>
        <v>55.82093023255814</v>
      </c>
      <c r="Q1515" s="3" t="str">
        <f>LEFT(N1515,SEARCH("/",N1515)-1)</f>
        <v>photography</v>
      </c>
      <c r="R1515" s="3" t="str">
        <f>RIGHT(N1515,LEN(N1515)-SEARCH("/",N1515,1))</f>
        <v>photobooks</v>
      </c>
      <c r="S1515" s="16">
        <f>(((J1515/60)/60)/24)+DATE(1970,1,1)+(-5/24)</f>
        <v>41806.42900462963</v>
      </c>
      <c r="T1515" s="16">
        <f>(((I1515/60)/60)/24)+DATE(1970,1,1)+(-5/24)</f>
        <v>41836.42900462963</v>
      </c>
    </row>
    <row r="1516" spans="1:20" ht="75" x14ac:dyDescent="0.3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2">
        <f>(E1516/D1516)*100</f>
        <v>106.476</v>
      </c>
      <c r="P1516" s="8">
        <f>E1516/L1516</f>
        <v>151.24431818181819</v>
      </c>
      <c r="Q1516" s="3" t="str">
        <f>LEFT(N1516,SEARCH("/",N1516)-1)</f>
        <v>photography</v>
      </c>
      <c r="R1516" s="3" t="str">
        <f>RIGHT(N1516,LEN(N1516)-SEARCH("/",N1516,1))</f>
        <v>photobooks</v>
      </c>
      <c r="S1516" s="16">
        <f>(((J1516/60)/60)/24)+DATE(1970,1,1)+(-5/24)</f>
        <v>42234.389351851853</v>
      </c>
      <c r="T1516" s="16">
        <f>(((I1516/60)/60)/24)+DATE(1970,1,1)+(-5/24)</f>
        <v>42274.389351851853</v>
      </c>
    </row>
    <row r="1517" spans="1:20" ht="93.75" x14ac:dyDescent="0.3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2">
        <f>(E1517/D1517)*100</f>
        <v>157.18899999999999</v>
      </c>
      <c r="P1517" s="8">
        <f>E1517/L1517</f>
        <v>849.67027027027029</v>
      </c>
      <c r="Q1517" s="3" t="str">
        <f>LEFT(N1517,SEARCH("/",N1517)-1)</f>
        <v>photography</v>
      </c>
      <c r="R1517" s="3" t="str">
        <f>RIGHT(N1517,LEN(N1517)-SEARCH("/",N1517,1))</f>
        <v>photobooks</v>
      </c>
      <c r="S1517" s="16">
        <f>(((J1517/60)/60)/24)+DATE(1970,1,1)+(-5/24)</f>
        <v>42415.04510416666</v>
      </c>
      <c r="T1517" s="16">
        <f>(((I1517/60)/60)/24)+DATE(1970,1,1)+(-5/24)</f>
        <v>42445.003437499996</v>
      </c>
    </row>
    <row r="1518" spans="1:20" ht="75" x14ac:dyDescent="0.3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2">
        <f>(E1518/D1518)*100</f>
        <v>108.65882352941176</v>
      </c>
      <c r="P1518" s="8">
        <f>E1518/L1518</f>
        <v>159.24137931034483</v>
      </c>
      <c r="Q1518" s="3" t="str">
        <f>LEFT(N1518,SEARCH("/",N1518)-1)</f>
        <v>photography</v>
      </c>
      <c r="R1518" s="3" t="str">
        <f>RIGHT(N1518,LEN(N1518)-SEARCH("/",N1518,1))</f>
        <v>photobooks</v>
      </c>
      <c r="S1518" s="16">
        <f>(((J1518/60)/60)/24)+DATE(1970,1,1)+(-5/24)</f>
        <v>42619.258009259262</v>
      </c>
      <c r="T1518" s="16">
        <f>(((I1518/60)/60)/24)+DATE(1970,1,1)+(-5/24)</f>
        <v>42649.374999999993</v>
      </c>
    </row>
    <row r="1519" spans="1:20" ht="75" x14ac:dyDescent="0.3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2">
        <f>(E1519/D1519)*100</f>
        <v>161.97999999999999</v>
      </c>
      <c r="P1519" s="8">
        <f>E1519/L1519</f>
        <v>39.507317073170732</v>
      </c>
      <c r="Q1519" s="3" t="str">
        <f>LEFT(N1519,SEARCH("/",N1519)-1)</f>
        <v>photography</v>
      </c>
      <c r="R1519" s="3" t="str">
        <f>RIGHT(N1519,LEN(N1519)-SEARCH("/",N1519,1))</f>
        <v>photobooks</v>
      </c>
      <c r="S1519" s="16">
        <f>(((J1519/60)/60)/24)+DATE(1970,1,1)+(-5/24)</f>
        <v>41948.358252314814</v>
      </c>
      <c r="T1519" s="16">
        <f>(((I1519/60)/60)/24)+DATE(1970,1,1)+(-5/24)</f>
        <v>41979.041666666664</v>
      </c>
    </row>
    <row r="1520" spans="1:20" ht="56.25" x14ac:dyDescent="0.3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2">
        <f>(E1520/D1520)*100</f>
        <v>205.36666666666665</v>
      </c>
      <c r="P1520" s="8">
        <f>E1520/L1520</f>
        <v>130.52966101694915</v>
      </c>
      <c r="Q1520" s="3" t="str">
        <f>LEFT(N1520,SEARCH("/",N1520)-1)</f>
        <v>photography</v>
      </c>
      <c r="R1520" s="3" t="str">
        <f>RIGHT(N1520,LEN(N1520)-SEARCH("/",N1520,1))</f>
        <v>photobooks</v>
      </c>
      <c r="S1520" s="16">
        <f>(((J1520/60)/60)/24)+DATE(1970,1,1)+(-5/24)</f>
        <v>41760.611712962964</v>
      </c>
      <c r="T1520" s="16">
        <f>(((I1520/60)/60)/24)+DATE(1970,1,1)+(-5/24)</f>
        <v>41790.611712962964</v>
      </c>
    </row>
    <row r="1521" spans="1:20" ht="75" x14ac:dyDescent="0.3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2">
        <f>(E1521/D1521)*100</f>
        <v>103.36388888888889</v>
      </c>
      <c r="P1521" s="8">
        <f>E1521/L1521</f>
        <v>64.156896551724131</v>
      </c>
      <c r="Q1521" s="3" t="str">
        <f>LEFT(N1521,SEARCH("/",N1521)-1)</f>
        <v>photography</v>
      </c>
      <c r="R1521" s="3" t="str">
        <f>RIGHT(N1521,LEN(N1521)-SEARCH("/",N1521,1))</f>
        <v>photobooks</v>
      </c>
      <c r="S1521" s="16">
        <f>(((J1521/60)/60)/24)+DATE(1970,1,1)+(-5/24)</f>
        <v>41782.533368055556</v>
      </c>
      <c r="T1521" s="16">
        <f>(((I1521/60)/60)/24)+DATE(1970,1,1)+(-5/24)</f>
        <v>41810.707638888889</v>
      </c>
    </row>
    <row r="1522" spans="1:20" ht="56.25" x14ac:dyDescent="0.3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2">
        <f>(E1522/D1522)*100</f>
        <v>103.47222222222223</v>
      </c>
      <c r="P1522" s="8">
        <f>E1522/L1522</f>
        <v>111.52694610778443</v>
      </c>
      <c r="Q1522" s="3" t="str">
        <f>LEFT(N1522,SEARCH("/",N1522)-1)</f>
        <v>photography</v>
      </c>
      <c r="R1522" s="3" t="str">
        <f>RIGHT(N1522,LEN(N1522)-SEARCH("/",N1522,1))</f>
        <v>photobooks</v>
      </c>
      <c r="S1522" s="16">
        <f>(((J1522/60)/60)/24)+DATE(1970,1,1)+(-5/24)</f>
        <v>41955.649456018517</v>
      </c>
      <c r="T1522" s="16">
        <f>(((I1522/60)/60)/24)+DATE(1970,1,1)+(-5/24)</f>
        <v>41991.958333333336</v>
      </c>
    </row>
    <row r="1523" spans="1:20" ht="75" x14ac:dyDescent="0.3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2">
        <f>(E1523/D1523)*100</f>
        <v>106.81333333333333</v>
      </c>
      <c r="P1523" s="8">
        <f>E1523/L1523</f>
        <v>170.44680851063831</v>
      </c>
      <c r="Q1523" s="3" t="str">
        <f>LEFT(N1523,SEARCH("/",N1523)-1)</f>
        <v>photography</v>
      </c>
      <c r="R1523" s="3" t="str">
        <f>RIGHT(N1523,LEN(N1523)-SEARCH("/",N1523,1))</f>
        <v>photobooks</v>
      </c>
      <c r="S1523" s="16">
        <f>(((J1523/60)/60)/24)+DATE(1970,1,1)+(-5/24)</f>
        <v>42492.959386574068</v>
      </c>
      <c r="T1523" s="16">
        <f>(((I1523/60)/60)/24)+DATE(1970,1,1)+(-5/24)</f>
        <v>42527.959386574068</v>
      </c>
    </row>
    <row r="1524" spans="1:20" ht="93.75" x14ac:dyDescent="0.3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2">
        <f>(E1524/D1524)*100</f>
        <v>138.96574712643678</v>
      </c>
      <c r="P1524" s="8">
        <f>E1524/L1524</f>
        <v>133.7391592920354</v>
      </c>
      <c r="Q1524" s="3" t="str">
        <f>LEFT(N1524,SEARCH("/",N1524)-1)</f>
        <v>photography</v>
      </c>
      <c r="R1524" s="3" t="str">
        <f>RIGHT(N1524,LEN(N1524)-SEARCH("/",N1524,1))</f>
        <v>photobooks</v>
      </c>
      <c r="S1524" s="16">
        <f>(((J1524/60)/60)/24)+DATE(1970,1,1)+(-5/24)</f>
        <v>41899.621979166666</v>
      </c>
      <c r="T1524" s="16">
        <f>(((I1524/60)/60)/24)+DATE(1970,1,1)+(-5/24)</f>
        <v>41929.621979166666</v>
      </c>
    </row>
    <row r="1525" spans="1:20" ht="93.75" x14ac:dyDescent="0.3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2">
        <f>(E1525/D1525)*100</f>
        <v>124.84324324324325</v>
      </c>
      <c r="P1525" s="8">
        <f>E1525/L1525</f>
        <v>95.834024896265561</v>
      </c>
      <c r="Q1525" s="3" t="str">
        <f>LEFT(N1525,SEARCH("/",N1525)-1)</f>
        <v>photography</v>
      </c>
      <c r="R1525" s="3" t="str">
        <f>RIGHT(N1525,LEN(N1525)-SEARCH("/",N1525,1))</f>
        <v>photobooks</v>
      </c>
      <c r="S1525" s="16">
        <f>(((J1525/60)/60)/24)+DATE(1970,1,1)+(-5/24)</f>
        <v>41964.543009259258</v>
      </c>
      <c r="T1525" s="16">
        <f>(((I1525/60)/60)/24)+DATE(1970,1,1)+(-5/24)</f>
        <v>41995.791666666664</v>
      </c>
    </row>
    <row r="1526" spans="1:20" ht="75" x14ac:dyDescent="0.3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2">
        <f>(E1526/D1526)*100</f>
        <v>206.99999999999997</v>
      </c>
      <c r="P1526" s="8">
        <f>E1526/L1526</f>
        <v>221.78571428571428</v>
      </c>
      <c r="Q1526" s="3" t="str">
        <f>LEFT(N1526,SEARCH("/",N1526)-1)</f>
        <v>photography</v>
      </c>
      <c r="R1526" s="3" t="str">
        <f>RIGHT(N1526,LEN(N1526)-SEARCH("/",N1526,1))</f>
        <v>photobooks</v>
      </c>
      <c r="S1526" s="16">
        <f>(((J1526/60)/60)/24)+DATE(1970,1,1)+(-5/24)</f>
        <v>42756.292708333327</v>
      </c>
      <c r="T1526" s="16">
        <f>(((I1526/60)/60)/24)+DATE(1970,1,1)+(-5/24)</f>
        <v>42786.292708333327</v>
      </c>
    </row>
    <row r="1527" spans="1:20" ht="93.75" x14ac:dyDescent="0.3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2">
        <f>(E1527/D1527)*100</f>
        <v>174.00576923076923</v>
      </c>
      <c r="P1527" s="8">
        <f>E1527/L1527</f>
        <v>32.315357142857138</v>
      </c>
      <c r="Q1527" s="3" t="str">
        <f>LEFT(N1527,SEARCH("/",N1527)-1)</f>
        <v>photography</v>
      </c>
      <c r="R1527" s="3" t="str">
        <f>RIGHT(N1527,LEN(N1527)-SEARCH("/",N1527,1))</f>
        <v>photobooks</v>
      </c>
      <c r="S1527" s="16">
        <f>(((J1527/60)/60)/24)+DATE(1970,1,1)+(-5/24)</f>
        <v>42570.494652777772</v>
      </c>
      <c r="T1527" s="16">
        <f>(((I1527/60)/60)/24)+DATE(1970,1,1)+(-5/24)</f>
        <v>42600.494652777772</v>
      </c>
    </row>
    <row r="1528" spans="1:20" ht="93.75" x14ac:dyDescent="0.3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2">
        <f>(E1528/D1528)*100</f>
        <v>120.32608695652173</v>
      </c>
      <c r="P1528" s="8">
        <f>E1528/L1528</f>
        <v>98.839285714285708</v>
      </c>
      <c r="Q1528" s="3" t="str">
        <f>LEFT(N1528,SEARCH("/",N1528)-1)</f>
        <v>photography</v>
      </c>
      <c r="R1528" s="3" t="str">
        <f>RIGHT(N1528,LEN(N1528)-SEARCH("/",N1528,1))</f>
        <v>photobooks</v>
      </c>
      <c r="S1528" s="16">
        <f>(((J1528/60)/60)/24)+DATE(1970,1,1)+(-5/24)</f>
        <v>42339.067673611113</v>
      </c>
      <c r="T1528" s="16">
        <f>(((I1528/60)/60)/24)+DATE(1970,1,1)+(-5/24)</f>
        <v>42388.067673611113</v>
      </c>
    </row>
    <row r="1529" spans="1:20" ht="75" x14ac:dyDescent="0.3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2">
        <f>(E1529/D1529)*100</f>
        <v>110.44428571428573</v>
      </c>
      <c r="P1529" s="8">
        <f>E1529/L1529</f>
        <v>55.222142857142863</v>
      </c>
      <c r="Q1529" s="3" t="str">
        <f>LEFT(N1529,SEARCH("/",N1529)-1)</f>
        <v>photography</v>
      </c>
      <c r="R1529" s="3" t="str">
        <f>RIGHT(N1529,LEN(N1529)-SEARCH("/",N1529,1))</f>
        <v>photobooks</v>
      </c>
      <c r="S1529" s="16">
        <f>(((J1529/60)/60)/24)+DATE(1970,1,1)+(-5/24)</f>
        <v>42780.392199074071</v>
      </c>
      <c r="T1529" s="16">
        <f>(((I1529/60)/60)/24)+DATE(1970,1,1)+(-5/24)</f>
        <v>42808.350532407399</v>
      </c>
    </row>
    <row r="1530" spans="1:20" ht="56.25" x14ac:dyDescent="0.3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2">
        <f>(E1530/D1530)*100</f>
        <v>281.56666666666666</v>
      </c>
      <c r="P1530" s="8">
        <f>E1530/L1530</f>
        <v>52.793750000000003</v>
      </c>
      <c r="Q1530" s="3" t="str">
        <f>LEFT(N1530,SEARCH("/",N1530)-1)</f>
        <v>photography</v>
      </c>
      <c r="R1530" s="3" t="str">
        <f>RIGHT(N1530,LEN(N1530)-SEARCH("/",N1530,1))</f>
        <v>photobooks</v>
      </c>
      <c r="S1530" s="16">
        <f>(((J1530/60)/60)/24)+DATE(1970,1,1)+(-5/24)</f>
        <v>42736.524560185186</v>
      </c>
      <c r="T1530" s="16">
        <f>(((I1530/60)/60)/24)+DATE(1970,1,1)+(-5/24)</f>
        <v>42766.791666666664</v>
      </c>
    </row>
    <row r="1531" spans="1:20" ht="56.25" x14ac:dyDescent="0.3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2">
        <f>(E1531/D1531)*100</f>
        <v>100.67894736842105</v>
      </c>
      <c r="P1531" s="8">
        <f>E1531/L1531</f>
        <v>135.66666666666666</v>
      </c>
      <c r="Q1531" s="3" t="str">
        <f>LEFT(N1531,SEARCH("/",N1531)-1)</f>
        <v>photography</v>
      </c>
      <c r="R1531" s="3" t="str">
        <f>RIGHT(N1531,LEN(N1531)-SEARCH("/",N1531,1))</f>
        <v>photobooks</v>
      </c>
      <c r="S1531" s="16">
        <f>(((J1531/60)/60)/24)+DATE(1970,1,1)+(-5/24)</f>
        <v>42052.420370370368</v>
      </c>
      <c r="T1531" s="16">
        <f>(((I1531/60)/60)/24)+DATE(1970,1,1)+(-5/24)</f>
        <v>42082.378703703704</v>
      </c>
    </row>
    <row r="1532" spans="1:20" ht="93.75" x14ac:dyDescent="0.3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2">
        <f>(E1532/D1532)*100</f>
        <v>134.82571428571427</v>
      </c>
      <c r="P1532" s="8">
        <f>E1532/L1532</f>
        <v>53.991990846681922</v>
      </c>
      <c r="Q1532" s="3" t="str">
        <f>LEFT(N1532,SEARCH("/",N1532)-1)</f>
        <v>photography</v>
      </c>
      <c r="R1532" s="3" t="str">
        <f>RIGHT(N1532,LEN(N1532)-SEARCH("/",N1532,1))</f>
        <v>photobooks</v>
      </c>
      <c r="S1532" s="16">
        <f>(((J1532/60)/60)/24)+DATE(1970,1,1)+(-5/24)</f>
        <v>42275.558969907412</v>
      </c>
      <c r="T1532" s="16">
        <f>(((I1532/60)/60)/24)+DATE(1970,1,1)+(-5/24)</f>
        <v>42300.558969907412</v>
      </c>
    </row>
    <row r="1533" spans="1:20" ht="75" x14ac:dyDescent="0.3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2">
        <f>(E1533/D1533)*100</f>
        <v>175.95744680851064</v>
      </c>
      <c r="P1533" s="8">
        <f>E1533/L1533</f>
        <v>56.643835616438359</v>
      </c>
      <c r="Q1533" s="3" t="str">
        <f>LEFT(N1533,SEARCH("/",N1533)-1)</f>
        <v>photography</v>
      </c>
      <c r="R1533" s="3" t="str">
        <f>RIGHT(N1533,LEN(N1533)-SEARCH("/",N1533,1))</f>
        <v>photobooks</v>
      </c>
      <c r="S1533" s="16">
        <f>(((J1533/60)/60)/24)+DATE(1970,1,1)+(-5/24)</f>
        <v>41941.594050925924</v>
      </c>
      <c r="T1533" s="16">
        <f>(((I1533/60)/60)/24)+DATE(1970,1,1)+(-5/24)</f>
        <v>41973.916666666664</v>
      </c>
    </row>
    <row r="1534" spans="1:20" ht="93.75" x14ac:dyDescent="0.3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2">
        <f>(E1534/D1534)*100</f>
        <v>484.02000000000004</v>
      </c>
      <c r="P1534" s="8">
        <f>E1534/L1534</f>
        <v>82.316326530612244</v>
      </c>
      <c r="Q1534" s="3" t="str">
        <f>LEFT(N1534,SEARCH("/",N1534)-1)</f>
        <v>photography</v>
      </c>
      <c r="R1534" s="3" t="str">
        <f>RIGHT(N1534,LEN(N1534)-SEARCH("/",N1534,1))</f>
        <v>photobooks</v>
      </c>
      <c r="S1534" s="16">
        <f>(((J1534/60)/60)/24)+DATE(1970,1,1)+(-5/24)</f>
        <v>42391.266956018517</v>
      </c>
      <c r="T1534" s="16">
        <f>(((I1534/60)/60)/24)+DATE(1970,1,1)+(-5/24)</f>
        <v>42415.416666666664</v>
      </c>
    </row>
    <row r="1535" spans="1:20" ht="56.25" x14ac:dyDescent="0.3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2">
        <f>(E1535/D1535)*100</f>
        <v>145.14000000000001</v>
      </c>
      <c r="P1535" s="8">
        <f>E1535/L1535</f>
        <v>88.26081081081081</v>
      </c>
      <c r="Q1535" s="3" t="str">
        <f>LEFT(N1535,SEARCH("/",N1535)-1)</f>
        <v>photography</v>
      </c>
      <c r="R1535" s="3" t="str">
        <f>RIGHT(N1535,LEN(N1535)-SEARCH("/",N1535,1))</f>
        <v>photobooks</v>
      </c>
      <c r="S1535" s="16">
        <f>(((J1535/60)/60)/24)+DATE(1970,1,1)+(-5/24)</f>
        <v>42442.793715277774</v>
      </c>
      <c r="T1535" s="16">
        <f>(((I1535/60)/60)/24)+DATE(1970,1,1)+(-5/24)</f>
        <v>42491.957638888889</v>
      </c>
    </row>
    <row r="1536" spans="1:20" ht="75" x14ac:dyDescent="0.3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2">
        <f>(E1536/D1536)*100</f>
        <v>417.73333333333335</v>
      </c>
      <c r="P1536" s="8">
        <f>E1536/L1536</f>
        <v>84.905149051490511</v>
      </c>
      <c r="Q1536" s="3" t="str">
        <f>LEFT(N1536,SEARCH("/",N1536)-1)</f>
        <v>photography</v>
      </c>
      <c r="R1536" s="3" t="str">
        <f>RIGHT(N1536,LEN(N1536)-SEARCH("/",N1536,1))</f>
        <v>photobooks</v>
      </c>
      <c r="S1536" s="16">
        <f>(((J1536/60)/60)/24)+DATE(1970,1,1)+(-5/24)</f>
        <v>42221.465995370374</v>
      </c>
      <c r="T1536" s="16">
        <f>(((I1536/60)/60)/24)+DATE(1970,1,1)+(-5/24)</f>
        <v>42251.465995370374</v>
      </c>
    </row>
    <row r="1537" spans="1:20" ht="75" x14ac:dyDescent="0.3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2">
        <f>(E1537/D1537)*100</f>
        <v>132.42499999999998</v>
      </c>
      <c r="P1537" s="8">
        <f>E1537/L1537</f>
        <v>48.154545454545456</v>
      </c>
      <c r="Q1537" s="3" t="str">
        <f>LEFT(N1537,SEARCH("/",N1537)-1)</f>
        <v>photography</v>
      </c>
      <c r="R1537" s="3" t="str">
        <f>RIGHT(N1537,LEN(N1537)-SEARCH("/",N1537,1))</f>
        <v>photobooks</v>
      </c>
      <c r="S1537" s="16">
        <f>(((J1537/60)/60)/24)+DATE(1970,1,1)+(-5/24)</f>
        <v>42484.620729166665</v>
      </c>
      <c r="T1537" s="16">
        <f>(((I1537/60)/60)/24)+DATE(1970,1,1)+(-5/24)</f>
        <v>42513.708333333336</v>
      </c>
    </row>
    <row r="1538" spans="1:20" ht="93.75" x14ac:dyDescent="0.3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2">
        <f>(E1538/D1538)*100</f>
        <v>250.30841666666666</v>
      </c>
      <c r="P1538" s="8">
        <f>E1538/L1538</f>
        <v>66.015406593406595</v>
      </c>
      <c r="Q1538" s="3" t="str">
        <f>LEFT(N1538,SEARCH("/",N1538)-1)</f>
        <v>photography</v>
      </c>
      <c r="R1538" s="3" t="str">
        <f>RIGHT(N1538,LEN(N1538)-SEARCH("/",N1538,1))</f>
        <v>photobooks</v>
      </c>
      <c r="S1538" s="16">
        <f>(((J1538/60)/60)/24)+DATE(1970,1,1)+(-5/24)</f>
        <v>42213.593865740739</v>
      </c>
      <c r="T1538" s="16">
        <f>(((I1538/60)/60)/24)+DATE(1970,1,1)+(-5/24)</f>
        <v>42243.593865740739</v>
      </c>
    </row>
    <row r="1539" spans="1:20" ht="56.25" x14ac:dyDescent="0.3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2">
        <f>(E1539/D1539)*100</f>
        <v>179.9</v>
      </c>
      <c r="P1539" s="8">
        <f>E1539/L1539</f>
        <v>96.375</v>
      </c>
      <c r="Q1539" s="3" t="str">
        <f>LEFT(N1539,SEARCH("/",N1539)-1)</f>
        <v>photography</v>
      </c>
      <c r="R1539" s="3" t="str">
        <f>RIGHT(N1539,LEN(N1539)-SEARCH("/",N1539,1))</f>
        <v>photobooks</v>
      </c>
      <c r="S1539" s="16">
        <f>(((J1539/60)/60)/24)+DATE(1970,1,1)+(-5/24)</f>
        <v>42552.106793981475</v>
      </c>
      <c r="T1539" s="16">
        <f>(((I1539/60)/60)/24)+DATE(1970,1,1)+(-5/24)</f>
        <v>42588.541666666664</v>
      </c>
    </row>
    <row r="1540" spans="1:20" ht="75" x14ac:dyDescent="0.3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2">
        <f>(E1540/D1540)*100</f>
        <v>102.62857142857142</v>
      </c>
      <c r="P1540" s="8">
        <f>E1540/L1540</f>
        <v>156.17391304347825</v>
      </c>
      <c r="Q1540" s="3" t="str">
        <f>LEFT(N1540,SEARCH("/",N1540)-1)</f>
        <v>photography</v>
      </c>
      <c r="R1540" s="3" t="str">
        <f>RIGHT(N1540,LEN(N1540)-SEARCH("/",N1540,1))</f>
        <v>photobooks</v>
      </c>
      <c r="S1540" s="16">
        <f>(((J1540/60)/60)/24)+DATE(1970,1,1)+(-5/24)</f>
        <v>41981.57372685185</v>
      </c>
      <c r="T1540" s="16">
        <f>(((I1540/60)/60)/24)+DATE(1970,1,1)+(-5/24)</f>
        <v>42026.57372685185</v>
      </c>
    </row>
    <row r="1541" spans="1:20" ht="75" x14ac:dyDescent="0.3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2">
        <f>(E1541/D1541)*100</f>
        <v>135.98609999999999</v>
      </c>
      <c r="P1541" s="8">
        <f>E1541/L1541</f>
        <v>95.764859154929582</v>
      </c>
      <c r="Q1541" s="3" t="str">
        <f>LEFT(N1541,SEARCH("/",N1541)-1)</f>
        <v>photography</v>
      </c>
      <c r="R1541" s="3" t="str">
        <f>RIGHT(N1541,LEN(N1541)-SEARCH("/",N1541,1))</f>
        <v>photobooks</v>
      </c>
      <c r="S1541" s="16">
        <f>(((J1541/60)/60)/24)+DATE(1970,1,1)+(-5/24)</f>
        <v>42705.710868055547</v>
      </c>
      <c r="T1541" s="16">
        <f>(((I1541/60)/60)/24)+DATE(1970,1,1)+(-5/24)</f>
        <v>42738.710868055547</v>
      </c>
    </row>
    <row r="1542" spans="1:20" ht="93.75" x14ac:dyDescent="0.3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2">
        <f>(E1542/D1542)*100</f>
        <v>117.86666666666667</v>
      </c>
      <c r="P1542" s="8">
        <f>E1542/L1542</f>
        <v>180.40816326530611</v>
      </c>
      <c r="Q1542" s="3" t="str">
        <f>LEFT(N1542,SEARCH("/",N1542)-1)</f>
        <v>photography</v>
      </c>
      <c r="R1542" s="3" t="str">
        <f>RIGHT(N1542,LEN(N1542)-SEARCH("/",N1542,1))</f>
        <v>photobooks</v>
      </c>
      <c r="S1542" s="16">
        <f>(((J1542/60)/60)/24)+DATE(1970,1,1)+(-5/24)</f>
        <v>41938.798796296294</v>
      </c>
      <c r="T1542" s="16">
        <f>(((I1542/60)/60)/24)+DATE(1970,1,1)+(-5/24)</f>
        <v>41968.843749999993</v>
      </c>
    </row>
    <row r="1543" spans="1:20" ht="75" x14ac:dyDescent="0.3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12">
        <f>(E1543/D1543)*100</f>
        <v>3.3333333333333333E-2</v>
      </c>
      <c r="P1543" s="8">
        <f>E1543/L1543</f>
        <v>3</v>
      </c>
      <c r="Q1543" s="3" t="str">
        <f>LEFT(N1543,SEARCH("/",N1543)-1)</f>
        <v>photography</v>
      </c>
      <c r="R1543" s="3" t="str">
        <f>RIGHT(N1543,LEN(N1543)-SEARCH("/",N1543,1))</f>
        <v>nature</v>
      </c>
      <c r="S1543" s="16">
        <f>(((J1543/60)/60)/24)+DATE(1970,1,1)+(-5/24)</f>
        <v>41974.503912037035</v>
      </c>
      <c r="T1543" s="16">
        <f>(((I1543/60)/60)/24)+DATE(1970,1,1)+(-5/24)</f>
        <v>42004.503912037035</v>
      </c>
    </row>
    <row r="1544" spans="1:20" ht="75" x14ac:dyDescent="0.3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12">
        <f>(E1544/D1544)*100</f>
        <v>4</v>
      </c>
      <c r="P1544" s="8">
        <f>E1544/L1544</f>
        <v>20</v>
      </c>
      <c r="Q1544" s="3" t="str">
        <f>LEFT(N1544,SEARCH("/",N1544)-1)</f>
        <v>photography</v>
      </c>
      <c r="R1544" s="3" t="str">
        <f>RIGHT(N1544,LEN(N1544)-SEARCH("/",N1544,1))</f>
        <v>nature</v>
      </c>
      <c r="S1544" s="16">
        <f>(((J1544/60)/60)/24)+DATE(1970,1,1)+(-5/24)</f>
        <v>42170.788194444445</v>
      </c>
      <c r="T1544" s="16">
        <f>(((I1544/60)/60)/24)+DATE(1970,1,1)+(-5/24)</f>
        <v>42185.788194444445</v>
      </c>
    </row>
    <row r="1545" spans="1:20" ht="75" x14ac:dyDescent="0.3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12">
        <f>(E1545/D1545)*100</f>
        <v>0.44444444444444442</v>
      </c>
      <c r="P1545" s="8">
        <f>E1545/L1545</f>
        <v>10</v>
      </c>
      <c r="Q1545" s="3" t="str">
        <f>LEFT(N1545,SEARCH("/",N1545)-1)</f>
        <v>photography</v>
      </c>
      <c r="R1545" s="3" t="str">
        <f>RIGHT(N1545,LEN(N1545)-SEARCH("/",N1545,1))</f>
        <v>nature</v>
      </c>
      <c r="S1545" s="16">
        <f>(((J1545/60)/60)/24)+DATE(1970,1,1)+(-5/24)</f>
        <v>41935.301319444443</v>
      </c>
      <c r="T1545" s="16">
        <f>(((I1545/60)/60)/24)+DATE(1970,1,1)+(-5/24)</f>
        <v>41965.342986111107</v>
      </c>
    </row>
    <row r="1546" spans="1:20" ht="75" x14ac:dyDescent="0.3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12">
        <f>(E1546/D1546)*100</f>
        <v>0</v>
      </c>
      <c r="P1546" s="8">
        <v>0</v>
      </c>
      <c r="Q1546" s="3" t="str">
        <f>LEFT(N1546,SEARCH("/",N1546)-1)</f>
        <v>photography</v>
      </c>
      <c r="R1546" s="3" t="str">
        <f>RIGHT(N1546,LEN(N1546)-SEARCH("/",N1546,1))</f>
        <v>nature</v>
      </c>
      <c r="S1546" s="16">
        <f>(((J1546/60)/60)/24)+DATE(1970,1,1)+(-5/24)</f>
        <v>42052.842870370368</v>
      </c>
      <c r="T1546" s="16">
        <f>(((I1546/60)/60)/24)+DATE(1970,1,1)+(-5/24)</f>
        <v>42094.804166666661</v>
      </c>
    </row>
    <row r="1547" spans="1:20" ht="56.25" x14ac:dyDescent="0.3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12">
        <f>(E1547/D1547)*100</f>
        <v>3.3333333333333333E-2</v>
      </c>
      <c r="P1547" s="8">
        <f>E1547/L1547</f>
        <v>1</v>
      </c>
      <c r="Q1547" s="3" t="str">
        <f>LEFT(N1547,SEARCH("/",N1547)-1)</f>
        <v>photography</v>
      </c>
      <c r="R1547" s="3" t="str">
        <f>RIGHT(N1547,LEN(N1547)-SEARCH("/",N1547,1))</f>
        <v>nature</v>
      </c>
      <c r="S1547" s="16">
        <f>(((J1547/60)/60)/24)+DATE(1970,1,1)+(-5/24)</f>
        <v>42031.676319444443</v>
      </c>
      <c r="T1547" s="16">
        <f>(((I1547/60)/60)/24)+DATE(1970,1,1)+(-5/24)</f>
        <v>42065.677777777775</v>
      </c>
    </row>
    <row r="1548" spans="1:20" ht="93.75" x14ac:dyDescent="0.3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12">
        <f>(E1548/D1548)*100</f>
        <v>28.9</v>
      </c>
      <c r="P1548" s="8">
        <f>E1548/L1548</f>
        <v>26.272727272727273</v>
      </c>
      <c r="Q1548" s="3" t="str">
        <f>LEFT(N1548,SEARCH("/",N1548)-1)</f>
        <v>photography</v>
      </c>
      <c r="R1548" s="3" t="str">
        <f>RIGHT(N1548,LEN(N1548)-SEARCH("/",N1548,1))</f>
        <v>nature</v>
      </c>
      <c r="S1548" s="16">
        <f>(((J1548/60)/60)/24)+DATE(1970,1,1)+(-5/24)</f>
        <v>41839.004618055551</v>
      </c>
      <c r="T1548" s="16">
        <f>(((I1548/60)/60)/24)+DATE(1970,1,1)+(-5/24)</f>
        <v>41899.004618055551</v>
      </c>
    </row>
    <row r="1549" spans="1:20" ht="75" x14ac:dyDescent="0.3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12">
        <f>(E1549/D1549)*100</f>
        <v>0</v>
      </c>
      <c r="P1549" s="8">
        <v>0</v>
      </c>
      <c r="Q1549" s="3" t="str">
        <f>LEFT(N1549,SEARCH("/",N1549)-1)</f>
        <v>photography</v>
      </c>
      <c r="R1549" s="3" t="str">
        <f>RIGHT(N1549,LEN(N1549)-SEARCH("/",N1549,1))</f>
        <v>nature</v>
      </c>
      <c r="S1549" s="16">
        <f>(((J1549/60)/60)/24)+DATE(1970,1,1)+(-5/24)</f>
        <v>42782.218541666669</v>
      </c>
      <c r="T1549" s="16">
        <f>(((I1549/60)/60)/24)+DATE(1970,1,1)+(-5/24)</f>
        <v>42789.218541666669</v>
      </c>
    </row>
    <row r="1550" spans="1:20" ht="56.25" x14ac:dyDescent="0.3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12">
        <f>(E1550/D1550)*100</f>
        <v>8.5714285714285712</v>
      </c>
      <c r="P1550" s="8">
        <f>E1550/L1550</f>
        <v>60</v>
      </c>
      <c r="Q1550" s="3" t="str">
        <f>LEFT(N1550,SEARCH("/",N1550)-1)</f>
        <v>photography</v>
      </c>
      <c r="R1550" s="3" t="str">
        <f>RIGHT(N1550,LEN(N1550)-SEARCH("/",N1550,1))</f>
        <v>nature</v>
      </c>
      <c r="S1550" s="16">
        <f>(((J1550/60)/60)/24)+DATE(1970,1,1)+(-5/24)</f>
        <v>42286.673842592594</v>
      </c>
      <c r="T1550" s="16">
        <f>(((I1550/60)/60)/24)+DATE(1970,1,1)+(-5/24)</f>
        <v>42316.715509259251</v>
      </c>
    </row>
    <row r="1551" spans="1:20" ht="75" x14ac:dyDescent="0.3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12">
        <f>(E1551/D1551)*100</f>
        <v>34</v>
      </c>
      <c r="P1551" s="8">
        <f>E1551/L1551</f>
        <v>28.333333333333332</v>
      </c>
      <c r="Q1551" s="3" t="str">
        <f>LEFT(N1551,SEARCH("/",N1551)-1)</f>
        <v>photography</v>
      </c>
      <c r="R1551" s="3" t="str">
        <f>RIGHT(N1551,LEN(N1551)-SEARCH("/",N1551,1))</f>
        <v>nature</v>
      </c>
      <c r="S1551" s="16">
        <f>(((J1551/60)/60)/24)+DATE(1970,1,1)+(-5/24)</f>
        <v>42280.927766203698</v>
      </c>
      <c r="T1551" s="16">
        <f>(((I1551/60)/60)/24)+DATE(1970,1,1)+(-5/24)</f>
        <v>42310.96943287037</v>
      </c>
    </row>
    <row r="1552" spans="1:20" ht="75" x14ac:dyDescent="0.3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12">
        <f>(E1552/D1552)*100</f>
        <v>13.466666666666665</v>
      </c>
      <c r="P1552" s="8">
        <f>E1552/L1552</f>
        <v>14.428571428571429</v>
      </c>
      <c r="Q1552" s="3" t="str">
        <f>LEFT(N1552,SEARCH("/",N1552)-1)</f>
        <v>photography</v>
      </c>
      <c r="R1552" s="3" t="str">
        <f>RIGHT(N1552,LEN(N1552)-SEARCH("/",N1552,1))</f>
        <v>nature</v>
      </c>
      <c r="S1552" s="16">
        <f>(((J1552/60)/60)/24)+DATE(1970,1,1)+(-5/24)</f>
        <v>42472.24113425926</v>
      </c>
      <c r="T1552" s="16">
        <f>(((I1552/60)/60)/24)+DATE(1970,1,1)+(-5/24)</f>
        <v>42502.24113425926</v>
      </c>
    </row>
    <row r="1553" spans="1:20" ht="93.75" x14ac:dyDescent="0.3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12">
        <f>(E1553/D1553)*100</f>
        <v>0</v>
      </c>
      <c r="P1553" s="8">
        <v>0</v>
      </c>
      <c r="Q1553" s="3" t="str">
        <f>LEFT(N1553,SEARCH("/",N1553)-1)</f>
        <v>photography</v>
      </c>
      <c r="R1553" s="3" t="str">
        <f>RIGHT(N1553,LEN(N1553)-SEARCH("/",N1553,1))</f>
        <v>nature</v>
      </c>
      <c r="S1553" s="16">
        <f>(((J1553/60)/60)/24)+DATE(1970,1,1)+(-5/24)</f>
        <v>42121.616192129623</v>
      </c>
      <c r="T1553" s="16">
        <f>(((I1553/60)/60)/24)+DATE(1970,1,1)+(-5/24)</f>
        <v>42151.616192129623</v>
      </c>
    </row>
    <row r="1554" spans="1:20" ht="75" x14ac:dyDescent="0.3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12">
        <f>(E1554/D1554)*100</f>
        <v>49.186046511627907</v>
      </c>
      <c r="P1554" s="8">
        <f>E1554/L1554</f>
        <v>132.1875</v>
      </c>
      <c r="Q1554" s="3" t="str">
        <f>LEFT(N1554,SEARCH("/",N1554)-1)</f>
        <v>photography</v>
      </c>
      <c r="R1554" s="3" t="str">
        <f>RIGHT(N1554,LEN(N1554)-SEARCH("/",N1554,1))</f>
        <v>nature</v>
      </c>
      <c r="S1554" s="16">
        <f>(((J1554/60)/60)/24)+DATE(1970,1,1)+(-5/24)</f>
        <v>41892.480416666665</v>
      </c>
      <c r="T1554" s="16">
        <f>(((I1554/60)/60)/24)+DATE(1970,1,1)+(-5/24)</f>
        <v>41912.957638888889</v>
      </c>
    </row>
    <row r="1555" spans="1:20" ht="75" x14ac:dyDescent="0.3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12">
        <f>(E1555/D1555)*100</f>
        <v>0</v>
      </c>
      <c r="P1555" s="8">
        <v>0</v>
      </c>
      <c r="Q1555" s="3" t="str">
        <f>LEFT(N1555,SEARCH("/",N1555)-1)</f>
        <v>photography</v>
      </c>
      <c r="R1555" s="3" t="str">
        <f>RIGHT(N1555,LEN(N1555)-SEARCH("/",N1555,1))</f>
        <v>nature</v>
      </c>
      <c r="S1555" s="16">
        <f>(((J1555/60)/60)/24)+DATE(1970,1,1)+(-5/24)</f>
        <v>42219.074618055551</v>
      </c>
      <c r="T1555" s="16">
        <f>(((I1555/60)/60)/24)+DATE(1970,1,1)+(-5/24)</f>
        <v>42249.074618055551</v>
      </c>
    </row>
    <row r="1556" spans="1:20" ht="112.5" x14ac:dyDescent="0.3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12">
        <f>(E1556/D1556)*100</f>
        <v>0</v>
      </c>
      <c r="P1556" s="8">
        <v>0</v>
      </c>
      <c r="Q1556" s="3" t="str">
        <f>LEFT(N1556,SEARCH("/",N1556)-1)</f>
        <v>photography</v>
      </c>
      <c r="R1556" s="3" t="str">
        <f>RIGHT(N1556,LEN(N1556)-SEARCH("/",N1556,1))</f>
        <v>nature</v>
      </c>
      <c r="S1556" s="16">
        <f>(((J1556/60)/60)/24)+DATE(1970,1,1)+(-5/24)</f>
        <v>42188.043865740743</v>
      </c>
      <c r="T1556" s="16">
        <f>(((I1556/60)/60)/24)+DATE(1970,1,1)+(-5/24)</f>
        <v>42218.043865740743</v>
      </c>
    </row>
    <row r="1557" spans="1:20" ht="75" x14ac:dyDescent="0.3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12">
        <f>(E1557/D1557)*100</f>
        <v>0</v>
      </c>
      <c r="P1557" s="8">
        <v>0</v>
      </c>
      <c r="Q1557" s="3" t="str">
        <f>LEFT(N1557,SEARCH("/",N1557)-1)</f>
        <v>photography</v>
      </c>
      <c r="R1557" s="3" t="str">
        <f>RIGHT(N1557,LEN(N1557)-SEARCH("/",N1557,1))</f>
        <v>nature</v>
      </c>
      <c r="S1557" s="16">
        <f>(((J1557/60)/60)/24)+DATE(1970,1,1)+(-5/24)</f>
        <v>42241.405462962961</v>
      </c>
      <c r="T1557" s="16">
        <f>(((I1557/60)/60)/24)+DATE(1970,1,1)+(-5/24)</f>
        <v>42264.499999999993</v>
      </c>
    </row>
    <row r="1558" spans="1:20" ht="75" x14ac:dyDescent="0.3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12">
        <f>(E1558/D1558)*100</f>
        <v>45.133333333333333</v>
      </c>
      <c r="P1558" s="8">
        <f>E1558/L1558</f>
        <v>56.416666666666664</v>
      </c>
      <c r="Q1558" s="3" t="str">
        <f>LEFT(N1558,SEARCH("/",N1558)-1)</f>
        <v>photography</v>
      </c>
      <c r="R1558" s="3" t="str">
        <f>RIGHT(N1558,LEN(N1558)-SEARCH("/",N1558,1))</f>
        <v>nature</v>
      </c>
      <c r="S1558" s="16">
        <f>(((J1558/60)/60)/24)+DATE(1970,1,1)+(-5/24)</f>
        <v>42524.944722222215</v>
      </c>
      <c r="T1558" s="16">
        <f>(((I1558/60)/60)/24)+DATE(1970,1,1)+(-5/24)</f>
        <v>42554.944722222215</v>
      </c>
    </row>
    <row r="1559" spans="1:20" ht="75" x14ac:dyDescent="0.3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12">
        <f>(E1559/D1559)*100</f>
        <v>4</v>
      </c>
      <c r="P1559" s="8">
        <f>E1559/L1559</f>
        <v>100</v>
      </c>
      <c r="Q1559" s="3" t="str">
        <f>LEFT(N1559,SEARCH("/",N1559)-1)</f>
        <v>photography</v>
      </c>
      <c r="R1559" s="3" t="str">
        <f>RIGHT(N1559,LEN(N1559)-SEARCH("/",N1559,1))</f>
        <v>nature</v>
      </c>
      <c r="S1559" s="16">
        <f>(((J1559/60)/60)/24)+DATE(1970,1,1)+(-5/24)</f>
        <v>41871.444826388884</v>
      </c>
      <c r="T1559" s="16">
        <f>(((I1559/60)/60)/24)+DATE(1970,1,1)+(-5/24)</f>
        <v>41902.444826388884</v>
      </c>
    </row>
    <row r="1560" spans="1:20" ht="56.25" x14ac:dyDescent="0.3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12">
        <f>(E1560/D1560)*100</f>
        <v>4.666666666666667</v>
      </c>
      <c r="P1560" s="8">
        <f>E1560/L1560</f>
        <v>11.666666666666666</v>
      </c>
      <c r="Q1560" s="3" t="str">
        <f>LEFT(N1560,SEARCH("/",N1560)-1)</f>
        <v>photography</v>
      </c>
      <c r="R1560" s="3" t="str">
        <f>RIGHT(N1560,LEN(N1560)-SEARCH("/",N1560,1))</f>
        <v>nature</v>
      </c>
      <c r="S1560" s="16">
        <f>(((J1560/60)/60)/24)+DATE(1970,1,1)+(-5/24)</f>
        <v>42185.189340277771</v>
      </c>
      <c r="T1560" s="16">
        <f>(((I1560/60)/60)/24)+DATE(1970,1,1)+(-5/24)</f>
        <v>42244.299999999996</v>
      </c>
    </row>
    <row r="1561" spans="1:20" ht="56.25" x14ac:dyDescent="0.3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12">
        <f>(E1561/D1561)*100</f>
        <v>0.33333333333333337</v>
      </c>
      <c r="P1561" s="8">
        <f>E1561/L1561</f>
        <v>50</v>
      </c>
      <c r="Q1561" s="3" t="str">
        <f>LEFT(N1561,SEARCH("/",N1561)-1)</f>
        <v>photography</v>
      </c>
      <c r="R1561" s="3" t="str">
        <f>RIGHT(N1561,LEN(N1561)-SEARCH("/",N1561,1))</f>
        <v>nature</v>
      </c>
      <c r="S1561" s="16">
        <f>(((J1561/60)/60)/24)+DATE(1970,1,1)+(-5/24)</f>
        <v>42107.844895833325</v>
      </c>
      <c r="T1561" s="16">
        <f>(((I1561/60)/60)/24)+DATE(1970,1,1)+(-5/24)</f>
        <v>42122.844895833325</v>
      </c>
    </row>
    <row r="1562" spans="1:20" ht="75" x14ac:dyDescent="0.3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12">
        <f>(E1562/D1562)*100</f>
        <v>3.7600000000000002</v>
      </c>
      <c r="P1562" s="8">
        <f>E1562/L1562</f>
        <v>23.5</v>
      </c>
      <c r="Q1562" s="3" t="str">
        <f>LEFT(N1562,SEARCH("/",N1562)-1)</f>
        <v>photography</v>
      </c>
      <c r="R1562" s="3" t="str">
        <f>RIGHT(N1562,LEN(N1562)-SEARCH("/",N1562,1))</f>
        <v>nature</v>
      </c>
      <c r="S1562" s="16">
        <f>(((J1562/60)/60)/24)+DATE(1970,1,1)+(-5/24)</f>
        <v>41935.812418981477</v>
      </c>
      <c r="T1562" s="16">
        <f>(((I1562/60)/60)/24)+DATE(1970,1,1)+(-5/24)</f>
        <v>41955.854085648149</v>
      </c>
    </row>
    <row r="1563" spans="1:20" ht="75" x14ac:dyDescent="0.3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2">
        <f>(E1563/D1563)*100</f>
        <v>0.67</v>
      </c>
      <c r="P1563" s="8">
        <f>E1563/L1563</f>
        <v>67</v>
      </c>
      <c r="Q1563" s="3" t="str">
        <f>LEFT(N1563,SEARCH("/",N1563)-1)</f>
        <v>publishing</v>
      </c>
      <c r="R1563" s="3" t="str">
        <f>RIGHT(N1563,LEN(N1563)-SEARCH("/",N1563,1))</f>
        <v>art books</v>
      </c>
      <c r="S1563" s="16">
        <f>(((J1563/60)/60)/24)+DATE(1970,1,1)+(-5/24)</f>
        <v>41554.833368055552</v>
      </c>
      <c r="T1563" s="16">
        <f>(((I1563/60)/60)/24)+DATE(1970,1,1)+(-5/24)</f>
        <v>41584.875034722223</v>
      </c>
    </row>
    <row r="1564" spans="1:20" ht="93.75" x14ac:dyDescent="0.3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2">
        <f>(E1564/D1564)*100</f>
        <v>0</v>
      </c>
      <c r="P1564" s="8">
        <v>0</v>
      </c>
      <c r="Q1564" s="3" t="str">
        <f>LEFT(N1564,SEARCH("/",N1564)-1)</f>
        <v>publishing</v>
      </c>
      <c r="R1564" s="3" t="str">
        <f>RIGHT(N1564,LEN(N1564)-SEARCH("/",N1564,1))</f>
        <v>art books</v>
      </c>
      <c r="S1564" s="16">
        <f>(((J1564/60)/60)/24)+DATE(1970,1,1)+(-5/24)</f>
        <v>40079.357824074068</v>
      </c>
      <c r="T1564" s="16">
        <f>(((I1564/60)/60)/24)+DATE(1970,1,1)+(-5/24)</f>
        <v>40148.826388888883</v>
      </c>
    </row>
    <row r="1565" spans="1:20" ht="93.75" x14ac:dyDescent="0.3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2">
        <f>(E1565/D1565)*100</f>
        <v>1.4166666666666665</v>
      </c>
      <c r="P1565" s="8">
        <f>E1565/L1565</f>
        <v>42.5</v>
      </c>
      <c r="Q1565" s="3" t="str">
        <f>LEFT(N1565,SEARCH("/",N1565)-1)</f>
        <v>publishing</v>
      </c>
      <c r="R1565" s="3" t="str">
        <f>RIGHT(N1565,LEN(N1565)-SEARCH("/",N1565,1))</f>
        <v>art books</v>
      </c>
      <c r="S1565" s="16">
        <f>(((J1565/60)/60)/24)+DATE(1970,1,1)+(-5/24)</f>
        <v>41652.534155092588</v>
      </c>
      <c r="T1565" s="16">
        <f>(((I1565/60)/60)/24)+DATE(1970,1,1)+(-5/24)</f>
        <v>41712.492488425924</v>
      </c>
    </row>
    <row r="1566" spans="1:20" ht="75" x14ac:dyDescent="0.3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2">
        <f>(E1566/D1566)*100</f>
        <v>0.1</v>
      </c>
      <c r="P1566" s="8">
        <f>E1566/L1566</f>
        <v>10</v>
      </c>
      <c r="Q1566" s="3" t="str">
        <f>LEFT(N1566,SEARCH("/",N1566)-1)</f>
        <v>publishing</v>
      </c>
      <c r="R1566" s="3" t="str">
        <f>RIGHT(N1566,LEN(N1566)-SEARCH("/",N1566,1))</f>
        <v>art books</v>
      </c>
      <c r="S1566" s="16">
        <f>(((J1566/60)/60)/24)+DATE(1970,1,1)+(-5/24)</f>
        <v>42121.158668981479</v>
      </c>
      <c r="T1566" s="16">
        <f>(((I1566/60)/60)/24)+DATE(1970,1,1)+(-5/24)</f>
        <v>42152.628472222219</v>
      </c>
    </row>
    <row r="1567" spans="1:20" ht="93.75" x14ac:dyDescent="0.3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2">
        <f>(E1567/D1567)*100</f>
        <v>2.5</v>
      </c>
      <c r="P1567" s="8">
        <f>E1567/L1567</f>
        <v>100</v>
      </c>
      <c r="Q1567" s="3" t="str">
        <f>LEFT(N1567,SEARCH("/",N1567)-1)</f>
        <v>publishing</v>
      </c>
      <c r="R1567" s="3" t="str">
        <f>RIGHT(N1567,LEN(N1567)-SEARCH("/",N1567,1))</f>
        <v>art books</v>
      </c>
      <c r="S1567" s="16">
        <f>(((J1567/60)/60)/24)+DATE(1970,1,1)+(-5/24)</f>
        <v>40672.521539351852</v>
      </c>
      <c r="T1567" s="16">
        <f>(((I1567/60)/60)/24)+DATE(1970,1,1)+(-5/24)</f>
        <v>40702.521539351852</v>
      </c>
    </row>
    <row r="1568" spans="1:20" ht="75" x14ac:dyDescent="0.3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2">
        <f>(E1568/D1568)*100</f>
        <v>21.25</v>
      </c>
      <c r="P1568" s="8">
        <f>E1568/L1568</f>
        <v>108.05084745762711</v>
      </c>
      <c r="Q1568" s="3" t="str">
        <f>LEFT(N1568,SEARCH("/",N1568)-1)</f>
        <v>publishing</v>
      </c>
      <c r="R1568" s="3" t="str">
        <f>RIGHT(N1568,LEN(N1568)-SEARCH("/",N1568,1))</f>
        <v>art books</v>
      </c>
      <c r="S1568" s="16">
        <f>(((J1568/60)/60)/24)+DATE(1970,1,1)+(-5/24)</f>
        <v>42549.708379629628</v>
      </c>
      <c r="T1568" s="16">
        <f>(((I1568/60)/60)/24)+DATE(1970,1,1)+(-5/24)</f>
        <v>42578.708333333336</v>
      </c>
    </row>
    <row r="1569" spans="1:20" ht="75" x14ac:dyDescent="0.3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2">
        <f>(E1569/D1569)*100</f>
        <v>4.117647058823529</v>
      </c>
      <c r="P1569" s="8">
        <f>E1569/L1569</f>
        <v>26.923076923076923</v>
      </c>
      <c r="Q1569" s="3" t="str">
        <f>LEFT(N1569,SEARCH("/",N1569)-1)</f>
        <v>publishing</v>
      </c>
      <c r="R1569" s="3" t="str">
        <f>RIGHT(N1569,LEN(N1569)-SEARCH("/",N1569,1))</f>
        <v>art books</v>
      </c>
      <c r="S1569" s="16">
        <f>(((J1569/60)/60)/24)+DATE(1970,1,1)+(-5/24)</f>
        <v>41671.728530092587</v>
      </c>
      <c r="T1569" s="16">
        <f>(((I1569/60)/60)/24)+DATE(1970,1,1)+(-5/24)</f>
        <v>41686.791666666664</v>
      </c>
    </row>
    <row r="1570" spans="1:20" ht="75" x14ac:dyDescent="0.3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2">
        <f>(E1570/D1570)*100</f>
        <v>13.639999999999999</v>
      </c>
      <c r="P1570" s="8">
        <f>E1570/L1570</f>
        <v>155</v>
      </c>
      <c r="Q1570" s="3" t="str">
        <f>LEFT(N1570,SEARCH("/",N1570)-1)</f>
        <v>publishing</v>
      </c>
      <c r="R1570" s="3" t="str">
        <f>RIGHT(N1570,LEN(N1570)-SEARCH("/",N1570,1))</f>
        <v>art books</v>
      </c>
      <c r="S1570" s="16">
        <f>(((J1570/60)/60)/24)+DATE(1970,1,1)+(-5/24)</f>
        <v>41961.853993055549</v>
      </c>
      <c r="T1570" s="16">
        <f>(((I1570/60)/60)/24)+DATE(1970,1,1)+(-5/24)</f>
        <v>41996.853993055549</v>
      </c>
    </row>
    <row r="1571" spans="1:20" x14ac:dyDescent="0.3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2">
        <f>(E1571/D1571)*100</f>
        <v>0</v>
      </c>
      <c r="P1571" s="8">
        <v>0</v>
      </c>
      <c r="Q1571" s="3" t="str">
        <f>LEFT(N1571,SEARCH("/",N1571)-1)</f>
        <v>publishing</v>
      </c>
      <c r="R1571" s="3" t="str">
        <f>RIGHT(N1571,LEN(N1571)-SEARCH("/",N1571,1))</f>
        <v>art books</v>
      </c>
      <c r="S1571" s="16">
        <f>(((J1571/60)/60)/24)+DATE(1970,1,1)+(-5/24)</f>
        <v>41389.471226851849</v>
      </c>
      <c r="T1571" s="16">
        <f>(((I1571/60)/60)/24)+DATE(1970,1,1)+(-5/24)</f>
        <v>41419.471226851849</v>
      </c>
    </row>
    <row r="1572" spans="1:20" ht="56.25" x14ac:dyDescent="0.3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2">
        <f>(E1572/D1572)*100</f>
        <v>41.4</v>
      </c>
      <c r="P1572" s="8">
        <f>E1572/L1572</f>
        <v>47.769230769230766</v>
      </c>
      <c r="Q1572" s="3" t="str">
        <f>LEFT(N1572,SEARCH("/",N1572)-1)</f>
        <v>publishing</v>
      </c>
      <c r="R1572" s="3" t="str">
        <f>RIGHT(N1572,LEN(N1572)-SEARCH("/",N1572,1))</f>
        <v>art books</v>
      </c>
      <c r="S1572" s="16">
        <f>(((J1572/60)/60)/24)+DATE(1970,1,1)+(-5/24)</f>
        <v>42438.605115740742</v>
      </c>
      <c r="T1572" s="16">
        <f>(((I1572/60)/60)/24)+DATE(1970,1,1)+(-5/24)</f>
        <v>42468.56344907407</v>
      </c>
    </row>
    <row r="1573" spans="1:20" ht="93.75" x14ac:dyDescent="0.3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2">
        <f>(E1573/D1573)*100</f>
        <v>0.66115702479338845</v>
      </c>
      <c r="P1573" s="8">
        <f>E1573/L1573</f>
        <v>20</v>
      </c>
      <c r="Q1573" s="3" t="str">
        <f>LEFT(N1573,SEARCH("/",N1573)-1)</f>
        <v>publishing</v>
      </c>
      <c r="R1573" s="3" t="str">
        <f>RIGHT(N1573,LEN(N1573)-SEARCH("/",N1573,1))</f>
        <v>art books</v>
      </c>
      <c r="S1573" s="16">
        <f>(((J1573/60)/60)/24)+DATE(1970,1,1)+(-5/24)</f>
        <v>42144.561145833337</v>
      </c>
      <c r="T1573" s="16">
        <f>(((I1573/60)/60)/24)+DATE(1970,1,1)+(-5/24)</f>
        <v>42174.561145833337</v>
      </c>
    </row>
    <row r="1574" spans="1:20" ht="93.75" x14ac:dyDescent="0.3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2">
        <f>(E1574/D1574)*100</f>
        <v>5</v>
      </c>
      <c r="P1574" s="8">
        <f>E1574/L1574</f>
        <v>41.666666666666664</v>
      </c>
      <c r="Q1574" s="3" t="str">
        <f>LEFT(N1574,SEARCH("/",N1574)-1)</f>
        <v>publishing</v>
      </c>
      <c r="R1574" s="3" t="str">
        <f>RIGHT(N1574,LEN(N1574)-SEARCH("/",N1574,1))</f>
        <v>art books</v>
      </c>
      <c r="S1574" s="16">
        <f>(((J1574/60)/60)/24)+DATE(1970,1,1)+(-5/24)</f>
        <v>42403.824756944443</v>
      </c>
      <c r="T1574" s="16">
        <f>(((I1574/60)/60)/24)+DATE(1970,1,1)+(-5/24)</f>
        <v>42428.790972222218</v>
      </c>
    </row>
    <row r="1575" spans="1:20" ht="93.75" x14ac:dyDescent="0.3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2">
        <f>(E1575/D1575)*100</f>
        <v>2.4777777777777779</v>
      </c>
      <c r="P1575" s="8">
        <f>E1575/L1575</f>
        <v>74.333333333333329</v>
      </c>
      <c r="Q1575" s="3" t="str">
        <f>LEFT(N1575,SEARCH("/",N1575)-1)</f>
        <v>publishing</v>
      </c>
      <c r="R1575" s="3" t="str">
        <f>RIGHT(N1575,LEN(N1575)-SEARCH("/",N1575,1))</f>
        <v>art books</v>
      </c>
      <c r="S1575" s="16">
        <f>(((J1575/60)/60)/24)+DATE(1970,1,1)+(-5/24)</f>
        <v>42785.791689814818</v>
      </c>
      <c r="T1575" s="16">
        <f>(((I1575/60)/60)/24)+DATE(1970,1,1)+(-5/24)</f>
        <v>42825.957638888889</v>
      </c>
    </row>
    <row r="1576" spans="1:20" ht="93.75" x14ac:dyDescent="0.3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2">
        <f>(E1576/D1576)*100</f>
        <v>5.0599999999999996</v>
      </c>
      <c r="P1576" s="8">
        <f>E1576/L1576</f>
        <v>84.333333333333329</v>
      </c>
      <c r="Q1576" s="3" t="str">
        <f>LEFT(N1576,SEARCH("/",N1576)-1)</f>
        <v>publishing</v>
      </c>
      <c r="R1576" s="3" t="str">
        <f>RIGHT(N1576,LEN(N1576)-SEARCH("/",N1576,1))</f>
        <v>art books</v>
      </c>
      <c r="S1576" s="16">
        <f>(((J1576/60)/60)/24)+DATE(1970,1,1)+(-5/24)</f>
        <v>42017.719085648147</v>
      </c>
      <c r="T1576" s="16">
        <f>(((I1576/60)/60)/24)+DATE(1970,1,1)+(-5/24)</f>
        <v>42052.719085648147</v>
      </c>
    </row>
    <row r="1577" spans="1:20" ht="93.75" x14ac:dyDescent="0.3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2">
        <f>(E1577/D1577)*100</f>
        <v>22.91</v>
      </c>
      <c r="P1577" s="8">
        <f>E1577/L1577</f>
        <v>65.457142857142856</v>
      </c>
      <c r="Q1577" s="3" t="str">
        <f>LEFT(N1577,SEARCH("/",N1577)-1)</f>
        <v>publishing</v>
      </c>
      <c r="R1577" s="3" t="str">
        <f>RIGHT(N1577,LEN(N1577)-SEARCH("/",N1577,1))</f>
        <v>art books</v>
      </c>
      <c r="S1577" s="16">
        <f>(((J1577/60)/60)/24)+DATE(1970,1,1)+(-5/24)</f>
        <v>41799.315925925926</v>
      </c>
      <c r="T1577" s="16">
        <f>(((I1577/60)/60)/24)+DATE(1970,1,1)+(-5/24)</f>
        <v>41829.315925925926</v>
      </c>
    </row>
    <row r="1578" spans="1:20" ht="56.25" x14ac:dyDescent="0.3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2">
        <f>(E1578/D1578)*100</f>
        <v>13</v>
      </c>
      <c r="P1578" s="8">
        <f>E1578/L1578</f>
        <v>65</v>
      </c>
      <c r="Q1578" s="3" t="str">
        <f>LEFT(N1578,SEARCH("/",N1578)-1)</f>
        <v>publishing</v>
      </c>
      <c r="R1578" s="3" t="str">
        <f>RIGHT(N1578,LEN(N1578)-SEARCH("/",N1578,1))</f>
        <v>art books</v>
      </c>
      <c r="S1578" s="16">
        <f>(((J1578/60)/60)/24)+DATE(1970,1,1)+(-5/24)</f>
        <v>42140.670925925922</v>
      </c>
      <c r="T1578" s="16">
        <f>(((I1578/60)/60)/24)+DATE(1970,1,1)+(-5/24)</f>
        <v>42185.670925925922</v>
      </c>
    </row>
    <row r="1579" spans="1:20" ht="93.75" x14ac:dyDescent="0.3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2">
        <f>(E1579/D1579)*100</f>
        <v>0.54999999999999993</v>
      </c>
      <c r="P1579" s="8">
        <f>E1579/L1579</f>
        <v>27.5</v>
      </c>
      <c r="Q1579" s="3" t="str">
        <f>LEFT(N1579,SEARCH("/",N1579)-1)</f>
        <v>publishing</v>
      </c>
      <c r="R1579" s="3" t="str">
        <f>RIGHT(N1579,LEN(N1579)-SEARCH("/",N1579,1))</f>
        <v>art books</v>
      </c>
      <c r="S1579" s="16">
        <f>(((J1579/60)/60)/24)+DATE(1970,1,1)+(-5/24)</f>
        <v>41054.639444444445</v>
      </c>
      <c r="T1579" s="16">
        <f>(((I1579/60)/60)/24)+DATE(1970,1,1)+(-5/24)</f>
        <v>41114.639444444445</v>
      </c>
    </row>
    <row r="1580" spans="1:20" ht="93.75" x14ac:dyDescent="0.3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2">
        <f>(E1580/D1580)*100</f>
        <v>10.806536636794938</v>
      </c>
      <c r="P1580" s="8">
        <f>E1580/L1580</f>
        <v>51.25</v>
      </c>
      <c r="Q1580" s="3" t="str">
        <f>LEFT(N1580,SEARCH("/",N1580)-1)</f>
        <v>publishing</v>
      </c>
      <c r="R1580" s="3" t="str">
        <f>RIGHT(N1580,LEN(N1580)-SEARCH("/",N1580,1))</f>
        <v>art books</v>
      </c>
      <c r="S1580" s="16">
        <f>(((J1580/60)/60)/24)+DATE(1970,1,1)+(-5/24)</f>
        <v>40398.857534722221</v>
      </c>
      <c r="T1580" s="16">
        <f>(((I1580/60)/60)/24)+DATE(1970,1,1)+(-5/24)</f>
        <v>40422.875</v>
      </c>
    </row>
    <row r="1581" spans="1:20" ht="56.25" x14ac:dyDescent="0.3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2">
        <f>(E1581/D1581)*100</f>
        <v>0.84008400840084008</v>
      </c>
      <c r="P1581" s="8">
        <f>E1581/L1581</f>
        <v>14</v>
      </c>
      <c r="Q1581" s="3" t="str">
        <f>LEFT(N1581,SEARCH("/",N1581)-1)</f>
        <v>publishing</v>
      </c>
      <c r="R1581" s="3" t="str">
        <f>RIGHT(N1581,LEN(N1581)-SEARCH("/",N1581,1))</f>
        <v>art books</v>
      </c>
      <c r="S1581" s="16">
        <f>(((J1581/60)/60)/24)+DATE(1970,1,1)+(-5/24)</f>
        <v>41481.788090277776</v>
      </c>
      <c r="T1581" s="16">
        <f>(((I1581/60)/60)/24)+DATE(1970,1,1)+(-5/24)</f>
        <v>41514.788090277776</v>
      </c>
    </row>
    <row r="1582" spans="1:20" ht="75" x14ac:dyDescent="0.3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2">
        <f>(E1582/D1582)*100</f>
        <v>0</v>
      </c>
      <c r="P1582" s="8">
        <v>0</v>
      </c>
      <c r="Q1582" s="3" t="str">
        <f>LEFT(N1582,SEARCH("/",N1582)-1)</f>
        <v>publishing</v>
      </c>
      <c r="R1582" s="3" t="str">
        <f>RIGHT(N1582,LEN(N1582)-SEARCH("/",N1582,1))</f>
        <v>art books</v>
      </c>
      <c r="S1582" s="16">
        <f>(((J1582/60)/60)/24)+DATE(1970,1,1)+(-5/24)</f>
        <v>40989.841736111113</v>
      </c>
      <c r="T1582" s="16">
        <f>(((I1582/60)/60)/24)+DATE(1970,1,1)+(-5/24)</f>
        <v>41049.841736111113</v>
      </c>
    </row>
    <row r="1583" spans="1:20" ht="75" x14ac:dyDescent="0.3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12">
        <f>(E1583/D1583)*100</f>
        <v>0.5</v>
      </c>
      <c r="P1583" s="8">
        <f>E1583/L1583</f>
        <v>5</v>
      </c>
      <c r="Q1583" s="3" t="str">
        <f>LEFT(N1583,SEARCH("/",N1583)-1)</f>
        <v>photography</v>
      </c>
      <c r="R1583" s="3" t="str">
        <f>RIGHT(N1583,LEN(N1583)-SEARCH("/",N1583,1))</f>
        <v>places</v>
      </c>
      <c r="S1583" s="16">
        <f>(((J1583/60)/60)/24)+DATE(1970,1,1)+(-5/24)</f>
        <v>42325.240624999999</v>
      </c>
      <c r="T1583" s="16">
        <f>(((I1583/60)/60)/24)+DATE(1970,1,1)+(-5/24)</f>
        <v>42357.240624999999</v>
      </c>
    </row>
    <row r="1584" spans="1:20" ht="37.5" x14ac:dyDescent="0.3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12">
        <f>(E1584/D1584)*100</f>
        <v>9.3000000000000007</v>
      </c>
      <c r="P1584" s="8">
        <f>E1584/L1584</f>
        <v>31</v>
      </c>
      <c r="Q1584" s="3" t="str">
        <f>LEFT(N1584,SEARCH("/",N1584)-1)</f>
        <v>photography</v>
      </c>
      <c r="R1584" s="3" t="str">
        <f>RIGHT(N1584,LEN(N1584)-SEARCH("/",N1584,1))</f>
        <v>places</v>
      </c>
      <c r="S1584" s="16">
        <f>(((J1584/60)/60)/24)+DATE(1970,1,1)+(-5/24)</f>
        <v>42246.581631944442</v>
      </c>
      <c r="T1584" s="16">
        <f>(((I1584/60)/60)/24)+DATE(1970,1,1)+(-5/24)</f>
        <v>42303.680555555555</v>
      </c>
    </row>
    <row r="1585" spans="1:20" ht="75" x14ac:dyDescent="0.3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12">
        <f>(E1585/D1585)*100</f>
        <v>7.4999999999999997E-2</v>
      </c>
      <c r="P1585" s="8">
        <f>E1585/L1585</f>
        <v>15</v>
      </c>
      <c r="Q1585" s="3" t="str">
        <f>LEFT(N1585,SEARCH("/",N1585)-1)</f>
        <v>photography</v>
      </c>
      <c r="R1585" s="3" t="str">
        <f>RIGHT(N1585,LEN(N1585)-SEARCH("/",N1585,1))</f>
        <v>places</v>
      </c>
      <c r="S1585" s="16">
        <f>(((J1585/60)/60)/24)+DATE(1970,1,1)+(-5/24)</f>
        <v>41877.696655092594</v>
      </c>
      <c r="T1585" s="16">
        <f>(((I1585/60)/60)/24)+DATE(1970,1,1)+(-5/24)</f>
        <v>41907.696655092594</v>
      </c>
    </row>
    <row r="1586" spans="1:20" ht="75" x14ac:dyDescent="0.3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12">
        <f>(E1586/D1586)*100</f>
        <v>0</v>
      </c>
      <c r="P1586" s="8">
        <v>0</v>
      </c>
      <c r="Q1586" s="3" t="str">
        <f>LEFT(N1586,SEARCH("/",N1586)-1)</f>
        <v>photography</v>
      </c>
      <c r="R1586" s="3" t="str">
        <f>RIGHT(N1586,LEN(N1586)-SEARCH("/",N1586,1))</f>
        <v>places</v>
      </c>
      <c r="S1586" s="16">
        <f>(((J1586/60)/60)/24)+DATE(1970,1,1)+(-5/24)</f>
        <v>41779.440983796296</v>
      </c>
      <c r="T1586" s="16">
        <f>(((I1586/60)/60)/24)+DATE(1970,1,1)+(-5/24)</f>
        <v>41789.440983796296</v>
      </c>
    </row>
    <row r="1587" spans="1:20" ht="93.75" x14ac:dyDescent="0.3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12">
        <f>(E1587/D1587)*100</f>
        <v>79</v>
      </c>
      <c r="P1587" s="8">
        <f>E1587/L1587</f>
        <v>131.66666666666666</v>
      </c>
      <c r="Q1587" s="3" t="str">
        <f>LEFT(N1587,SEARCH("/",N1587)-1)</f>
        <v>photography</v>
      </c>
      <c r="R1587" s="3" t="str">
        <f>RIGHT(N1587,LEN(N1587)-SEARCH("/",N1587,1))</f>
        <v>places</v>
      </c>
      <c r="S1587" s="16">
        <f>(((J1587/60)/60)/24)+DATE(1970,1,1)+(-5/24)</f>
        <v>42707.687129629623</v>
      </c>
      <c r="T1587" s="16">
        <f>(((I1587/60)/60)/24)+DATE(1970,1,1)+(-5/24)</f>
        <v>42729.249999999993</v>
      </c>
    </row>
    <row r="1588" spans="1:20" ht="37.5" x14ac:dyDescent="0.3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12">
        <f>(E1588/D1588)*100</f>
        <v>0</v>
      </c>
      <c r="P1588" s="8">
        <v>0</v>
      </c>
      <c r="Q1588" s="3" t="str">
        <f>LEFT(N1588,SEARCH("/",N1588)-1)</f>
        <v>photography</v>
      </c>
      <c r="R1588" s="3" t="str">
        <f>RIGHT(N1588,LEN(N1588)-SEARCH("/",N1588,1))</f>
        <v>places</v>
      </c>
      <c r="S1588" s="16">
        <f>(((J1588/60)/60)/24)+DATE(1970,1,1)+(-5/24)</f>
        <v>42068.896087962967</v>
      </c>
      <c r="T1588" s="16">
        <f>(((I1588/60)/60)/24)+DATE(1970,1,1)+(-5/24)</f>
        <v>42098.854421296295</v>
      </c>
    </row>
    <row r="1589" spans="1:20" ht="93.75" x14ac:dyDescent="0.3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12">
        <f>(E1589/D1589)*100</f>
        <v>1.3333333333333334E-2</v>
      </c>
      <c r="P1589" s="8">
        <f>E1589/L1589</f>
        <v>1</v>
      </c>
      <c r="Q1589" s="3" t="str">
        <f>LEFT(N1589,SEARCH("/",N1589)-1)</f>
        <v>photography</v>
      </c>
      <c r="R1589" s="3" t="str">
        <f>RIGHT(N1589,LEN(N1589)-SEARCH("/",N1589,1))</f>
        <v>places</v>
      </c>
      <c r="S1589" s="16">
        <f>(((J1589/60)/60)/24)+DATE(1970,1,1)+(-5/24)</f>
        <v>41956.742650462962</v>
      </c>
      <c r="T1589" s="16">
        <f>(((I1589/60)/60)/24)+DATE(1970,1,1)+(-5/24)</f>
        <v>41986.742650462962</v>
      </c>
    </row>
    <row r="1590" spans="1:20" ht="37.5" x14ac:dyDescent="0.3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12">
        <f>(E1590/D1590)*100</f>
        <v>0</v>
      </c>
      <c r="P1590" s="8">
        <v>0</v>
      </c>
      <c r="Q1590" s="3" t="str">
        <f>LEFT(N1590,SEARCH("/",N1590)-1)</f>
        <v>photography</v>
      </c>
      <c r="R1590" s="3" t="str">
        <f>RIGHT(N1590,LEN(N1590)-SEARCH("/",N1590,1))</f>
        <v>places</v>
      </c>
      <c r="S1590" s="16">
        <f>(((J1590/60)/60)/24)+DATE(1970,1,1)+(-5/24)</f>
        <v>42005.041655092595</v>
      </c>
      <c r="T1590" s="16">
        <f>(((I1590/60)/60)/24)+DATE(1970,1,1)+(-5/24)</f>
        <v>42035.633333333331</v>
      </c>
    </row>
    <row r="1591" spans="1:20" ht="56.25" x14ac:dyDescent="0.3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12">
        <f>(E1591/D1591)*100</f>
        <v>0</v>
      </c>
      <c r="P1591" s="8">
        <v>0</v>
      </c>
      <c r="Q1591" s="3" t="str">
        <f>LEFT(N1591,SEARCH("/",N1591)-1)</f>
        <v>photography</v>
      </c>
      <c r="R1591" s="3" t="str">
        <f>RIGHT(N1591,LEN(N1591)-SEARCH("/",N1591,1))</f>
        <v>places</v>
      </c>
      <c r="S1591" s="16">
        <f>(((J1591/60)/60)/24)+DATE(1970,1,1)+(-5/24)</f>
        <v>42256.776458333326</v>
      </c>
      <c r="T1591" s="16">
        <f>(((I1591/60)/60)/24)+DATE(1970,1,1)+(-5/24)</f>
        <v>42286.776458333326</v>
      </c>
    </row>
    <row r="1592" spans="1:20" ht="37.5" x14ac:dyDescent="0.3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12">
        <f>(E1592/D1592)*100</f>
        <v>1.7000000000000002</v>
      </c>
      <c r="P1592" s="8">
        <f>E1592/L1592</f>
        <v>510</v>
      </c>
      <c r="Q1592" s="3" t="str">
        <f>LEFT(N1592,SEARCH("/",N1592)-1)</f>
        <v>photography</v>
      </c>
      <c r="R1592" s="3" t="str">
        <f>RIGHT(N1592,LEN(N1592)-SEARCH("/",N1592,1))</f>
        <v>places</v>
      </c>
      <c r="S1592" s="16">
        <f>(((J1592/60)/60)/24)+DATE(1970,1,1)+(-5/24)</f>
        <v>42240.648888888885</v>
      </c>
      <c r="T1592" s="16">
        <f>(((I1592/60)/60)/24)+DATE(1970,1,1)+(-5/24)</f>
        <v>42270.648888888885</v>
      </c>
    </row>
    <row r="1593" spans="1:20" ht="93.75" x14ac:dyDescent="0.3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12">
        <f>(E1593/D1593)*100</f>
        <v>29.228571428571428</v>
      </c>
      <c r="P1593" s="8">
        <f>E1593/L1593</f>
        <v>44.478260869565219</v>
      </c>
      <c r="Q1593" s="3" t="str">
        <f>LEFT(N1593,SEARCH("/",N1593)-1)</f>
        <v>photography</v>
      </c>
      <c r="R1593" s="3" t="str">
        <f>RIGHT(N1593,LEN(N1593)-SEARCH("/",N1593,1))</f>
        <v>places</v>
      </c>
      <c r="S1593" s="16">
        <f>(((J1593/60)/60)/24)+DATE(1970,1,1)+(-5/24)</f>
        <v>42433.517835648141</v>
      </c>
      <c r="T1593" s="16">
        <f>(((I1593/60)/60)/24)+DATE(1970,1,1)+(-5/24)</f>
        <v>42463.476168981484</v>
      </c>
    </row>
    <row r="1594" spans="1:20" ht="56.25" x14ac:dyDescent="0.3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12">
        <f>(E1594/D1594)*100</f>
        <v>0</v>
      </c>
      <c r="P1594" s="8">
        <v>0</v>
      </c>
      <c r="Q1594" s="3" t="str">
        <f>LEFT(N1594,SEARCH("/",N1594)-1)</f>
        <v>photography</v>
      </c>
      <c r="R1594" s="3" t="str">
        <f>RIGHT(N1594,LEN(N1594)-SEARCH("/",N1594,1))</f>
        <v>places</v>
      </c>
      <c r="S1594" s="16">
        <f>(((J1594/60)/60)/24)+DATE(1970,1,1)+(-5/24)</f>
        <v>42045.86440972222</v>
      </c>
      <c r="T1594" s="16">
        <f>(((I1594/60)/60)/24)+DATE(1970,1,1)+(-5/24)</f>
        <v>42090.822743055549</v>
      </c>
    </row>
    <row r="1595" spans="1:20" ht="56.25" x14ac:dyDescent="0.3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12">
        <f>(E1595/D1595)*100</f>
        <v>1.3636363636363637E-2</v>
      </c>
      <c r="P1595" s="8">
        <f>E1595/L1595</f>
        <v>1</v>
      </c>
      <c r="Q1595" s="3" t="str">
        <f>LEFT(N1595,SEARCH("/",N1595)-1)</f>
        <v>photography</v>
      </c>
      <c r="R1595" s="3" t="str">
        <f>RIGHT(N1595,LEN(N1595)-SEARCH("/",N1595,1))</f>
        <v>places</v>
      </c>
      <c r="S1595" s="16">
        <f>(((J1595/60)/60)/24)+DATE(1970,1,1)+(-5/24)</f>
        <v>42033.63721064815</v>
      </c>
      <c r="T1595" s="16">
        <f>(((I1595/60)/60)/24)+DATE(1970,1,1)+(-5/24)</f>
        <v>42063.63721064815</v>
      </c>
    </row>
    <row r="1596" spans="1:20" ht="56.25" x14ac:dyDescent="0.3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12">
        <f>(E1596/D1596)*100</f>
        <v>20.5</v>
      </c>
      <c r="P1596" s="8">
        <f>E1596/L1596</f>
        <v>20.5</v>
      </c>
      <c r="Q1596" s="3" t="str">
        <f>LEFT(N1596,SEARCH("/",N1596)-1)</f>
        <v>photography</v>
      </c>
      <c r="R1596" s="3" t="str">
        <f>RIGHT(N1596,LEN(N1596)-SEARCH("/",N1596,1))</f>
        <v>places</v>
      </c>
      <c r="S1596" s="16">
        <f>(((J1596/60)/60)/24)+DATE(1970,1,1)+(-5/24)</f>
        <v>42445.504421296289</v>
      </c>
      <c r="T1596" s="16">
        <f>(((I1596/60)/60)/24)+DATE(1970,1,1)+(-5/24)</f>
        <v>42505.472916666658</v>
      </c>
    </row>
    <row r="1597" spans="1:20" ht="75" x14ac:dyDescent="0.3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12">
        <f>(E1597/D1597)*100</f>
        <v>0.27999999999999997</v>
      </c>
      <c r="P1597" s="8">
        <f>E1597/L1597</f>
        <v>40</v>
      </c>
      <c r="Q1597" s="3" t="str">
        <f>LEFT(N1597,SEARCH("/",N1597)-1)</f>
        <v>photography</v>
      </c>
      <c r="R1597" s="3" t="str">
        <f>RIGHT(N1597,LEN(N1597)-SEARCH("/",N1597,1))</f>
        <v>places</v>
      </c>
      <c r="S1597" s="16">
        <f>(((J1597/60)/60)/24)+DATE(1970,1,1)+(-5/24)</f>
        <v>41779.84175925926</v>
      </c>
      <c r="T1597" s="16">
        <f>(((I1597/60)/60)/24)+DATE(1970,1,1)+(-5/24)</f>
        <v>41808.634027777778</v>
      </c>
    </row>
    <row r="1598" spans="1:20" ht="56.25" x14ac:dyDescent="0.3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12">
        <f>(E1598/D1598)*100</f>
        <v>2.3076923076923079</v>
      </c>
      <c r="P1598" s="8">
        <f>E1598/L1598</f>
        <v>25</v>
      </c>
      <c r="Q1598" s="3" t="str">
        <f>LEFT(N1598,SEARCH("/",N1598)-1)</f>
        <v>photography</v>
      </c>
      <c r="R1598" s="3" t="str">
        <f>RIGHT(N1598,LEN(N1598)-SEARCH("/",N1598,1))</f>
        <v>places</v>
      </c>
      <c r="S1598" s="16">
        <f>(((J1598/60)/60)/24)+DATE(1970,1,1)+(-5/24)</f>
        <v>41941.221863425926</v>
      </c>
      <c r="T1598" s="16">
        <f>(((I1598/60)/60)/24)+DATE(1970,1,1)+(-5/24)</f>
        <v>41986.26353009259</v>
      </c>
    </row>
    <row r="1599" spans="1:20" ht="75" x14ac:dyDescent="0.3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12">
        <f>(E1599/D1599)*100</f>
        <v>0</v>
      </c>
      <c r="P1599" s="8">
        <v>0</v>
      </c>
      <c r="Q1599" s="3" t="str">
        <f>LEFT(N1599,SEARCH("/",N1599)-1)</f>
        <v>photography</v>
      </c>
      <c r="R1599" s="3" t="str">
        <f>RIGHT(N1599,LEN(N1599)-SEARCH("/",N1599,1))</f>
        <v>places</v>
      </c>
      <c r="S1599" s="16">
        <f>(((J1599/60)/60)/24)+DATE(1970,1,1)+(-5/24)</f>
        <v>42603.145798611113</v>
      </c>
      <c r="T1599" s="16">
        <f>(((I1599/60)/60)/24)+DATE(1970,1,1)+(-5/24)</f>
        <v>42633.145798611113</v>
      </c>
    </row>
    <row r="1600" spans="1:20" ht="75" x14ac:dyDescent="0.3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12">
        <f>(E1600/D1600)*100</f>
        <v>0.125</v>
      </c>
      <c r="P1600" s="8">
        <f>E1600/L1600</f>
        <v>1</v>
      </c>
      <c r="Q1600" s="3" t="str">
        <f>LEFT(N1600,SEARCH("/",N1600)-1)</f>
        <v>photography</v>
      </c>
      <c r="R1600" s="3" t="str">
        <f>RIGHT(N1600,LEN(N1600)-SEARCH("/",N1600,1))</f>
        <v>places</v>
      </c>
      <c r="S1600" s="16">
        <f>(((J1600/60)/60)/24)+DATE(1970,1,1)+(-5/24)</f>
        <v>42151.459004629629</v>
      </c>
      <c r="T1600" s="16">
        <f>(((I1600/60)/60)/24)+DATE(1970,1,1)+(-5/24)</f>
        <v>42211.459004629629</v>
      </c>
    </row>
    <row r="1601" spans="1:20" ht="75" x14ac:dyDescent="0.3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12">
        <f>(E1601/D1601)*100</f>
        <v>0</v>
      </c>
      <c r="P1601" s="8">
        <v>0</v>
      </c>
      <c r="Q1601" s="3" t="str">
        <f>LEFT(N1601,SEARCH("/",N1601)-1)</f>
        <v>photography</v>
      </c>
      <c r="R1601" s="3" t="str">
        <f>RIGHT(N1601,LEN(N1601)-SEARCH("/",N1601,1))</f>
        <v>places</v>
      </c>
      <c r="S1601" s="16">
        <f>(((J1601/60)/60)/24)+DATE(1970,1,1)+(-5/24)</f>
        <v>42438.330740740734</v>
      </c>
      <c r="T1601" s="16">
        <f>(((I1601/60)/60)/24)+DATE(1970,1,1)+(-5/24)</f>
        <v>42468.289074074077</v>
      </c>
    </row>
    <row r="1602" spans="1:20" ht="93.75" x14ac:dyDescent="0.3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12">
        <f>(E1602/D1602)*100</f>
        <v>7.3400000000000007</v>
      </c>
      <c r="P1602" s="8">
        <f>E1602/L1602</f>
        <v>40.777777777777779</v>
      </c>
      <c r="Q1602" s="3" t="str">
        <f>LEFT(N1602,SEARCH("/",N1602)-1)</f>
        <v>photography</v>
      </c>
      <c r="R1602" s="3" t="str">
        <f>RIGHT(N1602,LEN(N1602)-SEARCH("/",N1602,1))</f>
        <v>places</v>
      </c>
      <c r="S1602" s="16">
        <f>(((J1602/60)/60)/24)+DATE(1970,1,1)+(-5/24)</f>
        <v>41790.848981481482</v>
      </c>
      <c r="T1602" s="16">
        <f>(((I1602/60)/60)/24)+DATE(1970,1,1)+(-5/24)</f>
        <v>41835.007638888885</v>
      </c>
    </row>
    <row r="1603" spans="1:20" ht="75" x14ac:dyDescent="0.3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2">
        <f>(E1603/D1603)*100</f>
        <v>108.2492</v>
      </c>
      <c r="P1603" s="8">
        <f>E1603/L1603</f>
        <v>48.325535714285714</v>
      </c>
      <c r="Q1603" s="3" t="str">
        <f>LEFT(N1603,SEARCH("/",N1603)-1)</f>
        <v>music</v>
      </c>
      <c r="R1603" s="3" t="str">
        <f>RIGHT(N1603,LEN(N1603)-SEARCH("/",N1603,1))</f>
        <v>rock</v>
      </c>
      <c r="S1603" s="16">
        <f>(((J1603/60)/60)/24)+DATE(1970,1,1)+(-5/24)</f>
        <v>40637.884641203702</v>
      </c>
      <c r="T1603" s="16">
        <f>(((I1603/60)/60)/24)+DATE(1970,1,1)+(-5/24)</f>
        <v>40667.884641203702</v>
      </c>
    </row>
    <row r="1604" spans="1:20" ht="75" x14ac:dyDescent="0.3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2">
        <f>(E1604/D1604)*100</f>
        <v>100.16666666666667</v>
      </c>
      <c r="P1604" s="8">
        <f>E1604/L1604</f>
        <v>46.953125</v>
      </c>
      <c r="Q1604" s="3" t="str">
        <f>LEFT(N1604,SEARCH("/",N1604)-1)</f>
        <v>music</v>
      </c>
      <c r="R1604" s="3" t="str">
        <f>RIGHT(N1604,LEN(N1604)-SEARCH("/",N1604,1))</f>
        <v>rock</v>
      </c>
      <c r="S1604" s="16">
        <f>(((J1604/60)/60)/24)+DATE(1970,1,1)+(-5/24)</f>
        <v>40788.089317129627</v>
      </c>
      <c r="T1604" s="16">
        <f>(((I1604/60)/60)/24)+DATE(1970,1,1)+(-5/24)</f>
        <v>40830.75</v>
      </c>
    </row>
    <row r="1605" spans="1:20" ht="75" x14ac:dyDescent="0.3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2">
        <f>(E1605/D1605)*100</f>
        <v>100.03299999999999</v>
      </c>
      <c r="P1605" s="8">
        <f>E1605/L1605</f>
        <v>66.688666666666663</v>
      </c>
      <c r="Q1605" s="3" t="str">
        <f>LEFT(N1605,SEARCH("/",N1605)-1)</f>
        <v>music</v>
      </c>
      <c r="R1605" s="3" t="str">
        <f>RIGHT(N1605,LEN(N1605)-SEARCH("/",N1605,1))</f>
        <v>rock</v>
      </c>
      <c r="S1605" s="16">
        <f>(((J1605/60)/60)/24)+DATE(1970,1,1)+(-5/24)</f>
        <v>40875.961331018516</v>
      </c>
      <c r="T1605" s="16">
        <f>(((I1605/60)/60)/24)+DATE(1970,1,1)+(-5/24)</f>
        <v>40935.961331018516</v>
      </c>
    </row>
    <row r="1606" spans="1:20" ht="93.75" x14ac:dyDescent="0.3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2">
        <f>(E1606/D1606)*100</f>
        <v>122.10714285714286</v>
      </c>
      <c r="P1606" s="8">
        <f>E1606/L1606</f>
        <v>48.842857142857142</v>
      </c>
      <c r="Q1606" s="3" t="str">
        <f>LEFT(N1606,SEARCH("/",N1606)-1)</f>
        <v>music</v>
      </c>
      <c r="R1606" s="3" t="str">
        <f>RIGHT(N1606,LEN(N1606)-SEARCH("/",N1606,1))</f>
        <v>rock</v>
      </c>
      <c r="S1606" s="16">
        <f>(((J1606/60)/60)/24)+DATE(1970,1,1)+(-5/24)</f>
        <v>40945.636979166666</v>
      </c>
      <c r="T1606" s="16">
        <f>(((I1606/60)/60)/24)+DATE(1970,1,1)+(-5/24)</f>
        <v>40985.595312499994</v>
      </c>
    </row>
    <row r="1607" spans="1:20" ht="93.75" x14ac:dyDescent="0.3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2">
        <f>(E1607/D1607)*100</f>
        <v>100.69333333333334</v>
      </c>
      <c r="P1607" s="8">
        <f>E1607/L1607</f>
        <v>137.30909090909091</v>
      </c>
      <c r="Q1607" s="3" t="str">
        <f>LEFT(N1607,SEARCH("/",N1607)-1)</f>
        <v>music</v>
      </c>
      <c r="R1607" s="3" t="str">
        <f>RIGHT(N1607,LEN(N1607)-SEARCH("/",N1607,1))</f>
        <v>rock</v>
      </c>
      <c r="S1607" s="16">
        <f>(((J1607/60)/60)/24)+DATE(1970,1,1)+(-5/24)</f>
        <v>40746.804548611108</v>
      </c>
      <c r="T1607" s="16">
        <f>(((I1607/60)/60)/24)+DATE(1970,1,1)+(-5/24)</f>
        <v>40756.083333333328</v>
      </c>
    </row>
    <row r="1608" spans="1:20" ht="93.75" x14ac:dyDescent="0.3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2">
        <f>(E1608/D1608)*100</f>
        <v>101.004125</v>
      </c>
      <c r="P1608" s="8">
        <f>E1608/L1608</f>
        <v>87.829673913043479</v>
      </c>
      <c r="Q1608" s="3" t="str">
        <f>LEFT(N1608,SEARCH("/",N1608)-1)</f>
        <v>music</v>
      </c>
      <c r="R1608" s="3" t="str">
        <f>RIGHT(N1608,LEN(N1608)-SEARCH("/",N1608,1))</f>
        <v>rock</v>
      </c>
      <c r="S1608" s="16">
        <f>(((J1608/60)/60)/24)+DATE(1970,1,1)+(-5/24)</f>
        <v>40535.903217592589</v>
      </c>
      <c r="T1608" s="16">
        <f>(((I1608/60)/60)/24)+DATE(1970,1,1)+(-5/24)</f>
        <v>40625.861550925925</v>
      </c>
    </row>
    <row r="1609" spans="1:20" ht="75" x14ac:dyDescent="0.3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2">
        <f>(E1609/D1609)*100</f>
        <v>145.11000000000001</v>
      </c>
      <c r="P1609" s="8">
        <f>E1609/L1609</f>
        <v>70.785365853658533</v>
      </c>
      <c r="Q1609" s="3" t="str">
        <f>LEFT(N1609,SEARCH("/",N1609)-1)</f>
        <v>music</v>
      </c>
      <c r="R1609" s="3" t="str">
        <f>RIGHT(N1609,LEN(N1609)-SEARCH("/",N1609,1))</f>
        <v>rock</v>
      </c>
      <c r="S1609" s="16">
        <f>(((J1609/60)/60)/24)+DATE(1970,1,1)+(-5/24)</f>
        <v>41053.600127314814</v>
      </c>
      <c r="T1609" s="16">
        <f>(((I1609/60)/60)/24)+DATE(1970,1,1)+(-5/24)</f>
        <v>41074.600127314814</v>
      </c>
    </row>
    <row r="1610" spans="1:20" ht="56.25" x14ac:dyDescent="0.3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2">
        <f>(E1610/D1610)*100</f>
        <v>101.25</v>
      </c>
      <c r="P1610" s="8">
        <f>E1610/L1610</f>
        <v>52.826086956521742</v>
      </c>
      <c r="Q1610" s="3" t="str">
        <f>LEFT(N1610,SEARCH("/",N1610)-1)</f>
        <v>music</v>
      </c>
      <c r="R1610" s="3" t="str">
        <f>RIGHT(N1610,LEN(N1610)-SEARCH("/",N1610,1))</f>
        <v>rock</v>
      </c>
      <c r="S1610" s="16">
        <f>(((J1610/60)/60)/24)+DATE(1970,1,1)+(-5/24)</f>
        <v>41607.622523148144</v>
      </c>
      <c r="T1610" s="16">
        <f>(((I1610/60)/60)/24)+DATE(1970,1,1)+(-5/24)</f>
        <v>41640.018055555556</v>
      </c>
    </row>
    <row r="1611" spans="1:20" ht="75" x14ac:dyDescent="0.3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2">
        <f>(E1611/D1611)*100</f>
        <v>118.33333333333333</v>
      </c>
      <c r="P1611" s="8">
        <f>E1611/L1611</f>
        <v>443.75</v>
      </c>
      <c r="Q1611" s="3" t="str">
        <f>LEFT(N1611,SEARCH("/",N1611)-1)</f>
        <v>music</v>
      </c>
      <c r="R1611" s="3" t="str">
        <f>RIGHT(N1611,LEN(N1611)-SEARCH("/",N1611,1))</f>
        <v>rock</v>
      </c>
      <c r="S1611" s="16">
        <f>(((J1611/60)/60)/24)+DATE(1970,1,1)+(-5/24)</f>
        <v>40795.792928240735</v>
      </c>
      <c r="T1611" s="16">
        <f>(((I1611/60)/60)/24)+DATE(1970,1,1)+(-5/24)</f>
        <v>40849.125</v>
      </c>
    </row>
    <row r="1612" spans="1:20" ht="37.5" x14ac:dyDescent="0.3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2">
        <f>(E1612/D1612)*100</f>
        <v>271.85000000000002</v>
      </c>
      <c r="P1612" s="8">
        <f>E1612/L1612</f>
        <v>48.544642857142854</v>
      </c>
      <c r="Q1612" s="3" t="str">
        <f>LEFT(N1612,SEARCH("/",N1612)-1)</f>
        <v>music</v>
      </c>
      <c r="R1612" s="3" t="str">
        <f>RIGHT(N1612,LEN(N1612)-SEARCH("/",N1612,1))</f>
        <v>rock</v>
      </c>
      <c r="S1612" s="16">
        <f>(((J1612/60)/60)/24)+DATE(1970,1,1)+(-5/24)</f>
        <v>41228.716550925921</v>
      </c>
      <c r="T1612" s="16">
        <f>(((I1612/60)/60)/24)+DATE(1970,1,1)+(-5/24)</f>
        <v>41258.716550925921</v>
      </c>
    </row>
    <row r="1613" spans="1:20" ht="37.5" x14ac:dyDescent="0.3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2">
        <f>(E1613/D1613)*100</f>
        <v>125.125</v>
      </c>
      <c r="P1613" s="8">
        <f>E1613/L1613</f>
        <v>37.074074074074076</v>
      </c>
      <c r="Q1613" s="3" t="str">
        <f>LEFT(N1613,SEARCH("/",N1613)-1)</f>
        <v>music</v>
      </c>
      <c r="R1613" s="3" t="str">
        <f>RIGHT(N1613,LEN(N1613)-SEARCH("/",N1613,1))</f>
        <v>rock</v>
      </c>
      <c r="S1613" s="16">
        <f>(((J1613/60)/60)/24)+DATE(1970,1,1)+(-5/24)</f>
        <v>41408.792037037034</v>
      </c>
      <c r="T1613" s="16">
        <f>(((I1613/60)/60)/24)+DATE(1970,1,1)+(-5/24)</f>
        <v>41429.792037037034</v>
      </c>
    </row>
    <row r="1614" spans="1:20" ht="56.25" x14ac:dyDescent="0.3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2">
        <f>(E1614/D1614)*100</f>
        <v>110.00000000000001</v>
      </c>
      <c r="P1614" s="8">
        <f>E1614/L1614</f>
        <v>50</v>
      </c>
      <c r="Q1614" s="3" t="str">
        <f>LEFT(N1614,SEARCH("/",N1614)-1)</f>
        <v>music</v>
      </c>
      <c r="R1614" s="3" t="str">
        <f>RIGHT(N1614,LEN(N1614)-SEARCH("/",N1614,1))</f>
        <v>rock</v>
      </c>
      <c r="S1614" s="16">
        <f>(((J1614/60)/60)/24)+DATE(1970,1,1)+(-5/24)</f>
        <v>41246.666481481479</v>
      </c>
      <c r="T1614" s="16">
        <f>(((I1614/60)/60)/24)+DATE(1970,1,1)+(-5/24)</f>
        <v>41276.666481481479</v>
      </c>
    </row>
    <row r="1615" spans="1:20" ht="93.75" x14ac:dyDescent="0.3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2">
        <f>(E1615/D1615)*100</f>
        <v>101.49999999999999</v>
      </c>
      <c r="P1615" s="8">
        <f>E1615/L1615</f>
        <v>39.03846153846154</v>
      </c>
      <c r="Q1615" s="3" t="str">
        <f>LEFT(N1615,SEARCH("/",N1615)-1)</f>
        <v>music</v>
      </c>
      <c r="R1615" s="3" t="str">
        <f>RIGHT(N1615,LEN(N1615)-SEARCH("/",N1615,1))</f>
        <v>rock</v>
      </c>
      <c r="S1615" s="16">
        <f>(((J1615/60)/60)/24)+DATE(1970,1,1)+(-5/24)</f>
        <v>41081.861134259256</v>
      </c>
      <c r="T1615" s="16">
        <f>(((I1615/60)/60)/24)+DATE(1970,1,1)+(-5/24)</f>
        <v>41111.861134259256</v>
      </c>
    </row>
    <row r="1616" spans="1:20" ht="75" x14ac:dyDescent="0.3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2">
        <f>(E1616/D1616)*100</f>
        <v>102.69999999999999</v>
      </c>
      <c r="P1616" s="8">
        <f>E1616/L1616</f>
        <v>66.688311688311686</v>
      </c>
      <c r="Q1616" s="3" t="str">
        <f>LEFT(N1616,SEARCH("/",N1616)-1)</f>
        <v>music</v>
      </c>
      <c r="R1616" s="3" t="str">
        <f>RIGHT(N1616,LEN(N1616)-SEARCH("/",N1616,1))</f>
        <v>rock</v>
      </c>
      <c r="S1616" s="16">
        <f>(((J1616/60)/60)/24)+DATE(1970,1,1)+(-5/24)</f>
        <v>41794.772789351846</v>
      </c>
      <c r="T1616" s="16">
        <f>(((I1616/60)/60)/24)+DATE(1970,1,1)+(-5/24)</f>
        <v>41854.5</v>
      </c>
    </row>
    <row r="1617" spans="1:20" ht="56.25" x14ac:dyDescent="0.3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2">
        <f>(E1617/D1617)*100</f>
        <v>114.12500000000001</v>
      </c>
      <c r="P1617" s="8">
        <f>E1617/L1617</f>
        <v>67.132352941176464</v>
      </c>
      <c r="Q1617" s="3" t="str">
        <f>LEFT(N1617,SEARCH("/",N1617)-1)</f>
        <v>music</v>
      </c>
      <c r="R1617" s="3" t="str">
        <f>RIGHT(N1617,LEN(N1617)-SEARCH("/",N1617,1))</f>
        <v>rock</v>
      </c>
      <c r="S1617" s="16">
        <f>(((J1617/60)/60)/24)+DATE(1970,1,1)+(-5/24)</f>
        <v>40844.842546296291</v>
      </c>
      <c r="T1617" s="16">
        <f>(((I1617/60)/60)/24)+DATE(1970,1,1)+(-5/24)</f>
        <v>40889.884212962963</v>
      </c>
    </row>
    <row r="1618" spans="1:20" ht="75" x14ac:dyDescent="0.3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2">
        <f>(E1618/D1618)*100</f>
        <v>104.2</v>
      </c>
      <c r="P1618" s="8">
        <f>E1618/L1618</f>
        <v>66.369426751592357</v>
      </c>
      <c r="Q1618" s="3" t="str">
        <f>LEFT(N1618,SEARCH("/",N1618)-1)</f>
        <v>music</v>
      </c>
      <c r="R1618" s="3" t="str">
        <f>RIGHT(N1618,LEN(N1618)-SEARCH("/",N1618,1))</f>
        <v>rock</v>
      </c>
      <c r="S1618" s="16">
        <f>(((J1618/60)/60)/24)+DATE(1970,1,1)+(-5/24)</f>
        <v>41194.507187499999</v>
      </c>
      <c r="T1618" s="16">
        <f>(((I1618/60)/60)/24)+DATE(1970,1,1)+(-5/24)</f>
        <v>41235.708333333328</v>
      </c>
    </row>
    <row r="1619" spans="1:20" ht="56.25" x14ac:dyDescent="0.3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2">
        <f>(E1619/D1619)*100</f>
        <v>145.85714285714286</v>
      </c>
      <c r="P1619" s="8">
        <f>E1619/L1619</f>
        <v>64.620253164556956</v>
      </c>
      <c r="Q1619" s="3" t="str">
        <f>LEFT(N1619,SEARCH("/",N1619)-1)</f>
        <v>music</v>
      </c>
      <c r="R1619" s="3" t="str">
        <f>RIGHT(N1619,LEN(N1619)-SEARCH("/",N1619,1))</f>
        <v>rock</v>
      </c>
      <c r="S1619" s="16">
        <f>(((J1619/60)/60)/24)+DATE(1970,1,1)+(-5/24)</f>
        <v>41546.455879629626</v>
      </c>
      <c r="T1619" s="16">
        <f>(((I1619/60)/60)/24)+DATE(1970,1,1)+(-5/24)</f>
        <v>41579.583333333328</v>
      </c>
    </row>
    <row r="1620" spans="1:20" ht="56.25" x14ac:dyDescent="0.3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2">
        <f>(E1620/D1620)*100</f>
        <v>105.06666666666666</v>
      </c>
      <c r="P1620" s="8">
        <f>E1620/L1620</f>
        <v>58.370370370370374</v>
      </c>
      <c r="Q1620" s="3" t="str">
        <f>LEFT(N1620,SEARCH("/",N1620)-1)</f>
        <v>music</v>
      </c>
      <c r="R1620" s="3" t="str">
        <f>RIGHT(N1620,LEN(N1620)-SEARCH("/",N1620,1))</f>
        <v>rock</v>
      </c>
      <c r="S1620" s="16">
        <f>(((J1620/60)/60)/24)+DATE(1970,1,1)+(-5/24)</f>
        <v>41301.446006944439</v>
      </c>
      <c r="T1620" s="16">
        <f>(((I1620/60)/60)/24)+DATE(1970,1,1)+(-5/24)</f>
        <v>41341.446006944439</v>
      </c>
    </row>
    <row r="1621" spans="1:20" ht="93.75" x14ac:dyDescent="0.3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2">
        <f>(E1621/D1621)*100</f>
        <v>133.33333333333331</v>
      </c>
      <c r="P1621" s="8">
        <f>E1621/L1621</f>
        <v>86.956521739130437</v>
      </c>
      <c r="Q1621" s="3" t="str">
        <f>LEFT(N1621,SEARCH("/",N1621)-1)</f>
        <v>music</v>
      </c>
      <c r="R1621" s="3" t="str">
        <f>RIGHT(N1621,LEN(N1621)-SEARCH("/",N1621,1))</f>
        <v>rock</v>
      </c>
      <c r="S1621" s="16">
        <f>(((J1621/60)/60)/24)+DATE(1970,1,1)+(-5/24)</f>
        <v>41875.977847222224</v>
      </c>
      <c r="T1621" s="16">
        <f>(((I1621/60)/60)/24)+DATE(1970,1,1)+(-5/24)</f>
        <v>41896.977847222224</v>
      </c>
    </row>
    <row r="1622" spans="1:20" ht="56.25" x14ac:dyDescent="0.3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2">
        <f>(E1622/D1622)*100</f>
        <v>112.99999999999999</v>
      </c>
      <c r="P1622" s="8">
        <f>E1622/L1622</f>
        <v>66.470588235294116</v>
      </c>
      <c r="Q1622" s="3" t="str">
        <f>LEFT(N1622,SEARCH("/",N1622)-1)</f>
        <v>music</v>
      </c>
      <c r="R1622" s="3" t="str">
        <f>RIGHT(N1622,LEN(N1622)-SEARCH("/",N1622,1))</f>
        <v>rock</v>
      </c>
      <c r="S1622" s="16">
        <f>(((J1622/60)/60)/24)+DATE(1970,1,1)+(-5/24)</f>
        <v>41321.131249999999</v>
      </c>
      <c r="T1622" s="16">
        <f>(((I1622/60)/60)/24)+DATE(1970,1,1)+(-5/24)</f>
        <v>41328.131249999999</v>
      </c>
    </row>
    <row r="1623" spans="1:20" ht="75" x14ac:dyDescent="0.3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2">
        <f>(E1623/D1623)*100</f>
        <v>121.2</v>
      </c>
      <c r="P1623" s="8">
        <f>E1623/L1623</f>
        <v>163.78378378378378</v>
      </c>
      <c r="Q1623" s="3" t="str">
        <f>LEFT(N1623,SEARCH("/",N1623)-1)</f>
        <v>music</v>
      </c>
      <c r="R1623" s="3" t="str">
        <f>RIGHT(N1623,LEN(N1623)-SEARCH("/",N1623,1))</f>
        <v>rock</v>
      </c>
      <c r="S1623" s="16">
        <f>(((J1623/60)/60)/24)+DATE(1970,1,1)+(-5/24)</f>
        <v>41003.398321759254</v>
      </c>
      <c r="T1623" s="16">
        <f>(((I1623/60)/60)/24)+DATE(1970,1,1)+(-5/24)</f>
        <v>41056.957638888889</v>
      </c>
    </row>
    <row r="1624" spans="1:20" ht="75" x14ac:dyDescent="0.3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2">
        <f>(E1624/D1624)*100</f>
        <v>101.72463768115942</v>
      </c>
      <c r="P1624" s="8">
        <f>E1624/L1624</f>
        <v>107.98461538461538</v>
      </c>
      <c r="Q1624" s="3" t="str">
        <f>LEFT(N1624,SEARCH("/",N1624)-1)</f>
        <v>music</v>
      </c>
      <c r="R1624" s="3" t="str">
        <f>RIGHT(N1624,LEN(N1624)-SEARCH("/",N1624,1))</f>
        <v>rock</v>
      </c>
      <c r="S1624" s="16">
        <f>(((J1624/60)/60)/24)+DATE(1970,1,1)+(-5/24)</f>
        <v>41950.086504629624</v>
      </c>
      <c r="T1624" s="16">
        <f>(((I1624/60)/60)/24)+DATE(1970,1,1)+(-5/24)</f>
        <v>41990.124305555553</v>
      </c>
    </row>
    <row r="1625" spans="1:20" ht="93.75" x14ac:dyDescent="0.3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2">
        <f>(E1625/D1625)*100</f>
        <v>101.06666666666666</v>
      </c>
      <c r="P1625" s="8">
        <f>E1625/L1625</f>
        <v>42.111111111111114</v>
      </c>
      <c r="Q1625" s="3" t="str">
        <f>LEFT(N1625,SEARCH("/",N1625)-1)</f>
        <v>music</v>
      </c>
      <c r="R1625" s="3" t="str">
        <f>RIGHT(N1625,LEN(N1625)-SEARCH("/",N1625,1))</f>
        <v>rock</v>
      </c>
      <c r="S1625" s="16">
        <f>(((J1625/60)/60)/24)+DATE(1970,1,1)+(-5/24)</f>
        <v>41453.480196759258</v>
      </c>
      <c r="T1625" s="16">
        <f>(((I1625/60)/60)/24)+DATE(1970,1,1)+(-5/24)</f>
        <v>41513.480196759258</v>
      </c>
    </row>
    <row r="1626" spans="1:20" ht="56.25" x14ac:dyDescent="0.3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2">
        <f>(E1626/D1626)*100</f>
        <v>118</v>
      </c>
      <c r="P1626" s="8">
        <f>E1626/L1626</f>
        <v>47.2</v>
      </c>
      <c r="Q1626" s="3" t="str">
        <f>LEFT(N1626,SEARCH("/",N1626)-1)</f>
        <v>music</v>
      </c>
      <c r="R1626" s="3" t="str">
        <f>RIGHT(N1626,LEN(N1626)-SEARCH("/",N1626,1))</f>
        <v>rock</v>
      </c>
      <c r="S1626" s="16">
        <f>(((J1626/60)/60)/24)+DATE(1970,1,1)+(-5/24)</f>
        <v>41243.158969907403</v>
      </c>
      <c r="T1626" s="16">
        <f>(((I1626/60)/60)/24)+DATE(1970,1,1)+(-5/24)</f>
        <v>41283.158969907403</v>
      </c>
    </row>
    <row r="1627" spans="1:20" ht="93.75" x14ac:dyDescent="0.3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2">
        <f>(E1627/D1627)*100</f>
        <v>155.33333333333331</v>
      </c>
      <c r="P1627" s="8">
        <f>E1627/L1627</f>
        <v>112.01923076923077</v>
      </c>
      <c r="Q1627" s="3" t="str">
        <f>LEFT(N1627,SEARCH("/",N1627)-1)</f>
        <v>music</v>
      </c>
      <c r="R1627" s="3" t="str">
        <f>RIGHT(N1627,LEN(N1627)-SEARCH("/",N1627,1))</f>
        <v>rock</v>
      </c>
      <c r="S1627" s="16">
        <f>(((J1627/60)/60)/24)+DATE(1970,1,1)+(-5/24)</f>
        <v>41135.491354166668</v>
      </c>
      <c r="T1627" s="16">
        <f>(((I1627/60)/60)/24)+DATE(1970,1,1)+(-5/24)</f>
        <v>41163.491354166668</v>
      </c>
    </row>
    <row r="1628" spans="1:20" ht="75" x14ac:dyDescent="0.3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2">
        <f>(E1628/D1628)*100</f>
        <v>101.18750000000001</v>
      </c>
      <c r="P1628" s="8">
        <f>E1628/L1628</f>
        <v>74.953703703703709</v>
      </c>
      <c r="Q1628" s="3" t="str">
        <f>LEFT(N1628,SEARCH("/",N1628)-1)</f>
        <v>music</v>
      </c>
      <c r="R1628" s="3" t="str">
        <f>RIGHT(N1628,LEN(N1628)-SEARCH("/",N1628,1))</f>
        <v>rock</v>
      </c>
      <c r="S1628" s="16">
        <f>(((J1628/60)/60)/24)+DATE(1970,1,1)+(-5/24)</f>
        <v>41579.639664351853</v>
      </c>
      <c r="T1628" s="16">
        <f>(((I1628/60)/60)/24)+DATE(1970,1,1)+(-5/24)</f>
        <v>41609.681331018517</v>
      </c>
    </row>
    <row r="1629" spans="1:20" ht="75" x14ac:dyDescent="0.3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2">
        <f>(E1629/D1629)*100</f>
        <v>117</v>
      </c>
      <c r="P1629" s="8">
        <f>E1629/L1629</f>
        <v>61.578947368421055</v>
      </c>
      <c r="Q1629" s="3" t="str">
        <f>LEFT(N1629,SEARCH("/",N1629)-1)</f>
        <v>music</v>
      </c>
      <c r="R1629" s="3" t="str">
        <f>RIGHT(N1629,LEN(N1629)-SEARCH("/",N1629,1))</f>
        <v>rock</v>
      </c>
      <c r="S1629" s="16">
        <f>(((J1629/60)/60)/24)+DATE(1970,1,1)+(-5/24)</f>
        <v>41205.498715277776</v>
      </c>
      <c r="T1629" s="16">
        <f>(((I1629/60)/60)/24)+DATE(1970,1,1)+(-5/24)</f>
        <v>41238.999305555553</v>
      </c>
    </row>
    <row r="1630" spans="1:20" ht="37.5" x14ac:dyDescent="0.3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2">
        <f>(E1630/D1630)*100</f>
        <v>100.925</v>
      </c>
      <c r="P1630" s="8">
        <f>E1630/L1630</f>
        <v>45.875</v>
      </c>
      <c r="Q1630" s="3" t="str">
        <f>LEFT(N1630,SEARCH("/",N1630)-1)</f>
        <v>music</v>
      </c>
      <c r="R1630" s="3" t="str">
        <f>RIGHT(N1630,LEN(N1630)-SEARCH("/",N1630,1))</f>
        <v>rock</v>
      </c>
      <c r="S1630" s="16">
        <f>(((J1630/60)/60)/24)+DATE(1970,1,1)+(-5/24)</f>
        <v>41774.528726851851</v>
      </c>
      <c r="T1630" s="16">
        <f>(((I1630/60)/60)/24)+DATE(1970,1,1)+(-5/24)</f>
        <v>41807.528726851851</v>
      </c>
    </row>
    <row r="1631" spans="1:20" ht="37.5" x14ac:dyDescent="0.3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2">
        <f>(E1631/D1631)*100</f>
        <v>103.66666666666666</v>
      </c>
      <c r="P1631" s="8">
        <f>E1631/L1631</f>
        <v>75.853658536585371</v>
      </c>
      <c r="Q1631" s="3" t="str">
        <f>LEFT(N1631,SEARCH("/",N1631)-1)</f>
        <v>music</v>
      </c>
      <c r="R1631" s="3" t="str">
        <f>RIGHT(N1631,LEN(N1631)-SEARCH("/",N1631,1))</f>
        <v>rock</v>
      </c>
      <c r="S1631" s="16">
        <f>(((J1631/60)/60)/24)+DATE(1970,1,1)+(-5/24)</f>
        <v>41645.658946759257</v>
      </c>
      <c r="T1631" s="16">
        <f>(((I1631/60)/60)/24)+DATE(1970,1,1)+(-5/24)</f>
        <v>41690.658946759257</v>
      </c>
    </row>
    <row r="1632" spans="1:20" ht="75" x14ac:dyDescent="0.3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2">
        <f>(E1632/D1632)*100</f>
        <v>265.25</v>
      </c>
      <c r="P1632" s="8">
        <f>E1632/L1632</f>
        <v>84.206349206349202</v>
      </c>
      <c r="Q1632" s="3" t="str">
        <f>LEFT(N1632,SEARCH("/",N1632)-1)</f>
        <v>music</v>
      </c>
      <c r="R1632" s="3" t="str">
        <f>RIGHT(N1632,LEN(N1632)-SEARCH("/",N1632,1))</f>
        <v>rock</v>
      </c>
      <c r="S1632" s="16">
        <f>(((J1632/60)/60)/24)+DATE(1970,1,1)+(-5/24)</f>
        <v>40939.629340277774</v>
      </c>
      <c r="T1632" s="16">
        <f>(((I1632/60)/60)/24)+DATE(1970,1,1)+(-5/24)</f>
        <v>40970.082638888889</v>
      </c>
    </row>
    <row r="1633" spans="1:20" ht="75" x14ac:dyDescent="0.3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2">
        <f>(E1633/D1633)*100</f>
        <v>155.91</v>
      </c>
      <c r="P1633" s="8">
        <f>E1633/L1633</f>
        <v>117.22556390977444</v>
      </c>
      <c r="Q1633" s="3" t="str">
        <f>LEFT(N1633,SEARCH("/",N1633)-1)</f>
        <v>music</v>
      </c>
      <c r="R1633" s="3" t="str">
        <f>RIGHT(N1633,LEN(N1633)-SEARCH("/",N1633,1))</f>
        <v>rock</v>
      </c>
      <c r="S1633" s="16">
        <f>(((J1633/60)/60)/24)+DATE(1970,1,1)+(-5/24)</f>
        <v>41164.65116898148</v>
      </c>
      <c r="T1633" s="16">
        <f>(((I1633/60)/60)/24)+DATE(1970,1,1)+(-5/24)</f>
        <v>41194.65116898148</v>
      </c>
    </row>
    <row r="1634" spans="1:20" ht="75" x14ac:dyDescent="0.3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2">
        <f>(E1634/D1634)*100</f>
        <v>101.62500000000001</v>
      </c>
      <c r="P1634" s="8">
        <f>E1634/L1634</f>
        <v>86.489361702127653</v>
      </c>
      <c r="Q1634" s="3" t="str">
        <f>LEFT(N1634,SEARCH("/",N1634)-1)</f>
        <v>music</v>
      </c>
      <c r="R1634" s="3" t="str">
        <f>RIGHT(N1634,LEN(N1634)-SEARCH("/",N1634,1))</f>
        <v>rock</v>
      </c>
      <c r="S1634" s="16">
        <f>(((J1634/60)/60)/24)+DATE(1970,1,1)+(-5/24)</f>
        <v>40750.132569444439</v>
      </c>
      <c r="T1634" s="16">
        <f>(((I1634/60)/60)/24)+DATE(1970,1,1)+(-5/24)</f>
        <v>40810.132569444439</v>
      </c>
    </row>
    <row r="1635" spans="1:20" ht="93.75" x14ac:dyDescent="0.3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2">
        <f>(E1635/D1635)*100</f>
        <v>100</v>
      </c>
      <c r="P1635" s="8">
        <f>E1635/L1635</f>
        <v>172.41379310344828</v>
      </c>
      <c r="Q1635" s="3" t="str">
        <f>LEFT(N1635,SEARCH("/",N1635)-1)</f>
        <v>music</v>
      </c>
      <c r="R1635" s="3" t="str">
        <f>RIGHT(N1635,LEN(N1635)-SEARCH("/",N1635,1))</f>
        <v>rock</v>
      </c>
      <c r="S1635" s="16">
        <f>(((J1635/60)/60)/24)+DATE(1970,1,1)+(-5/24)</f>
        <v>40896.675416666665</v>
      </c>
      <c r="T1635" s="16">
        <f>(((I1635/60)/60)/24)+DATE(1970,1,1)+(-5/24)</f>
        <v>40924</v>
      </c>
    </row>
    <row r="1636" spans="1:20" ht="56.25" x14ac:dyDescent="0.3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2">
        <f>(E1636/D1636)*100</f>
        <v>100.49999999999999</v>
      </c>
      <c r="P1636" s="8">
        <f>E1636/L1636</f>
        <v>62.8125</v>
      </c>
      <c r="Q1636" s="3" t="str">
        <f>LEFT(N1636,SEARCH("/",N1636)-1)</f>
        <v>music</v>
      </c>
      <c r="R1636" s="3" t="str">
        <f>RIGHT(N1636,LEN(N1636)-SEARCH("/",N1636,1))</f>
        <v>rock</v>
      </c>
      <c r="S1636" s="16">
        <f>(((J1636/60)/60)/24)+DATE(1970,1,1)+(-5/24)</f>
        <v>40657.981493055551</v>
      </c>
      <c r="T1636" s="16">
        <f>(((I1636/60)/60)/24)+DATE(1970,1,1)+(-5/24)</f>
        <v>40696.040972222218</v>
      </c>
    </row>
    <row r="1637" spans="1:20" ht="93.75" x14ac:dyDescent="0.3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2">
        <f>(E1637/D1637)*100</f>
        <v>125.29999999999998</v>
      </c>
      <c r="P1637" s="8">
        <f>E1637/L1637</f>
        <v>67.729729729729726</v>
      </c>
      <c r="Q1637" s="3" t="str">
        <f>LEFT(N1637,SEARCH("/",N1637)-1)</f>
        <v>music</v>
      </c>
      <c r="R1637" s="3" t="str">
        <f>RIGHT(N1637,LEN(N1637)-SEARCH("/",N1637,1))</f>
        <v>rock</v>
      </c>
      <c r="S1637" s="16">
        <f>(((J1637/60)/60)/24)+DATE(1970,1,1)+(-5/24)</f>
        <v>42502.660428240742</v>
      </c>
      <c r="T1637" s="16">
        <f>(((I1637/60)/60)/24)+DATE(1970,1,1)+(-5/24)</f>
        <v>42562.660428240742</v>
      </c>
    </row>
    <row r="1638" spans="1:20" ht="93.75" x14ac:dyDescent="0.3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2">
        <f>(E1638/D1638)*100</f>
        <v>103.55555555555556</v>
      </c>
      <c r="P1638" s="8">
        <f>E1638/L1638</f>
        <v>53.5632183908046</v>
      </c>
      <c r="Q1638" s="3" t="str">
        <f>LEFT(N1638,SEARCH("/",N1638)-1)</f>
        <v>music</v>
      </c>
      <c r="R1638" s="3" t="str">
        <f>RIGHT(N1638,LEN(N1638)-SEARCH("/",N1638,1))</f>
        <v>rock</v>
      </c>
      <c r="S1638" s="16">
        <f>(((J1638/60)/60)/24)+DATE(1970,1,1)+(-5/24)</f>
        <v>40662.878333333334</v>
      </c>
      <c r="T1638" s="16">
        <f>(((I1638/60)/60)/24)+DATE(1970,1,1)+(-5/24)</f>
        <v>40705.958333333328</v>
      </c>
    </row>
    <row r="1639" spans="1:20" ht="75" x14ac:dyDescent="0.3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2">
        <f>(E1639/D1639)*100</f>
        <v>103.8</v>
      </c>
      <c r="P1639" s="8">
        <f>E1639/L1639</f>
        <v>34.6</v>
      </c>
      <c r="Q1639" s="3" t="str">
        <f>LEFT(N1639,SEARCH("/",N1639)-1)</f>
        <v>music</v>
      </c>
      <c r="R1639" s="3" t="str">
        <f>RIGHT(N1639,LEN(N1639)-SEARCH("/",N1639,1))</f>
        <v>rock</v>
      </c>
      <c r="S1639" s="16">
        <f>(((J1639/60)/60)/24)+DATE(1970,1,1)+(-5/24)</f>
        <v>40122.543287037035</v>
      </c>
      <c r="T1639" s="16">
        <f>(((I1639/60)/60)/24)+DATE(1970,1,1)+(-5/24)</f>
        <v>40178.777083333334</v>
      </c>
    </row>
    <row r="1640" spans="1:20" ht="56.25" x14ac:dyDescent="0.3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2">
        <f>(E1640/D1640)*100</f>
        <v>105</v>
      </c>
      <c r="P1640" s="8">
        <f>E1640/L1640</f>
        <v>38.888888888888886</v>
      </c>
      <c r="Q1640" s="3" t="str">
        <f>LEFT(N1640,SEARCH("/",N1640)-1)</f>
        <v>music</v>
      </c>
      <c r="R1640" s="3" t="str">
        <f>RIGHT(N1640,LEN(N1640)-SEARCH("/",N1640,1))</f>
        <v>rock</v>
      </c>
      <c r="S1640" s="16">
        <f>(((J1640/60)/60)/24)+DATE(1970,1,1)+(-5/24)</f>
        <v>41288.478796296295</v>
      </c>
      <c r="T1640" s="16">
        <f>(((I1640/60)/60)/24)+DATE(1970,1,1)+(-5/24)</f>
        <v>41333.684027777774</v>
      </c>
    </row>
    <row r="1641" spans="1:20" ht="75" x14ac:dyDescent="0.3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2">
        <f>(E1641/D1641)*100</f>
        <v>100</v>
      </c>
      <c r="P1641" s="8">
        <f>E1641/L1641</f>
        <v>94.736842105263165</v>
      </c>
      <c r="Q1641" s="3" t="str">
        <f>LEFT(N1641,SEARCH("/",N1641)-1)</f>
        <v>music</v>
      </c>
      <c r="R1641" s="3" t="str">
        <f>RIGHT(N1641,LEN(N1641)-SEARCH("/",N1641,1))</f>
        <v>rock</v>
      </c>
      <c r="S1641" s="16">
        <f>(((J1641/60)/60)/24)+DATE(1970,1,1)+(-5/24)</f>
        <v>40941.444039351853</v>
      </c>
      <c r="T1641" s="16">
        <f>(((I1641/60)/60)/24)+DATE(1970,1,1)+(-5/24)</f>
        <v>40971.444039351853</v>
      </c>
    </row>
    <row r="1642" spans="1:20" ht="93.75" x14ac:dyDescent="0.3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2">
        <f>(E1642/D1642)*100</f>
        <v>169.86</v>
      </c>
      <c r="P1642" s="8">
        <f>E1642/L1642</f>
        <v>39.967058823529413</v>
      </c>
      <c r="Q1642" s="3" t="str">
        <f>LEFT(N1642,SEARCH("/",N1642)-1)</f>
        <v>music</v>
      </c>
      <c r="R1642" s="3" t="str">
        <f>RIGHT(N1642,LEN(N1642)-SEARCH("/",N1642,1))</f>
        <v>rock</v>
      </c>
      <c r="S1642" s="16">
        <f>(((J1642/60)/60)/24)+DATE(1970,1,1)+(-5/24)</f>
        <v>40379.022627314815</v>
      </c>
      <c r="T1642" s="16">
        <f>(((I1642/60)/60)/24)+DATE(1970,1,1)+(-5/24)</f>
        <v>40392.874305555553</v>
      </c>
    </row>
    <row r="1643" spans="1:20" ht="37.5" x14ac:dyDescent="0.3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2">
        <f>(E1643/D1643)*100</f>
        <v>101.4</v>
      </c>
      <c r="P1643" s="8">
        <f>E1643/L1643</f>
        <v>97.5</v>
      </c>
      <c r="Q1643" s="3" t="str">
        <f>LEFT(N1643,SEARCH("/",N1643)-1)</f>
        <v>music</v>
      </c>
      <c r="R1643" s="3" t="str">
        <f>RIGHT(N1643,LEN(N1643)-SEARCH("/",N1643,1))</f>
        <v>pop</v>
      </c>
      <c r="S1643" s="16">
        <f>(((J1643/60)/60)/24)+DATE(1970,1,1)+(-5/24)</f>
        <v>41962.388240740744</v>
      </c>
      <c r="T1643" s="16">
        <f>(((I1643/60)/60)/24)+DATE(1970,1,1)+(-5/24)</f>
        <v>41992.388240740744</v>
      </c>
    </row>
    <row r="1644" spans="1:20" ht="75" x14ac:dyDescent="0.3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2">
        <f>(E1644/D1644)*100</f>
        <v>100</v>
      </c>
      <c r="P1644" s="8">
        <f>E1644/L1644</f>
        <v>42.857142857142854</v>
      </c>
      <c r="Q1644" s="3" t="str">
        <f>LEFT(N1644,SEARCH("/",N1644)-1)</f>
        <v>music</v>
      </c>
      <c r="R1644" s="3" t="str">
        <f>RIGHT(N1644,LEN(N1644)-SEARCH("/",N1644,1))</f>
        <v>pop</v>
      </c>
      <c r="S1644" s="16">
        <f>(((J1644/60)/60)/24)+DATE(1970,1,1)+(-5/24)</f>
        <v>40687.816284722219</v>
      </c>
      <c r="T1644" s="16">
        <f>(((I1644/60)/60)/24)+DATE(1970,1,1)+(-5/24)</f>
        <v>40707.816284722219</v>
      </c>
    </row>
    <row r="1645" spans="1:20" ht="56.25" x14ac:dyDescent="0.3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2">
        <f>(E1645/D1645)*100</f>
        <v>124.70000000000002</v>
      </c>
      <c r="P1645" s="8">
        <f>E1645/L1645</f>
        <v>168.51351351351352</v>
      </c>
      <c r="Q1645" s="3" t="str">
        <f>LEFT(N1645,SEARCH("/",N1645)-1)</f>
        <v>music</v>
      </c>
      <c r="R1645" s="3" t="str">
        <f>RIGHT(N1645,LEN(N1645)-SEARCH("/",N1645,1))</f>
        <v>pop</v>
      </c>
      <c r="S1645" s="16">
        <f>(((J1645/60)/60)/24)+DATE(1970,1,1)+(-5/24)</f>
        <v>41146.615879629629</v>
      </c>
      <c r="T1645" s="16">
        <f>(((I1645/60)/60)/24)+DATE(1970,1,1)+(-5/24)</f>
        <v>41176.615879629629</v>
      </c>
    </row>
    <row r="1646" spans="1:20" ht="93.75" x14ac:dyDescent="0.3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2">
        <f>(E1646/D1646)*100</f>
        <v>109.5</v>
      </c>
      <c r="P1646" s="8">
        <f>E1646/L1646</f>
        <v>85.546875</v>
      </c>
      <c r="Q1646" s="3" t="str">
        <f>LEFT(N1646,SEARCH("/",N1646)-1)</f>
        <v>music</v>
      </c>
      <c r="R1646" s="3" t="str">
        <f>RIGHT(N1646,LEN(N1646)-SEARCH("/",N1646,1))</f>
        <v>pop</v>
      </c>
      <c r="S1646" s="16">
        <f>(((J1646/60)/60)/24)+DATE(1970,1,1)+(-5/24)</f>
        <v>41174.851388888885</v>
      </c>
      <c r="T1646" s="16">
        <f>(((I1646/60)/60)/24)+DATE(1970,1,1)+(-5/24)</f>
        <v>41234.893055555556</v>
      </c>
    </row>
    <row r="1647" spans="1:20" ht="75" x14ac:dyDescent="0.3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2">
        <f>(E1647/D1647)*100</f>
        <v>110.80000000000001</v>
      </c>
      <c r="P1647" s="8">
        <f>E1647/L1647</f>
        <v>554</v>
      </c>
      <c r="Q1647" s="3" t="str">
        <f>LEFT(N1647,SEARCH("/",N1647)-1)</f>
        <v>music</v>
      </c>
      <c r="R1647" s="3" t="str">
        <f>RIGHT(N1647,LEN(N1647)-SEARCH("/",N1647,1))</f>
        <v>pop</v>
      </c>
      <c r="S1647" s="16">
        <f>(((J1647/60)/60)/24)+DATE(1970,1,1)+(-5/24)</f>
        <v>41521.409027777772</v>
      </c>
      <c r="T1647" s="16">
        <f>(((I1647/60)/60)/24)+DATE(1970,1,1)+(-5/24)</f>
        <v>41535.409027777772</v>
      </c>
    </row>
    <row r="1648" spans="1:20" ht="93.75" x14ac:dyDescent="0.3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2">
        <f>(E1648/D1648)*100</f>
        <v>110.2</v>
      </c>
      <c r="P1648" s="8">
        <f>E1648/L1648</f>
        <v>26.554216867469879</v>
      </c>
      <c r="Q1648" s="3" t="str">
        <f>LEFT(N1648,SEARCH("/",N1648)-1)</f>
        <v>music</v>
      </c>
      <c r="R1648" s="3" t="str">
        <f>RIGHT(N1648,LEN(N1648)-SEARCH("/",N1648,1))</f>
        <v>pop</v>
      </c>
      <c r="S1648" s="16">
        <f>(((J1648/60)/60)/24)+DATE(1970,1,1)+(-5/24)</f>
        <v>41833.241932870369</v>
      </c>
      <c r="T1648" s="16">
        <f>(((I1648/60)/60)/24)+DATE(1970,1,1)+(-5/24)</f>
        <v>41865.549305555556</v>
      </c>
    </row>
    <row r="1649" spans="1:20" ht="75" x14ac:dyDescent="0.3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2">
        <f>(E1649/D1649)*100</f>
        <v>104.71999999999998</v>
      </c>
      <c r="P1649" s="8">
        <f>E1649/L1649</f>
        <v>113.82608695652173</v>
      </c>
      <c r="Q1649" s="3" t="str">
        <f>LEFT(N1649,SEARCH("/",N1649)-1)</f>
        <v>music</v>
      </c>
      <c r="R1649" s="3" t="str">
        <f>RIGHT(N1649,LEN(N1649)-SEARCH("/",N1649,1))</f>
        <v>pop</v>
      </c>
      <c r="S1649" s="16">
        <f>(((J1649/60)/60)/24)+DATE(1970,1,1)+(-5/24)</f>
        <v>41039.201122685183</v>
      </c>
      <c r="T1649" s="16">
        <f>(((I1649/60)/60)/24)+DATE(1970,1,1)+(-5/24)</f>
        <v>41069.201122685183</v>
      </c>
    </row>
    <row r="1650" spans="1:20" ht="75" x14ac:dyDescent="0.3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2">
        <f>(E1650/D1650)*100</f>
        <v>125.26086956521738</v>
      </c>
      <c r="P1650" s="8">
        <f>E1650/L1650</f>
        <v>32.011111111111113</v>
      </c>
      <c r="Q1650" s="3" t="str">
        <f>LEFT(N1650,SEARCH("/",N1650)-1)</f>
        <v>music</v>
      </c>
      <c r="R1650" s="3" t="str">
        <f>RIGHT(N1650,LEN(N1650)-SEARCH("/",N1650,1))</f>
        <v>pop</v>
      </c>
      <c r="S1650" s="16">
        <f>(((J1650/60)/60)/24)+DATE(1970,1,1)+(-5/24)</f>
        <v>40592.496319444443</v>
      </c>
      <c r="T1650" s="16">
        <f>(((I1650/60)/60)/24)+DATE(1970,1,1)+(-5/24)</f>
        <v>40622.454652777778</v>
      </c>
    </row>
    <row r="1651" spans="1:20" ht="75" x14ac:dyDescent="0.3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2">
        <f>(E1651/D1651)*100</f>
        <v>100.58763157894737</v>
      </c>
      <c r="P1651" s="8">
        <f>E1651/L1651</f>
        <v>47.189259259259259</v>
      </c>
      <c r="Q1651" s="3" t="str">
        <f>LEFT(N1651,SEARCH("/",N1651)-1)</f>
        <v>music</v>
      </c>
      <c r="R1651" s="3" t="str">
        <f>RIGHT(N1651,LEN(N1651)-SEARCH("/",N1651,1))</f>
        <v>pop</v>
      </c>
      <c r="S1651" s="16">
        <f>(((J1651/60)/60)/24)+DATE(1970,1,1)+(-5/24)</f>
        <v>41737.476331018515</v>
      </c>
      <c r="T1651" s="16">
        <f>(((I1651/60)/60)/24)+DATE(1970,1,1)+(-5/24)</f>
        <v>41782.476331018515</v>
      </c>
    </row>
    <row r="1652" spans="1:20" ht="56.25" x14ac:dyDescent="0.3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2">
        <f>(E1652/D1652)*100</f>
        <v>141.55000000000001</v>
      </c>
      <c r="P1652" s="8">
        <f>E1652/L1652</f>
        <v>88.46875</v>
      </c>
      <c r="Q1652" s="3" t="str">
        <f>LEFT(N1652,SEARCH("/",N1652)-1)</f>
        <v>music</v>
      </c>
      <c r="R1652" s="3" t="str">
        <f>RIGHT(N1652,LEN(N1652)-SEARCH("/",N1652,1))</f>
        <v>pop</v>
      </c>
      <c r="S1652" s="16">
        <f>(((J1652/60)/60)/24)+DATE(1970,1,1)+(-5/24)</f>
        <v>41526.227280092593</v>
      </c>
      <c r="T1652" s="16">
        <f>(((I1652/60)/60)/24)+DATE(1970,1,1)+(-5/24)</f>
        <v>41556.227280092593</v>
      </c>
    </row>
    <row r="1653" spans="1:20" ht="75" x14ac:dyDescent="0.3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2">
        <f>(E1653/D1653)*100</f>
        <v>100.75</v>
      </c>
      <c r="P1653" s="8">
        <f>E1653/L1653</f>
        <v>100.75</v>
      </c>
      <c r="Q1653" s="3" t="str">
        <f>LEFT(N1653,SEARCH("/",N1653)-1)</f>
        <v>music</v>
      </c>
      <c r="R1653" s="3" t="str">
        <f>RIGHT(N1653,LEN(N1653)-SEARCH("/",N1653,1))</f>
        <v>pop</v>
      </c>
      <c r="S1653" s="16">
        <f>(((J1653/60)/60)/24)+DATE(1970,1,1)+(-5/24)</f>
        <v>40625.692361111105</v>
      </c>
      <c r="T1653" s="16">
        <f>(((I1653/60)/60)/24)+DATE(1970,1,1)+(-5/24)</f>
        <v>40659.082638888889</v>
      </c>
    </row>
    <row r="1654" spans="1:20" ht="93.75" x14ac:dyDescent="0.3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2">
        <f>(E1654/D1654)*100</f>
        <v>100.66666666666666</v>
      </c>
      <c r="P1654" s="8">
        <f>E1654/L1654</f>
        <v>64.714285714285708</v>
      </c>
      <c r="Q1654" s="3" t="str">
        <f>LEFT(N1654,SEARCH("/",N1654)-1)</f>
        <v>music</v>
      </c>
      <c r="R1654" s="3" t="str">
        <f>RIGHT(N1654,LEN(N1654)-SEARCH("/",N1654,1))</f>
        <v>pop</v>
      </c>
      <c r="S1654" s="16">
        <f>(((J1654/60)/60)/24)+DATE(1970,1,1)+(-5/24)</f>
        <v>41572.284641203703</v>
      </c>
      <c r="T1654" s="16">
        <f>(((I1654/60)/60)/24)+DATE(1970,1,1)+(-5/24)</f>
        <v>41602.326307870368</v>
      </c>
    </row>
    <row r="1655" spans="1:20" ht="75" x14ac:dyDescent="0.3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2">
        <f>(E1655/D1655)*100</f>
        <v>174.2304</v>
      </c>
      <c r="P1655" s="8">
        <f>E1655/L1655</f>
        <v>51.854285714285716</v>
      </c>
      <c r="Q1655" s="3" t="str">
        <f>LEFT(N1655,SEARCH("/",N1655)-1)</f>
        <v>music</v>
      </c>
      <c r="R1655" s="3" t="str">
        <f>RIGHT(N1655,LEN(N1655)-SEARCH("/",N1655,1))</f>
        <v>pop</v>
      </c>
      <c r="S1655" s="16">
        <f>(((J1655/60)/60)/24)+DATE(1970,1,1)+(-5/24)</f>
        <v>40626.626111111109</v>
      </c>
      <c r="T1655" s="16">
        <f>(((I1655/60)/60)/24)+DATE(1970,1,1)+(-5/24)</f>
        <v>40657.626111111109</v>
      </c>
    </row>
    <row r="1656" spans="1:20" ht="93.75" x14ac:dyDescent="0.3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2">
        <f>(E1656/D1656)*100</f>
        <v>119.90909090909089</v>
      </c>
      <c r="P1656" s="8">
        <f>E1656/L1656</f>
        <v>38.794117647058826</v>
      </c>
      <c r="Q1656" s="3" t="str">
        <f>LEFT(N1656,SEARCH("/",N1656)-1)</f>
        <v>music</v>
      </c>
      <c r="R1656" s="3" t="str">
        <f>RIGHT(N1656,LEN(N1656)-SEARCH("/",N1656,1))</f>
        <v>pop</v>
      </c>
      <c r="S1656" s="16">
        <f>(((J1656/60)/60)/24)+DATE(1970,1,1)+(-5/24)</f>
        <v>40987.682407407403</v>
      </c>
      <c r="T1656" s="16">
        <f>(((I1656/60)/60)/24)+DATE(1970,1,1)+(-5/24)</f>
        <v>41017.682407407403</v>
      </c>
    </row>
    <row r="1657" spans="1:20" ht="56.25" x14ac:dyDescent="0.3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2">
        <f>(E1657/D1657)*100</f>
        <v>142.86666666666667</v>
      </c>
      <c r="P1657" s="8">
        <f>E1657/L1657</f>
        <v>44.645833333333336</v>
      </c>
      <c r="Q1657" s="3" t="str">
        <f>LEFT(N1657,SEARCH("/",N1657)-1)</f>
        <v>music</v>
      </c>
      <c r="R1657" s="3" t="str">
        <f>RIGHT(N1657,LEN(N1657)-SEARCH("/",N1657,1))</f>
        <v>pop</v>
      </c>
      <c r="S1657" s="16">
        <f>(((J1657/60)/60)/24)+DATE(1970,1,1)+(-5/24)</f>
        <v>40974.583564814813</v>
      </c>
      <c r="T1657" s="16">
        <f>(((I1657/60)/60)/24)+DATE(1970,1,1)+(-5/24)</f>
        <v>41004.541898148142</v>
      </c>
    </row>
    <row r="1658" spans="1:20" ht="93.75" x14ac:dyDescent="0.3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2">
        <f>(E1658/D1658)*100</f>
        <v>100.33493333333334</v>
      </c>
      <c r="P1658" s="8">
        <f>E1658/L1658</f>
        <v>156.77333333333334</v>
      </c>
      <c r="Q1658" s="3" t="str">
        <f>LEFT(N1658,SEARCH("/",N1658)-1)</f>
        <v>music</v>
      </c>
      <c r="R1658" s="3" t="str">
        <f>RIGHT(N1658,LEN(N1658)-SEARCH("/",N1658,1))</f>
        <v>pop</v>
      </c>
      <c r="S1658" s="16">
        <f>(((J1658/60)/60)/24)+DATE(1970,1,1)+(-5/24)</f>
        <v>41226.720509259256</v>
      </c>
      <c r="T1658" s="16">
        <f>(((I1658/60)/60)/24)+DATE(1970,1,1)+(-5/24)</f>
        <v>41256.720509259256</v>
      </c>
    </row>
    <row r="1659" spans="1:20" ht="93.75" x14ac:dyDescent="0.3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2">
        <f>(E1659/D1659)*100</f>
        <v>104.93380000000001</v>
      </c>
      <c r="P1659" s="8">
        <f>E1659/L1659</f>
        <v>118.70339366515837</v>
      </c>
      <c r="Q1659" s="3" t="str">
        <f>LEFT(N1659,SEARCH("/",N1659)-1)</f>
        <v>music</v>
      </c>
      <c r="R1659" s="3" t="str">
        <f>RIGHT(N1659,LEN(N1659)-SEARCH("/",N1659,1))</f>
        <v>pop</v>
      </c>
      <c r="S1659" s="16">
        <f>(((J1659/60)/60)/24)+DATE(1970,1,1)+(-5/24)</f>
        <v>41023.573703703703</v>
      </c>
      <c r="T1659" s="16">
        <f>(((I1659/60)/60)/24)+DATE(1970,1,1)+(-5/24)</f>
        <v>41053.573703703703</v>
      </c>
    </row>
    <row r="1660" spans="1:20" ht="93.75" x14ac:dyDescent="0.3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2">
        <f>(E1660/D1660)*100</f>
        <v>132.23333333333335</v>
      </c>
      <c r="P1660" s="8">
        <f>E1660/L1660</f>
        <v>74.149532710280369</v>
      </c>
      <c r="Q1660" s="3" t="str">
        <f>LEFT(N1660,SEARCH("/",N1660)-1)</f>
        <v>music</v>
      </c>
      <c r="R1660" s="3" t="str">
        <f>RIGHT(N1660,LEN(N1660)-SEARCH("/",N1660,1))</f>
        <v>pop</v>
      </c>
      <c r="S1660" s="16">
        <f>(((J1660/60)/60)/24)+DATE(1970,1,1)+(-5/24)</f>
        <v>41223.013506944444</v>
      </c>
      <c r="T1660" s="16">
        <f>(((I1660/60)/60)/24)+DATE(1970,1,1)+(-5/24)</f>
        <v>41261.388888888883</v>
      </c>
    </row>
    <row r="1661" spans="1:20" ht="75" x14ac:dyDescent="0.3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2">
        <f>(E1661/D1661)*100</f>
        <v>112.79999999999998</v>
      </c>
      <c r="P1661" s="8">
        <f>E1661/L1661</f>
        <v>12.533333333333333</v>
      </c>
      <c r="Q1661" s="3" t="str">
        <f>LEFT(N1661,SEARCH("/",N1661)-1)</f>
        <v>music</v>
      </c>
      <c r="R1661" s="3" t="str">
        <f>RIGHT(N1661,LEN(N1661)-SEARCH("/",N1661,1))</f>
        <v>pop</v>
      </c>
      <c r="S1661" s="16">
        <f>(((J1661/60)/60)/24)+DATE(1970,1,1)+(-5/24)</f>
        <v>41596.705104166664</v>
      </c>
      <c r="T1661" s="16">
        <f>(((I1661/60)/60)/24)+DATE(1970,1,1)+(-5/24)</f>
        <v>41625.291666666664</v>
      </c>
    </row>
    <row r="1662" spans="1:20" ht="93.75" x14ac:dyDescent="0.3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2">
        <f>(E1662/D1662)*100</f>
        <v>1253.75</v>
      </c>
      <c r="P1662" s="8">
        <f>E1662/L1662</f>
        <v>27.861111111111111</v>
      </c>
      <c r="Q1662" s="3" t="str">
        <f>LEFT(N1662,SEARCH("/",N1662)-1)</f>
        <v>music</v>
      </c>
      <c r="R1662" s="3" t="str">
        <f>RIGHT(N1662,LEN(N1662)-SEARCH("/",N1662,1))</f>
        <v>pop</v>
      </c>
      <c r="S1662" s="16">
        <f>(((J1662/60)/60)/24)+DATE(1970,1,1)+(-5/24)</f>
        <v>42459.485532407409</v>
      </c>
      <c r="T1662" s="16">
        <f>(((I1662/60)/60)/24)+DATE(1970,1,1)+(-5/24)</f>
        <v>42490.707638888889</v>
      </c>
    </row>
    <row r="1663" spans="1:20" ht="93.75" x14ac:dyDescent="0.3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2">
        <f>(E1663/D1663)*100</f>
        <v>102.50632911392405</v>
      </c>
      <c r="P1663" s="8">
        <f>E1663/L1663</f>
        <v>80.178217821782184</v>
      </c>
      <c r="Q1663" s="3" t="str">
        <f>LEFT(N1663,SEARCH("/",N1663)-1)</f>
        <v>music</v>
      </c>
      <c r="R1663" s="3" t="str">
        <f>RIGHT(N1663,LEN(N1663)-SEARCH("/",N1663,1))</f>
        <v>pop</v>
      </c>
      <c r="S1663" s="16">
        <f>(((J1663/60)/60)/24)+DATE(1970,1,1)+(-5/24)</f>
        <v>42343.789710648147</v>
      </c>
      <c r="T1663" s="16">
        <f>(((I1663/60)/60)/24)+DATE(1970,1,1)+(-5/24)</f>
        <v>42386.666666666664</v>
      </c>
    </row>
    <row r="1664" spans="1:20" ht="93.75" x14ac:dyDescent="0.3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2">
        <f>(E1664/D1664)*100</f>
        <v>102.6375</v>
      </c>
      <c r="P1664" s="8">
        <f>E1664/L1664</f>
        <v>132.43548387096774</v>
      </c>
      <c r="Q1664" s="3" t="str">
        <f>LEFT(N1664,SEARCH("/",N1664)-1)</f>
        <v>music</v>
      </c>
      <c r="R1664" s="3" t="str">
        <f>RIGHT(N1664,LEN(N1664)-SEARCH("/",N1664,1))</f>
        <v>pop</v>
      </c>
      <c r="S1664" s="16">
        <f>(((J1664/60)/60)/24)+DATE(1970,1,1)+(-5/24)</f>
        <v>40847.99</v>
      </c>
      <c r="T1664" s="16">
        <f>(((I1664/60)/60)/24)+DATE(1970,1,1)+(-5/24)</f>
        <v>40908.031666666662</v>
      </c>
    </row>
    <row r="1665" spans="1:20" ht="56.25" x14ac:dyDescent="0.3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2">
        <f>(E1665/D1665)*100</f>
        <v>108</v>
      </c>
      <c r="P1665" s="8">
        <f>E1665/L1665</f>
        <v>33.75</v>
      </c>
      <c r="Q1665" s="3" t="str">
        <f>LEFT(N1665,SEARCH("/",N1665)-1)</f>
        <v>music</v>
      </c>
      <c r="R1665" s="3" t="str">
        <f>RIGHT(N1665,LEN(N1665)-SEARCH("/",N1665,1))</f>
        <v>pop</v>
      </c>
      <c r="S1665" s="16">
        <f>(((J1665/60)/60)/24)+DATE(1970,1,1)+(-5/24)</f>
        <v>42005.813738425924</v>
      </c>
      <c r="T1665" s="16">
        <f>(((I1665/60)/60)/24)+DATE(1970,1,1)+(-5/24)</f>
        <v>42035.813738425924</v>
      </c>
    </row>
    <row r="1666" spans="1:20" ht="75" x14ac:dyDescent="0.3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2">
        <f>(E1666/D1666)*100</f>
        <v>122.40879999999999</v>
      </c>
      <c r="P1666" s="8">
        <f>E1666/L1666</f>
        <v>34.384494382022467</v>
      </c>
      <c r="Q1666" s="3" t="str">
        <f>LEFT(N1666,SEARCH("/",N1666)-1)</f>
        <v>music</v>
      </c>
      <c r="R1666" s="3" t="str">
        <f>RIGHT(N1666,LEN(N1666)-SEARCH("/",N1666,1))</f>
        <v>pop</v>
      </c>
      <c r="S1666" s="16">
        <f>(((J1666/60)/60)/24)+DATE(1970,1,1)+(-5/24)</f>
        <v>40939.553449074068</v>
      </c>
      <c r="T1666" s="16">
        <f>(((I1666/60)/60)/24)+DATE(1970,1,1)+(-5/24)</f>
        <v>40983.957638888889</v>
      </c>
    </row>
    <row r="1667" spans="1:20" ht="93.75" x14ac:dyDescent="0.3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2">
        <f>(E1667/D1667)*100</f>
        <v>119.45714285714286</v>
      </c>
      <c r="P1667" s="8">
        <f>E1667/L1667</f>
        <v>44.956989247311824</v>
      </c>
      <c r="Q1667" s="3" t="str">
        <f>LEFT(N1667,SEARCH("/",N1667)-1)</f>
        <v>music</v>
      </c>
      <c r="R1667" s="3" t="str">
        <f>RIGHT(N1667,LEN(N1667)-SEARCH("/",N1667,1))</f>
        <v>pop</v>
      </c>
      <c r="S1667" s="16">
        <f>(((J1667/60)/60)/24)+DATE(1970,1,1)+(-5/24)</f>
        <v>40564.441122685181</v>
      </c>
      <c r="T1667" s="16">
        <f>(((I1667/60)/60)/24)+DATE(1970,1,1)+(-5/24)</f>
        <v>40595.916666666664</v>
      </c>
    </row>
    <row r="1668" spans="1:20" ht="75" x14ac:dyDescent="0.3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2">
        <f>(E1668/D1668)*100</f>
        <v>160.88</v>
      </c>
      <c r="P1668" s="8">
        <f>E1668/L1668</f>
        <v>41.04081632653061</v>
      </c>
      <c r="Q1668" s="3" t="str">
        <f>LEFT(N1668,SEARCH("/",N1668)-1)</f>
        <v>music</v>
      </c>
      <c r="R1668" s="3" t="str">
        <f>RIGHT(N1668,LEN(N1668)-SEARCH("/",N1668,1))</f>
        <v>pop</v>
      </c>
      <c r="S1668" s="16">
        <f>(((J1668/60)/60)/24)+DATE(1970,1,1)+(-5/24)</f>
        <v>41331.04482638889</v>
      </c>
      <c r="T1668" s="16">
        <f>(((I1668/60)/60)/24)+DATE(1970,1,1)+(-5/24)</f>
        <v>41361.003159722219</v>
      </c>
    </row>
    <row r="1669" spans="1:20" ht="75" x14ac:dyDescent="0.3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2">
        <f>(E1669/D1669)*100</f>
        <v>126.85294117647059</v>
      </c>
      <c r="P1669" s="8">
        <f>E1669/L1669</f>
        <v>52.597560975609753</v>
      </c>
      <c r="Q1669" s="3" t="str">
        <f>LEFT(N1669,SEARCH("/",N1669)-1)</f>
        <v>music</v>
      </c>
      <c r="R1669" s="3" t="str">
        <f>RIGHT(N1669,LEN(N1669)-SEARCH("/",N1669,1))</f>
        <v>pop</v>
      </c>
      <c r="S1669" s="16">
        <f>(((J1669/60)/60)/24)+DATE(1970,1,1)+(-5/24)</f>
        <v>41681.862245370365</v>
      </c>
      <c r="T1669" s="16">
        <f>(((I1669/60)/60)/24)+DATE(1970,1,1)+(-5/24)</f>
        <v>41709.082638888889</v>
      </c>
    </row>
    <row r="1670" spans="1:20" ht="75" x14ac:dyDescent="0.3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2">
        <f>(E1670/D1670)*100</f>
        <v>102.6375</v>
      </c>
      <c r="P1670" s="8">
        <f>E1670/L1670</f>
        <v>70.784482758620683</v>
      </c>
      <c r="Q1670" s="3" t="str">
        <f>LEFT(N1670,SEARCH("/",N1670)-1)</f>
        <v>music</v>
      </c>
      <c r="R1670" s="3" t="str">
        <f>RIGHT(N1670,LEN(N1670)-SEARCH("/",N1670,1))</f>
        <v>pop</v>
      </c>
      <c r="S1670" s="16">
        <f>(((J1670/60)/60)/24)+DATE(1970,1,1)+(-5/24)</f>
        <v>40844.941423611104</v>
      </c>
      <c r="T1670" s="16">
        <f>(((I1670/60)/60)/24)+DATE(1970,1,1)+(-5/24)</f>
        <v>40874.983090277776</v>
      </c>
    </row>
    <row r="1671" spans="1:20" ht="75" x14ac:dyDescent="0.3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2">
        <f>(E1671/D1671)*100</f>
        <v>139.75</v>
      </c>
      <c r="P1671" s="8">
        <f>E1671/L1671</f>
        <v>53.75</v>
      </c>
      <c r="Q1671" s="3" t="str">
        <f>LEFT(N1671,SEARCH("/",N1671)-1)</f>
        <v>music</v>
      </c>
      <c r="R1671" s="3" t="str">
        <f>RIGHT(N1671,LEN(N1671)-SEARCH("/",N1671,1))</f>
        <v>pop</v>
      </c>
      <c r="S1671" s="16">
        <f>(((J1671/60)/60)/24)+DATE(1970,1,1)+(-5/24)</f>
        <v>42461.676805555551</v>
      </c>
      <c r="T1671" s="16">
        <f>(((I1671/60)/60)/24)+DATE(1970,1,1)+(-5/24)</f>
        <v>42521.676805555551</v>
      </c>
    </row>
    <row r="1672" spans="1:20" ht="93.75" x14ac:dyDescent="0.3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2">
        <f>(E1672/D1672)*100</f>
        <v>102.60000000000001</v>
      </c>
      <c r="P1672" s="8">
        <f>E1672/L1672</f>
        <v>44.608695652173914</v>
      </c>
      <c r="Q1672" s="3" t="str">
        <f>LEFT(N1672,SEARCH("/",N1672)-1)</f>
        <v>music</v>
      </c>
      <c r="R1672" s="3" t="str">
        <f>RIGHT(N1672,LEN(N1672)-SEARCH("/",N1672,1))</f>
        <v>pop</v>
      </c>
      <c r="S1672" s="16">
        <f>(((J1672/60)/60)/24)+DATE(1970,1,1)+(-5/24)</f>
        <v>40313.722210648149</v>
      </c>
      <c r="T1672" s="16">
        <f>(((I1672/60)/60)/24)+DATE(1970,1,1)+(-5/24)</f>
        <v>40363.958333333328</v>
      </c>
    </row>
    <row r="1673" spans="1:20" ht="56.25" x14ac:dyDescent="0.3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2">
        <f>(E1673/D1673)*100</f>
        <v>100.67349999999999</v>
      </c>
      <c r="P1673" s="8">
        <f>E1673/L1673</f>
        <v>26.148961038961041</v>
      </c>
      <c r="Q1673" s="3" t="str">
        <f>LEFT(N1673,SEARCH("/",N1673)-1)</f>
        <v>music</v>
      </c>
      <c r="R1673" s="3" t="str">
        <f>RIGHT(N1673,LEN(N1673)-SEARCH("/",N1673,1))</f>
        <v>pop</v>
      </c>
      <c r="S1673" s="16">
        <f>(((J1673/60)/60)/24)+DATE(1970,1,1)+(-5/24)</f>
        <v>42553.335810185185</v>
      </c>
      <c r="T1673" s="16">
        <f>(((I1673/60)/60)/24)+DATE(1970,1,1)+(-5/24)</f>
        <v>42583.335810185185</v>
      </c>
    </row>
    <row r="1674" spans="1:20" ht="56.25" x14ac:dyDescent="0.3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2">
        <f>(E1674/D1674)*100</f>
        <v>112.94117647058823</v>
      </c>
      <c r="P1674" s="8">
        <f>E1674/L1674</f>
        <v>39.183673469387756</v>
      </c>
      <c r="Q1674" s="3" t="str">
        <f>LEFT(N1674,SEARCH("/",N1674)-1)</f>
        <v>music</v>
      </c>
      <c r="R1674" s="3" t="str">
        <f>RIGHT(N1674,LEN(N1674)-SEARCH("/",N1674,1))</f>
        <v>pop</v>
      </c>
      <c r="S1674" s="16">
        <f>(((J1674/60)/60)/24)+DATE(1970,1,1)+(-5/24)</f>
        <v>41034.448263888888</v>
      </c>
      <c r="T1674" s="16">
        <f>(((I1674/60)/60)/24)+DATE(1970,1,1)+(-5/24)</f>
        <v>41064.448263888888</v>
      </c>
    </row>
    <row r="1675" spans="1:20" ht="75" x14ac:dyDescent="0.3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2">
        <f>(E1675/D1675)*100</f>
        <v>128.09523809523807</v>
      </c>
      <c r="P1675" s="8">
        <f>E1675/L1675</f>
        <v>45.593220338983052</v>
      </c>
      <c r="Q1675" s="3" t="str">
        <f>LEFT(N1675,SEARCH("/",N1675)-1)</f>
        <v>music</v>
      </c>
      <c r="R1675" s="3" t="str">
        <f>RIGHT(N1675,LEN(N1675)-SEARCH("/",N1675,1))</f>
        <v>pop</v>
      </c>
      <c r="S1675" s="16">
        <f>(((J1675/60)/60)/24)+DATE(1970,1,1)+(-5/24)</f>
        <v>42039.670046296298</v>
      </c>
      <c r="T1675" s="16">
        <f>(((I1675/60)/60)/24)+DATE(1970,1,1)+(-5/24)</f>
        <v>42069.670046296298</v>
      </c>
    </row>
    <row r="1676" spans="1:20" ht="75" x14ac:dyDescent="0.3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2">
        <f>(E1676/D1676)*100</f>
        <v>201.7</v>
      </c>
      <c r="P1676" s="8">
        <f>E1676/L1676</f>
        <v>89.247787610619469</v>
      </c>
      <c r="Q1676" s="3" t="str">
        <f>LEFT(N1676,SEARCH("/",N1676)-1)</f>
        <v>music</v>
      </c>
      <c r="R1676" s="3" t="str">
        <f>RIGHT(N1676,LEN(N1676)-SEARCH("/",N1676,1))</f>
        <v>pop</v>
      </c>
      <c r="S1676" s="16">
        <f>(((J1676/60)/60)/24)+DATE(1970,1,1)+(-5/24)</f>
        <v>42569.397060185183</v>
      </c>
      <c r="T1676" s="16">
        <f>(((I1676/60)/60)/24)+DATE(1970,1,1)+(-5/24)</f>
        <v>42600.082638888889</v>
      </c>
    </row>
    <row r="1677" spans="1:20" ht="56.25" x14ac:dyDescent="0.3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2">
        <f>(E1677/D1677)*100</f>
        <v>137.416</v>
      </c>
      <c r="P1677" s="8">
        <f>E1677/L1677</f>
        <v>40.416470588235299</v>
      </c>
      <c r="Q1677" s="3" t="str">
        <f>LEFT(N1677,SEARCH("/",N1677)-1)</f>
        <v>music</v>
      </c>
      <c r="R1677" s="3" t="str">
        <f>RIGHT(N1677,LEN(N1677)-SEARCH("/",N1677,1))</f>
        <v>pop</v>
      </c>
      <c r="S1677" s="16">
        <f>(((J1677/60)/60)/24)+DATE(1970,1,1)+(-5/24)</f>
        <v>40802.524768518517</v>
      </c>
      <c r="T1677" s="16">
        <f>(((I1677/60)/60)/24)+DATE(1970,1,1)+(-5/24)</f>
        <v>40832.710416666661</v>
      </c>
    </row>
    <row r="1678" spans="1:20" ht="56.25" x14ac:dyDescent="0.3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2">
        <f>(E1678/D1678)*100</f>
        <v>115.33333333333333</v>
      </c>
      <c r="P1678" s="8">
        <f>E1678/L1678</f>
        <v>82.38095238095238</v>
      </c>
      <c r="Q1678" s="3" t="str">
        <f>LEFT(N1678,SEARCH("/",N1678)-1)</f>
        <v>music</v>
      </c>
      <c r="R1678" s="3" t="str">
        <f>RIGHT(N1678,LEN(N1678)-SEARCH("/",N1678,1))</f>
        <v>pop</v>
      </c>
      <c r="S1678" s="16">
        <f>(((J1678/60)/60)/24)+DATE(1970,1,1)+(-5/24)</f>
        <v>40973.517905092594</v>
      </c>
      <c r="T1678" s="16">
        <f>(((I1678/60)/60)/24)+DATE(1970,1,1)+(-5/24)</f>
        <v>41019.957638888889</v>
      </c>
    </row>
    <row r="1679" spans="1:20" ht="75" x14ac:dyDescent="0.3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2">
        <f>(E1679/D1679)*100</f>
        <v>111.66666666666667</v>
      </c>
      <c r="P1679" s="8">
        <f>E1679/L1679</f>
        <v>159.52380952380952</v>
      </c>
      <c r="Q1679" s="3" t="str">
        <f>LEFT(N1679,SEARCH("/",N1679)-1)</f>
        <v>music</v>
      </c>
      <c r="R1679" s="3" t="str">
        <f>RIGHT(N1679,LEN(N1679)-SEARCH("/",N1679,1))</f>
        <v>pop</v>
      </c>
      <c r="S1679" s="16">
        <f>(((J1679/60)/60)/24)+DATE(1970,1,1)+(-5/24)</f>
        <v>42416.198796296296</v>
      </c>
      <c r="T1679" s="16">
        <f>(((I1679/60)/60)/24)+DATE(1970,1,1)+(-5/24)</f>
        <v>42476.040972222218</v>
      </c>
    </row>
    <row r="1680" spans="1:20" ht="75" x14ac:dyDescent="0.3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2">
        <f>(E1680/D1680)*100</f>
        <v>118.39999999999999</v>
      </c>
      <c r="P1680" s="8">
        <f>E1680/L1680</f>
        <v>36.244897959183675</v>
      </c>
      <c r="Q1680" s="3" t="str">
        <f>LEFT(N1680,SEARCH("/",N1680)-1)</f>
        <v>music</v>
      </c>
      <c r="R1680" s="3" t="str">
        <f>RIGHT(N1680,LEN(N1680)-SEARCH("/",N1680,1))</f>
        <v>pop</v>
      </c>
      <c r="S1680" s="16">
        <f>(((J1680/60)/60)/24)+DATE(1970,1,1)+(-5/24)</f>
        <v>41662.646655092591</v>
      </c>
      <c r="T1680" s="16">
        <f>(((I1680/60)/60)/24)+DATE(1970,1,1)+(-5/24)</f>
        <v>41676.646655092591</v>
      </c>
    </row>
    <row r="1681" spans="1:20" ht="93.75" x14ac:dyDescent="0.3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2">
        <f>(E1681/D1681)*100</f>
        <v>175</v>
      </c>
      <c r="P1681" s="8">
        <f>E1681/L1681</f>
        <v>62.5</v>
      </c>
      <c r="Q1681" s="3" t="str">
        <f>LEFT(N1681,SEARCH("/",N1681)-1)</f>
        <v>music</v>
      </c>
      <c r="R1681" s="3" t="str">
        <f>RIGHT(N1681,LEN(N1681)-SEARCH("/",N1681,1))</f>
        <v>pop</v>
      </c>
      <c r="S1681" s="16">
        <f>(((J1681/60)/60)/24)+DATE(1970,1,1)+(-5/24)</f>
        <v>40722.860474537032</v>
      </c>
      <c r="T1681" s="16">
        <f>(((I1681/60)/60)/24)+DATE(1970,1,1)+(-5/24)</f>
        <v>40745.860474537032</v>
      </c>
    </row>
    <row r="1682" spans="1:20" ht="56.25" x14ac:dyDescent="0.3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2">
        <f>(E1682/D1682)*100</f>
        <v>117.5</v>
      </c>
      <c r="P1682" s="8">
        <f>E1682/L1682</f>
        <v>47</v>
      </c>
      <c r="Q1682" s="3" t="str">
        <f>LEFT(N1682,SEARCH("/",N1682)-1)</f>
        <v>music</v>
      </c>
      <c r="R1682" s="3" t="str">
        <f>RIGHT(N1682,LEN(N1682)-SEARCH("/",N1682,1))</f>
        <v>pop</v>
      </c>
      <c r="S1682" s="16">
        <f>(((J1682/60)/60)/24)+DATE(1970,1,1)+(-5/24)</f>
        <v>41802.549386574072</v>
      </c>
      <c r="T1682" s="16">
        <f>(((I1682/60)/60)/24)+DATE(1970,1,1)+(-5/24)</f>
        <v>41832.549386574072</v>
      </c>
    </row>
    <row r="1683" spans="1:20" ht="93.75" x14ac:dyDescent="0.3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12">
        <f>(E1683/D1683)*100</f>
        <v>101.42212307692309</v>
      </c>
      <c r="P1683" s="8">
        <f>E1683/L1683</f>
        <v>74.575090497737563</v>
      </c>
      <c r="Q1683" s="3" t="str">
        <f>LEFT(N1683,SEARCH("/",N1683)-1)</f>
        <v>music</v>
      </c>
      <c r="R1683" s="3" t="str">
        <f>RIGHT(N1683,LEN(N1683)-SEARCH("/",N1683,1))</f>
        <v>faith</v>
      </c>
      <c r="S1683" s="16">
        <f>(((J1683/60)/60)/24)+DATE(1970,1,1)+(-5/24)</f>
        <v>42773.91300925926</v>
      </c>
      <c r="T1683" s="16">
        <f>(((I1683/60)/60)/24)+DATE(1970,1,1)+(-5/24)</f>
        <v>42822.874999999993</v>
      </c>
    </row>
    <row r="1684" spans="1:20" ht="56.25" x14ac:dyDescent="0.3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12">
        <f>(E1684/D1684)*100</f>
        <v>0</v>
      </c>
      <c r="P1684" s="8">
        <v>0</v>
      </c>
      <c r="Q1684" s="3" t="str">
        <f>LEFT(N1684,SEARCH("/",N1684)-1)</f>
        <v>music</v>
      </c>
      <c r="R1684" s="3" t="str">
        <f>RIGHT(N1684,LEN(N1684)-SEARCH("/",N1684,1))</f>
        <v>faith</v>
      </c>
      <c r="S1684" s="16">
        <f>(((J1684/60)/60)/24)+DATE(1970,1,1)+(-5/24)</f>
        <v>42779.005324074074</v>
      </c>
      <c r="T1684" s="16">
        <f>(((I1684/60)/60)/24)+DATE(1970,1,1)+(-5/24)</f>
        <v>42838.963657407403</v>
      </c>
    </row>
    <row r="1685" spans="1:20" ht="75" x14ac:dyDescent="0.3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12">
        <f>(E1685/D1685)*100</f>
        <v>21.714285714285715</v>
      </c>
      <c r="P1685" s="8">
        <f>E1685/L1685</f>
        <v>76</v>
      </c>
      <c r="Q1685" s="3" t="str">
        <f>LEFT(N1685,SEARCH("/",N1685)-1)</f>
        <v>music</v>
      </c>
      <c r="R1685" s="3" t="str">
        <f>RIGHT(N1685,LEN(N1685)-SEARCH("/",N1685,1))</f>
        <v>faith</v>
      </c>
      <c r="S1685" s="16">
        <f>(((J1685/60)/60)/24)+DATE(1970,1,1)+(-5/24)</f>
        <v>42808.57335648148</v>
      </c>
      <c r="T1685" s="16">
        <f>(((I1685/60)/60)/24)+DATE(1970,1,1)+(-5/24)</f>
        <v>42832.57335648148</v>
      </c>
    </row>
    <row r="1686" spans="1:20" ht="56.25" x14ac:dyDescent="0.3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12">
        <f>(E1686/D1686)*100</f>
        <v>109.125</v>
      </c>
      <c r="P1686" s="8">
        <f>E1686/L1686</f>
        <v>86.43564356435644</v>
      </c>
      <c r="Q1686" s="3" t="str">
        <f>LEFT(N1686,SEARCH("/",N1686)-1)</f>
        <v>music</v>
      </c>
      <c r="R1686" s="3" t="str">
        <f>RIGHT(N1686,LEN(N1686)-SEARCH("/",N1686,1))</f>
        <v>faith</v>
      </c>
      <c r="S1686" s="16">
        <f>(((J1686/60)/60)/24)+DATE(1970,1,1)+(-5/24)</f>
        <v>42783.606956018521</v>
      </c>
      <c r="T1686" s="16">
        <f>(((I1686/60)/60)/24)+DATE(1970,1,1)+(-5/24)</f>
        <v>42811.565289351849</v>
      </c>
    </row>
    <row r="1687" spans="1:20" ht="93.75" x14ac:dyDescent="0.3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12">
        <f>(E1687/D1687)*100</f>
        <v>102.85714285714285</v>
      </c>
      <c r="P1687" s="8">
        <f>E1687/L1687</f>
        <v>24</v>
      </c>
      <c r="Q1687" s="3" t="str">
        <f>LEFT(N1687,SEARCH("/",N1687)-1)</f>
        <v>music</v>
      </c>
      <c r="R1687" s="3" t="str">
        <f>RIGHT(N1687,LEN(N1687)-SEARCH("/",N1687,1))</f>
        <v>faith</v>
      </c>
      <c r="S1687" s="16">
        <f>(((J1687/60)/60)/24)+DATE(1970,1,1)+(-5/24)</f>
        <v>42788.041932870365</v>
      </c>
      <c r="T1687" s="16">
        <f>(((I1687/60)/60)/24)+DATE(1970,1,1)+(-5/24)</f>
        <v>42818.0002662037</v>
      </c>
    </row>
    <row r="1688" spans="1:20" ht="93.75" x14ac:dyDescent="0.3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12">
        <f>(E1688/D1688)*100</f>
        <v>0.36</v>
      </c>
      <c r="P1688" s="8">
        <f>E1688/L1688</f>
        <v>18</v>
      </c>
      <c r="Q1688" s="3" t="str">
        <f>LEFT(N1688,SEARCH("/",N1688)-1)</f>
        <v>music</v>
      </c>
      <c r="R1688" s="3" t="str">
        <f>RIGHT(N1688,LEN(N1688)-SEARCH("/",N1688,1))</f>
        <v>faith</v>
      </c>
      <c r="S1688" s="16">
        <f>(((J1688/60)/60)/24)+DATE(1970,1,1)+(-5/24)</f>
        <v>42792.635636574072</v>
      </c>
      <c r="T1688" s="16">
        <f>(((I1688/60)/60)/24)+DATE(1970,1,1)+(-5/24)</f>
        <v>42852.593969907401</v>
      </c>
    </row>
    <row r="1689" spans="1:20" ht="93.75" x14ac:dyDescent="0.3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12">
        <f>(E1689/D1689)*100</f>
        <v>31.25</v>
      </c>
      <c r="P1689" s="8">
        <f>E1689/L1689</f>
        <v>80.128205128205124</v>
      </c>
      <c r="Q1689" s="3" t="str">
        <f>LEFT(N1689,SEARCH("/",N1689)-1)</f>
        <v>music</v>
      </c>
      <c r="R1689" s="3" t="str">
        <f>RIGHT(N1689,LEN(N1689)-SEARCH("/",N1689,1))</f>
        <v>faith</v>
      </c>
      <c r="S1689" s="16">
        <f>(((J1689/60)/60)/24)+DATE(1970,1,1)+(-5/24)</f>
        <v>42801.838483796295</v>
      </c>
      <c r="T1689" s="16">
        <f>(((I1689/60)/60)/24)+DATE(1970,1,1)+(-5/24)</f>
        <v>42835.635416666664</v>
      </c>
    </row>
    <row r="1690" spans="1:20" ht="75" x14ac:dyDescent="0.3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12">
        <f>(E1690/D1690)*100</f>
        <v>44.3</v>
      </c>
      <c r="P1690" s="8">
        <f>E1690/L1690</f>
        <v>253.14285714285714</v>
      </c>
      <c r="Q1690" s="3" t="str">
        <f>LEFT(N1690,SEARCH("/",N1690)-1)</f>
        <v>music</v>
      </c>
      <c r="R1690" s="3" t="str">
        <f>RIGHT(N1690,LEN(N1690)-SEARCH("/",N1690,1))</f>
        <v>faith</v>
      </c>
      <c r="S1690" s="16">
        <f>(((J1690/60)/60)/24)+DATE(1970,1,1)+(-5/24)</f>
        <v>42804.326319444437</v>
      </c>
      <c r="T1690" s="16">
        <f>(((I1690/60)/60)/24)+DATE(1970,1,1)+(-5/24)</f>
        <v>42834.28465277778</v>
      </c>
    </row>
    <row r="1691" spans="1:20" ht="37.5" x14ac:dyDescent="0.3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12">
        <f>(E1691/D1691)*100</f>
        <v>100</v>
      </c>
      <c r="P1691" s="8">
        <f>E1691/L1691</f>
        <v>171.42857142857142</v>
      </c>
      <c r="Q1691" s="3" t="str">
        <f>LEFT(N1691,SEARCH("/",N1691)-1)</f>
        <v>music</v>
      </c>
      <c r="R1691" s="3" t="str">
        <f>RIGHT(N1691,LEN(N1691)-SEARCH("/",N1691,1))</f>
        <v>faith</v>
      </c>
      <c r="S1691" s="16">
        <f>(((J1691/60)/60)/24)+DATE(1970,1,1)+(-5/24)</f>
        <v>42780.734143518515</v>
      </c>
      <c r="T1691" s="16">
        <f>(((I1691/60)/60)/24)+DATE(1970,1,1)+(-5/24)</f>
        <v>42810.692476851851</v>
      </c>
    </row>
    <row r="1692" spans="1:20" ht="75" x14ac:dyDescent="0.3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12">
        <f>(E1692/D1692)*100</f>
        <v>25.4</v>
      </c>
      <c r="P1692" s="8">
        <f>E1692/L1692</f>
        <v>57.727272727272727</v>
      </c>
      <c r="Q1692" s="3" t="str">
        <f>LEFT(N1692,SEARCH("/",N1692)-1)</f>
        <v>music</v>
      </c>
      <c r="R1692" s="3" t="str">
        <f>RIGHT(N1692,LEN(N1692)-SEARCH("/",N1692,1))</f>
        <v>faith</v>
      </c>
      <c r="S1692" s="16">
        <f>(((J1692/60)/60)/24)+DATE(1970,1,1)+(-5/24)</f>
        <v>42801.222708333335</v>
      </c>
      <c r="T1692" s="16">
        <f>(((I1692/60)/60)/24)+DATE(1970,1,1)+(-5/24)</f>
        <v>42831.181041666663</v>
      </c>
    </row>
    <row r="1693" spans="1:20" ht="93.75" x14ac:dyDescent="0.3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12">
        <f>(E1693/D1693)*100</f>
        <v>33.473333333333329</v>
      </c>
      <c r="P1693" s="8">
        <f>E1693/L1693</f>
        <v>264.26315789473682</v>
      </c>
      <c r="Q1693" s="3" t="str">
        <f>LEFT(N1693,SEARCH("/",N1693)-1)</f>
        <v>music</v>
      </c>
      <c r="R1693" s="3" t="str">
        <f>RIGHT(N1693,LEN(N1693)-SEARCH("/",N1693,1))</f>
        <v>faith</v>
      </c>
      <c r="S1693" s="16">
        <f>(((J1693/60)/60)/24)+DATE(1970,1,1)+(-5/24)</f>
        <v>42795.49314814814</v>
      </c>
      <c r="T1693" s="16">
        <f>(((I1693/60)/60)/24)+DATE(1970,1,1)+(-5/24)</f>
        <v>42827.833333333336</v>
      </c>
    </row>
    <row r="1694" spans="1:20" ht="75" x14ac:dyDescent="0.3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12">
        <f>(E1694/D1694)*100</f>
        <v>47.8</v>
      </c>
      <c r="P1694" s="8">
        <f>E1694/L1694</f>
        <v>159.33333333333334</v>
      </c>
      <c r="Q1694" s="3" t="str">
        <f>LEFT(N1694,SEARCH("/",N1694)-1)</f>
        <v>music</v>
      </c>
      <c r="R1694" s="3" t="str">
        <f>RIGHT(N1694,LEN(N1694)-SEARCH("/",N1694,1))</f>
        <v>faith</v>
      </c>
      <c r="S1694" s="16">
        <f>(((J1694/60)/60)/24)+DATE(1970,1,1)+(-5/24)</f>
        <v>42787.94290509259</v>
      </c>
      <c r="T1694" s="16">
        <f>(((I1694/60)/60)/24)+DATE(1970,1,1)+(-5/24)</f>
        <v>42820.790972222218</v>
      </c>
    </row>
    <row r="1695" spans="1:20" ht="75" x14ac:dyDescent="0.3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12">
        <f>(E1695/D1695)*100</f>
        <v>9.3333333333333339</v>
      </c>
      <c r="P1695" s="8">
        <f>E1695/L1695</f>
        <v>35</v>
      </c>
      <c r="Q1695" s="3" t="str">
        <f>LEFT(N1695,SEARCH("/",N1695)-1)</f>
        <v>music</v>
      </c>
      <c r="R1695" s="3" t="str">
        <f>RIGHT(N1695,LEN(N1695)-SEARCH("/",N1695,1))</f>
        <v>faith</v>
      </c>
      <c r="S1695" s="16">
        <f>(((J1695/60)/60)/24)+DATE(1970,1,1)+(-5/24)</f>
        <v>42803.711944444447</v>
      </c>
      <c r="T1695" s="16">
        <f>(((I1695/60)/60)/24)+DATE(1970,1,1)+(-5/24)</f>
        <v>42834.624999999993</v>
      </c>
    </row>
    <row r="1696" spans="1:20" ht="75" x14ac:dyDescent="0.3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12">
        <f>(E1696/D1696)*100</f>
        <v>0.05</v>
      </c>
      <c r="P1696" s="8">
        <f>E1696/L1696</f>
        <v>5</v>
      </c>
      <c r="Q1696" s="3" t="str">
        <f>LEFT(N1696,SEARCH("/",N1696)-1)</f>
        <v>music</v>
      </c>
      <c r="R1696" s="3" t="str">
        <f>RIGHT(N1696,LEN(N1696)-SEARCH("/",N1696,1))</f>
        <v>faith</v>
      </c>
      <c r="S1696" s="16">
        <f>(((J1696/60)/60)/24)+DATE(1970,1,1)+(-5/24)</f>
        <v>42791.461504629631</v>
      </c>
      <c r="T1696" s="16">
        <f>(((I1696/60)/60)/24)+DATE(1970,1,1)+(-5/24)</f>
        <v>42820.98333333333</v>
      </c>
    </row>
    <row r="1697" spans="1:20" ht="93.75" x14ac:dyDescent="0.3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12">
        <f>(E1697/D1697)*100</f>
        <v>11.708333333333334</v>
      </c>
      <c r="P1697" s="8">
        <f>E1697/L1697</f>
        <v>61.086956521739133</v>
      </c>
      <c r="Q1697" s="3" t="str">
        <f>LEFT(N1697,SEARCH("/",N1697)-1)</f>
        <v>music</v>
      </c>
      <c r="R1697" s="3" t="str">
        <f>RIGHT(N1697,LEN(N1697)-SEARCH("/",N1697,1))</f>
        <v>faith</v>
      </c>
      <c r="S1697" s="16">
        <f>(((J1697/60)/60)/24)+DATE(1970,1,1)+(-5/24)</f>
        <v>42800.823078703703</v>
      </c>
      <c r="T1697" s="16">
        <f>(((I1697/60)/60)/24)+DATE(1970,1,1)+(-5/24)</f>
        <v>42834.833333333336</v>
      </c>
    </row>
    <row r="1698" spans="1:20" ht="93.75" x14ac:dyDescent="0.3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12">
        <f>(E1698/D1698)*100</f>
        <v>0</v>
      </c>
      <c r="P1698" s="8">
        <v>0</v>
      </c>
      <c r="Q1698" s="3" t="str">
        <f>LEFT(N1698,SEARCH("/",N1698)-1)</f>
        <v>music</v>
      </c>
      <c r="R1698" s="3" t="str">
        <f>RIGHT(N1698,LEN(N1698)-SEARCH("/",N1698,1))</f>
        <v>faith</v>
      </c>
      <c r="S1698" s="16">
        <f>(((J1698/60)/60)/24)+DATE(1970,1,1)+(-5/24)</f>
        <v>42795.861238425925</v>
      </c>
      <c r="T1698" s="16">
        <f>(((I1698/60)/60)/24)+DATE(1970,1,1)+(-5/24)</f>
        <v>42825.819571759253</v>
      </c>
    </row>
    <row r="1699" spans="1:20" ht="75" x14ac:dyDescent="0.3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12">
        <f>(E1699/D1699)*100</f>
        <v>20.208000000000002</v>
      </c>
      <c r="P1699" s="8">
        <f>E1699/L1699</f>
        <v>114.81818181818181</v>
      </c>
      <c r="Q1699" s="3" t="str">
        <f>LEFT(N1699,SEARCH("/",N1699)-1)</f>
        <v>music</v>
      </c>
      <c r="R1699" s="3" t="str">
        <f>RIGHT(N1699,LEN(N1699)-SEARCH("/",N1699,1))</f>
        <v>faith</v>
      </c>
      <c r="S1699" s="16">
        <f>(((J1699/60)/60)/24)+DATE(1970,1,1)+(-5/24)</f>
        <v>42804.82462962962</v>
      </c>
      <c r="T1699" s="16">
        <f>(((I1699/60)/60)/24)+DATE(1970,1,1)+(-5/24)</f>
        <v>42834.782962962963</v>
      </c>
    </row>
    <row r="1700" spans="1:20" ht="93.75" x14ac:dyDescent="0.3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12">
        <f>(E1700/D1700)*100</f>
        <v>0</v>
      </c>
      <c r="P1700" s="8">
        <v>0</v>
      </c>
      <c r="Q1700" s="3" t="str">
        <f>LEFT(N1700,SEARCH("/",N1700)-1)</f>
        <v>music</v>
      </c>
      <c r="R1700" s="3" t="str">
        <f>RIGHT(N1700,LEN(N1700)-SEARCH("/",N1700,1))</f>
        <v>faith</v>
      </c>
      <c r="S1700" s="16">
        <f>(((J1700/60)/60)/24)+DATE(1970,1,1)+(-5/24)</f>
        <v>42795.999537037038</v>
      </c>
      <c r="T1700" s="16">
        <f>(((I1700/60)/60)/24)+DATE(1970,1,1)+(-5/24)</f>
        <v>42819.939583333333</v>
      </c>
    </row>
    <row r="1701" spans="1:20" ht="75" x14ac:dyDescent="0.3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12">
        <f>(E1701/D1701)*100</f>
        <v>4.2311459353574925</v>
      </c>
      <c r="P1701" s="8">
        <f>E1701/L1701</f>
        <v>54</v>
      </c>
      <c r="Q1701" s="3" t="str">
        <f>LEFT(N1701,SEARCH("/",N1701)-1)</f>
        <v>music</v>
      </c>
      <c r="R1701" s="3" t="str">
        <f>RIGHT(N1701,LEN(N1701)-SEARCH("/",N1701,1))</f>
        <v>faith</v>
      </c>
      <c r="S1701" s="16">
        <f>(((J1701/60)/60)/24)+DATE(1970,1,1)+(-5/24)</f>
        <v>42806.655613425923</v>
      </c>
      <c r="T1701" s="16">
        <f>(((I1701/60)/60)/24)+DATE(1970,1,1)+(-5/24)</f>
        <v>42836.655613425923</v>
      </c>
    </row>
    <row r="1702" spans="1:20" ht="93.75" x14ac:dyDescent="0.3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12">
        <f>(E1702/D1702)*100</f>
        <v>26.06</v>
      </c>
      <c r="P1702" s="8">
        <f>E1702/L1702</f>
        <v>65.974683544303801</v>
      </c>
      <c r="Q1702" s="3" t="str">
        <f>LEFT(N1702,SEARCH("/",N1702)-1)</f>
        <v>music</v>
      </c>
      <c r="R1702" s="3" t="str">
        <f>RIGHT(N1702,LEN(N1702)-SEARCH("/",N1702,1))</f>
        <v>faith</v>
      </c>
      <c r="S1702" s="16">
        <f>(((J1702/60)/60)/24)+DATE(1970,1,1)+(-5/24)</f>
        <v>42795.863310185181</v>
      </c>
      <c r="T1702" s="16">
        <f>(((I1702/60)/60)/24)+DATE(1970,1,1)+(-5/24)</f>
        <v>42825.958333333336</v>
      </c>
    </row>
    <row r="1703" spans="1:20" ht="93.75" x14ac:dyDescent="0.3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12">
        <f>(E1703/D1703)*100</f>
        <v>0.19801980198019803</v>
      </c>
      <c r="P1703" s="8">
        <f>E1703/L1703</f>
        <v>5</v>
      </c>
      <c r="Q1703" s="3" t="str">
        <f>LEFT(N1703,SEARCH("/",N1703)-1)</f>
        <v>music</v>
      </c>
      <c r="R1703" s="3" t="str">
        <f>RIGHT(N1703,LEN(N1703)-SEARCH("/",N1703,1))</f>
        <v>faith</v>
      </c>
      <c r="S1703" s="16">
        <f>(((J1703/60)/60)/24)+DATE(1970,1,1)+(-5/24)</f>
        <v>41989.456076388888</v>
      </c>
      <c r="T1703" s="16">
        <f>(((I1703/60)/60)/24)+DATE(1970,1,1)+(-5/24)</f>
        <v>42019.456076388888</v>
      </c>
    </row>
    <row r="1704" spans="1:20" ht="37.5" x14ac:dyDescent="0.3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12">
        <f>(E1704/D1704)*100</f>
        <v>6.0606060606060606E-3</v>
      </c>
      <c r="P1704" s="8">
        <f>E1704/L1704</f>
        <v>1</v>
      </c>
      <c r="Q1704" s="3" t="str">
        <f>LEFT(N1704,SEARCH("/",N1704)-1)</f>
        <v>music</v>
      </c>
      <c r="R1704" s="3" t="str">
        <f>RIGHT(N1704,LEN(N1704)-SEARCH("/",N1704,1))</f>
        <v>faith</v>
      </c>
      <c r="S1704" s="16">
        <f>(((J1704/60)/60)/24)+DATE(1970,1,1)+(-5/24)</f>
        <v>42063.661458333336</v>
      </c>
      <c r="T1704" s="16">
        <f>(((I1704/60)/60)/24)+DATE(1970,1,1)+(-5/24)</f>
        <v>42093.619791666664</v>
      </c>
    </row>
    <row r="1705" spans="1:20" ht="75" x14ac:dyDescent="0.3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12">
        <f>(E1705/D1705)*100</f>
        <v>1.02</v>
      </c>
      <c r="P1705" s="8">
        <f>E1705/L1705</f>
        <v>25.5</v>
      </c>
      <c r="Q1705" s="3" t="str">
        <f>LEFT(N1705,SEARCH("/",N1705)-1)</f>
        <v>music</v>
      </c>
      <c r="R1705" s="3" t="str">
        <f>RIGHT(N1705,LEN(N1705)-SEARCH("/",N1705,1))</f>
        <v>faith</v>
      </c>
      <c r="S1705" s="16">
        <f>(((J1705/60)/60)/24)+DATE(1970,1,1)+(-5/24)</f>
        <v>42187.073344907411</v>
      </c>
      <c r="T1705" s="16">
        <f>(((I1705/60)/60)/24)+DATE(1970,1,1)+(-5/24)</f>
        <v>42247.073344907411</v>
      </c>
    </row>
    <row r="1706" spans="1:20" ht="56.25" x14ac:dyDescent="0.3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12">
        <f>(E1706/D1706)*100</f>
        <v>65.100000000000009</v>
      </c>
      <c r="P1706" s="8">
        <f>E1706/L1706</f>
        <v>118.36363636363636</v>
      </c>
      <c r="Q1706" s="3" t="str">
        <f>LEFT(N1706,SEARCH("/",N1706)-1)</f>
        <v>music</v>
      </c>
      <c r="R1706" s="3" t="str">
        <f>RIGHT(N1706,LEN(N1706)-SEARCH("/",N1706,1))</f>
        <v>faith</v>
      </c>
      <c r="S1706" s="16">
        <f>(((J1706/60)/60)/24)+DATE(1970,1,1)+(-5/24)</f>
        <v>42020.931400462963</v>
      </c>
      <c r="T1706" s="16">
        <f>(((I1706/60)/60)/24)+DATE(1970,1,1)+(-5/24)</f>
        <v>42050.931400462963</v>
      </c>
    </row>
    <row r="1707" spans="1:20" ht="75" x14ac:dyDescent="0.3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12">
        <f>(E1707/D1707)*100</f>
        <v>0</v>
      </c>
      <c r="P1707" s="8">
        <v>0</v>
      </c>
      <c r="Q1707" s="3" t="str">
        <f>LEFT(N1707,SEARCH("/",N1707)-1)</f>
        <v>music</v>
      </c>
      <c r="R1707" s="3" t="str">
        <f>RIGHT(N1707,LEN(N1707)-SEARCH("/",N1707,1))</f>
        <v>faith</v>
      </c>
      <c r="S1707" s="16">
        <f>(((J1707/60)/60)/24)+DATE(1970,1,1)+(-5/24)</f>
        <v>42244.808402777773</v>
      </c>
      <c r="T1707" s="16">
        <f>(((I1707/60)/60)/24)+DATE(1970,1,1)+(-5/24)</f>
        <v>42256.458333333336</v>
      </c>
    </row>
    <row r="1708" spans="1:20" ht="75" x14ac:dyDescent="0.3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12">
        <f>(E1708/D1708)*100</f>
        <v>0</v>
      </c>
      <c r="P1708" s="8">
        <v>0</v>
      </c>
      <c r="Q1708" s="3" t="str">
        <f>LEFT(N1708,SEARCH("/",N1708)-1)</f>
        <v>music</v>
      </c>
      <c r="R1708" s="3" t="str">
        <f>RIGHT(N1708,LEN(N1708)-SEARCH("/",N1708,1))</f>
        <v>faith</v>
      </c>
      <c r="S1708" s="16">
        <f>(((J1708/60)/60)/24)+DATE(1970,1,1)+(-5/24)</f>
        <v>42179.098055555551</v>
      </c>
      <c r="T1708" s="16">
        <f>(((I1708/60)/60)/24)+DATE(1970,1,1)+(-5/24)</f>
        <v>42239.098055555551</v>
      </c>
    </row>
    <row r="1709" spans="1:20" ht="93.75" x14ac:dyDescent="0.3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12">
        <f>(E1709/D1709)*100</f>
        <v>9.74</v>
      </c>
      <c r="P1709" s="8">
        <f>E1709/L1709</f>
        <v>54.111111111111114</v>
      </c>
      <c r="Q1709" s="3" t="str">
        <f>LEFT(N1709,SEARCH("/",N1709)-1)</f>
        <v>music</v>
      </c>
      <c r="R1709" s="3" t="str">
        <f>RIGHT(N1709,LEN(N1709)-SEARCH("/",N1709,1))</f>
        <v>faith</v>
      </c>
      <c r="S1709" s="16">
        <f>(((J1709/60)/60)/24)+DATE(1970,1,1)+(-5/24)</f>
        <v>42427.512673611105</v>
      </c>
      <c r="T1709" s="16">
        <f>(((I1709/60)/60)/24)+DATE(1970,1,1)+(-5/24)</f>
        <v>42457.471006944441</v>
      </c>
    </row>
    <row r="1710" spans="1:20" ht="75" x14ac:dyDescent="0.3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12">
        <f>(E1710/D1710)*100</f>
        <v>0</v>
      </c>
      <c r="P1710" s="8">
        <v>0</v>
      </c>
      <c r="Q1710" s="3" t="str">
        <f>LEFT(N1710,SEARCH("/",N1710)-1)</f>
        <v>music</v>
      </c>
      <c r="R1710" s="3" t="str">
        <f>RIGHT(N1710,LEN(N1710)-SEARCH("/",N1710,1))</f>
        <v>faith</v>
      </c>
      <c r="S1710" s="16">
        <f>(((J1710/60)/60)/24)+DATE(1970,1,1)+(-5/24)</f>
        <v>42451.658634259256</v>
      </c>
      <c r="T1710" s="16">
        <f>(((I1710/60)/60)/24)+DATE(1970,1,1)+(-5/24)</f>
        <v>42491.658634259256</v>
      </c>
    </row>
    <row r="1711" spans="1:20" ht="75" x14ac:dyDescent="0.3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12">
        <f>(E1711/D1711)*100</f>
        <v>4.8571428571428568</v>
      </c>
      <c r="P1711" s="8">
        <f>E1711/L1711</f>
        <v>21.25</v>
      </c>
      <c r="Q1711" s="3" t="str">
        <f>LEFT(N1711,SEARCH("/",N1711)-1)</f>
        <v>music</v>
      </c>
      <c r="R1711" s="3" t="str">
        <f>RIGHT(N1711,LEN(N1711)-SEARCH("/",N1711,1))</f>
        <v>faith</v>
      </c>
      <c r="S1711" s="16">
        <f>(((J1711/60)/60)/24)+DATE(1970,1,1)+(-5/24)</f>
        <v>41841.355486111104</v>
      </c>
      <c r="T1711" s="16">
        <f>(((I1711/60)/60)/24)+DATE(1970,1,1)+(-5/24)</f>
        <v>41882.610416666663</v>
      </c>
    </row>
    <row r="1712" spans="1:20" ht="56.25" x14ac:dyDescent="0.3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12">
        <f>(E1712/D1712)*100</f>
        <v>0.67999999999999994</v>
      </c>
      <c r="P1712" s="8">
        <f>E1712/L1712</f>
        <v>34</v>
      </c>
      <c r="Q1712" s="3" t="str">
        <f>LEFT(N1712,SEARCH("/",N1712)-1)</f>
        <v>music</v>
      </c>
      <c r="R1712" s="3" t="str">
        <f>RIGHT(N1712,LEN(N1712)-SEARCH("/",N1712,1))</f>
        <v>faith</v>
      </c>
      <c r="S1712" s="16">
        <f>(((J1712/60)/60)/24)+DATE(1970,1,1)+(-5/24)</f>
        <v>42341.382962962954</v>
      </c>
      <c r="T1712" s="16">
        <f>(((I1712/60)/60)/24)+DATE(1970,1,1)+(-5/24)</f>
        <v>42387.333333333336</v>
      </c>
    </row>
    <row r="1713" spans="1:20" ht="93.75" x14ac:dyDescent="0.3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12">
        <f>(E1713/D1713)*100</f>
        <v>10.5</v>
      </c>
      <c r="P1713" s="8">
        <f>E1713/L1713</f>
        <v>525</v>
      </c>
      <c r="Q1713" s="3" t="str">
        <f>LEFT(N1713,SEARCH("/",N1713)-1)</f>
        <v>music</v>
      </c>
      <c r="R1713" s="3" t="str">
        <f>RIGHT(N1713,LEN(N1713)-SEARCH("/",N1713,1))</f>
        <v>faith</v>
      </c>
      <c r="S1713" s="16">
        <f>(((J1713/60)/60)/24)+DATE(1970,1,1)+(-5/24)</f>
        <v>41852.437893518516</v>
      </c>
      <c r="T1713" s="16">
        <f>(((I1713/60)/60)/24)+DATE(1970,1,1)+(-5/24)</f>
        <v>41883.437893518516</v>
      </c>
    </row>
    <row r="1714" spans="1:20" ht="93.75" x14ac:dyDescent="0.3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12">
        <f>(E1714/D1714)*100</f>
        <v>0</v>
      </c>
      <c r="P1714" s="8">
        <v>0</v>
      </c>
      <c r="Q1714" s="3" t="str">
        <f>LEFT(N1714,SEARCH("/",N1714)-1)</f>
        <v>music</v>
      </c>
      <c r="R1714" s="3" t="str">
        <f>RIGHT(N1714,LEN(N1714)-SEARCH("/",N1714,1))</f>
        <v>faith</v>
      </c>
      <c r="S1714" s="16">
        <f>(((J1714/60)/60)/24)+DATE(1970,1,1)+(-5/24)</f>
        <v>42125.705474537033</v>
      </c>
      <c r="T1714" s="16">
        <f>(((I1714/60)/60)/24)+DATE(1970,1,1)+(-5/24)</f>
        <v>42185.705474537033</v>
      </c>
    </row>
    <row r="1715" spans="1:20" ht="93.75" x14ac:dyDescent="0.3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12">
        <f>(E1715/D1715)*100</f>
        <v>1.6666666666666667</v>
      </c>
      <c r="P1715" s="8">
        <f>E1715/L1715</f>
        <v>50</v>
      </c>
      <c r="Q1715" s="3" t="str">
        <f>LEFT(N1715,SEARCH("/",N1715)-1)</f>
        <v>music</v>
      </c>
      <c r="R1715" s="3" t="str">
        <f>RIGHT(N1715,LEN(N1715)-SEARCH("/",N1715,1))</f>
        <v>faith</v>
      </c>
      <c r="S1715" s="16">
        <f>(((J1715/60)/60)/24)+DATE(1970,1,1)+(-5/24)</f>
        <v>41887.592731481483</v>
      </c>
      <c r="T1715" s="16">
        <f>(((I1715/60)/60)/24)+DATE(1970,1,1)+(-5/24)</f>
        <v>41917.592731481483</v>
      </c>
    </row>
    <row r="1716" spans="1:20" ht="93.75" x14ac:dyDescent="0.3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12">
        <f>(E1716/D1716)*100</f>
        <v>7.8680000000000003</v>
      </c>
      <c r="P1716" s="8">
        <f>E1716/L1716</f>
        <v>115.70588235294117</v>
      </c>
      <c r="Q1716" s="3" t="str">
        <f>LEFT(N1716,SEARCH("/",N1716)-1)</f>
        <v>music</v>
      </c>
      <c r="R1716" s="3" t="str">
        <f>RIGHT(N1716,LEN(N1716)-SEARCH("/",N1716,1))</f>
        <v>faith</v>
      </c>
      <c r="S1716" s="16">
        <f>(((J1716/60)/60)/24)+DATE(1970,1,1)+(-5/24)</f>
        <v>42095.710196759253</v>
      </c>
      <c r="T1716" s="16">
        <f>(((I1716/60)/60)/24)+DATE(1970,1,1)+(-5/24)</f>
        <v>42125.710196759253</v>
      </c>
    </row>
    <row r="1717" spans="1:20" ht="75" x14ac:dyDescent="0.3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12">
        <f>(E1717/D1717)*100</f>
        <v>0.22</v>
      </c>
      <c r="P1717" s="8">
        <f>E1717/L1717</f>
        <v>5.5</v>
      </c>
      <c r="Q1717" s="3" t="str">
        <f>LEFT(N1717,SEARCH("/",N1717)-1)</f>
        <v>music</v>
      </c>
      <c r="R1717" s="3" t="str">
        <f>RIGHT(N1717,LEN(N1717)-SEARCH("/",N1717,1))</f>
        <v>faith</v>
      </c>
      <c r="S1717" s="16">
        <f>(((J1717/60)/60)/24)+DATE(1970,1,1)+(-5/24)</f>
        <v>42064.009085648147</v>
      </c>
      <c r="T1717" s="16">
        <f>(((I1717/60)/60)/24)+DATE(1970,1,1)+(-5/24)</f>
        <v>42093.931944444441</v>
      </c>
    </row>
    <row r="1718" spans="1:20" ht="93.75" x14ac:dyDescent="0.3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12">
        <f>(E1718/D1718)*100</f>
        <v>7.5</v>
      </c>
      <c r="P1718" s="8">
        <f>E1718/L1718</f>
        <v>50</v>
      </c>
      <c r="Q1718" s="3" t="str">
        <f>LEFT(N1718,SEARCH("/",N1718)-1)</f>
        <v>music</v>
      </c>
      <c r="R1718" s="3" t="str">
        <f>RIGHT(N1718,LEN(N1718)-SEARCH("/",N1718,1))</f>
        <v>faith</v>
      </c>
      <c r="S1718" s="16">
        <f>(((J1718/60)/60)/24)+DATE(1970,1,1)+(-5/24)</f>
        <v>42673.369201388887</v>
      </c>
      <c r="T1718" s="16">
        <f>(((I1718/60)/60)/24)+DATE(1970,1,1)+(-5/24)</f>
        <v>42713.410868055551</v>
      </c>
    </row>
    <row r="1719" spans="1:20" ht="56.25" x14ac:dyDescent="0.3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12">
        <f>(E1719/D1719)*100</f>
        <v>42.725880551301685</v>
      </c>
      <c r="P1719" s="8">
        <f>E1719/L1719</f>
        <v>34.024390243902438</v>
      </c>
      <c r="Q1719" s="3" t="str">
        <f>LEFT(N1719,SEARCH("/",N1719)-1)</f>
        <v>music</v>
      </c>
      <c r="R1719" s="3" t="str">
        <f>RIGHT(N1719,LEN(N1719)-SEARCH("/",N1719,1))</f>
        <v>faith</v>
      </c>
      <c r="S1719" s="16">
        <f>(((J1719/60)/60)/24)+DATE(1970,1,1)+(-5/24)</f>
        <v>42460.773587962954</v>
      </c>
      <c r="T1719" s="16">
        <f>(((I1719/60)/60)/24)+DATE(1970,1,1)+(-5/24)</f>
        <v>42480.958333333336</v>
      </c>
    </row>
    <row r="1720" spans="1:20" x14ac:dyDescent="0.3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12">
        <f>(E1720/D1720)*100</f>
        <v>0.2142857142857143</v>
      </c>
      <c r="P1720" s="8">
        <f>E1720/L1720</f>
        <v>37.5</v>
      </c>
      <c r="Q1720" s="3" t="str">
        <f>LEFT(N1720,SEARCH("/",N1720)-1)</f>
        <v>music</v>
      </c>
      <c r="R1720" s="3" t="str">
        <f>RIGHT(N1720,LEN(N1720)-SEARCH("/",N1720,1))</f>
        <v>faith</v>
      </c>
      <c r="S1720" s="16">
        <f>(((J1720/60)/60)/24)+DATE(1970,1,1)+(-5/24)</f>
        <v>42460.402187499996</v>
      </c>
      <c r="T1720" s="16">
        <f>(((I1720/60)/60)/24)+DATE(1970,1,1)+(-5/24)</f>
        <v>42503.999305555553</v>
      </c>
    </row>
    <row r="1721" spans="1:20" ht="75" x14ac:dyDescent="0.3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12">
        <f>(E1721/D1721)*100</f>
        <v>0.87500000000000011</v>
      </c>
      <c r="P1721" s="8">
        <f>E1721/L1721</f>
        <v>11.666666666666666</v>
      </c>
      <c r="Q1721" s="3" t="str">
        <f>LEFT(N1721,SEARCH("/",N1721)-1)</f>
        <v>music</v>
      </c>
      <c r="R1721" s="3" t="str">
        <f>RIGHT(N1721,LEN(N1721)-SEARCH("/",N1721,1))</f>
        <v>faith</v>
      </c>
      <c r="S1721" s="16">
        <f>(((J1721/60)/60)/24)+DATE(1970,1,1)+(-5/24)</f>
        <v>41869.326284722221</v>
      </c>
      <c r="T1721" s="16">
        <f>(((I1721/60)/60)/24)+DATE(1970,1,1)+(-5/24)</f>
        <v>41899.326284722221</v>
      </c>
    </row>
    <row r="1722" spans="1:20" ht="75" x14ac:dyDescent="0.3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12">
        <f>(E1722/D1722)*100</f>
        <v>5.625</v>
      </c>
      <c r="P1722" s="8">
        <f>E1722/L1722</f>
        <v>28.125</v>
      </c>
      <c r="Q1722" s="3" t="str">
        <f>LEFT(N1722,SEARCH("/",N1722)-1)</f>
        <v>music</v>
      </c>
      <c r="R1722" s="3" t="str">
        <f>RIGHT(N1722,LEN(N1722)-SEARCH("/",N1722,1))</f>
        <v>faith</v>
      </c>
      <c r="S1722" s="16">
        <f>(((J1722/60)/60)/24)+DATE(1970,1,1)+(-5/24)</f>
        <v>41922.574895833335</v>
      </c>
      <c r="T1722" s="16">
        <f>(((I1722/60)/60)/24)+DATE(1970,1,1)+(-5/24)</f>
        <v>41952.616562499999</v>
      </c>
    </row>
    <row r="1723" spans="1:20" ht="75" x14ac:dyDescent="0.3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12">
        <f>(E1723/D1723)*100</f>
        <v>0</v>
      </c>
      <c r="P1723" s="8">
        <v>0</v>
      </c>
      <c r="Q1723" s="3" t="str">
        <f>LEFT(N1723,SEARCH("/",N1723)-1)</f>
        <v>music</v>
      </c>
      <c r="R1723" s="3" t="str">
        <f>RIGHT(N1723,LEN(N1723)-SEARCH("/",N1723,1))</f>
        <v>faith</v>
      </c>
      <c r="S1723" s="16">
        <f>(((J1723/60)/60)/24)+DATE(1970,1,1)+(-5/24)</f>
        <v>42319.25304398148</v>
      </c>
      <c r="T1723" s="16">
        <f>(((I1723/60)/60)/24)+DATE(1970,1,1)+(-5/24)</f>
        <v>42349.25304398148</v>
      </c>
    </row>
    <row r="1724" spans="1:20" ht="75" x14ac:dyDescent="0.3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12">
        <f>(E1724/D1724)*100</f>
        <v>3.4722222222222224E-2</v>
      </c>
      <c r="P1724" s="8">
        <f>E1724/L1724</f>
        <v>1</v>
      </c>
      <c r="Q1724" s="3" t="str">
        <f>LEFT(N1724,SEARCH("/",N1724)-1)</f>
        <v>music</v>
      </c>
      <c r="R1724" s="3" t="str">
        <f>RIGHT(N1724,LEN(N1724)-SEARCH("/",N1724,1))</f>
        <v>faith</v>
      </c>
      <c r="S1724" s="16">
        <f>(((J1724/60)/60)/24)+DATE(1970,1,1)+(-5/24)</f>
        <v>42425.752650462957</v>
      </c>
      <c r="T1724" s="16">
        <f>(((I1724/60)/60)/24)+DATE(1970,1,1)+(-5/24)</f>
        <v>42462.798611111109</v>
      </c>
    </row>
    <row r="1725" spans="1:20" ht="93.75" x14ac:dyDescent="0.3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12">
        <f>(E1725/D1725)*100</f>
        <v>6.5</v>
      </c>
      <c r="P1725" s="8">
        <f>E1725/L1725</f>
        <v>216.66666666666666</v>
      </c>
      <c r="Q1725" s="3" t="str">
        <f>LEFT(N1725,SEARCH("/",N1725)-1)</f>
        <v>music</v>
      </c>
      <c r="R1725" s="3" t="str">
        <f>RIGHT(N1725,LEN(N1725)-SEARCH("/",N1725,1))</f>
        <v>faith</v>
      </c>
      <c r="S1725" s="16">
        <f>(((J1725/60)/60)/24)+DATE(1970,1,1)+(-5/24)</f>
        <v>42129.617071759254</v>
      </c>
      <c r="T1725" s="16">
        <f>(((I1725/60)/60)/24)+DATE(1970,1,1)+(-5/24)</f>
        <v>42186.041666666664</v>
      </c>
    </row>
    <row r="1726" spans="1:20" ht="93.75" x14ac:dyDescent="0.3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12">
        <f>(E1726/D1726)*100</f>
        <v>0.58333333333333337</v>
      </c>
      <c r="P1726" s="8">
        <f>E1726/L1726</f>
        <v>8.75</v>
      </c>
      <c r="Q1726" s="3" t="str">
        <f>LEFT(N1726,SEARCH("/",N1726)-1)</f>
        <v>music</v>
      </c>
      <c r="R1726" s="3" t="str">
        <f>RIGHT(N1726,LEN(N1726)-SEARCH("/",N1726,1))</f>
        <v>faith</v>
      </c>
      <c r="S1726" s="16">
        <f>(((J1726/60)/60)/24)+DATE(1970,1,1)+(-5/24)</f>
        <v>41912.724097222221</v>
      </c>
      <c r="T1726" s="16">
        <f>(((I1726/60)/60)/24)+DATE(1970,1,1)+(-5/24)</f>
        <v>41942.724097222221</v>
      </c>
    </row>
    <row r="1727" spans="1:20" ht="93.75" x14ac:dyDescent="0.3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12">
        <f>(E1727/D1727)*100</f>
        <v>10.181818181818182</v>
      </c>
      <c r="P1727" s="8">
        <f>E1727/L1727</f>
        <v>62.222222222222221</v>
      </c>
      <c r="Q1727" s="3" t="str">
        <f>LEFT(N1727,SEARCH("/",N1727)-1)</f>
        <v>music</v>
      </c>
      <c r="R1727" s="3" t="str">
        <f>RIGHT(N1727,LEN(N1727)-SEARCH("/",N1727,1))</f>
        <v>faith</v>
      </c>
      <c r="S1727" s="16">
        <f>(((J1727/60)/60)/24)+DATE(1970,1,1)+(-5/24)</f>
        <v>41845.759826388887</v>
      </c>
      <c r="T1727" s="16">
        <f>(((I1727/60)/60)/24)+DATE(1970,1,1)+(-5/24)</f>
        <v>41875.759826388887</v>
      </c>
    </row>
    <row r="1728" spans="1:20" ht="56.25" x14ac:dyDescent="0.3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12">
        <f>(E1728/D1728)*100</f>
        <v>33.784615384615385</v>
      </c>
      <c r="P1728" s="8">
        <f>E1728/L1728</f>
        <v>137.25</v>
      </c>
      <c r="Q1728" s="3" t="str">
        <f>LEFT(N1728,SEARCH("/",N1728)-1)</f>
        <v>music</v>
      </c>
      <c r="R1728" s="3" t="str">
        <f>RIGHT(N1728,LEN(N1728)-SEARCH("/",N1728,1))</f>
        <v>faith</v>
      </c>
      <c r="S1728" s="16">
        <f>(((J1728/60)/60)/24)+DATE(1970,1,1)+(-5/24)</f>
        <v>41788.711388888885</v>
      </c>
      <c r="T1728" s="16">
        <f>(((I1728/60)/60)/24)+DATE(1970,1,1)+(-5/24)</f>
        <v>41817.711388888885</v>
      </c>
    </row>
    <row r="1729" spans="1:20" ht="93.75" x14ac:dyDescent="0.3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12">
        <f>(E1729/D1729)*100</f>
        <v>3.3333333333333333E-2</v>
      </c>
      <c r="P1729" s="8">
        <f>E1729/L1729</f>
        <v>1</v>
      </c>
      <c r="Q1729" s="3" t="str">
        <f>LEFT(N1729,SEARCH("/",N1729)-1)</f>
        <v>music</v>
      </c>
      <c r="R1729" s="3" t="str">
        <f>RIGHT(N1729,LEN(N1729)-SEARCH("/",N1729,1))</f>
        <v>faith</v>
      </c>
      <c r="S1729" s="16">
        <f>(((J1729/60)/60)/24)+DATE(1970,1,1)+(-5/24)</f>
        <v>42044.719641203708</v>
      </c>
      <c r="T1729" s="16">
        <f>(((I1729/60)/60)/24)+DATE(1970,1,1)+(-5/24)</f>
        <v>42099.249999999993</v>
      </c>
    </row>
    <row r="1730" spans="1:20" ht="75" x14ac:dyDescent="0.3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12">
        <f>(E1730/D1730)*100</f>
        <v>68.400000000000006</v>
      </c>
      <c r="P1730" s="8">
        <f>E1730/L1730</f>
        <v>122.14285714285714</v>
      </c>
      <c r="Q1730" s="3" t="str">
        <f>LEFT(N1730,SEARCH("/",N1730)-1)</f>
        <v>music</v>
      </c>
      <c r="R1730" s="3" t="str">
        <f>RIGHT(N1730,LEN(N1730)-SEARCH("/",N1730,1))</f>
        <v>faith</v>
      </c>
      <c r="S1730" s="16">
        <f>(((J1730/60)/60)/24)+DATE(1970,1,1)+(-5/24)</f>
        <v>42268.417523148142</v>
      </c>
      <c r="T1730" s="16">
        <f>(((I1730/60)/60)/24)+DATE(1970,1,1)+(-5/24)</f>
        <v>42298.417523148142</v>
      </c>
    </row>
    <row r="1731" spans="1:20" ht="75" x14ac:dyDescent="0.3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12">
        <f>(E1731/D1731)*100</f>
        <v>0</v>
      </c>
      <c r="P1731" s="8">
        <v>0</v>
      </c>
      <c r="Q1731" s="3" t="str">
        <f>LEFT(N1731,SEARCH("/",N1731)-1)</f>
        <v>music</v>
      </c>
      <c r="R1731" s="3" t="str">
        <f>RIGHT(N1731,LEN(N1731)-SEARCH("/",N1731,1))</f>
        <v>faith</v>
      </c>
      <c r="S1731" s="16">
        <f>(((J1731/60)/60)/24)+DATE(1970,1,1)+(-5/24)</f>
        <v>42470.843819444439</v>
      </c>
      <c r="T1731" s="16">
        <f>(((I1731/60)/60)/24)+DATE(1970,1,1)+(-5/24)</f>
        <v>42530.843819444439</v>
      </c>
    </row>
    <row r="1732" spans="1:20" ht="75" x14ac:dyDescent="0.3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12">
        <f>(E1732/D1732)*100</f>
        <v>0</v>
      </c>
      <c r="P1732" s="8">
        <v>0</v>
      </c>
      <c r="Q1732" s="3" t="str">
        <f>LEFT(N1732,SEARCH("/",N1732)-1)</f>
        <v>music</v>
      </c>
      <c r="R1732" s="3" t="str">
        <f>RIGHT(N1732,LEN(N1732)-SEARCH("/",N1732,1))</f>
        <v>faith</v>
      </c>
      <c r="S1732" s="16">
        <f>(((J1732/60)/60)/24)+DATE(1970,1,1)+(-5/24)</f>
        <v>42271.879432870373</v>
      </c>
      <c r="T1732" s="16">
        <f>(((I1732/60)/60)/24)+DATE(1970,1,1)+(-5/24)</f>
        <v>42301.879432870373</v>
      </c>
    </row>
    <row r="1733" spans="1:20" ht="56.25" x14ac:dyDescent="0.3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12">
        <f>(E1733/D1733)*100</f>
        <v>0</v>
      </c>
      <c r="P1733" s="8">
        <v>0</v>
      </c>
      <c r="Q1733" s="3" t="str">
        <f>LEFT(N1733,SEARCH("/",N1733)-1)</f>
        <v>music</v>
      </c>
      <c r="R1733" s="3" t="str">
        <f>RIGHT(N1733,LEN(N1733)-SEARCH("/",N1733,1))</f>
        <v>faith</v>
      </c>
      <c r="S1733" s="16">
        <f>(((J1733/60)/60)/24)+DATE(1970,1,1)+(-5/24)</f>
        <v>42152.698518518511</v>
      </c>
      <c r="T1733" s="16">
        <f>(((I1733/60)/60)/24)+DATE(1970,1,1)+(-5/24)</f>
        <v>42166.416666666664</v>
      </c>
    </row>
    <row r="1734" spans="1:20" ht="75" x14ac:dyDescent="0.3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12">
        <f>(E1734/D1734)*100</f>
        <v>0</v>
      </c>
      <c r="P1734" s="8">
        <v>0</v>
      </c>
      <c r="Q1734" s="3" t="str">
        <f>LEFT(N1734,SEARCH("/",N1734)-1)</f>
        <v>music</v>
      </c>
      <c r="R1734" s="3" t="str">
        <f>RIGHT(N1734,LEN(N1734)-SEARCH("/",N1734,1))</f>
        <v>faith</v>
      </c>
      <c r="S1734" s="16">
        <f>(((J1734/60)/60)/24)+DATE(1970,1,1)+(-5/24)</f>
        <v>42325.475474537037</v>
      </c>
      <c r="T1734" s="16">
        <f>(((I1734/60)/60)/24)+DATE(1970,1,1)+(-5/24)</f>
        <v>42384.999999999993</v>
      </c>
    </row>
    <row r="1735" spans="1:20" ht="93.75" x14ac:dyDescent="0.3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12">
        <f>(E1735/D1735)*100</f>
        <v>0</v>
      </c>
      <c r="P1735" s="8">
        <v>0</v>
      </c>
      <c r="Q1735" s="3" t="str">
        <f>LEFT(N1735,SEARCH("/",N1735)-1)</f>
        <v>music</v>
      </c>
      <c r="R1735" s="3" t="str">
        <f>RIGHT(N1735,LEN(N1735)-SEARCH("/",N1735,1))</f>
        <v>faith</v>
      </c>
      <c r="S1735" s="16">
        <f>(((J1735/60)/60)/24)+DATE(1970,1,1)+(-5/24)</f>
        <v>42614.467291666668</v>
      </c>
      <c r="T1735" s="16">
        <f>(((I1735/60)/60)/24)+DATE(1970,1,1)+(-5/24)</f>
        <v>42626.687499999993</v>
      </c>
    </row>
    <row r="1736" spans="1:20" ht="75" x14ac:dyDescent="0.3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12">
        <f>(E1736/D1736)*100</f>
        <v>2.2222222222222223E-2</v>
      </c>
      <c r="P1736" s="8">
        <f>E1736/L1736</f>
        <v>1</v>
      </c>
      <c r="Q1736" s="3" t="str">
        <f>LEFT(N1736,SEARCH("/",N1736)-1)</f>
        <v>music</v>
      </c>
      <c r="R1736" s="3" t="str">
        <f>RIGHT(N1736,LEN(N1736)-SEARCH("/",N1736,1))</f>
        <v>faith</v>
      </c>
      <c r="S1736" s="16">
        <f>(((J1736/60)/60)/24)+DATE(1970,1,1)+(-5/24)</f>
        <v>42101.828194444439</v>
      </c>
      <c r="T1736" s="16">
        <f>(((I1736/60)/60)/24)+DATE(1970,1,1)+(-5/24)</f>
        <v>42131.828194444439</v>
      </c>
    </row>
    <row r="1737" spans="1:20" ht="75" x14ac:dyDescent="0.3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12">
        <f>(E1737/D1737)*100</f>
        <v>11</v>
      </c>
      <c r="P1737" s="8">
        <f>E1737/L1737</f>
        <v>55</v>
      </c>
      <c r="Q1737" s="3" t="str">
        <f>LEFT(N1737,SEARCH("/",N1737)-1)</f>
        <v>music</v>
      </c>
      <c r="R1737" s="3" t="str">
        <f>RIGHT(N1737,LEN(N1737)-SEARCH("/",N1737,1))</f>
        <v>faith</v>
      </c>
      <c r="S1737" s="16">
        <f>(((J1737/60)/60)/24)+DATE(1970,1,1)+(-5/24)</f>
        <v>42559.605844907412</v>
      </c>
      <c r="T1737" s="16">
        <f>(((I1737/60)/60)/24)+DATE(1970,1,1)+(-5/24)</f>
        <v>42589.605844907412</v>
      </c>
    </row>
    <row r="1738" spans="1:20" ht="56.25" x14ac:dyDescent="0.3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12">
        <f>(E1738/D1738)*100</f>
        <v>0.73333333333333328</v>
      </c>
      <c r="P1738" s="8">
        <f>E1738/L1738</f>
        <v>22</v>
      </c>
      <c r="Q1738" s="3" t="str">
        <f>LEFT(N1738,SEARCH("/",N1738)-1)</f>
        <v>music</v>
      </c>
      <c r="R1738" s="3" t="str">
        <f>RIGHT(N1738,LEN(N1738)-SEARCH("/",N1738,1))</f>
        <v>faith</v>
      </c>
      <c r="S1738" s="16">
        <f>(((J1738/60)/60)/24)+DATE(1970,1,1)+(-5/24)</f>
        <v>42286.65315972222</v>
      </c>
      <c r="T1738" s="16">
        <f>(((I1738/60)/60)/24)+DATE(1970,1,1)+(-5/24)</f>
        <v>42316.694826388884</v>
      </c>
    </row>
    <row r="1739" spans="1:20" ht="93.75" x14ac:dyDescent="0.3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12">
        <f>(E1739/D1739)*100</f>
        <v>21.25</v>
      </c>
      <c r="P1739" s="8">
        <f>E1739/L1739</f>
        <v>56.666666666666664</v>
      </c>
      <c r="Q1739" s="3" t="str">
        <f>LEFT(N1739,SEARCH("/",N1739)-1)</f>
        <v>music</v>
      </c>
      <c r="R1739" s="3" t="str">
        <f>RIGHT(N1739,LEN(N1739)-SEARCH("/",N1739,1))</f>
        <v>faith</v>
      </c>
      <c r="S1739" s="16">
        <f>(((J1739/60)/60)/24)+DATE(1970,1,1)+(-5/24)</f>
        <v>42175.740648148152</v>
      </c>
      <c r="T1739" s="16">
        <f>(((I1739/60)/60)/24)+DATE(1970,1,1)+(-5/24)</f>
        <v>42205.740648148152</v>
      </c>
    </row>
    <row r="1740" spans="1:20" ht="56.25" x14ac:dyDescent="0.3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12">
        <f>(E1740/D1740)*100</f>
        <v>0.4</v>
      </c>
      <c r="P1740" s="8">
        <f>E1740/L1740</f>
        <v>20</v>
      </c>
      <c r="Q1740" s="3" t="str">
        <f>LEFT(N1740,SEARCH("/",N1740)-1)</f>
        <v>music</v>
      </c>
      <c r="R1740" s="3" t="str">
        <f>RIGHT(N1740,LEN(N1740)-SEARCH("/",N1740,1))</f>
        <v>faith</v>
      </c>
      <c r="S1740" s="16">
        <f>(((J1740/60)/60)/24)+DATE(1970,1,1)+(-5/24)</f>
        <v>41884.665995370371</v>
      </c>
      <c r="T1740" s="16">
        <f>(((I1740/60)/60)/24)+DATE(1970,1,1)+(-5/24)</f>
        <v>41914.665995370371</v>
      </c>
    </row>
    <row r="1741" spans="1:20" ht="75" x14ac:dyDescent="0.3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12">
        <f>(E1741/D1741)*100</f>
        <v>0.1</v>
      </c>
      <c r="P1741" s="8">
        <f>E1741/L1741</f>
        <v>1</v>
      </c>
      <c r="Q1741" s="3" t="str">
        <f>LEFT(N1741,SEARCH("/",N1741)-1)</f>
        <v>music</v>
      </c>
      <c r="R1741" s="3" t="str">
        <f>RIGHT(N1741,LEN(N1741)-SEARCH("/",N1741,1))</f>
        <v>faith</v>
      </c>
      <c r="S1741" s="16">
        <f>(((J1741/60)/60)/24)+DATE(1970,1,1)+(-5/24)</f>
        <v>42435.665879629632</v>
      </c>
      <c r="T1741" s="16">
        <f>(((I1741/60)/60)/24)+DATE(1970,1,1)+(-5/24)</f>
        <v>42494.624212962961</v>
      </c>
    </row>
    <row r="1742" spans="1:20" ht="75" x14ac:dyDescent="0.3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12">
        <f>(E1742/D1742)*100</f>
        <v>0</v>
      </c>
      <c r="P1742" s="8">
        <v>0</v>
      </c>
      <c r="Q1742" s="3" t="str">
        <f>LEFT(N1742,SEARCH("/",N1742)-1)</f>
        <v>music</v>
      </c>
      <c r="R1742" s="3" t="str">
        <f>RIGHT(N1742,LEN(N1742)-SEARCH("/",N1742,1))</f>
        <v>faith</v>
      </c>
      <c r="S1742" s="16">
        <f>(((J1742/60)/60)/24)+DATE(1970,1,1)+(-5/24)</f>
        <v>42171.60905092593</v>
      </c>
      <c r="T1742" s="16">
        <f>(((I1742/60)/60)/24)+DATE(1970,1,1)+(-5/24)</f>
        <v>42201.60905092593</v>
      </c>
    </row>
    <row r="1743" spans="1:20" ht="56.25" x14ac:dyDescent="0.3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2">
        <f>(E1743/D1743)*100</f>
        <v>110.83333333333334</v>
      </c>
      <c r="P1743" s="8">
        <f>E1743/L1743</f>
        <v>25.576923076923077</v>
      </c>
      <c r="Q1743" s="3" t="str">
        <f>LEFT(N1743,SEARCH("/",N1743)-1)</f>
        <v>photography</v>
      </c>
      <c r="R1743" s="3" t="str">
        <f>RIGHT(N1743,LEN(N1743)-SEARCH("/",N1743,1))</f>
        <v>photobooks</v>
      </c>
      <c r="S1743" s="16">
        <f>(((J1743/60)/60)/24)+DATE(1970,1,1)+(-5/24)</f>
        <v>42120.419803240737</v>
      </c>
      <c r="T1743" s="16">
        <f>(((I1743/60)/60)/24)+DATE(1970,1,1)+(-5/24)</f>
        <v>42165.419803240737</v>
      </c>
    </row>
    <row r="1744" spans="1:20" ht="75" x14ac:dyDescent="0.3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2">
        <f>(E1744/D1744)*100</f>
        <v>108.74999999999999</v>
      </c>
      <c r="P1744" s="8">
        <f>E1744/L1744</f>
        <v>63.970588235294116</v>
      </c>
      <c r="Q1744" s="3" t="str">
        <f>LEFT(N1744,SEARCH("/",N1744)-1)</f>
        <v>photography</v>
      </c>
      <c r="R1744" s="3" t="str">
        <f>RIGHT(N1744,LEN(N1744)-SEARCH("/",N1744,1))</f>
        <v>photobooks</v>
      </c>
      <c r="S1744" s="16">
        <f>(((J1744/60)/60)/24)+DATE(1970,1,1)+(-5/24)</f>
        <v>42710.668634259251</v>
      </c>
      <c r="T1744" s="16">
        <f>(((I1744/60)/60)/24)+DATE(1970,1,1)+(-5/24)</f>
        <v>42742.666666666664</v>
      </c>
    </row>
    <row r="1745" spans="1:20" ht="75" x14ac:dyDescent="0.3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2">
        <f>(E1745/D1745)*100</f>
        <v>100.41666666666667</v>
      </c>
      <c r="P1745" s="8">
        <f>E1745/L1745</f>
        <v>89.925373134328353</v>
      </c>
      <c r="Q1745" s="3" t="str">
        <f>LEFT(N1745,SEARCH("/",N1745)-1)</f>
        <v>photography</v>
      </c>
      <c r="R1745" s="3" t="str">
        <f>RIGHT(N1745,LEN(N1745)-SEARCH("/",N1745,1))</f>
        <v>photobooks</v>
      </c>
      <c r="S1745" s="16">
        <f>(((J1745/60)/60)/24)+DATE(1970,1,1)+(-5/24)</f>
        <v>42586.717303240737</v>
      </c>
      <c r="T1745" s="16">
        <f>(((I1745/60)/60)/24)+DATE(1970,1,1)+(-5/24)</f>
        <v>42608.957638888889</v>
      </c>
    </row>
    <row r="1746" spans="1:20" ht="93.75" x14ac:dyDescent="0.3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2">
        <f>(E1746/D1746)*100</f>
        <v>118.45454545454545</v>
      </c>
      <c r="P1746" s="8">
        <f>E1746/L1746</f>
        <v>93.071428571428569</v>
      </c>
      <c r="Q1746" s="3" t="str">
        <f>LEFT(N1746,SEARCH("/",N1746)-1)</f>
        <v>photography</v>
      </c>
      <c r="R1746" s="3" t="str">
        <f>RIGHT(N1746,LEN(N1746)-SEARCH("/",N1746,1))</f>
        <v>photobooks</v>
      </c>
      <c r="S1746" s="16">
        <f>(((J1746/60)/60)/24)+DATE(1970,1,1)+(-5/24)</f>
        <v>42026.396724537037</v>
      </c>
      <c r="T1746" s="16">
        <f>(((I1746/60)/60)/24)+DATE(1970,1,1)+(-5/24)</f>
        <v>42071.355057870365</v>
      </c>
    </row>
    <row r="1747" spans="1:20" ht="93.75" x14ac:dyDescent="0.3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2">
        <f>(E1747/D1747)*100</f>
        <v>114.01428571428571</v>
      </c>
      <c r="P1747" s="8">
        <f>E1747/L1747</f>
        <v>89.674157303370791</v>
      </c>
      <c r="Q1747" s="3" t="str">
        <f>LEFT(N1747,SEARCH("/",N1747)-1)</f>
        <v>photography</v>
      </c>
      <c r="R1747" s="3" t="str">
        <f>RIGHT(N1747,LEN(N1747)-SEARCH("/",N1747,1))</f>
        <v>photobooks</v>
      </c>
      <c r="S1747" s="16">
        <f>(((J1747/60)/60)/24)+DATE(1970,1,1)+(-5/24)</f>
        <v>42690.051365740735</v>
      </c>
      <c r="T1747" s="16">
        <f>(((I1747/60)/60)/24)+DATE(1970,1,1)+(-5/24)</f>
        <v>42725.874999999993</v>
      </c>
    </row>
    <row r="1748" spans="1:20" ht="93.75" x14ac:dyDescent="0.3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2">
        <f>(E1748/D1748)*100</f>
        <v>148.10000000000002</v>
      </c>
      <c r="P1748" s="8">
        <f>E1748/L1748</f>
        <v>207.61682242990653</v>
      </c>
      <c r="Q1748" s="3" t="str">
        <f>LEFT(N1748,SEARCH("/",N1748)-1)</f>
        <v>photography</v>
      </c>
      <c r="R1748" s="3" t="str">
        <f>RIGHT(N1748,LEN(N1748)-SEARCH("/",N1748,1))</f>
        <v>photobooks</v>
      </c>
      <c r="S1748" s="16">
        <f>(((J1748/60)/60)/24)+DATE(1970,1,1)+(-5/24)</f>
        <v>42667.968368055554</v>
      </c>
      <c r="T1748" s="16">
        <f>(((I1748/60)/60)/24)+DATE(1970,1,1)+(-5/24)</f>
        <v>42697.874999999993</v>
      </c>
    </row>
    <row r="1749" spans="1:20" ht="75" x14ac:dyDescent="0.3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2">
        <f>(E1749/D1749)*100</f>
        <v>104.95555555555556</v>
      </c>
      <c r="P1749" s="8">
        <f>E1749/L1749</f>
        <v>59.408805031446541</v>
      </c>
      <c r="Q1749" s="3" t="str">
        <f>LEFT(N1749,SEARCH("/",N1749)-1)</f>
        <v>photography</v>
      </c>
      <c r="R1749" s="3" t="str">
        <f>RIGHT(N1749,LEN(N1749)-SEARCH("/",N1749,1))</f>
        <v>photobooks</v>
      </c>
      <c r="S1749" s="16">
        <f>(((J1749/60)/60)/24)+DATE(1970,1,1)+(-5/24)</f>
        <v>42292.227199074077</v>
      </c>
      <c r="T1749" s="16">
        <f>(((I1749/60)/60)/24)+DATE(1970,1,1)+(-5/24)</f>
        <v>42321.416666666664</v>
      </c>
    </row>
    <row r="1750" spans="1:20" ht="56.25" x14ac:dyDescent="0.3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2">
        <f>(E1750/D1750)*100</f>
        <v>129.94800000000001</v>
      </c>
      <c r="P1750" s="8">
        <f>E1750/L1750</f>
        <v>358.97237569060775</v>
      </c>
      <c r="Q1750" s="3" t="str">
        <f>LEFT(N1750,SEARCH("/",N1750)-1)</f>
        <v>photography</v>
      </c>
      <c r="R1750" s="3" t="str">
        <f>RIGHT(N1750,LEN(N1750)-SEARCH("/",N1750,1))</f>
        <v>photobooks</v>
      </c>
      <c r="S1750" s="16">
        <f>(((J1750/60)/60)/24)+DATE(1970,1,1)+(-5/24)</f>
        <v>42219.742395833331</v>
      </c>
      <c r="T1750" s="16">
        <f>(((I1750/60)/60)/24)+DATE(1970,1,1)+(-5/24)</f>
        <v>42249.742395833331</v>
      </c>
    </row>
    <row r="1751" spans="1:20" ht="56.25" x14ac:dyDescent="0.3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2">
        <f>(E1751/D1751)*100</f>
        <v>123.48756218905473</v>
      </c>
      <c r="P1751" s="8">
        <f>E1751/L1751</f>
        <v>94.736641221374043</v>
      </c>
      <c r="Q1751" s="3" t="str">
        <f>LEFT(N1751,SEARCH("/",N1751)-1)</f>
        <v>photography</v>
      </c>
      <c r="R1751" s="3" t="str">
        <f>RIGHT(N1751,LEN(N1751)-SEARCH("/",N1751,1))</f>
        <v>photobooks</v>
      </c>
      <c r="S1751" s="16">
        <f>(((J1751/60)/60)/24)+DATE(1970,1,1)+(-5/24)</f>
        <v>42758.767604166664</v>
      </c>
      <c r="T1751" s="16">
        <f>(((I1751/60)/60)/24)+DATE(1970,1,1)+(-5/24)</f>
        <v>42795.583333333336</v>
      </c>
    </row>
    <row r="1752" spans="1:20" ht="93.75" x14ac:dyDescent="0.3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2">
        <f>(E1752/D1752)*100</f>
        <v>201.62</v>
      </c>
      <c r="P1752" s="8">
        <f>E1752/L1752</f>
        <v>80.647999999999996</v>
      </c>
      <c r="Q1752" s="3" t="str">
        <f>LEFT(N1752,SEARCH("/",N1752)-1)</f>
        <v>photography</v>
      </c>
      <c r="R1752" s="3" t="str">
        <f>RIGHT(N1752,LEN(N1752)-SEARCH("/",N1752,1))</f>
        <v>photobooks</v>
      </c>
      <c r="S1752" s="16">
        <f>(((J1752/60)/60)/24)+DATE(1970,1,1)+(-5/24)</f>
        <v>42454.628518518519</v>
      </c>
      <c r="T1752" s="16">
        <f>(((I1752/60)/60)/24)+DATE(1970,1,1)+(-5/24)</f>
        <v>42479.628518518519</v>
      </c>
    </row>
    <row r="1753" spans="1:20" ht="56.25" x14ac:dyDescent="0.3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2">
        <f>(E1753/D1753)*100</f>
        <v>102.89999999999999</v>
      </c>
      <c r="P1753" s="8">
        <f>E1753/L1753</f>
        <v>168.68852459016392</v>
      </c>
      <c r="Q1753" s="3" t="str">
        <f>LEFT(N1753,SEARCH("/",N1753)-1)</f>
        <v>photography</v>
      </c>
      <c r="R1753" s="3" t="str">
        <f>RIGHT(N1753,LEN(N1753)-SEARCH("/",N1753,1))</f>
        <v>photobooks</v>
      </c>
      <c r="S1753" s="16">
        <f>(((J1753/60)/60)/24)+DATE(1970,1,1)+(-5/24)</f>
        <v>42052.573182870365</v>
      </c>
      <c r="T1753" s="16">
        <f>(((I1753/60)/60)/24)+DATE(1970,1,1)+(-5/24)</f>
        <v>42082.5315162037</v>
      </c>
    </row>
    <row r="1754" spans="1:20" ht="56.25" x14ac:dyDescent="0.3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2">
        <f>(E1754/D1754)*100</f>
        <v>260.16666666666663</v>
      </c>
      <c r="P1754" s="8">
        <f>E1754/L1754</f>
        <v>34.68888888888889</v>
      </c>
      <c r="Q1754" s="3" t="str">
        <f>LEFT(N1754,SEARCH("/",N1754)-1)</f>
        <v>photography</v>
      </c>
      <c r="R1754" s="3" t="str">
        <f>RIGHT(N1754,LEN(N1754)-SEARCH("/",N1754,1))</f>
        <v>photobooks</v>
      </c>
      <c r="S1754" s="16">
        <f>(((J1754/60)/60)/24)+DATE(1970,1,1)+(-5/24)</f>
        <v>42627.044930555552</v>
      </c>
      <c r="T1754" s="16">
        <f>(((I1754/60)/60)/24)+DATE(1970,1,1)+(-5/24)</f>
        <v>42657.044930555552</v>
      </c>
    </row>
    <row r="1755" spans="1:20" ht="93.75" x14ac:dyDescent="0.3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2">
        <f>(E1755/D1755)*100</f>
        <v>108</v>
      </c>
      <c r="P1755" s="8">
        <f>E1755/L1755</f>
        <v>462.85714285714283</v>
      </c>
      <c r="Q1755" s="3" t="str">
        <f>LEFT(N1755,SEARCH("/",N1755)-1)</f>
        <v>photography</v>
      </c>
      <c r="R1755" s="3" t="str">
        <f>RIGHT(N1755,LEN(N1755)-SEARCH("/",N1755,1))</f>
        <v>photobooks</v>
      </c>
      <c r="S1755" s="16">
        <f>(((J1755/60)/60)/24)+DATE(1970,1,1)+(-5/24)</f>
        <v>42420.541296296295</v>
      </c>
      <c r="T1755" s="16">
        <f>(((I1755/60)/60)/24)+DATE(1970,1,1)+(-5/24)</f>
        <v>42450.499629629623</v>
      </c>
    </row>
    <row r="1756" spans="1:20" ht="75" x14ac:dyDescent="0.3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2">
        <f>(E1756/D1756)*100</f>
        <v>110.52941176470587</v>
      </c>
      <c r="P1756" s="8">
        <f>E1756/L1756</f>
        <v>104.38888888888889</v>
      </c>
      <c r="Q1756" s="3" t="str">
        <f>LEFT(N1756,SEARCH("/",N1756)-1)</f>
        <v>photography</v>
      </c>
      <c r="R1756" s="3" t="str">
        <f>RIGHT(N1756,LEN(N1756)-SEARCH("/",N1756,1))</f>
        <v>photobooks</v>
      </c>
      <c r="S1756" s="16">
        <f>(((J1756/60)/60)/24)+DATE(1970,1,1)+(-5/24)</f>
        <v>42067.668437499997</v>
      </c>
      <c r="T1756" s="16">
        <f>(((I1756/60)/60)/24)+DATE(1970,1,1)+(-5/24)</f>
        <v>42097.626770833333</v>
      </c>
    </row>
    <row r="1757" spans="1:20" ht="93.75" x14ac:dyDescent="0.3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2">
        <f>(E1757/D1757)*100</f>
        <v>120</v>
      </c>
      <c r="P1757" s="8">
        <f>E1757/L1757</f>
        <v>7.5</v>
      </c>
      <c r="Q1757" s="3" t="str">
        <f>LEFT(N1757,SEARCH("/",N1757)-1)</f>
        <v>photography</v>
      </c>
      <c r="R1757" s="3" t="str">
        <f>RIGHT(N1757,LEN(N1757)-SEARCH("/",N1757,1))</f>
        <v>photobooks</v>
      </c>
      <c r="S1757" s="16">
        <f>(((J1757/60)/60)/24)+DATE(1970,1,1)+(-5/24)</f>
        <v>42252.580567129626</v>
      </c>
      <c r="T1757" s="16">
        <f>(((I1757/60)/60)/24)+DATE(1970,1,1)+(-5/24)</f>
        <v>42282.580567129626</v>
      </c>
    </row>
    <row r="1758" spans="1:20" ht="75" x14ac:dyDescent="0.3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2">
        <f>(E1758/D1758)*100</f>
        <v>102.82909090909091</v>
      </c>
      <c r="P1758" s="8">
        <f>E1758/L1758</f>
        <v>47.13</v>
      </c>
      <c r="Q1758" s="3" t="str">
        <f>LEFT(N1758,SEARCH("/",N1758)-1)</f>
        <v>photography</v>
      </c>
      <c r="R1758" s="3" t="str">
        <f>RIGHT(N1758,LEN(N1758)-SEARCH("/",N1758,1))</f>
        <v>photobooks</v>
      </c>
      <c r="S1758" s="16">
        <f>(((J1758/60)/60)/24)+DATE(1970,1,1)+(-5/24)</f>
        <v>42570.959131944437</v>
      </c>
      <c r="T1758" s="16">
        <f>(((I1758/60)/60)/24)+DATE(1970,1,1)+(-5/24)</f>
        <v>42610.959131944437</v>
      </c>
    </row>
    <row r="1759" spans="1:20" ht="56.25" x14ac:dyDescent="0.3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2">
        <f>(E1759/D1759)*100</f>
        <v>115.99999999999999</v>
      </c>
      <c r="P1759" s="8">
        <f>E1759/L1759</f>
        <v>414.28571428571428</v>
      </c>
      <c r="Q1759" s="3" t="str">
        <f>LEFT(N1759,SEARCH("/",N1759)-1)</f>
        <v>photography</v>
      </c>
      <c r="R1759" s="3" t="str">
        <f>RIGHT(N1759,LEN(N1759)-SEARCH("/",N1759,1))</f>
        <v>photobooks</v>
      </c>
      <c r="S1759" s="16">
        <f>(((J1759/60)/60)/24)+DATE(1970,1,1)+(-5/24)</f>
        <v>42733.619016203702</v>
      </c>
      <c r="T1759" s="16">
        <f>(((I1759/60)/60)/24)+DATE(1970,1,1)+(-5/24)</f>
        <v>42763.603472222218</v>
      </c>
    </row>
    <row r="1760" spans="1:20" ht="75" x14ac:dyDescent="0.3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2">
        <f>(E1760/D1760)*100</f>
        <v>114.7</v>
      </c>
      <c r="P1760" s="8">
        <f>E1760/L1760</f>
        <v>42.481481481481481</v>
      </c>
      <c r="Q1760" s="3" t="str">
        <f>LEFT(N1760,SEARCH("/",N1760)-1)</f>
        <v>photography</v>
      </c>
      <c r="R1760" s="3" t="str">
        <f>RIGHT(N1760,LEN(N1760)-SEARCH("/",N1760,1))</f>
        <v>photobooks</v>
      </c>
      <c r="S1760" s="16">
        <f>(((J1760/60)/60)/24)+DATE(1970,1,1)+(-5/24)</f>
        <v>42505.74759259259</v>
      </c>
      <c r="T1760" s="16">
        <f>(((I1760/60)/60)/24)+DATE(1970,1,1)+(-5/24)</f>
        <v>42565.74759259259</v>
      </c>
    </row>
    <row r="1761" spans="1:20" ht="37.5" x14ac:dyDescent="0.3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2">
        <f>(E1761/D1761)*100</f>
        <v>106.60000000000001</v>
      </c>
      <c r="P1761" s="8">
        <f>E1761/L1761</f>
        <v>108.77551020408163</v>
      </c>
      <c r="Q1761" s="3" t="str">
        <f>LEFT(N1761,SEARCH("/",N1761)-1)</f>
        <v>photography</v>
      </c>
      <c r="R1761" s="3" t="str">
        <f>RIGHT(N1761,LEN(N1761)-SEARCH("/",N1761,1))</f>
        <v>photobooks</v>
      </c>
      <c r="S1761" s="16">
        <f>(((J1761/60)/60)/24)+DATE(1970,1,1)+(-5/24)</f>
        <v>42068.620706018519</v>
      </c>
      <c r="T1761" s="16">
        <f>(((I1761/60)/60)/24)+DATE(1970,1,1)+(-5/24)</f>
        <v>42088.579039351847</v>
      </c>
    </row>
    <row r="1762" spans="1:20" ht="93.75" x14ac:dyDescent="0.3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2">
        <f>(E1762/D1762)*100</f>
        <v>165.44</v>
      </c>
      <c r="P1762" s="8">
        <f>E1762/L1762</f>
        <v>81.098039215686271</v>
      </c>
      <c r="Q1762" s="3" t="str">
        <f>LEFT(N1762,SEARCH("/",N1762)-1)</f>
        <v>photography</v>
      </c>
      <c r="R1762" s="3" t="str">
        <f>RIGHT(N1762,LEN(N1762)-SEARCH("/",N1762,1))</f>
        <v>photobooks</v>
      </c>
      <c r="S1762" s="16">
        <f>(((J1762/60)/60)/24)+DATE(1970,1,1)+(-5/24)</f>
        <v>42405.464270833334</v>
      </c>
      <c r="T1762" s="16">
        <f>(((I1762/60)/60)/24)+DATE(1970,1,1)+(-5/24)</f>
        <v>42425.464270833334</v>
      </c>
    </row>
    <row r="1763" spans="1:20" ht="56.25" x14ac:dyDescent="0.3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2">
        <f>(E1763/D1763)*100</f>
        <v>155</v>
      </c>
      <c r="P1763" s="8">
        <f>E1763/L1763</f>
        <v>51.666666666666664</v>
      </c>
      <c r="Q1763" s="3" t="str">
        <f>LEFT(N1763,SEARCH("/",N1763)-1)</f>
        <v>photography</v>
      </c>
      <c r="R1763" s="3" t="str">
        <f>RIGHT(N1763,LEN(N1763)-SEARCH("/",N1763,1))</f>
        <v>photobooks</v>
      </c>
      <c r="S1763" s="16">
        <f>(((J1763/60)/60)/24)+DATE(1970,1,1)+(-5/24)</f>
        <v>42209.359490740739</v>
      </c>
      <c r="T1763" s="16">
        <f>(((I1763/60)/60)/24)+DATE(1970,1,1)+(-5/24)</f>
        <v>42259.359490740739</v>
      </c>
    </row>
    <row r="1764" spans="1:20" ht="37.5" x14ac:dyDescent="0.3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2">
        <f>(E1764/D1764)*100</f>
        <v>885</v>
      </c>
      <c r="P1764" s="8">
        <f>E1764/L1764</f>
        <v>35.4</v>
      </c>
      <c r="Q1764" s="3" t="str">
        <f>LEFT(N1764,SEARCH("/",N1764)-1)</f>
        <v>photography</v>
      </c>
      <c r="R1764" s="3" t="str">
        <f>RIGHT(N1764,LEN(N1764)-SEARCH("/",N1764,1))</f>
        <v>photobooks</v>
      </c>
      <c r="S1764" s="16">
        <f>(((J1764/60)/60)/24)+DATE(1970,1,1)+(-5/24)</f>
        <v>42410.773668981477</v>
      </c>
      <c r="T1764" s="16">
        <f>(((I1764/60)/60)/24)+DATE(1970,1,1)+(-5/24)</f>
        <v>42440.773668981477</v>
      </c>
    </row>
    <row r="1765" spans="1:20" ht="93.75" x14ac:dyDescent="0.3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2">
        <f>(E1765/D1765)*100</f>
        <v>101.90833333333333</v>
      </c>
      <c r="P1765" s="8">
        <f>E1765/L1765</f>
        <v>103.63559322033899</v>
      </c>
      <c r="Q1765" s="3" t="str">
        <f>LEFT(N1765,SEARCH("/",N1765)-1)</f>
        <v>photography</v>
      </c>
      <c r="R1765" s="3" t="str">
        <f>RIGHT(N1765,LEN(N1765)-SEARCH("/",N1765,1))</f>
        <v>photobooks</v>
      </c>
      <c r="S1765" s="16">
        <f>(((J1765/60)/60)/24)+DATE(1970,1,1)+(-5/24)</f>
        <v>42636.660185185181</v>
      </c>
      <c r="T1765" s="16">
        <f>(((I1765/60)/60)/24)+DATE(1970,1,1)+(-5/24)</f>
        <v>42666.660185185181</v>
      </c>
    </row>
    <row r="1766" spans="1:20" ht="75" x14ac:dyDescent="0.3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2">
        <f>(E1766/D1766)*100</f>
        <v>19.600000000000001</v>
      </c>
      <c r="P1766" s="8">
        <f>E1766/L1766</f>
        <v>55.282051282051285</v>
      </c>
      <c r="Q1766" s="3" t="str">
        <f>LEFT(N1766,SEARCH("/",N1766)-1)</f>
        <v>photography</v>
      </c>
      <c r="R1766" s="3" t="str">
        <f>RIGHT(N1766,LEN(N1766)-SEARCH("/",N1766,1))</f>
        <v>photobooks</v>
      </c>
      <c r="S1766" s="16">
        <f>(((J1766/60)/60)/24)+DATE(1970,1,1)+(-5/24)</f>
        <v>41825.27753472222</v>
      </c>
      <c r="T1766" s="16">
        <f>(((I1766/60)/60)/24)+DATE(1970,1,1)+(-5/24)</f>
        <v>41854.27753472222</v>
      </c>
    </row>
    <row r="1767" spans="1:20" ht="93.75" x14ac:dyDescent="0.3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2">
        <f>(E1767/D1767)*100</f>
        <v>59.467839999999995</v>
      </c>
      <c r="P1767" s="8">
        <f>E1767/L1767</f>
        <v>72.16970873786407</v>
      </c>
      <c r="Q1767" s="3" t="str">
        <f>LEFT(N1767,SEARCH("/",N1767)-1)</f>
        <v>photography</v>
      </c>
      <c r="R1767" s="3" t="str">
        <f>RIGHT(N1767,LEN(N1767)-SEARCH("/",N1767,1))</f>
        <v>photobooks</v>
      </c>
      <c r="S1767" s="16">
        <f>(((J1767/60)/60)/24)+DATE(1970,1,1)+(-5/24)</f>
        <v>41834.772129629629</v>
      </c>
      <c r="T1767" s="16">
        <f>(((I1767/60)/60)/24)+DATE(1970,1,1)+(-5/24)</f>
        <v>41864.772129629629</v>
      </c>
    </row>
    <row r="1768" spans="1:20" ht="56.25" x14ac:dyDescent="0.3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2">
        <f>(E1768/D1768)*100</f>
        <v>0</v>
      </c>
      <c r="P1768" s="8">
        <v>0</v>
      </c>
      <c r="Q1768" s="3" t="str">
        <f>LEFT(N1768,SEARCH("/",N1768)-1)</f>
        <v>photography</v>
      </c>
      <c r="R1768" s="3" t="str">
        <f>RIGHT(N1768,LEN(N1768)-SEARCH("/",N1768,1))</f>
        <v>photobooks</v>
      </c>
      <c r="S1768" s="16">
        <f>(((J1768/60)/60)/24)+DATE(1970,1,1)+(-5/24)</f>
        <v>41855.65148148148</v>
      </c>
      <c r="T1768" s="16">
        <f>(((I1768/60)/60)/24)+DATE(1970,1,1)+(-5/24)</f>
        <v>41876.65148148148</v>
      </c>
    </row>
    <row r="1769" spans="1:20" ht="56.25" x14ac:dyDescent="0.3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2">
        <f>(E1769/D1769)*100</f>
        <v>45.72</v>
      </c>
      <c r="P1769" s="8">
        <f>E1769/L1769</f>
        <v>58.615384615384613</v>
      </c>
      <c r="Q1769" s="3" t="str">
        <f>LEFT(N1769,SEARCH("/",N1769)-1)</f>
        <v>photography</v>
      </c>
      <c r="R1769" s="3" t="str">
        <f>RIGHT(N1769,LEN(N1769)-SEARCH("/",N1769,1))</f>
        <v>photobooks</v>
      </c>
      <c r="S1769" s="16">
        <f>(((J1769/60)/60)/24)+DATE(1970,1,1)+(-5/24)</f>
        <v>41824.450046296297</v>
      </c>
      <c r="T1769" s="16">
        <f>(((I1769/60)/60)/24)+DATE(1970,1,1)+(-5/24)</f>
        <v>41854.450046296297</v>
      </c>
    </row>
    <row r="1770" spans="1:20" ht="75" x14ac:dyDescent="0.3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2">
        <f>(E1770/D1770)*100</f>
        <v>3.74</v>
      </c>
      <c r="P1770" s="8">
        <f>E1770/L1770</f>
        <v>12.466666666666667</v>
      </c>
      <c r="Q1770" s="3" t="str">
        <f>LEFT(N1770,SEARCH("/",N1770)-1)</f>
        <v>photography</v>
      </c>
      <c r="R1770" s="3" t="str">
        <f>RIGHT(N1770,LEN(N1770)-SEARCH("/",N1770,1))</f>
        <v>photobooks</v>
      </c>
      <c r="S1770" s="16">
        <f>(((J1770/60)/60)/24)+DATE(1970,1,1)+(-5/24)</f>
        <v>41849.352361111109</v>
      </c>
      <c r="T1770" s="16">
        <f>(((I1770/60)/60)/24)+DATE(1970,1,1)+(-5/24)</f>
        <v>41909.352361111109</v>
      </c>
    </row>
    <row r="1771" spans="1:20" ht="75" x14ac:dyDescent="0.3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2">
        <f>(E1771/D1771)*100</f>
        <v>2.7025000000000001</v>
      </c>
      <c r="P1771" s="8">
        <f>E1771/L1771</f>
        <v>49.136363636363633</v>
      </c>
      <c r="Q1771" s="3" t="str">
        <f>LEFT(N1771,SEARCH("/",N1771)-1)</f>
        <v>photography</v>
      </c>
      <c r="R1771" s="3" t="str">
        <f>RIGHT(N1771,LEN(N1771)-SEARCH("/",N1771,1))</f>
        <v>photobooks</v>
      </c>
      <c r="S1771" s="16">
        <f>(((J1771/60)/60)/24)+DATE(1970,1,1)+(-5/24)</f>
        <v>41987.610636574071</v>
      </c>
      <c r="T1771" s="16">
        <f>(((I1771/60)/60)/24)+DATE(1970,1,1)+(-5/24)</f>
        <v>42017.610636574071</v>
      </c>
    </row>
    <row r="1772" spans="1:20" ht="93.75" x14ac:dyDescent="0.3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2">
        <f>(E1772/D1772)*100</f>
        <v>56.51428571428572</v>
      </c>
      <c r="P1772" s="8">
        <f>E1772/L1772</f>
        <v>150.5</v>
      </c>
      <c r="Q1772" s="3" t="str">
        <f>LEFT(N1772,SEARCH("/",N1772)-1)</f>
        <v>photography</v>
      </c>
      <c r="R1772" s="3" t="str">
        <f>RIGHT(N1772,LEN(N1772)-SEARCH("/",N1772,1))</f>
        <v>photobooks</v>
      </c>
      <c r="S1772" s="16">
        <f>(((J1772/60)/60)/24)+DATE(1970,1,1)+(-5/24)</f>
        <v>41891.571689814817</v>
      </c>
      <c r="T1772" s="16">
        <f>(((I1772/60)/60)/24)+DATE(1970,1,1)+(-5/24)</f>
        <v>41926.571689814817</v>
      </c>
    </row>
    <row r="1773" spans="1:20" ht="75" x14ac:dyDescent="0.3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2">
        <f>(E1773/D1773)*100</f>
        <v>21.30952380952381</v>
      </c>
      <c r="P1773" s="8">
        <f>E1773/L1773</f>
        <v>35.799999999999997</v>
      </c>
      <c r="Q1773" s="3" t="str">
        <f>LEFT(N1773,SEARCH("/",N1773)-1)</f>
        <v>photography</v>
      </c>
      <c r="R1773" s="3" t="str">
        <f>RIGHT(N1773,LEN(N1773)-SEARCH("/",N1773,1))</f>
        <v>photobooks</v>
      </c>
      <c r="S1773" s="16">
        <f>(((J1773/60)/60)/24)+DATE(1970,1,1)+(-5/24)</f>
        <v>41905.771296296298</v>
      </c>
      <c r="T1773" s="16">
        <f>(((I1773/60)/60)/24)+DATE(1970,1,1)+(-5/24)</f>
        <v>41935.771296296298</v>
      </c>
    </row>
    <row r="1774" spans="1:20" ht="75" x14ac:dyDescent="0.3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2">
        <f>(E1774/D1774)*100</f>
        <v>15.6</v>
      </c>
      <c r="P1774" s="8">
        <f>E1774/L1774</f>
        <v>45.157894736842103</v>
      </c>
      <c r="Q1774" s="3" t="str">
        <f>LEFT(N1774,SEARCH("/",N1774)-1)</f>
        <v>photography</v>
      </c>
      <c r="R1774" s="3" t="str">
        <f>RIGHT(N1774,LEN(N1774)-SEARCH("/",N1774,1))</f>
        <v>photobooks</v>
      </c>
      <c r="S1774" s="16">
        <f>(((J1774/60)/60)/24)+DATE(1970,1,1)+(-5/24)</f>
        <v>41766.509675925925</v>
      </c>
      <c r="T1774" s="16">
        <f>(((I1774/60)/60)/24)+DATE(1970,1,1)+(-5/24)</f>
        <v>41826.509675925925</v>
      </c>
    </row>
    <row r="1775" spans="1:20" ht="75" x14ac:dyDescent="0.3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2">
        <f>(E1775/D1775)*100</f>
        <v>6.2566666666666677</v>
      </c>
      <c r="P1775" s="8">
        <f>E1775/L1775</f>
        <v>98.78947368421052</v>
      </c>
      <c r="Q1775" s="3" t="str">
        <f>LEFT(N1775,SEARCH("/",N1775)-1)</f>
        <v>photography</v>
      </c>
      <c r="R1775" s="3" t="str">
        <f>RIGHT(N1775,LEN(N1775)-SEARCH("/",N1775,1))</f>
        <v>photobooks</v>
      </c>
      <c r="S1775" s="16">
        <f>(((J1775/60)/60)/24)+DATE(1970,1,1)+(-5/24)</f>
        <v>41978.552060185182</v>
      </c>
      <c r="T1775" s="16">
        <f>(((I1775/60)/60)/24)+DATE(1970,1,1)+(-5/24)</f>
        <v>42023.552060185182</v>
      </c>
    </row>
    <row r="1776" spans="1:20" ht="93.75" x14ac:dyDescent="0.3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2">
        <f>(E1776/D1776)*100</f>
        <v>45.92</v>
      </c>
      <c r="P1776" s="8">
        <f>E1776/L1776</f>
        <v>88.307692307692307</v>
      </c>
      <c r="Q1776" s="3" t="str">
        <f>LEFT(N1776,SEARCH("/",N1776)-1)</f>
        <v>photography</v>
      </c>
      <c r="R1776" s="3" t="str">
        <f>RIGHT(N1776,LEN(N1776)-SEARCH("/",N1776,1))</f>
        <v>photobooks</v>
      </c>
      <c r="S1776" s="16">
        <f>(((J1776/60)/60)/24)+DATE(1970,1,1)+(-5/24)</f>
        <v>41930.010324074072</v>
      </c>
      <c r="T1776" s="16">
        <f>(((I1776/60)/60)/24)+DATE(1970,1,1)+(-5/24)</f>
        <v>41972.415972222218</v>
      </c>
    </row>
    <row r="1777" spans="1:20" ht="75" x14ac:dyDescent="0.3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2">
        <f>(E1777/D1777)*100</f>
        <v>65.101538461538468</v>
      </c>
      <c r="P1777" s="8">
        <f>E1777/L1777</f>
        <v>170.62903225806451</v>
      </c>
      <c r="Q1777" s="3" t="str">
        <f>LEFT(N1777,SEARCH("/",N1777)-1)</f>
        <v>photography</v>
      </c>
      <c r="R1777" s="3" t="str">
        <f>RIGHT(N1777,LEN(N1777)-SEARCH("/",N1777,1))</f>
        <v>photobooks</v>
      </c>
      <c r="S1777" s="16">
        <f>(((J1777/60)/60)/24)+DATE(1970,1,1)+(-5/24)</f>
        <v>41891.768055555556</v>
      </c>
      <c r="T1777" s="16">
        <f>(((I1777/60)/60)/24)+DATE(1970,1,1)+(-5/24)</f>
        <v>41936.768055555556</v>
      </c>
    </row>
    <row r="1778" spans="1:20" ht="93.75" x14ac:dyDescent="0.3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2">
        <f>(E1778/D1778)*100</f>
        <v>6.7</v>
      </c>
      <c r="P1778" s="8">
        <f>E1778/L1778</f>
        <v>83.75</v>
      </c>
      <c r="Q1778" s="3" t="str">
        <f>LEFT(N1778,SEARCH("/",N1778)-1)</f>
        <v>photography</v>
      </c>
      <c r="R1778" s="3" t="str">
        <f>RIGHT(N1778,LEN(N1778)-SEARCH("/",N1778,1))</f>
        <v>photobooks</v>
      </c>
      <c r="S1778" s="16">
        <f>(((J1778/60)/60)/24)+DATE(1970,1,1)+(-5/24)</f>
        <v>41905.748506944445</v>
      </c>
      <c r="T1778" s="16">
        <f>(((I1778/60)/60)/24)+DATE(1970,1,1)+(-5/24)</f>
        <v>41941.748506944445</v>
      </c>
    </row>
    <row r="1779" spans="1:20" ht="93.75" x14ac:dyDescent="0.3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2">
        <f>(E1779/D1779)*100</f>
        <v>13.5625</v>
      </c>
      <c r="P1779" s="8">
        <f>E1779/L1779</f>
        <v>65.099999999999994</v>
      </c>
      <c r="Q1779" s="3" t="str">
        <f>LEFT(N1779,SEARCH("/",N1779)-1)</f>
        <v>photography</v>
      </c>
      <c r="R1779" s="3" t="str">
        <f>RIGHT(N1779,LEN(N1779)-SEARCH("/",N1779,1))</f>
        <v>photobooks</v>
      </c>
      <c r="S1779" s="16">
        <f>(((J1779/60)/60)/24)+DATE(1970,1,1)+(-5/24)</f>
        <v>42025.14876157407</v>
      </c>
      <c r="T1779" s="16">
        <f>(((I1779/60)/60)/24)+DATE(1970,1,1)+(-5/24)</f>
        <v>42055.14876157407</v>
      </c>
    </row>
    <row r="1780" spans="1:20" ht="75" x14ac:dyDescent="0.3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2">
        <f>(E1780/D1780)*100</f>
        <v>1.9900000000000002</v>
      </c>
      <c r="P1780" s="8">
        <f>E1780/L1780</f>
        <v>66.333333333333329</v>
      </c>
      <c r="Q1780" s="3" t="str">
        <f>LEFT(N1780,SEARCH("/",N1780)-1)</f>
        <v>photography</v>
      </c>
      <c r="R1780" s="3" t="str">
        <f>RIGHT(N1780,LEN(N1780)-SEARCH("/",N1780,1))</f>
        <v>photobooks</v>
      </c>
      <c r="S1780" s="16">
        <f>(((J1780/60)/60)/24)+DATE(1970,1,1)+(-5/24)</f>
        <v>42045.655034722215</v>
      </c>
      <c r="T1780" s="16">
        <f>(((I1780/60)/60)/24)+DATE(1970,1,1)+(-5/24)</f>
        <v>42090.613368055558</v>
      </c>
    </row>
    <row r="1781" spans="1:20" ht="75" x14ac:dyDescent="0.3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2">
        <f>(E1781/D1781)*100</f>
        <v>36.236363636363642</v>
      </c>
      <c r="P1781" s="8">
        <f>E1781/L1781</f>
        <v>104.89473684210526</v>
      </c>
      <c r="Q1781" s="3" t="str">
        <f>LEFT(N1781,SEARCH("/",N1781)-1)</f>
        <v>photography</v>
      </c>
      <c r="R1781" s="3" t="str">
        <f>RIGHT(N1781,LEN(N1781)-SEARCH("/",N1781,1))</f>
        <v>photobooks</v>
      </c>
      <c r="S1781" s="16">
        <f>(((J1781/60)/60)/24)+DATE(1970,1,1)+(-5/24)</f>
        <v>42585.483564814807</v>
      </c>
      <c r="T1781" s="16">
        <f>(((I1781/60)/60)/24)+DATE(1970,1,1)+(-5/24)</f>
        <v>42615.483564814807</v>
      </c>
    </row>
    <row r="1782" spans="1:20" ht="75" x14ac:dyDescent="0.3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2">
        <f>(E1782/D1782)*100</f>
        <v>39.743333333333339</v>
      </c>
      <c r="P1782" s="8">
        <f>E1782/L1782</f>
        <v>78.440789473684205</v>
      </c>
      <c r="Q1782" s="3" t="str">
        <f>LEFT(N1782,SEARCH("/",N1782)-1)</f>
        <v>photography</v>
      </c>
      <c r="R1782" s="3" t="str">
        <f>RIGHT(N1782,LEN(N1782)-SEARCH("/",N1782,1))</f>
        <v>photobooks</v>
      </c>
      <c r="S1782" s="16">
        <f>(((J1782/60)/60)/24)+DATE(1970,1,1)+(-5/24)</f>
        <v>42493.392476851855</v>
      </c>
      <c r="T1782" s="16">
        <f>(((I1782/60)/60)/24)+DATE(1970,1,1)+(-5/24)</f>
        <v>42553.392476851855</v>
      </c>
    </row>
    <row r="1783" spans="1:20" ht="93.75" x14ac:dyDescent="0.3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2">
        <f>(E1783/D1783)*100</f>
        <v>25.763636363636365</v>
      </c>
      <c r="P1783" s="8">
        <f>E1783/L1783</f>
        <v>59.041666666666664</v>
      </c>
      <c r="Q1783" s="3" t="str">
        <f>LEFT(N1783,SEARCH("/",N1783)-1)</f>
        <v>photography</v>
      </c>
      <c r="R1783" s="3" t="str">
        <f>RIGHT(N1783,LEN(N1783)-SEARCH("/",N1783,1))</f>
        <v>photobooks</v>
      </c>
      <c r="S1783" s="16">
        <f>(((J1783/60)/60)/24)+DATE(1970,1,1)+(-5/24)</f>
        <v>42597.409085648142</v>
      </c>
      <c r="T1783" s="16">
        <f>(((I1783/60)/60)/24)+DATE(1970,1,1)+(-5/24)</f>
        <v>42628.409085648142</v>
      </c>
    </row>
    <row r="1784" spans="1:20" ht="75" x14ac:dyDescent="0.3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2">
        <f>(E1784/D1784)*100</f>
        <v>15.491428571428573</v>
      </c>
      <c r="P1784" s="8">
        <f>E1784/L1784</f>
        <v>71.34210526315789</v>
      </c>
      <c r="Q1784" s="3" t="str">
        <f>LEFT(N1784,SEARCH("/",N1784)-1)</f>
        <v>photography</v>
      </c>
      <c r="R1784" s="3" t="str">
        <f>RIGHT(N1784,LEN(N1784)-SEARCH("/",N1784,1))</f>
        <v>photobooks</v>
      </c>
      <c r="S1784" s="16">
        <f>(((J1784/60)/60)/24)+DATE(1970,1,1)+(-5/24)</f>
        <v>42388.366770833331</v>
      </c>
      <c r="T1784" s="16">
        <f>(((I1784/60)/60)/24)+DATE(1970,1,1)+(-5/24)</f>
        <v>42421.366770833331</v>
      </c>
    </row>
    <row r="1785" spans="1:20" ht="75" x14ac:dyDescent="0.3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2">
        <f>(E1785/D1785)*100</f>
        <v>23.692499999999999</v>
      </c>
      <c r="P1785" s="8">
        <f>E1785/L1785</f>
        <v>51.227027027027027</v>
      </c>
      <c r="Q1785" s="3" t="str">
        <f>LEFT(N1785,SEARCH("/",N1785)-1)</f>
        <v>photography</v>
      </c>
      <c r="R1785" s="3" t="str">
        <f>RIGHT(N1785,LEN(N1785)-SEARCH("/",N1785,1))</f>
        <v>photobooks</v>
      </c>
      <c r="S1785" s="16">
        <f>(((J1785/60)/60)/24)+DATE(1970,1,1)+(-5/24)</f>
        <v>42115.741643518515</v>
      </c>
      <c r="T1785" s="16">
        <f>(((I1785/60)/60)/24)+DATE(1970,1,1)+(-5/24)</f>
        <v>42145.741643518515</v>
      </c>
    </row>
    <row r="1786" spans="1:20" ht="75" x14ac:dyDescent="0.3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2">
        <f>(E1786/D1786)*100</f>
        <v>39.76</v>
      </c>
      <c r="P1786" s="8">
        <f>E1786/L1786</f>
        <v>60.242424242424242</v>
      </c>
      <c r="Q1786" s="3" t="str">
        <f>LEFT(N1786,SEARCH("/",N1786)-1)</f>
        <v>photography</v>
      </c>
      <c r="R1786" s="3" t="str">
        <f>RIGHT(N1786,LEN(N1786)-SEARCH("/",N1786,1))</f>
        <v>photobooks</v>
      </c>
      <c r="S1786" s="16">
        <f>(((J1786/60)/60)/24)+DATE(1970,1,1)+(-5/24)</f>
        <v>42003.447222222218</v>
      </c>
      <c r="T1786" s="16">
        <f>(((I1786/60)/60)/24)+DATE(1970,1,1)+(-5/24)</f>
        <v>42034.934027777774</v>
      </c>
    </row>
    <row r="1787" spans="1:20" ht="75" x14ac:dyDescent="0.3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2">
        <f>(E1787/D1787)*100</f>
        <v>20.220833333333331</v>
      </c>
      <c r="P1787" s="8">
        <f>E1787/L1787</f>
        <v>44.935185185185183</v>
      </c>
      <c r="Q1787" s="3" t="str">
        <f>LEFT(N1787,SEARCH("/",N1787)-1)</f>
        <v>photography</v>
      </c>
      <c r="R1787" s="3" t="str">
        <f>RIGHT(N1787,LEN(N1787)-SEARCH("/",N1787,1))</f>
        <v>photobooks</v>
      </c>
      <c r="S1787" s="16">
        <f>(((J1787/60)/60)/24)+DATE(1970,1,1)+(-5/24)</f>
        <v>41896.926562499997</v>
      </c>
      <c r="T1787" s="16">
        <f>(((I1787/60)/60)/24)+DATE(1970,1,1)+(-5/24)</f>
        <v>41927.791666666664</v>
      </c>
    </row>
    <row r="1788" spans="1:20" ht="93.75" x14ac:dyDescent="0.3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2">
        <f>(E1788/D1788)*100</f>
        <v>47.631578947368418</v>
      </c>
      <c r="P1788" s="8">
        <f>E1788/L1788</f>
        <v>31.206896551724139</v>
      </c>
      <c r="Q1788" s="3" t="str">
        <f>LEFT(N1788,SEARCH("/",N1788)-1)</f>
        <v>photography</v>
      </c>
      <c r="R1788" s="3" t="str">
        <f>RIGHT(N1788,LEN(N1788)-SEARCH("/",N1788,1))</f>
        <v>photobooks</v>
      </c>
      <c r="S1788" s="16">
        <f>(((J1788/60)/60)/24)+DATE(1970,1,1)+(-5/24)</f>
        <v>41958.342326388891</v>
      </c>
      <c r="T1788" s="16">
        <f>(((I1788/60)/60)/24)+DATE(1970,1,1)+(-5/24)</f>
        <v>41988.342326388891</v>
      </c>
    </row>
    <row r="1789" spans="1:20" ht="75" x14ac:dyDescent="0.3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2">
        <f>(E1789/D1789)*100</f>
        <v>15.329999999999998</v>
      </c>
      <c r="P1789" s="8">
        <f>E1789/L1789</f>
        <v>63.875</v>
      </c>
      <c r="Q1789" s="3" t="str">
        <f>LEFT(N1789,SEARCH("/",N1789)-1)</f>
        <v>photography</v>
      </c>
      <c r="R1789" s="3" t="str">
        <f>RIGHT(N1789,LEN(N1789)-SEARCH("/",N1789,1))</f>
        <v>photobooks</v>
      </c>
      <c r="S1789" s="16">
        <f>(((J1789/60)/60)/24)+DATE(1970,1,1)+(-5/24)</f>
        <v>42068.447187499994</v>
      </c>
      <c r="T1789" s="16">
        <f>(((I1789/60)/60)/24)+DATE(1970,1,1)+(-5/24)</f>
        <v>42098.40552083333</v>
      </c>
    </row>
    <row r="1790" spans="1:20" ht="56.25" x14ac:dyDescent="0.3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2">
        <f>(E1790/D1790)*100</f>
        <v>1.3818181818181818</v>
      </c>
      <c r="P1790" s="8">
        <f>E1790/L1790</f>
        <v>19</v>
      </c>
      <c r="Q1790" s="3" t="str">
        <f>LEFT(N1790,SEARCH("/",N1790)-1)</f>
        <v>photography</v>
      </c>
      <c r="R1790" s="3" t="str">
        <f>RIGHT(N1790,LEN(N1790)-SEARCH("/",N1790,1))</f>
        <v>photobooks</v>
      </c>
      <c r="S1790" s="16">
        <f>(((J1790/60)/60)/24)+DATE(1970,1,1)+(-5/24)</f>
        <v>41913.740069444444</v>
      </c>
      <c r="T1790" s="16">
        <f>(((I1790/60)/60)/24)+DATE(1970,1,1)+(-5/24)</f>
        <v>41943.740069444444</v>
      </c>
    </row>
    <row r="1791" spans="1:20" ht="75" x14ac:dyDescent="0.3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2">
        <f>(E1791/D1791)*100</f>
        <v>0.5</v>
      </c>
      <c r="P1791" s="8">
        <f>E1791/L1791</f>
        <v>10</v>
      </c>
      <c r="Q1791" s="3" t="str">
        <f>LEFT(N1791,SEARCH("/",N1791)-1)</f>
        <v>photography</v>
      </c>
      <c r="R1791" s="3" t="str">
        <f>RIGHT(N1791,LEN(N1791)-SEARCH("/",N1791,1))</f>
        <v>photobooks</v>
      </c>
      <c r="S1791" s="16">
        <f>(((J1791/60)/60)/24)+DATE(1970,1,1)+(-5/24)</f>
        <v>41956.041701388887</v>
      </c>
      <c r="T1791" s="16">
        <f>(((I1791/60)/60)/24)+DATE(1970,1,1)+(-5/24)</f>
        <v>42016.041701388887</v>
      </c>
    </row>
    <row r="1792" spans="1:20" ht="75" x14ac:dyDescent="0.3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2">
        <f>(E1792/D1792)*100</f>
        <v>4.957575757575758</v>
      </c>
      <c r="P1792" s="8">
        <f>E1792/L1792</f>
        <v>109.06666666666666</v>
      </c>
      <c r="Q1792" s="3" t="str">
        <f>LEFT(N1792,SEARCH("/",N1792)-1)</f>
        <v>photography</v>
      </c>
      <c r="R1792" s="3" t="str">
        <f>RIGHT(N1792,LEN(N1792)-SEARCH("/",N1792,1))</f>
        <v>photobooks</v>
      </c>
      <c r="S1792" s="16">
        <f>(((J1792/60)/60)/24)+DATE(1970,1,1)+(-5/24)</f>
        <v>42010.466180555559</v>
      </c>
      <c r="T1792" s="16">
        <f>(((I1792/60)/60)/24)+DATE(1970,1,1)+(-5/24)</f>
        <v>42040.466180555559</v>
      </c>
    </row>
    <row r="1793" spans="1:20" ht="56.25" x14ac:dyDescent="0.3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2">
        <f>(E1793/D1793)*100</f>
        <v>3.5666666666666664</v>
      </c>
      <c r="P1793" s="8">
        <f>E1793/L1793</f>
        <v>26.75</v>
      </c>
      <c r="Q1793" s="3" t="str">
        <f>LEFT(N1793,SEARCH("/",N1793)-1)</f>
        <v>photography</v>
      </c>
      <c r="R1793" s="3" t="str">
        <f>RIGHT(N1793,LEN(N1793)-SEARCH("/",N1793,1))</f>
        <v>photobooks</v>
      </c>
      <c r="S1793" s="16">
        <f>(((J1793/60)/60)/24)+DATE(1970,1,1)+(-5/24)</f>
        <v>41973.532002314816</v>
      </c>
      <c r="T1793" s="16">
        <f>(((I1793/60)/60)/24)+DATE(1970,1,1)+(-5/24)</f>
        <v>42033.532002314816</v>
      </c>
    </row>
    <row r="1794" spans="1:20" ht="56.25" x14ac:dyDescent="0.3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2">
        <f>(E1794/D1794)*100</f>
        <v>61.124000000000002</v>
      </c>
      <c r="P1794" s="8">
        <f>E1794/L1794</f>
        <v>109.93525179856115</v>
      </c>
      <c r="Q1794" s="3" t="str">
        <f>LEFT(N1794,SEARCH("/",N1794)-1)</f>
        <v>photography</v>
      </c>
      <c r="R1794" s="3" t="str">
        <f>RIGHT(N1794,LEN(N1794)-SEARCH("/",N1794,1))</f>
        <v>photobooks</v>
      </c>
      <c r="S1794" s="16">
        <f>(((J1794/60)/60)/24)+DATE(1970,1,1)+(-5/24)</f>
        <v>42188.822708333326</v>
      </c>
      <c r="T1794" s="16">
        <f>(((I1794/60)/60)/24)+DATE(1970,1,1)+(-5/24)</f>
        <v>42226.082638888889</v>
      </c>
    </row>
    <row r="1795" spans="1:20" ht="75" x14ac:dyDescent="0.3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2">
        <f>(E1795/D1795)*100</f>
        <v>1.3333333333333335</v>
      </c>
      <c r="P1795" s="8">
        <f>E1795/L1795</f>
        <v>20</v>
      </c>
      <c r="Q1795" s="3" t="str">
        <f>LEFT(N1795,SEARCH("/",N1795)-1)</f>
        <v>photography</v>
      </c>
      <c r="R1795" s="3" t="str">
        <f>RIGHT(N1795,LEN(N1795)-SEARCH("/",N1795,1))</f>
        <v>photobooks</v>
      </c>
      <c r="S1795" s="16">
        <f>(((J1795/60)/60)/24)+DATE(1970,1,1)+(-5/24)</f>
        <v>41940.683333333334</v>
      </c>
      <c r="T1795" s="16">
        <f>(((I1795/60)/60)/24)+DATE(1970,1,1)+(-5/24)</f>
        <v>41970.724999999999</v>
      </c>
    </row>
    <row r="1796" spans="1:20" ht="93.75" x14ac:dyDescent="0.3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2">
        <f>(E1796/D1796)*100</f>
        <v>11.077777777777778</v>
      </c>
      <c r="P1796" s="8">
        <f>E1796/L1796</f>
        <v>55.388888888888886</v>
      </c>
      <c r="Q1796" s="3" t="str">
        <f>LEFT(N1796,SEARCH("/",N1796)-1)</f>
        <v>photography</v>
      </c>
      <c r="R1796" s="3" t="str">
        <f>RIGHT(N1796,LEN(N1796)-SEARCH("/",N1796,1))</f>
        <v>photobooks</v>
      </c>
      <c r="S1796" s="16">
        <f>(((J1796/60)/60)/24)+DATE(1970,1,1)+(-5/24)</f>
        <v>42011.342847222222</v>
      </c>
      <c r="T1796" s="16">
        <f>(((I1796/60)/60)/24)+DATE(1970,1,1)+(-5/24)</f>
        <v>42046.342847222222</v>
      </c>
    </row>
    <row r="1797" spans="1:20" ht="75" x14ac:dyDescent="0.3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2">
        <f>(E1797/D1797)*100</f>
        <v>38.735714285714288</v>
      </c>
      <c r="P1797" s="8">
        <f>E1797/L1797</f>
        <v>133.90123456790124</v>
      </c>
      <c r="Q1797" s="3" t="str">
        <f>LEFT(N1797,SEARCH("/",N1797)-1)</f>
        <v>photography</v>
      </c>
      <c r="R1797" s="3" t="str">
        <f>RIGHT(N1797,LEN(N1797)-SEARCH("/",N1797,1))</f>
        <v>photobooks</v>
      </c>
      <c r="S1797" s="16">
        <f>(((J1797/60)/60)/24)+DATE(1970,1,1)+(-5/24)</f>
        <v>42628.080335648141</v>
      </c>
      <c r="T1797" s="16">
        <f>(((I1797/60)/60)/24)+DATE(1970,1,1)+(-5/24)</f>
        <v>42657.458333333336</v>
      </c>
    </row>
    <row r="1798" spans="1:20" ht="93.75" x14ac:dyDescent="0.3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2">
        <f>(E1798/D1798)*100</f>
        <v>22.05263157894737</v>
      </c>
      <c r="P1798" s="8">
        <f>E1798/L1798</f>
        <v>48.720930232558139</v>
      </c>
      <c r="Q1798" s="3" t="str">
        <f>LEFT(N1798,SEARCH("/",N1798)-1)</f>
        <v>photography</v>
      </c>
      <c r="R1798" s="3" t="str">
        <f>RIGHT(N1798,LEN(N1798)-SEARCH("/",N1798,1))</f>
        <v>photobooks</v>
      </c>
      <c r="S1798" s="16">
        <f>(((J1798/60)/60)/24)+DATE(1970,1,1)+(-5/24)</f>
        <v>42515.231087962959</v>
      </c>
      <c r="T1798" s="16">
        <f>(((I1798/60)/60)/24)+DATE(1970,1,1)+(-5/24)</f>
        <v>42575.231087962959</v>
      </c>
    </row>
    <row r="1799" spans="1:20" ht="75" x14ac:dyDescent="0.3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2">
        <f>(E1799/D1799)*100</f>
        <v>67.55</v>
      </c>
      <c r="P1799" s="8">
        <f>E1799/L1799</f>
        <v>48.25</v>
      </c>
      <c r="Q1799" s="3" t="str">
        <f>LEFT(N1799,SEARCH("/",N1799)-1)</f>
        <v>photography</v>
      </c>
      <c r="R1799" s="3" t="str">
        <f>RIGHT(N1799,LEN(N1799)-SEARCH("/",N1799,1))</f>
        <v>photobooks</v>
      </c>
      <c r="S1799" s="16">
        <f>(((J1799/60)/60)/24)+DATE(1970,1,1)+(-5/24)</f>
        <v>42689.360983796294</v>
      </c>
      <c r="T1799" s="16">
        <f>(((I1799/60)/60)/24)+DATE(1970,1,1)+(-5/24)</f>
        <v>42719.360983796294</v>
      </c>
    </row>
    <row r="1800" spans="1:20" ht="75" x14ac:dyDescent="0.3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2">
        <f>(E1800/D1800)*100</f>
        <v>13.637499999999999</v>
      </c>
      <c r="P1800" s="8">
        <f>E1800/L1800</f>
        <v>58.972972972972975</v>
      </c>
      <c r="Q1800" s="3" t="str">
        <f>LEFT(N1800,SEARCH("/",N1800)-1)</f>
        <v>photography</v>
      </c>
      <c r="R1800" s="3" t="str">
        <f>RIGHT(N1800,LEN(N1800)-SEARCH("/",N1800,1))</f>
        <v>photobooks</v>
      </c>
      <c r="S1800" s="16">
        <f>(((J1800/60)/60)/24)+DATE(1970,1,1)+(-5/24)</f>
        <v>42344.118437499994</v>
      </c>
      <c r="T1800" s="16">
        <f>(((I1800/60)/60)/24)+DATE(1970,1,1)+(-5/24)</f>
        <v>42404.118437499994</v>
      </c>
    </row>
    <row r="1801" spans="1:20" ht="56.25" x14ac:dyDescent="0.3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2">
        <f>(E1801/D1801)*100</f>
        <v>1.7457500000000001</v>
      </c>
      <c r="P1801" s="8">
        <f>E1801/L1801</f>
        <v>11.638333333333334</v>
      </c>
      <c r="Q1801" s="3" t="str">
        <f>LEFT(N1801,SEARCH("/",N1801)-1)</f>
        <v>photography</v>
      </c>
      <c r="R1801" s="3" t="str">
        <f>RIGHT(N1801,LEN(N1801)-SEARCH("/",N1801,1))</f>
        <v>photobooks</v>
      </c>
      <c r="S1801" s="16">
        <f>(((J1801/60)/60)/24)+DATE(1970,1,1)+(-5/24)</f>
        <v>41934.634351851848</v>
      </c>
      <c r="T1801" s="16">
        <f>(((I1801/60)/60)/24)+DATE(1970,1,1)+(-5/24)</f>
        <v>41954.676018518519</v>
      </c>
    </row>
    <row r="1802" spans="1:20" ht="93.75" x14ac:dyDescent="0.3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2">
        <f>(E1802/D1802)*100</f>
        <v>20.44963251188932</v>
      </c>
      <c r="P1802" s="8">
        <f>E1802/L1802</f>
        <v>83.716814159292042</v>
      </c>
      <c r="Q1802" s="3" t="str">
        <f>LEFT(N1802,SEARCH("/",N1802)-1)</f>
        <v>photography</v>
      </c>
      <c r="R1802" s="3" t="str">
        <f>RIGHT(N1802,LEN(N1802)-SEARCH("/",N1802,1))</f>
        <v>photobooks</v>
      </c>
      <c r="S1802" s="16">
        <f>(((J1802/60)/60)/24)+DATE(1970,1,1)+(-5/24)</f>
        <v>42623.397800925923</v>
      </c>
      <c r="T1802" s="16">
        <f>(((I1802/60)/60)/24)+DATE(1970,1,1)+(-5/24)</f>
        <v>42653.397800925923</v>
      </c>
    </row>
    <row r="1803" spans="1:20" ht="93.75" x14ac:dyDescent="0.3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2">
        <f>(E1803/D1803)*100</f>
        <v>13.852941176470587</v>
      </c>
      <c r="P1803" s="8">
        <f>E1803/L1803</f>
        <v>63.648648648648646</v>
      </c>
      <c r="Q1803" s="3" t="str">
        <f>LEFT(N1803,SEARCH("/",N1803)-1)</f>
        <v>photography</v>
      </c>
      <c r="R1803" s="3" t="str">
        <f>RIGHT(N1803,LEN(N1803)-SEARCH("/",N1803,1))</f>
        <v>photobooks</v>
      </c>
      <c r="S1803" s="16">
        <f>(((J1803/60)/60)/24)+DATE(1970,1,1)+(-5/24)</f>
        <v>42321.452175925922</v>
      </c>
      <c r="T1803" s="16">
        <f>(((I1803/60)/60)/24)+DATE(1970,1,1)+(-5/24)</f>
        <v>42353.298611111109</v>
      </c>
    </row>
    <row r="1804" spans="1:20" ht="56.25" x14ac:dyDescent="0.3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2">
        <f>(E1804/D1804)*100</f>
        <v>48.485714285714288</v>
      </c>
      <c r="P1804" s="8">
        <f>E1804/L1804</f>
        <v>94.277777777777771</v>
      </c>
      <c r="Q1804" s="3" t="str">
        <f>LEFT(N1804,SEARCH("/",N1804)-1)</f>
        <v>photography</v>
      </c>
      <c r="R1804" s="3" t="str">
        <f>RIGHT(N1804,LEN(N1804)-SEARCH("/",N1804,1))</f>
        <v>photobooks</v>
      </c>
      <c r="S1804" s="16">
        <f>(((J1804/60)/60)/24)+DATE(1970,1,1)+(-5/24)</f>
        <v>42159.264236111114</v>
      </c>
      <c r="T1804" s="16">
        <f>(((I1804/60)/60)/24)+DATE(1970,1,1)+(-5/24)</f>
        <v>42182.707638888889</v>
      </c>
    </row>
    <row r="1805" spans="1:20" ht="75" x14ac:dyDescent="0.3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2">
        <f>(E1805/D1805)*100</f>
        <v>30.8</v>
      </c>
      <c r="P1805" s="8">
        <f>E1805/L1805</f>
        <v>71.86666666666666</v>
      </c>
      <c r="Q1805" s="3" t="str">
        <f>LEFT(N1805,SEARCH("/",N1805)-1)</f>
        <v>photography</v>
      </c>
      <c r="R1805" s="3" t="str">
        <f>RIGHT(N1805,LEN(N1805)-SEARCH("/",N1805,1))</f>
        <v>photobooks</v>
      </c>
      <c r="S1805" s="16">
        <f>(((J1805/60)/60)/24)+DATE(1970,1,1)+(-5/24)</f>
        <v>42017.863217592596</v>
      </c>
      <c r="T1805" s="16">
        <f>(((I1805/60)/60)/24)+DATE(1970,1,1)+(-5/24)</f>
        <v>42048.863217592596</v>
      </c>
    </row>
    <row r="1806" spans="1:20" ht="75" x14ac:dyDescent="0.3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2">
        <f>(E1806/D1806)*100</f>
        <v>35.174193548387095</v>
      </c>
      <c r="P1806" s="8">
        <f>E1806/L1806</f>
        <v>104.84615384615384</v>
      </c>
      <c r="Q1806" s="3" t="str">
        <f>LEFT(N1806,SEARCH("/",N1806)-1)</f>
        <v>photography</v>
      </c>
      <c r="R1806" s="3" t="str">
        <f>RIGHT(N1806,LEN(N1806)-SEARCH("/",N1806,1))</f>
        <v>photobooks</v>
      </c>
      <c r="S1806" s="16">
        <f>(((J1806/60)/60)/24)+DATE(1970,1,1)+(-5/24)</f>
        <v>42282.469953703701</v>
      </c>
      <c r="T1806" s="16">
        <f>(((I1806/60)/60)/24)+DATE(1970,1,1)+(-5/24)</f>
        <v>42322.511620370373</v>
      </c>
    </row>
    <row r="1807" spans="1:20" ht="93.75" x14ac:dyDescent="0.3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2">
        <f>(E1807/D1807)*100</f>
        <v>36.404444444444444</v>
      </c>
      <c r="P1807" s="8">
        <f>E1807/L1807</f>
        <v>67.139344262295083</v>
      </c>
      <c r="Q1807" s="3" t="str">
        <f>LEFT(N1807,SEARCH("/",N1807)-1)</f>
        <v>photography</v>
      </c>
      <c r="R1807" s="3" t="str">
        <f>RIGHT(N1807,LEN(N1807)-SEARCH("/",N1807,1))</f>
        <v>photobooks</v>
      </c>
      <c r="S1807" s="16">
        <f>(((J1807/60)/60)/24)+DATE(1970,1,1)+(-5/24)</f>
        <v>42247.595578703702</v>
      </c>
      <c r="T1807" s="16">
        <f>(((I1807/60)/60)/24)+DATE(1970,1,1)+(-5/24)</f>
        <v>42279.541666666664</v>
      </c>
    </row>
    <row r="1808" spans="1:20" ht="75" x14ac:dyDescent="0.3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2">
        <f>(E1808/D1808)*100</f>
        <v>2.9550000000000001</v>
      </c>
      <c r="P1808" s="8">
        <f>E1808/L1808</f>
        <v>73.875</v>
      </c>
      <c r="Q1808" s="3" t="str">
        <f>LEFT(N1808,SEARCH("/",N1808)-1)</f>
        <v>photography</v>
      </c>
      <c r="R1808" s="3" t="str">
        <f>RIGHT(N1808,LEN(N1808)-SEARCH("/",N1808,1))</f>
        <v>photobooks</v>
      </c>
      <c r="S1808" s="16">
        <f>(((J1808/60)/60)/24)+DATE(1970,1,1)+(-5/24)</f>
        <v>41877.429965277777</v>
      </c>
      <c r="T1808" s="16">
        <f>(((I1808/60)/60)/24)+DATE(1970,1,1)+(-5/24)</f>
        <v>41912.429965277777</v>
      </c>
    </row>
    <row r="1809" spans="1:20" ht="37.5" x14ac:dyDescent="0.3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2">
        <f>(E1809/D1809)*100</f>
        <v>11.06</v>
      </c>
      <c r="P1809" s="8">
        <f>E1809/L1809</f>
        <v>69.125</v>
      </c>
      <c r="Q1809" s="3" t="str">
        <f>LEFT(N1809,SEARCH("/",N1809)-1)</f>
        <v>photography</v>
      </c>
      <c r="R1809" s="3" t="str">
        <f>RIGHT(N1809,LEN(N1809)-SEARCH("/",N1809,1))</f>
        <v>photobooks</v>
      </c>
      <c r="S1809" s="16">
        <f>(((J1809/60)/60)/24)+DATE(1970,1,1)+(-5/24)</f>
        <v>41879.860104166662</v>
      </c>
      <c r="T1809" s="16">
        <f>(((I1809/60)/60)/24)+DATE(1970,1,1)+(-5/24)</f>
        <v>41909.860104166662</v>
      </c>
    </row>
    <row r="1810" spans="1:20" ht="93.75" x14ac:dyDescent="0.3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2">
        <f>(E1810/D1810)*100</f>
        <v>41.407142857142858</v>
      </c>
      <c r="P1810" s="8">
        <f>E1810/L1810</f>
        <v>120.77083333333333</v>
      </c>
      <c r="Q1810" s="3" t="str">
        <f>LEFT(N1810,SEARCH("/",N1810)-1)</f>
        <v>photography</v>
      </c>
      <c r="R1810" s="3" t="str">
        <f>RIGHT(N1810,LEN(N1810)-SEARCH("/",N1810,1))</f>
        <v>photobooks</v>
      </c>
      <c r="S1810" s="16">
        <f>(((J1810/60)/60)/24)+DATE(1970,1,1)+(-5/24)</f>
        <v>42742.472569444442</v>
      </c>
      <c r="T1810" s="16">
        <f>(((I1810/60)/60)/24)+DATE(1970,1,1)+(-5/24)</f>
        <v>42777.472569444442</v>
      </c>
    </row>
    <row r="1811" spans="1:20" ht="75" x14ac:dyDescent="0.3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2">
        <f>(E1811/D1811)*100</f>
        <v>10.857142857142858</v>
      </c>
      <c r="P1811" s="8">
        <f>E1811/L1811</f>
        <v>42.222222222222221</v>
      </c>
      <c r="Q1811" s="3" t="str">
        <f>LEFT(N1811,SEARCH("/",N1811)-1)</f>
        <v>photography</v>
      </c>
      <c r="R1811" s="3" t="str">
        <f>RIGHT(N1811,LEN(N1811)-SEARCH("/",N1811,1))</f>
        <v>photobooks</v>
      </c>
      <c r="S1811" s="16">
        <f>(((J1811/60)/60)/24)+DATE(1970,1,1)+(-5/24)</f>
        <v>42029.699525462966</v>
      </c>
      <c r="T1811" s="16">
        <f>(((I1811/60)/60)/24)+DATE(1970,1,1)+(-5/24)</f>
        <v>42064.699525462966</v>
      </c>
    </row>
    <row r="1812" spans="1:20" ht="75" x14ac:dyDescent="0.3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12">
        <f>(E1812/D1812)*100</f>
        <v>3.3333333333333335</v>
      </c>
      <c r="P1812" s="8">
        <f>E1812/L1812</f>
        <v>7.5</v>
      </c>
      <c r="Q1812" s="3" t="str">
        <f>LEFT(N1812,SEARCH("/",N1812)-1)</f>
        <v>photography</v>
      </c>
      <c r="R1812" s="3" t="str">
        <f>RIGHT(N1812,LEN(N1812)-SEARCH("/",N1812,1))</f>
        <v>photobooks</v>
      </c>
      <c r="S1812" s="16">
        <f>(((J1812/60)/60)/24)+DATE(1970,1,1)+(-5/24)</f>
        <v>41860.701689814814</v>
      </c>
      <c r="T1812" s="16">
        <f>(((I1812/60)/60)/24)+DATE(1970,1,1)+(-5/24)</f>
        <v>41872.701689814814</v>
      </c>
    </row>
    <row r="1813" spans="1:20" ht="75" x14ac:dyDescent="0.3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12">
        <f>(E1813/D1813)*100</f>
        <v>7.407407407407407E-2</v>
      </c>
      <c r="P1813" s="8">
        <f>E1813/L1813</f>
        <v>1.5384615384615385</v>
      </c>
      <c r="Q1813" s="3" t="str">
        <f>LEFT(N1813,SEARCH("/",N1813)-1)</f>
        <v>photography</v>
      </c>
      <c r="R1813" s="3" t="str">
        <f>RIGHT(N1813,LEN(N1813)-SEARCH("/",N1813,1))</f>
        <v>photobooks</v>
      </c>
      <c r="S1813" s="16">
        <f>(((J1813/60)/60)/24)+DATE(1970,1,1)+(-5/24)</f>
        <v>41876.225347222222</v>
      </c>
      <c r="T1813" s="16">
        <f>(((I1813/60)/60)/24)+DATE(1970,1,1)+(-5/24)</f>
        <v>41935.958333333328</v>
      </c>
    </row>
    <row r="1814" spans="1:20" ht="93.75" x14ac:dyDescent="0.3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12">
        <f>(E1814/D1814)*100</f>
        <v>13.307692307692307</v>
      </c>
      <c r="P1814" s="8">
        <f>E1814/L1814</f>
        <v>37.608695652173914</v>
      </c>
      <c r="Q1814" s="3" t="str">
        <f>LEFT(N1814,SEARCH("/",N1814)-1)</f>
        <v>photography</v>
      </c>
      <c r="R1814" s="3" t="str">
        <f>RIGHT(N1814,LEN(N1814)-SEARCH("/",N1814,1))</f>
        <v>photobooks</v>
      </c>
      <c r="S1814" s="16">
        <f>(((J1814/60)/60)/24)+DATE(1970,1,1)+(-5/24)</f>
        <v>42524.110370370363</v>
      </c>
      <c r="T1814" s="16">
        <f>(((I1814/60)/60)/24)+DATE(1970,1,1)+(-5/24)</f>
        <v>42554.110370370363</v>
      </c>
    </row>
    <row r="1815" spans="1:20" ht="75" x14ac:dyDescent="0.3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12">
        <f>(E1815/D1815)*100</f>
        <v>0</v>
      </c>
      <c r="P1815" s="8">
        <v>0</v>
      </c>
      <c r="Q1815" s="3" t="str">
        <f>LEFT(N1815,SEARCH("/",N1815)-1)</f>
        <v>photography</v>
      </c>
      <c r="R1815" s="3" t="str">
        <f>RIGHT(N1815,LEN(N1815)-SEARCH("/",N1815,1))</f>
        <v>photobooks</v>
      </c>
      <c r="S1815" s="16">
        <f>(((J1815/60)/60)/24)+DATE(1970,1,1)+(-5/24)</f>
        <v>41829.68069444444</v>
      </c>
      <c r="T1815" s="16">
        <f>(((I1815/60)/60)/24)+DATE(1970,1,1)+(-5/24)</f>
        <v>41859.68069444444</v>
      </c>
    </row>
    <row r="1816" spans="1:20" ht="75" x14ac:dyDescent="0.3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12">
        <f>(E1816/D1816)*100</f>
        <v>49.183333333333337</v>
      </c>
      <c r="P1816" s="8">
        <f>E1816/L1816</f>
        <v>42.157142857142858</v>
      </c>
      <c r="Q1816" s="3" t="str">
        <f>LEFT(N1816,SEARCH("/",N1816)-1)</f>
        <v>photography</v>
      </c>
      <c r="R1816" s="3" t="str">
        <f>RIGHT(N1816,LEN(N1816)-SEARCH("/",N1816,1))</f>
        <v>photobooks</v>
      </c>
      <c r="S1816" s="16">
        <f>(((J1816/60)/60)/24)+DATE(1970,1,1)+(-5/24)</f>
        <v>42033.105740740742</v>
      </c>
      <c r="T1816" s="16">
        <f>(((I1816/60)/60)/24)+DATE(1970,1,1)+(-5/24)</f>
        <v>42063.105740740742</v>
      </c>
    </row>
    <row r="1817" spans="1:20" ht="93.75" x14ac:dyDescent="0.3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12">
        <f>(E1817/D1817)*100</f>
        <v>0</v>
      </c>
      <c r="P1817" s="8">
        <v>0</v>
      </c>
      <c r="Q1817" s="3" t="str">
        <f>LEFT(N1817,SEARCH("/",N1817)-1)</f>
        <v>photography</v>
      </c>
      <c r="R1817" s="3" t="str">
        <f>RIGHT(N1817,LEN(N1817)-SEARCH("/",N1817,1))</f>
        <v>photobooks</v>
      </c>
      <c r="S1817" s="16">
        <f>(((J1817/60)/60)/24)+DATE(1970,1,1)+(-5/24)</f>
        <v>42172.698344907411</v>
      </c>
      <c r="T1817" s="16">
        <f>(((I1817/60)/60)/24)+DATE(1970,1,1)+(-5/24)</f>
        <v>42186.698344907411</v>
      </c>
    </row>
    <row r="1818" spans="1:20" ht="75" x14ac:dyDescent="0.3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12">
        <f>(E1818/D1818)*100</f>
        <v>2.036</v>
      </c>
      <c r="P1818" s="8">
        <f>E1818/L1818</f>
        <v>84.833333333333329</v>
      </c>
      <c r="Q1818" s="3" t="str">
        <f>LEFT(N1818,SEARCH("/",N1818)-1)</f>
        <v>photography</v>
      </c>
      <c r="R1818" s="3" t="str">
        <f>RIGHT(N1818,LEN(N1818)-SEARCH("/",N1818,1))</f>
        <v>photobooks</v>
      </c>
      <c r="S1818" s="16">
        <f>(((J1818/60)/60)/24)+DATE(1970,1,1)+(-5/24)</f>
        <v>42548.667858796289</v>
      </c>
      <c r="T1818" s="16">
        <f>(((I1818/60)/60)/24)+DATE(1970,1,1)+(-5/24)</f>
        <v>42576.583333333336</v>
      </c>
    </row>
    <row r="1819" spans="1:20" ht="56.25" x14ac:dyDescent="0.3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12">
        <f>(E1819/D1819)*100</f>
        <v>52.327777777777776</v>
      </c>
      <c r="P1819" s="8">
        <f>E1819/L1819</f>
        <v>94.19</v>
      </c>
      <c r="Q1819" s="3" t="str">
        <f>LEFT(N1819,SEARCH("/",N1819)-1)</f>
        <v>photography</v>
      </c>
      <c r="R1819" s="3" t="str">
        <f>RIGHT(N1819,LEN(N1819)-SEARCH("/",N1819,1))</f>
        <v>photobooks</v>
      </c>
      <c r="S1819" s="16">
        <f>(((J1819/60)/60)/24)+DATE(1970,1,1)+(-5/24)</f>
        <v>42705.453784722216</v>
      </c>
      <c r="T1819" s="16">
        <f>(((I1819/60)/60)/24)+DATE(1970,1,1)+(-5/24)</f>
        <v>42765.082638888889</v>
      </c>
    </row>
    <row r="1820" spans="1:20" ht="56.25" x14ac:dyDescent="0.3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12">
        <f>(E1820/D1820)*100</f>
        <v>0</v>
      </c>
      <c r="P1820" s="8">
        <v>0</v>
      </c>
      <c r="Q1820" s="3" t="str">
        <f>LEFT(N1820,SEARCH("/",N1820)-1)</f>
        <v>photography</v>
      </c>
      <c r="R1820" s="3" t="str">
        <f>RIGHT(N1820,LEN(N1820)-SEARCH("/",N1820,1))</f>
        <v>photobooks</v>
      </c>
      <c r="S1820" s="16">
        <f>(((J1820/60)/60)/24)+DATE(1970,1,1)+(-5/24)</f>
        <v>42067.026041666664</v>
      </c>
      <c r="T1820" s="16">
        <f>(((I1820/60)/60)/24)+DATE(1970,1,1)+(-5/24)</f>
        <v>42096.984374999993</v>
      </c>
    </row>
    <row r="1821" spans="1:20" ht="75" x14ac:dyDescent="0.3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12">
        <f>(E1821/D1821)*100</f>
        <v>2.083333333333333</v>
      </c>
      <c r="P1821" s="8">
        <f>E1821/L1821</f>
        <v>6.25</v>
      </c>
      <c r="Q1821" s="3" t="str">
        <f>LEFT(N1821,SEARCH("/",N1821)-1)</f>
        <v>photography</v>
      </c>
      <c r="R1821" s="3" t="str">
        <f>RIGHT(N1821,LEN(N1821)-SEARCH("/",N1821,1))</f>
        <v>photobooks</v>
      </c>
      <c r="S1821" s="16">
        <f>(((J1821/60)/60)/24)+DATE(1970,1,1)+(-5/24)</f>
        <v>41820.543935185182</v>
      </c>
      <c r="T1821" s="16">
        <f>(((I1821/60)/60)/24)+DATE(1970,1,1)+(-5/24)</f>
        <v>41850.543935185182</v>
      </c>
    </row>
    <row r="1822" spans="1:20" ht="93.75" x14ac:dyDescent="0.3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12">
        <f>(E1822/D1822)*100</f>
        <v>6.565384615384616</v>
      </c>
      <c r="P1822" s="8">
        <f>E1822/L1822</f>
        <v>213.375</v>
      </c>
      <c r="Q1822" s="3" t="str">
        <f>LEFT(N1822,SEARCH("/",N1822)-1)</f>
        <v>photography</v>
      </c>
      <c r="R1822" s="3" t="str">
        <f>RIGHT(N1822,LEN(N1822)-SEARCH("/",N1822,1))</f>
        <v>photobooks</v>
      </c>
      <c r="S1822" s="16">
        <f>(((J1822/60)/60)/24)+DATE(1970,1,1)+(-5/24)</f>
        <v>42064.87604166667</v>
      </c>
      <c r="T1822" s="16">
        <f>(((I1822/60)/60)/24)+DATE(1970,1,1)+(-5/24)</f>
        <v>42094.834374999999</v>
      </c>
    </row>
    <row r="1823" spans="1:20" ht="75" x14ac:dyDescent="0.3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2">
        <f>(E1823/D1823)*100</f>
        <v>134.88999999999999</v>
      </c>
      <c r="P1823" s="8">
        <f>E1823/L1823</f>
        <v>59.162280701754383</v>
      </c>
      <c r="Q1823" s="3" t="str">
        <f>LEFT(N1823,SEARCH("/",N1823)-1)</f>
        <v>music</v>
      </c>
      <c r="R1823" s="3" t="str">
        <f>RIGHT(N1823,LEN(N1823)-SEARCH("/",N1823,1))</f>
        <v>rock</v>
      </c>
      <c r="S1823" s="16">
        <f>(((J1823/60)/60)/24)+DATE(1970,1,1)+(-5/24)</f>
        <v>40926.110729166663</v>
      </c>
      <c r="T1823" s="16">
        <f>(((I1823/60)/60)/24)+DATE(1970,1,1)+(-5/24)</f>
        <v>40971.110729166663</v>
      </c>
    </row>
    <row r="1824" spans="1:20" ht="56.25" x14ac:dyDescent="0.3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2">
        <f>(E1824/D1824)*100</f>
        <v>100</v>
      </c>
      <c r="P1824" s="8">
        <f>E1824/L1824</f>
        <v>27.272727272727273</v>
      </c>
      <c r="Q1824" s="3" t="str">
        <f>LEFT(N1824,SEARCH("/",N1824)-1)</f>
        <v>music</v>
      </c>
      <c r="R1824" s="3" t="str">
        <f>RIGHT(N1824,LEN(N1824)-SEARCH("/",N1824,1))</f>
        <v>rock</v>
      </c>
      <c r="S1824" s="16">
        <f>(((J1824/60)/60)/24)+DATE(1970,1,1)+(-5/24)</f>
        <v>41634.588680555549</v>
      </c>
      <c r="T1824" s="16">
        <f>(((I1824/60)/60)/24)+DATE(1970,1,1)+(-5/24)</f>
        <v>41670.584027777775</v>
      </c>
    </row>
    <row r="1825" spans="1:20" ht="75" x14ac:dyDescent="0.3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2">
        <f>(E1825/D1825)*100</f>
        <v>115.85714285714286</v>
      </c>
      <c r="P1825" s="8">
        <f>E1825/L1825</f>
        <v>24.575757575757574</v>
      </c>
      <c r="Q1825" s="3" t="str">
        <f>LEFT(N1825,SEARCH("/",N1825)-1)</f>
        <v>music</v>
      </c>
      <c r="R1825" s="3" t="str">
        <f>RIGHT(N1825,LEN(N1825)-SEARCH("/",N1825,1))</f>
        <v>rock</v>
      </c>
      <c r="S1825" s="16">
        <f>(((J1825/60)/60)/24)+DATE(1970,1,1)+(-5/24)</f>
        <v>41176.47657407407</v>
      </c>
      <c r="T1825" s="16">
        <f>(((I1825/60)/60)/24)+DATE(1970,1,1)+(-5/24)</f>
        <v>41206.47657407407</v>
      </c>
    </row>
    <row r="1826" spans="1:20" x14ac:dyDescent="0.3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2">
        <f>(E1826/D1826)*100</f>
        <v>100.06666666666666</v>
      </c>
      <c r="P1826" s="8">
        <f>E1826/L1826</f>
        <v>75.05</v>
      </c>
      <c r="Q1826" s="3" t="str">
        <f>LEFT(N1826,SEARCH("/",N1826)-1)</f>
        <v>music</v>
      </c>
      <c r="R1826" s="3" t="str">
        <f>RIGHT(N1826,LEN(N1826)-SEARCH("/",N1826,1))</f>
        <v>rock</v>
      </c>
      <c r="S1826" s="16">
        <f>(((J1826/60)/60)/24)+DATE(1970,1,1)+(-5/24)</f>
        <v>41626.707951388889</v>
      </c>
      <c r="T1826" s="16">
        <f>(((I1826/60)/60)/24)+DATE(1970,1,1)+(-5/24)</f>
        <v>41646.880555555552</v>
      </c>
    </row>
    <row r="1827" spans="1:20" ht="93.75" x14ac:dyDescent="0.3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2">
        <f>(E1827/D1827)*100</f>
        <v>105.05</v>
      </c>
      <c r="P1827" s="8">
        <f>E1827/L1827</f>
        <v>42.02</v>
      </c>
      <c r="Q1827" s="3" t="str">
        <f>LEFT(N1827,SEARCH("/",N1827)-1)</f>
        <v>music</v>
      </c>
      <c r="R1827" s="3" t="str">
        <f>RIGHT(N1827,LEN(N1827)-SEARCH("/",N1827,1))</f>
        <v>rock</v>
      </c>
      <c r="S1827" s="16">
        <f>(((J1827/60)/60)/24)+DATE(1970,1,1)+(-5/24)</f>
        <v>41443.626192129625</v>
      </c>
      <c r="T1827" s="16">
        <f>(((I1827/60)/60)/24)+DATE(1970,1,1)+(-5/24)</f>
        <v>41466.626192129625</v>
      </c>
    </row>
    <row r="1828" spans="1:20" ht="37.5" x14ac:dyDescent="0.3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2">
        <f>(E1828/D1828)*100</f>
        <v>101</v>
      </c>
      <c r="P1828" s="8">
        <f>E1828/L1828</f>
        <v>53.157894736842103</v>
      </c>
      <c r="Q1828" s="3" t="str">
        <f>LEFT(N1828,SEARCH("/",N1828)-1)</f>
        <v>music</v>
      </c>
      <c r="R1828" s="3" t="str">
        <f>RIGHT(N1828,LEN(N1828)-SEARCH("/",N1828,1))</f>
        <v>rock</v>
      </c>
      <c r="S1828" s="16">
        <f>(((J1828/60)/60)/24)+DATE(1970,1,1)+(-5/24)</f>
        <v>41657.715474537035</v>
      </c>
      <c r="T1828" s="16">
        <f>(((I1828/60)/60)/24)+DATE(1970,1,1)+(-5/24)</f>
        <v>41687.715474537035</v>
      </c>
    </row>
    <row r="1829" spans="1:20" ht="93.75" x14ac:dyDescent="0.3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2">
        <f>(E1829/D1829)*100</f>
        <v>100.66250000000001</v>
      </c>
      <c r="P1829" s="8">
        <f>E1829/L1829</f>
        <v>83.885416666666671</v>
      </c>
      <c r="Q1829" s="3" t="str">
        <f>LEFT(N1829,SEARCH("/",N1829)-1)</f>
        <v>music</v>
      </c>
      <c r="R1829" s="3" t="str">
        <f>RIGHT(N1829,LEN(N1829)-SEARCH("/",N1829,1))</f>
        <v>rock</v>
      </c>
      <c r="S1829" s="16">
        <f>(((J1829/60)/60)/24)+DATE(1970,1,1)+(-5/24)</f>
        <v>40555.117604166662</v>
      </c>
      <c r="T1829" s="16">
        <f>(((I1829/60)/60)/24)+DATE(1970,1,1)+(-5/24)</f>
        <v>40605.117604166662</v>
      </c>
    </row>
    <row r="1830" spans="1:20" ht="93.75" x14ac:dyDescent="0.3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2">
        <f>(E1830/D1830)*100</f>
        <v>100.16000000000001</v>
      </c>
      <c r="P1830" s="8">
        <f>E1830/L1830</f>
        <v>417.33333333333331</v>
      </c>
      <c r="Q1830" s="3" t="str">
        <f>LEFT(N1830,SEARCH("/",N1830)-1)</f>
        <v>music</v>
      </c>
      <c r="R1830" s="3" t="str">
        <f>RIGHT(N1830,LEN(N1830)-SEARCH("/",N1830,1))</f>
        <v>rock</v>
      </c>
      <c r="S1830" s="16">
        <f>(((J1830/60)/60)/24)+DATE(1970,1,1)+(-5/24)</f>
        <v>41736.691319444442</v>
      </c>
      <c r="T1830" s="16">
        <f>(((I1830/60)/60)/24)+DATE(1970,1,1)+(-5/24)</f>
        <v>41768.708333333328</v>
      </c>
    </row>
    <row r="1831" spans="1:20" ht="75" x14ac:dyDescent="0.3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2">
        <f>(E1831/D1831)*100</f>
        <v>166.68333333333334</v>
      </c>
      <c r="P1831" s="8">
        <f>E1831/L1831</f>
        <v>75.765151515151516</v>
      </c>
      <c r="Q1831" s="3" t="str">
        <f>LEFT(N1831,SEARCH("/",N1831)-1)</f>
        <v>music</v>
      </c>
      <c r="R1831" s="3" t="str">
        <f>RIGHT(N1831,LEN(N1831)-SEARCH("/",N1831,1))</f>
        <v>rock</v>
      </c>
      <c r="S1831" s="16">
        <f>(((J1831/60)/60)/24)+DATE(1970,1,1)+(-5/24)</f>
        <v>40515.879293981481</v>
      </c>
      <c r="T1831" s="16">
        <f>(((I1831/60)/60)/24)+DATE(1970,1,1)+(-5/24)</f>
        <v>40564.708333333328</v>
      </c>
    </row>
    <row r="1832" spans="1:20" ht="75" x14ac:dyDescent="0.3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2">
        <f>(E1832/D1832)*100</f>
        <v>101.53333333333335</v>
      </c>
      <c r="P1832" s="8">
        <f>E1832/L1832</f>
        <v>67.389380530973455</v>
      </c>
      <c r="Q1832" s="3" t="str">
        <f>LEFT(N1832,SEARCH("/",N1832)-1)</f>
        <v>music</v>
      </c>
      <c r="R1832" s="3" t="str">
        <f>RIGHT(N1832,LEN(N1832)-SEARCH("/",N1832,1))</f>
        <v>rock</v>
      </c>
      <c r="S1832" s="16">
        <f>(((J1832/60)/60)/24)+DATE(1970,1,1)+(-5/24)</f>
        <v>41664.475775462961</v>
      </c>
      <c r="T1832" s="16">
        <f>(((I1832/60)/60)/24)+DATE(1970,1,1)+(-5/24)</f>
        <v>41694.475775462961</v>
      </c>
    </row>
    <row r="1833" spans="1:20" ht="75" x14ac:dyDescent="0.3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2">
        <f>(E1833/D1833)*100</f>
        <v>103</v>
      </c>
      <c r="P1833" s="8">
        <f>E1833/L1833</f>
        <v>73.571428571428569</v>
      </c>
      <c r="Q1833" s="3" t="str">
        <f>LEFT(N1833,SEARCH("/",N1833)-1)</f>
        <v>music</v>
      </c>
      <c r="R1833" s="3" t="str">
        <f>RIGHT(N1833,LEN(N1833)-SEARCH("/",N1833,1))</f>
        <v>rock</v>
      </c>
      <c r="S1833" s="16">
        <f>(((J1833/60)/60)/24)+DATE(1970,1,1)+(-5/24)</f>
        <v>41026.787766203699</v>
      </c>
      <c r="T1833" s="16">
        <f>(((I1833/60)/60)/24)+DATE(1970,1,1)+(-5/24)</f>
        <v>41041.787766203699</v>
      </c>
    </row>
    <row r="1834" spans="1:20" ht="75" x14ac:dyDescent="0.3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2">
        <f>(E1834/D1834)*100</f>
        <v>142.85714285714286</v>
      </c>
      <c r="P1834" s="8">
        <f>E1834/L1834</f>
        <v>25</v>
      </c>
      <c r="Q1834" s="3" t="str">
        <f>LEFT(N1834,SEARCH("/",N1834)-1)</f>
        <v>music</v>
      </c>
      <c r="R1834" s="3" t="str">
        <f>RIGHT(N1834,LEN(N1834)-SEARCH("/",N1834,1))</f>
        <v>rock</v>
      </c>
      <c r="S1834" s="16">
        <f>(((J1834/60)/60)/24)+DATE(1970,1,1)+(-5/24)</f>
        <v>40576.331331018519</v>
      </c>
      <c r="T1834" s="16">
        <f>(((I1834/60)/60)/24)+DATE(1970,1,1)+(-5/24)</f>
        <v>40606.331331018519</v>
      </c>
    </row>
    <row r="1835" spans="1:20" ht="93.75" x14ac:dyDescent="0.3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2">
        <f>(E1835/D1835)*100</f>
        <v>262.5</v>
      </c>
      <c r="P1835" s="8">
        <f>E1835/L1835</f>
        <v>42</v>
      </c>
      <c r="Q1835" s="3" t="str">
        <f>LEFT(N1835,SEARCH("/",N1835)-1)</f>
        <v>music</v>
      </c>
      <c r="R1835" s="3" t="str">
        <f>RIGHT(N1835,LEN(N1835)-SEARCH("/",N1835,1))</f>
        <v>rock</v>
      </c>
      <c r="S1835" s="16">
        <f>(((J1835/60)/60)/24)+DATE(1970,1,1)+(-5/24)</f>
        <v>41302.835682870369</v>
      </c>
      <c r="T1835" s="16">
        <f>(((I1835/60)/60)/24)+DATE(1970,1,1)+(-5/24)</f>
        <v>41335.124305555553</v>
      </c>
    </row>
    <row r="1836" spans="1:20" ht="37.5" x14ac:dyDescent="0.3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2">
        <f>(E1836/D1836)*100</f>
        <v>118.05000000000001</v>
      </c>
      <c r="P1836" s="8">
        <f>E1836/L1836</f>
        <v>131.16666666666666</v>
      </c>
      <c r="Q1836" s="3" t="str">
        <f>LEFT(N1836,SEARCH("/",N1836)-1)</f>
        <v>music</v>
      </c>
      <c r="R1836" s="3" t="str">
        <f>RIGHT(N1836,LEN(N1836)-SEARCH("/",N1836,1))</f>
        <v>rock</v>
      </c>
      <c r="S1836" s="16">
        <f>(((J1836/60)/60)/24)+DATE(1970,1,1)+(-5/24)</f>
        <v>41988.755729166667</v>
      </c>
      <c r="T1836" s="16">
        <f>(((I1836/60)/60)/24)+DATE(1970,1,1)+(-5/24)</f>
        <v>42028.755729166667</v>
      </c>
    </row>
    <row r="1837" spans="1:20" ht="112.5" x14ac:dyDescent="0.3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2">
        <f>(E1837/D1837)*100</f>
        <v>104</v>
      </c>
      <c r="P1837" s="8">
        <f>E1837/L1837</f>
        <v>47.272727272727273</v>
      </c>
      <c r="Q1837" s="3" t="str">
        <f>LEFT(N1837,SEARCH("/",N1837)-1)</f>
        <v>music</v>
      </c>
      <c r="R1837" s="3" t="str">
        <f>RIGHT(N1837,LEN(N1837)-SEARCH("/",N1837,1))</f>
        <v>rock</v>
      </c>
      <c r="S1837" s="16">
        <f>(((J1837/60)/60)/24)+DATE(1970,1,1)+(-5/24)</f>
        <v>42430.49387731481</v>
      </c>
      <c r="T1837" s="16">
        <f>(((I1837/60)/60)/24)+DATE(1970,1,1)+(-5/24)</f>
        <v>42460.452210648145</v>
      </c>
    </row>
    <row r="1838" spans="1:20" ht="37.5" x14ac:dyDescent="0.3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2">
        <f>(E1838/D1838)*100</f>
        <v>200.34</v>
      </c>
      <c r="P1838" s="8">
        <f>E1838/L1838</f>
        <v>182.12727272727273</v>
      </c>
      <c r="Q1838" s="3" t="str">
        <f>LEFT(N1838,SEARCH("/",N1838)-1)</f>
        <v>music</v>
      </c>
      <c r="R1838" s="3" t="str">
        <f>RIGHT(N1838,LEN(N1838)-SEARCH("/",N1838,1))</f>
        <v>rock</v>
      </c>
      <c r="S1838" s="16">
        <f>(((J1838/60)/60)/24)+DATE(1970,1,1)+(-5/24)</f>
        <v>41305.601030092592</v>
      </c>
      <c r="T1838" s="16">
        <f>(((I1838/60)/60)/24)+DATE(1970,1,1)+(-5/24)</f>
        <v>41322.601030092592</v>
      </c>
    </row>
    <row r="1839" spans="1:20" ht="93.75" x14ac:dyDescent="0.3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2">
        <f>(E1839/D1839)*100</f>
        <v>306.83333333333331</v>
      </c>
      <c r="P1839" s="8">
        <f>E1839/L1839</f>
        <v>61.366666666666667</v>
      </c>
      <c r="Q1839" s="3" t="str">
        <f>LEFT(N1839,SEARCH("/",N1839)-1)</f>
        <v>music</v>
      </c>
      <c r="R1839" s="3" t="str">
        <f>RIGHT(N1839,LEN(N1839)-SEARCH("/",N1839,1))</f>
        <v>rock</v>
      </c>
      <c r="S1839" s="16">
        <f>(((J1839/60)/60)/24)+DATE(1970,1,1)+(-5/24)</f>
        <v>40925.839525462965</v>
      </c>
      <c r="T1839" s="16">
        <f>(((I1839/60)/60)/24)+DATE(1970,1,1)+(-5/24)</f>
        <v>40985.797858796293</v>
      </c>
    </row>
    <row r="1840" spans="1:20" ht="75" x14ac:dyDescent="0.3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2">
        <f>(E1840/D1840)*100</f>
        <v>100.149</v>
      </c>
      <c r="P1840" s="8">
        <f>E1840/L1840</f>
        <v>35.767499999999998</v>
      </c>
      <c r="Q1840" s="3" t="str">
        <f>LEFT(N1840,SEARCH("/",N1840)-1)</f>
        <v>music</v>
      </c>
      <c r="R1840" s="3" t="str">
        <f>RIGHT(N1840,LEN(N1840)-SEARCH("/",N1840,1))</f>
        <v>rock</v>
      </c>
      <c r="S1840" s="16">
        <f>(((J1840/60)/60)/24)+DATE(1970,1,1)+(-5/24)</f>
        <v>40788.578206018516</v>
      </c>
      <c r="T1840" s="16">
        <f>(((I1840/60)/60)/24)+DATE(1970,1,1)+(-5/24)</f>
        <v>40816.916666666664</v>
      </c>
    </row>
    <row r="1841" spans="1:20" ht="75" x14ac:dyDescent="0.3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2">
        <f>(E1841/D1841)*100</f>
        <v>205.29999999999998</v>
      </c>
      <c r="P1841" s="8">
        <f>E1841/L1841</f>
        <v>45.62222222222222</v>
      </c>
      <c r="Q1841" s="3" t="str">
        <f>LEFT(N1841,SEARCH("/",N1841)-1)</f>
        <v>music</v>
      </c>
      <c r="R1841" s="3" t="str">
        <f>RIGHT(N1841,LEN(N1841)-SEARCH("/",N1841,1))</f>
        <v>rock</v>
      </c>
      <c r="S1841" s="16">
        <f>(((J1841/60)/60)/24)+DATE(1970,1,1)+(-5/24)</f>
        <v>42614.513680555552</v>
      </c>
      <c r="T1841" s="16">
        <f>(((I1841/60)/60)/24)+DATE(1970,1,1)+(-5/24)</f>
        <v>42644.513680555552</v>
      </c>
    </row>
    <row r="1842" spans="1:20" ht="93.75" x14ac:dyDescent="0.3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2">
        <f>(E1842/D1842)*100</f>
        <v>108.88888888888889</v>
      </c>
      <c r="P1842" s="8">
        <f>E1842/L1842</f>
        <v>75.384615384615387</v>
      </c>
      <c r="Q1842" s="3" t="str">
        <f>LEFT(N1842,SEARCH("/",N1842)-1)</f>
        <v>music</v>
      </c>
      <c r="R1842" s="3" t="str">
        <f>RIGHT(N1842,LEN(N1842)-SEARCH("/",N1842,1))</f>
        <v>rock</v>
      </c>
      <c r="S1842" s="16">
        <f>(((J1842/60)/60)/24)+DATE(1970,1,1)+(-5/24)</f>
        <v>41381.88784722222</v>
      </c>
      <c r="T1842" s="16">
        <f>(((I1842/60)/60)/24)+DATE(1970,1,1)+(-5/24)</f>
        <v>41400.999305555553</v>
      </c>
    </row>
    <row r="1843" spans="1:20" ht="56.25" x14ac:dyDescent="0.3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2">
        <f>(E1843/D1843)*100</f>
        <v>101.75</v>
      </c>
      <c r="P1843" s="8">
        <f>E1843/L1843</f>
        <v>50.875</v>
      </c>
      <c r="Q1843" s="3" t="str">
        <f>LEFT(N1843,SEARCH("/",N1843)-1)</f>
        <v>music</v>
      </c>
      <c r="R1843" s="3" t="str">
        <f>RIGHT(N1843,LEN(N1843)-SEARCH("/",N1843,1))</f>
        <v>rock</v>
      </c>
      <c r="S1843" s="16">
        <f>(((J1843/60)/60)/24)+DATE(1970,1,1)+(-5/24)</f>
        <v>41745.637094907404</v>
      </c>
      <c r="T1843" s="16">
        <f>(((I1843/60)/60)/24)+DATE(1970,1,1)+(-5/24)</f>
        <v>41778.999305555553</v>
      </c>
    </row>
    <row r="1844" spans="1:20" ht="75" x14ac:dyDescent="0.3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2">
        <f>(E1844/D1844)*100</f>
        <v>125.25</v>
      </c>
      <c r="P1844" s="8">
        <f>E1844/L1844</f>
        <v>119.28571428571429</v>
      </c>
      <c r="Q1844" s="3" t="str">
        <f>LEFT(N1844,SEARCH("/",N1844)-1)</f>
        <v>music</v>
      </c>
      <c r="R1844" s="3" t="str">
        <f>RIGHT(N1844,LEN(N1844)-SEARCH("/",N1844,1))</f>
        <v>rock</v>
      </c>
      <c r="S1844" s="16">
        <f>(((J1844/60)/60)/24)+DATE(1970,1,1)+(-5/24)</f>
        <v>42031.423391203702</v>
      </c>
      <c r="T1844" s="16">
        <f>(((I1844/60)/60)/24)+DATE(1970,1,1)+(-5/24)</f>
        <v>42065.040972222218</v>
      </c>
    </row>
    <row r="1845" spans="1:20" ht="93.75" x14ac:dyDescent="0.3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2">
        <f>(E1845/D1845)*100</f>
        <v>124.0061</v>
      </c>
      <c r="P1845" s="8">
        <f>E1845/L1845</f>
        <v>92.541865671641801</v>
      </c>
      <c r="Q1845" s="3" t="str">
        <f>LEFT(N1845,SEARCH("/",N1845)-1)</f>
        <v>music</v>
      </c>
      <c r="R1845" s="3" t="str">
        <f>RIGHT(N1845,LEN(N1845)-SEARCH("/",N1845,1))</f>
        <v>rock</v>
      </c>
      <c r="S1845" s="16">
        <f>(((J1845/60)/60)/24)+DATE(1970,1,1)+(-5/24)</f>
        <v>40564.786504629628</v>
      </c>
      <c r="T1845" s="16">
        <f>(((I1845/60)/60)/24)+DATE(1970,1,1)+(-5/24)</f>
        <v>40594.786504629628</v>
      </c>
    </row>
    <row r="1846" spans="1:20" ht="75" x14ac:dyDescent="0.3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2">
        <f>(E1846/D1846)*100</f>
        <v>101.4</v>
      </c>
      <c r="P1846" s="8">
        <f>E1846/L1846</f>
        <v>76.05</v>
      </c>
      <c r="Q1846" s="3" t="str">
        <f>LEFT(N1846,SEARCH("/",N1846)-1)</f>
        <v>music</v>
      </c>
      <c r="R1846" s="3" t="str">
        <f>RIGHT(N1846,LEN(N1846)-SEARCH("/",N1846,1))</f>
        <v>rock</v>
      </c>
      <c r="S1846" s="16">
        <f>(((J1846/60)/60)/24)+DATE(1970,1,1)+(-5/24)</f>
        <v>40666.765208333331</v>
      </c>
      <c r="T1846" s="16">
        <f>(((I1846/60)/60)/24)+DATE(1970,1,1)+(-5/24)</f>
        <v>40704.916666666664</v>
      </c>
    </row>
    <row r="1847" spans="1:20" ht="131.25" x14ac:dyDescent="0.3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2">
        <f>(E1847/D1847)*100</f>
        <v>100</v>
      </c>
      <c r="P1847" s="8">
        <f>E1847/L1847</f>
        <v>52.631578947368418</v>
      </c>
      <c r="Q1847" s="3" t="str">
        <f>LEFT(N1847,SEARCH("/",N1847)-1)</f>
        <v>music</v>
      </c>
      <c r="R1847" s="3" t="str">
        <f>RIGHT(N1847,LEN(N1847)-SEARCH("/",N1847,1))</f>
        <v>rock</v>
      </c>
      <c r="S1847" s="16">
        <f>(((J1847/60)/60)/24)+DATE(1970,1,1)+(-5/24)</f>
        <v>42523.124976851854</v>
      </c>
      <c r="T1847" s="16">
        <f>(((I1847/60)/60)/24)+DATE(1970,1,1)+(-5/24)</f>
        <v>42537.996527777774</v>
      </c>
    </row>
    <row r="1848" spans="1:20" ht="75" x14ac:dyDescent="0.3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2">
        <f>(E1848/D1848)*100</f>
        <v>137.92666666666668</v>
      </c>
      <c r="P1848" s="8">
        <f>E1848/L1848</f>
        <v>98.990430622009569</v>
      </c>
      <c r="Q1848" s="3" t="str">
        <f>LEFT(N1848,SEARCH("/",N1848)-1)</f>
        <v>music</v>
      </c>
      <c r="R1848" s="3" t="str">
        <f>RIGHT(N1848,LEN(N1848)-SEARCH("/",N1848,1))</f>
        <v>rock</v>
      </c>
      <c r="S1848" s="16">
        <f>(((J1848/60)/60)/24)+DATE(1970,1,1)+(-5/24)</f>
        <v>41228.441863425927</v>
      </c>
      <c r="T1848" s="16">
        <f>(((I1848/60)/60)/24)+DATE(1970,1,1)+(-5/24)</f>
        <v>41258.441863425927</v>
      </c>
    </row>
    <row r="1849" spans="1:20" ht="93.75" x14ac:dyDescent="0.3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2">
        <f>(E1849/D1849)*100</f>
        <v>120.88000000000001</v>
      </c>
      <c r="P1849" s="8">
        <f>E1849/L1849</f>
        <v>79.526315789473685</v>
      </c>
      <c r="Q1849" s="3" t="str">
        <f>LEFT(N1849,SEARCH("/",N1849)-1)</f>
        <v>music</v>
      </c>
      <c r="R1849" s="3" t="str">
        <f>RIGHT(N1849,LEN(N1849)-SEARCH("/",N1849,1))</f>
        <v>rock</v>
      </c>
      <c r="S1849" s="16">
        <f>(((J1849/60)/60)/24)+DATE(1970,1,1)+(-5/24)</f>
        <v>42094.028148148143</v>
      </c>
      <c r="T1849" s="16">
        <f>(((I1849/60)/60)/24)+DATE(1970,1,1)+(-5/24)</f>
        <v>42115.028148148143</v>
      </c>
    </row>
    <row r="1850" spans="1:20" ht="75" x14ac:dyDescent="0.3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2">
        <f>(E1850/D1850)*100</f>
        <v>107.36666666666667</v>
      </c>
      <c r="P1850" s="8">
        <f>E1850/L1850</f>
        <v>134.20833333333334</v>
      </c>
      <c r="Q1850" s="3" t="str">
        <f>LEFT(N1850,SEARCH("/",N1850)-1)</f>
        <v>music</v>
      </c>
      <c r="R1850" s="3" t="str">
        <f>RIGHT(N1850,LEN(N1850)-SEARCH("/",N1850,1))</f>
        <v>rock</v>
      </c>
      <c r="S1850" s="16">
        <f>(((J1850/60)/60)/24)+DATE(1970,1,1)+(-5/24)</f>
        <v>40691.579722222217</v>
      </c>
      <c r="T1850" s="16">
        <f>(((I1850/60)/60)/24)+DATE(1970,1,1)+(-5/24)</f>
        <v>40755.082638888889</v>
      </c>
    </row>
    <row r="1851" spans="1:20" ht="56.25" x14ac:dyDescent="0.3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2">
        <f>(E1851/D1851)*100</f>
        <v>100.33333333333334</v>
      </c>
      <c r="P1851" s="8">
        <f>E1851/L1851</f>
        <v>37.625</v>
      </c>
      <c r="Q1851" s="3" t="str">
        <f>LEFT(N1851,SEARCH("/",N1851)-1)</f>
        <v>music</v>
      </c>
      <c r="R1851" s="3" t="str">
        <f>RIGHT(N1851,LEN(N1851)-SEARCH("/",N1851,1))</f>
        <v>rock</v>
      </c>
      <c r="S1851" s="16">
        <f>(((J1851/60)/60)/24)+DATE(1970,1,1)+(-5/24)</f>
        <v>41169.637256944443</v>
      </c>
      <c r="T1851" s="16">
        <f>(((I1851/60)/60)/24)+DATE(1970,1,1)+(-5/24)</f>
        <v>41199.637256944443</v>
      </c>
    </row>
    <row r="1852" spans="1:20" ht="75" x14ac:dyDescent="0.3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2">
        <f>(E1852/D1852)*100</f>
        <v>101.52222222222223</v>
      </c>
      <c r="P1852" s="8">
        <f>E1852/L1852</f>
        <v>51.044692737430168</v>
      </c>
      <c r="Q1852" s="3" t="str">
        <f>LEFT(N1852,SEARCH("/",N1852)-1)</f>
        <v>music</v>
      </c>
      <c r="R1852" s="3" t="str">
        <f>RIGHT(N1852,LEN(N1852)-SEARCH("/",N1852,1))</f>
        <v>rock</v>
      </c>
      <c r="S1852" s="16">
        <f>(((J1852/60)/60)/24)+DATE(1970,1,1)+(-5/24)</f>
        <v>41800.751157407409</v>
      </c>
      <c r="T1852" s="16">
        <f>(((I1852/60)/60)/24)+DATE(1970,1,1)+(-5/24)</f>
        <v>41830.751157407409</v>
      </c>
    </row>
    <row r="1853" spans="1:20" ht="93.75" x14ac:dyDescent="0.3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2">
        <f>(E1853/D1853)*100</f>
        <v>100.07692307692308</v>
      </c>
      <c r="P1853" s="8">
        <f>E1853/L1853</f>
        <v>50.03846153846154</v>
      </c>
      <c r="Q1853" s="3" t="str">
        <f>LEFT(N1853,SEARCH("/",N1853)-1)</f>
        <v>music</v>
      </c>
      <c r="R1853" s="3" t="str">
        <f>RIGHT(N1853,LEN(N1853)-SEARCH("/",N1853,1))</f>
        <v>rock</v>
      </c>
      <c r="S1853" s="16">
        <f>(((J1853/60)/60)/24)+DATE(1970,1,1)+(-5/24)</f>
        <v>41827.69835648148</v>
      </c>
      <c r="T1853" s="16">
        <f>(((I1853/60)/60)/24)+DATE(1970,1,1)+(-5/24)</f>
        <v>41847.833333333328</v>
      </c>
    </row>
    <row r="1854" spans="1:20" ht="75" x14ac:dyDescent="0.3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2">
        <f>(E1854/D1854)*100</f>
        <v>116.96666666666667</v>
      </c>
      <c r="P1854" s="8">
        <f>E1854/L1854</f>
        <v>133.93129770992365</v>
      </c>
      <c r="Q1854" s="3" t="str">
        <f>LEFT(N1854,SEARCH("/",N1854)-1)</f>
        <v>music</v>
      </c>
      <c r="R1854" s="3" t="str">
        <f>RIGHT(N1854,LEN(N1854)-SEARCH("/",N1854,1))</f>
        <v>rock</v>
      </c>
      <c r="S1854" s="16">
        <f>(((J1854/60)/60)/24)+DATE(1970,1,1)+(-5/24)</f>
        <v>42081.563101851854</v>
      </c>
      <c r="T1854" s="16">
        <f>(((I1854/60)/60)/24)+DATE(1970,1,1)+(-5/24)</f>
        <v>42118.791666666664</v>
      </c>
    </row>
    <row r="1855" spans="1:20" ht="75" x14ac:dyDescent="0.3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2">
        <f>(E1855/D1855)*100</f>
        <v>101.875</v>
      </c>
      <c r="P1855" s="8">
        <f>E1855/L1855</f>
        <v>58.214285714285715</v>
      </c>
      <c r="Q1855" s="3" t="str">
        <f>LEFT(N1855,SEARCH("/",N1855)-1)</f>
        <v>music</v>
      </c>
      <c r="R1855" s="3" t="str">
        <f>RIGHT(N1855,LEN(N1855)-SEARCH("/",N1855,1))</f>
        <v>rock</v>
      </c>
      <c r="S1855" s="16">
        <f>(((J1855/60)/60)/24)+DATE(1970,1,1)+(-5/24)</f>
        <v>41176.852048611108</v>
      </c>
      <c r="T1855" s="16">
        <f>(((I1855/60)/60)/24)+DATE(1970,1,1)+(-5/24)</f>
        <v>41226.893715277773</v>
      </c>
    </row>
    <row r="1856" spans="1:20" ht="75" x14ac:dyDescent="0.3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2">
        <f>(E1856/D1856)*100</f>
        <v>102.12366666666665</v>
      </c>
      <c r="P1856" s="8">
        <f>E1856/L1856</f>
        <v>88.037643678160919</v>
      </c>
      <c r="Q1856" s="3" t="str">
        <f>LEFT(N1856,SEARCH("/",N1856)-1)</f>
        <v>music</v>
      </c>
      <c r="R1856" s="3" t="str">
        <f>RIGHT(N1856,LEN(N1856)-SEARCH("/",N1856,1))</f>
        <v>rock</v>
      </c>
      <c r="S1856" s="16">
        <f>(((J1856/60)/60)/24)+DATE(1970,1,1)+(-5/24)</f>
        <v>41387.812928240739</v>
      </c>
      <c r="T1856" s="16">
        <f>(((I1856/60)/60)/24)+DATE(1970,1,1)+(-5/24)</f>
        <v>41417.812928240739</v>
      </c>
    </row>
    <row r="1857" spans="1:20" ht="75" x14ac:dyDescent="0.3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2">
        <f>(E1857/D1857)*100</f>
        <v>154.05897142857143</v>
      </c>
      <c r="P1857" s="8">
        <f>E1857/L1857</f>
        <v>70.576753926701571</v>
      </c>
      <c r="Q1857" s="3" t="str">
        <f>LEFT(N1857,SEARCH("/",N1857)-1)</f>
        <v>music</v>
      </c>
      <c r="R1857" s="3" t="str">
        <f>RIGHT(N1857,LEN(N1857)-SEARCH("/",N1857,1))</f>
        <v>rock</v>
      </c>
      <c r="S1857" s="16">
        <f>(((J1857/60)/60)/24)+DATE(1970,1,1)+(-5/24)</f>
        <v>41600.330324074072</v>
      </c>
      <c r="T1857" s="16">
        <f>(((I1857/60)/60)/24)+DATE(1970,1,1)+(-5/24)</f>
        <v>41645.330324074072</v>
      </c>
    </row>
    <row r="1858" spans="1:20" ht="93.75" x14ac:dyDescent="0.3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2">
        <f>(E1858/D1858)*100</f>
        <v>101.25</v>
      </c>
      <c r="P1858" s="8">
        <f>E1858/L1858</f>
        <v>53.289473684210527</v>
      </c>
      <c r="Q1858" s="3" t="str">
        <f>LEFT(N1858,SEARCH("/",N1858)-1)</f>
        <v>music</v>
      </c>
      <c r="R1858" s="3" t="str">
        <f>RIGHT(N1858,LEN(N1858)-SEARCH("/",N1858,1))</f>
        <v>rock</v>
      </c>
      <c r="S1858" s="16">
        <f>(((J1858/60)/60)/24)+DATE(1970,1,1)+(-5/24)</f>
        <v>41817.64666666666</v>
      </c>
      <c r="T1858" s="16">
        <f>(((I1858/60)/60)/24)+DATE(1970,1,1)+(-5/24)</f>
        <v>41838.64666666666</v>
      </c>
    </row>
    <row r="1859" spans="1:20" ht="75" x14ac:dyDescent="0.3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2">
        <f>(E1859/D1859)*100</f>
        <v>100</v>
      </c>
      <c r="P1859" s="8">
        <f>E1859/L1859</f>
        <v>136.36363636363637</v>
      </c>
      <c r="Q1859" s="3" t="str">
        <f>LEFT(N1859,SEARCH("/",N1859)-1)</f>
        <v>music</v>
      </c>
      <c r="R1859" s="3" t="str">
        <f>RIGHT(N1859,LEN(N1859)-SEARCH("/",N1859,1))</f>
        <v>rock</v>
      </c>
      <c r="S1859" s="16">
        <f>(((J1859/60)/60)/24)+DATE(1970,1,1)+(-5/24)</f>
        <v>41864.560335648144</v>
      </c>
      <c r="T1859" s="16">
        <f>(((I1859/60)/60)/24)+DATE(1970,1,1)+(-5/24)</f>
        <v>41894.560335648144</v>
      </c>
    </row>
    <row r="1860" spans="1:20" ht="93.75" x14ac:dyDescent="0.3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2">
        <f>(E1860/D1860)*100</f>
        <v>108.74800874800874</v>
      </c>
      <c r="P1860" s="8">
        <f>E1860/L1860</f>
        <v>40.547315436241611</v>
      </c>
      <c r="Q1860" s="3" t="str">
        <f>LEFT(N1860,SEARCH("/",N1860)-1)</f>
        <v>music</v>
      </c>
      <c r="R1860" s="3" t="str">
        <f>RIGHT(N1860,LEN(N1860)-SEARCH("/",N1860,1))</f>
        <v>rock</v>
      </c>
      <c r="S1860" s="16">
        <f>(((J1860/60)/60)/24)+DATE(1970,1,1)+(-5/24)</f>
        <v>40832.9921412037</v>
      </c>
      <c r="T1860" s="16">
        <f>(((I1860/60)/60)/24)+DATE(1970,1,1)+(-5/24)</f>
        <v>40893.033807870372</v>
      </c>
    </row>
    <row r="1861" spans="1:20" ht="37.5" x14ac:dyDescent="0.3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2">
        <f>(E1861/D1861)*100</f>
        <v>131.83333333333334</v>
      </c>
      <c r="P1861" s="8">
        <f>E1861/L1861</f>
        <v>70.625</v>
      </c>
      <c r="Q1861" s="3" t="str">
        <f>LEFT(N1861,SEARCH("/",N1861)-1)</f>
        <v>music</v>
      </c>
      <c r="R1861" s="3" t="str">
        <f>RIGHT(N1861,LEN(N1861)-SEARCH("/",N1861,1))</f>
        <v>rock</v>
      </c>
      <c r="S1861" s="16">
        <f>(((J1861/60)/60)/24)+DATE(1970,1,1)+(-5/24)</f>
        <v>40778.561678240738</v>
      </c>
      <c r="T1861" s="16">
        <f>(((I1861/60)/60)/24)+DATE(1970,1,1)+(-5/24)</f>
        <v>40808.561678240738</v>
      </c>
    </row>
    <row r="1862" spans="1:20" ht="75" x14ac:dyDescent="0.3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2">
        <f>(E1862/D1862)*100</f>
        <v>133.46666666666667</v>
      </c>
      <c r="P1862" s="8">
        <f>E1862/L1862</f>
        <v>52.684210526315788</v>
      </c>
      <c r="Q1862" s="3" t="str">
        <f>LEFT(N1862,SEARCH("/",N1862)-1)</f>
        <v>music</v>
      </c>
      <c r="R1862" s="3" t="str">
        <f>RIGHT(N1862,LEN(N1862)-SEARCH("/",N1862,1))</f>
        <v>rock</v>
      </c>
      <c r="S1862" s="16">
        <f>(((J1862/60)/60)/24)+DATE(1970,1,1)+(-5/24)</f>
        <v>41655.500972222217</v>
      </c>
      <c r="T1862" s="16">
        <f>(((I1862/60)/60)/24)+DATE(1970,1,1)+(-5/24)</f>
        <v>41676.500972222217</v>
      </c>
    </row>
    <row r="1863" spans="1:20" ht="93.75" x14ac:dyDescent="0.3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12">
        <f>(E1863/D1863)*100</f>
        <v>0</v>
      </c>
      <c r="P1863" s="8">
        <v>0</v>
      </c>
      <c r="Q1863" s="3" t="str">
        <f>LEFT(N1863,SEARCH("/",N1863)-1)</f>
        <v>games</v>
      </c>
      <c r="R1863" s="3" t="str">
        <f>RIGHT(N1863,LEN(N1863)-SEARCH("/",N1863,1))</f>
        <v>mobile games</v>
      </c>
      <c r="S1863" s="16">
        <f>(((J1863/60)/60)/24)+DATE(1970,1,1)+(-5/24)</f>
        <v>42000.091909722221</v>
      </c>
      <c r="T1863" s="16">
        <f>(((I1863/60)/60)/24)+DATE(1970,1,1)+(-5/24)</f>
        <v>42030.091909722221</v>
      </c>
    </row>
    <row r="1864" spans="1:20" ht="75" x14ac:dyDescent="0.3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12">
        <f>(E1864/D1864)*100</f>
        <v>8.0833333333333321</v>
      </c>
      <c r="P1864" s="8">
        <f>E1864/L1864</f>
        <v>90.9375</v>
      </c>
      <c r="Q1864" s="3" t="str">
        <f>LEFT(N1864,SEARCH("/",N1864)-1)</f>
        <v>games</v>
      </c>
      <c r="R1864" s="3" t="str">
        <f>RIGHT(N1864,LEN(N1864)-SEARCH("/",N1864,1))</f>
        <v>mobile games</v>
      </c>
      <c r="S1864" s="16">
        <f>(((J1864/60)/60)/24)+DATE(1970,1,1)+(-5/24)</f>
        <v>42755.284421296288</v>
      </c>
      <c r="T1864" s="16">
        <f>(((I1864/60)/60)/24)+DATE(1970,1,1)+(-5/24)</f>
        <v>42802.104166666664</v>
      </c>
    </row>
    <row r="1865" spans="1:20" ht="75" x14ac:dyDescent="0.3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12">
        <f>(E1865/D1865)*100</f>
        <v>0.4</v>
      </c>
      <c r="P1865" s="8">
        <f>E1865/L1865</f>
        <v>5</v>
      </c>
      <c r="Q1865" s="3" t="str">
        <f>LEFT(N1865,SEARCH("/",N1865)-1)</f>
        <v>games</v>
      </c>
      <c r="R1865" s="3" t="str">
        <f>RIGHT(N1865,LEN(N1865)-SEARCH("/",N1865,1))</f>
        <v>mobile games</v>
      </c>
      <c r="S1865" s="16">
        <f>(((J1865/60)/60)/24)+DATE(1970,1,1)+(-5/24)</f>
        <v>41772.588946759257</v>
      </c>
      <c r="T1865" s="16">
        <f>(((I1865/60)/60)/24)+DATE(1970,1,1)+(-5/24)</f>
        <v>41802.588946759257</v>
      </c>
    </row>
    <row r="1866" spans="1:20" ht="93.75" x14ac:dyDescent="0.3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12">
        <f>(E1866/D1866)*100</f>
        <v>42.892307692307689</v>
      </c>
      <c r="P1866" s="8">
        <f>E1866/L1866</f>
        <v>58.083333333333336</v>
      </c>
      <c r="Q1866" s="3" t="str">
        <f>LEFT(N1866,SEARCH("/",N1866)-1)</f>
        <v>games</v>
      </c>
      <c r="R1866" s="3" t="str">
        <f>RIGHT(N1866,LEN(N1866)-SEARCH("/",N1866,1))</f>
        <v>mobile games</v>
      </c>
      <c r="S1866" s="16">
        <f>(((J1866/60)/60)/24)+DATE(1970,1,1)+(-5/24)</f>
        <v>41733.508101851847</v>
      </c>
      <c r="T1866" s="16">
        <f>(((I1866/60)/60)/24)+DATE(1970,1,1)+(-5/24)</f>
        <v>41763.508101851847</v>
      </c>
    </row>
    <row r="1867" spans="1:20" ht="93.75" x14ac:dyDescent="0.3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12">
        <f>(E1867/D1867)*100</f>
        <v>3.6363636363636364E-3</v>
      </c>
      <c r="P1867" s="8">
        <f>E1867/L1867</f>
        <v>2</v>
      </c>
      <c r="Q1867" s="3" t="str">
        <f>LEFT(N1867,SEARCH("/",N1867)-1)</f>
        <v>games</v>
      </c>
      <c r="R1867" s="3" t="str">
        <f>RIGHT(N1867,LEN(N1867)-SEARCH("/",N1867,1))</f>
        <v>mobile games</v>
      </c>
      <c r="S1867" s="16">
        <f>(((J1867/60)/60)/24)+DATE(1970,1,1)+(-5/24)</f>
        <v>42645.159108796295</v>
      </c>
      <c r="T1867" s="16">
        <f>(((I1867/60)/60)/24)+DATE(1970,1,1)+(-5/24)</f>
        <v>42680.200775462967</v>
      </c>
    </row>
    <row r="1868" spans="1:20" ht="75" x14ac:dyDescent="0.3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12">
        <f>(E1868/D1868)*100</f>
        <v>0.5</v>
      </c>
      <c r="P1868" s="8">
        <f>E1868/L1868</f>
        <v>62.5</v>
      </c>
      <c r="Q1868" s="3" t="str">
        <f>LEFT(N1868,SEARCH("/",N1868)-1)</f>
        <v>games</v>
      </c>
      <c r="R1868" s="3" t="str">
        <f>RIGHT(N1868,LEN(N1868)-SEARCH("/",N1868,1))</f>
        <v>mobile games</v>
      </c>
      <c r="S1868" s="16">
        <f>(((J1868/60)/60)/24)+DATE(1970,1,1)+(-5/24)</f>
        <v>42742.038159722222</v>
      </c>
      <c r="T1868" s="16">
        <f>(((I1868/60)/60)/24)+DATE(1970,1,1)+(-5/24)</f>
        <v>42794.958333333336</v>
      </c>
    </row>
    <row r="1869" spans="1:20" ht="93.75" x14ac:dyDescent="0.3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12">
        <f>(E1869/D1869)*100</f>
        <v>0.05</v>
      </c>
      <c r="P1869" s="8">
        <f>E1869/L1869</f>
        <v>10</v>
      </c>
      <c r="Q1869" s="3" t="str">
        <f>LEFT(N1869,SEARCH("/",N1869)-1)</f>
        <v>games</v>
      </c>
      <c r="R1869" s="3" t="str">
        <f>RIGHT(N1869,LEN(N1869)-SEARCH("/",N1869,1))</f>
        <v>mobile games</v>
      </c>
      <c r="S1869" s="16">
        <f>(((J1869/60)/60)/24)+DATE(1970,1,1)+(-5/24)</f>
        <v>42649.716574074067</v>
      </c>
      <c r="T1869" s="16">
        <f>(((I1869/60)/60)/24)+DATE(1970,1,1)+(-5/24)</f>
        <v>42679.716574074067</v>
      </c>
    </row>
    <row r="1870" spans="1:20" ht="93.75" x14ac:dyDescent="0.3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12">
        <f>(E1870/D1870)*100</f>
        <v>4.8680000000000003</v>
      </c>
      <c r="P1870" s="8">
        <f>E1870/L1870</f>
        <v>71.588235294117652</v>
      </c>
      <c r="Q1870" s="3" t="str">
        <f>LEFT(N1870,SEARCH("/",N1870)-1)</f>
        <v>games</v>
      </c>
      <c r="R1870" s="3" t="str">
        <f>RIGHT(N1870,LEN(N1870)-SEARCH("/",N1870,1))</f>
        <v>mobile games</v>
      </c>
      <c r="S1870" s="16">
        <f>(((J1870/60)/60)/24)+DATE(1970,1,1)+(-5/24)</f>
        <v>42328.570891203701</v>
      </c>
      <c r="T1870" s="16">
        <f>(((I1870/60)/60)/24)+DATE(1970,1,1)+(-5/24)</f>
        <v>42353.124305555553</v>
      </c>
    </row>
    <row r="1871" spans="1:20" ht="75" x14ac:dyDescent="0.3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12">
        <f>(E1871/D1871)*100</f>
        <v>0</v>
      </c>
      <c r="P1871" s="8">
        <v>0</v>
      </c>
      <c r="Q1871" s="3" t="str">
        <f>LEFT(N1871,SEARCH("/",N1871)-1)</f>
        <v>games</v>
      </c>
      <c r="R1871" s="3" t="str">
        <f>RIGHT(N1871,LEN(N1871)-SEARCH("/",N1871,1))</f>
        <v>mobile games</v>
      </c>
      <c r="S1871" s="16">
        <f>(((J1871/60)/60)/24)+DATE(1970,1,1)+(-5/24)</f>
        <v>42708.794548611106</v>
      </c>
      <c r="T1871" s="16">
        <f>(((I1871/60)/60)/24)+DATE(1970,1,1)+(-5/24)</f>
        <v>42738.794548611106</v>
      </c>
    </row>
    <row r="1872" spans="1:20" ht="75" x14ac:dyDescent="0.3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12">
        <f>(E1872/D1872)*100</f>
        <v>10.314285714285715</v>
      </c>
      <c r="P1872" s="8">
        <f>E1872/L1872</f>
        <v>32.81818181818182</v>
      </c>
      <c r="Q1872" s="3" t="str">
        <f>LEFT(N1872,SEARCH("/",N1872)-1)</f>
        <v>games</v>
      </c>
      <c r="R1872" s="3" t="str">
        <f>RIGHT(N1872,LEN(N1872)-SEARCH("/",N1872,1))</f>
        <v>mobile games</v>
      </c>
      <c r="S1872" s="16">
        <f>(((J1872/60)/60)/24)+DATE(1970,1,1)+(-5/24)</f>
        <v>42371.14739583333</v>
      </c>
      <c r="T1872" s="16">
        <f>(((I1872/60)/60)/24)+DATE(1970,1,1)+(-5/24)</f>
        <v>42399.970138888886</v>
      </c>
    </row>
    <row r="1873" spans="1:20" ht="93.75" x14ac:dyDescent="0.3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12">
        <f>(E1873/D1873)*100</f>
        <v>71.784615384615378</v>
      </c>
      <c r="P1873" s="8">
        <f>E1873/L1873</f>
        <v>49.11578947368421</v>
      </c>
      <c r="Q1873" s="3" t="str">
        <f>LEFT(N1873,SEARCH("/",N1873)-1)</f>
        <v>games</v>
      </c>
      <c r="R1873" s="3" t="str">
        <f>RIGHT(N1873,LEN(N1873)-SEARCH("/",N1873,1))</f>
        <v>mobile games</v>
      </c>
      <c r="S1873" s="16">
        <f>(((J1873/60)/60)/24)+DATE(1970,1,1)+(-5/24)</f>
        <v>41923.575243055551</v>
      </c>
      <c r="T1873" s="16">
        <f>(((I1873/60)/60)/24)+DATE(1970,1,1)+(-5/24)</f>
        <v>41963.616909722223</v>
      </c>
    </row>
    <row r="1874" spans="1:20" ht="75" x14ac:dyDescent="0.3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12">
        <f>(E1874/D1874)*100</f>
        <v>1.06</v>
      </c>
      <c r="P1874" s="8">
        <f>E1874/L1874</f>
        <v>16.307692307692307</v>
      </c>
      <c r="Q1874" s="3" t="str">
        <f>LEFT(N1874,SEARCH("/",N1874)-1)</f>
        <v>games</v>
      </c>
      <c r="R1874" s="3" t="str">
        <f>RIGHT(N1874,LEN(N1874)-SEARCH("/",N1874,1))</f>
        <v>mobile games</v>
      </c>
      <c r="S1874" s="16">
        <f>(((J1874/60)/60)/24)+DATE(1970,1,1)+(-5/24)</f>
        <v>42154.921319444438</v>
      </c>
      <c r="T1874" s="16">
        <f>(((I1874/60)/60)/24)+DATE(1970,1,1)+(-5/24)</f>
        <v>42184.921319444438</v>
      </c>
    </row>
    <row r="1875" spans="1:20" ht="93.75" x14ac:dyDescent="0.3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12">
        <f>(E1875/D1875)*100</f>
        <v>0.44999999999999996</v>
      </c>
      <c r="P1875" s="8">
        <f>E1875/L1875</f>
        <v>18</v>
      </c>
      <c r="Q1875" s="3" t="str">
        <f>LEFT(N1875,SEARCH("/",N1875)-1)</f>
        <v>games</v>
      </c>
      <c r="R1875" s="3" t="str">
        <f>RIGHT(N1875,LEN(N1875)-SEARCH("/",N1875,1))</f>
        <v>mobile games</v>
      </c>
      <c r="S1875" s="16">
        <f>(((J1875/60)/60)/24)+DATE(1970,1,1)+(-5/24)</f>
        <v>42164.407523148147</v>
      </c>
      <c r="T1875" s="16">
        <f>(((I1875/60)/60)/24)+DATE(1970,1,1)+(-5/24)</f>
        <v>42193.489583333336</v>
      </c>
    </row>
    <row r="1876" spans="1:20" ht="93.75" x14ac:dyDescent="0.3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12">
        <f>(E1876/D1876)*100</f>
        <v>1.6250000000000001E-2</v>
      </c>
      <c r="P1876" s="8">
        <f>E1876/L1876</f>
        <v>13</v>
      </c>
      <c r="Q1876" s="3" t="str">
        <f>LEFT(N1876,SEARCH("/",N1876)-1)</f>
        <v>games</v>
      </c>
      <c r="R1876" s="3" t="str">
        <f>RIGHT(N1876,LEN(N1876)-SEARCH("/",N1876,1))</f>
        <v>mobile games</v>
      </c>
      <c r="S1876" s="16">
        <f>(((J1876/60)/60)/24)+DATE(1970,1,1)+(-5/24)</f>
        <v>42529.760798611103</v>
      </c>
      <c r="T1876" s="16">
        <f>(((I1876/60)/60)/24)+DATE(1970,1,1)+(-5/24)</f>
        <v>42549.760798611103</v>
      </c>
    </row>
    <row r="1877" spans="1:20" ht="56.25" x14ac:dyDescent="0.3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12">
        <f>(E1877/D1877)*100</f>
        <v>0.51</v>
      </c>
      <c r="P1877" s="8">
        <f>E1877/L1877</f>
        <v>17</v>
      </c>
      <c r="Q1877" s="3" t="str">
        <f>LEFT(N1877,SEARCH("/",N1877)-1)</f>
        <v>games</v>
      </c>
      <c r="R1877" s="3" t="str">
        <f>RIGHT(N1877,LEN(N1877)-SEARCH("/",N1877,1))</f>
        <v>mobile games</v>
      </c>
      <c r="S1877" s="16">
        <f>(((J1877/60)/60)/24)+DATE(1970,1,1)+(-5/24)</f>
        <v>42528.691064814811</v>
      </c>
      <c r="T1877" s="16">
        <f>(((I1877/60)/60)/24)+DATE(1970,1,1)+(-5/24)</f>
        <v>42588.691064814811</v>
      </c>
    </row>
    <row r="1878" spans="1:20" ht="75" x14ac:dyDescent="0.3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12">
        <f>(E1878/D1878)*100</f>
        <v>0</v>
      </c>
      <c r="P1878" s="8">
        <v>0</v>
      </c>
      <c r="Q1878" s="3" t="str">
        <f>LEFT(N1878,SEARCH("/",N1878)-1)</f>
        <v>games</v>
      </c>
      <c r="R1878" s="3" t="str">
        <f>RIGHT(N1878,LEN(N1878)-SEARCH("/",N1878,1))</f>
        <v>mobile games</v>
      </c>
      <c r="S1878" s="16">
        <f>(((J1878/60)/60)/24)+DATE(1970,1,1)+(-5/24)</f>
        <v>41776.076446759253</v>
      </c>
      <c r="T1878" s="16">
        <f>(((I1878/60)/60)/24)+DATE(1970,1,1)+(-5/24)</f>
        <v>41806.076446759253</v>
      </c>
    </row>
    <row r="1879" spans="1:20" ht="56.25" x14ac:dyDescent="0.3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12">
        <f>(E1879/D1879)*100</f>
        <v>0</v>
      </c>
      <c r="P1879" s="8">
        <v>0</v>
      </c>
      <c r="Q1879" s="3" t="str">
        <f>LEFT(N1879,SEARCH("/",N1879)-1)</f>
        <v>games</v>
      </c>
      <c r="R1879" s="3" t="str">
        <f>RIGHT(N1879,LEN(N1879)-SEARCH("/",N1879,1))</f>
        <v>mobile games</v>
      </c>
      <c r="S1879" s="16">
        <f>(((J1879/60)/60)/24)+DATE(1970,1,1)+(-5/24)</f>
        <v>42034.820891203701</v>
      </c>
      <c r="T1879" s="16">
        <f>(((I1879/60)/60)/24)+DATE(1970,1,1)+(-5/24)</f>
        <v>42063.820891203701</v>
      </c>
    </row>
    <row r="1880" spans="1:20" ht="93.75" x14ac:dyDescent="0.3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12">
        <f>(E1880/D1880)*100</f>
        <v>0</v>
      </c>
      <c r="P1880" s="8">
        <v>0</v>
      </c>
      <c r="Q1880" s="3" t="str">
        <f>LEFT(N1880,SEARCH("/",N1880)-1)</f>
        <v>games</v>
      </c>
      <c r="R1880" s="3" t="str">
        <f>RIGHT(N1880,LEN(N1880)-SEARCH("/",N1880,1))</f>
        <v>mobile games</v>
      </c>
      <c r="S1880" s="16">
        <f>(((J1880/60)/60)/24)+DATE(1970,1,1)+(-5/24)</f>
        <v>41772.800405092588</v>
      </c>
      <c r="T1880" s="16">
        <f>(((I1880/60)/60)/24)+DATE(1970,1,1)+(-5/24)</f>
        <v>41802.800405092588</v>
      </c>
    </row>
    <row r="1881" spans="1:20" ht="93.75" x14ac:dyDescent="0.3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12">
        <f>(E1881/D1881)*100</f>
        <v>0.12</v>
      </c>
      <c r="P1881" s="8">
        <f>E1881/L1881</f>
        <v>3</v>
      </c>
      <c r="Q1881" s="3" t="str">
        <f>LEFT(N1881,SEARCH("/",N1881)-1)</f>
        <v>games</v>
      </c>
      <c r="R1881" s="3" t="str">
        <f>RIGHT(N1881,LEN(N1881)-SEARCH("/",N1881,1))</f>
        <v>mobile games</v>
      </c>
      <c r="S1881" s="16">
        <f>(((J1881/60)/60)/24)+DATE(1970,1,1)+(-5/24)</f>
        <v>42413.441307870373</v>
      </c>
      <c r="T1881" s="16">
        <f>(((I1881/60)/60)/24)+DATE(1970,1,1)+(-5/24)</f>
        <v>42443.399641203701</v>
      </c>
    </row>
    <row r="1882" spans="1:20" ht="56.25" x14ac:dyDescent="0.3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12">
        <f>(E1882/D1882)*100</f>
        <v>20.080000000000002</v>
      </c>
      <c r="P1882" s="8">
        <f>E1882/L1882</f>
        <v>41.833333333333336</v>
      </c>
      <c r="Q1882" s="3" t="str">
        <f>LEFT(N1882,SEARCH("/",N1882)-1)</f>
        <v>games</v>
      </c>
      <c r="R1882" s="3" t="str">
        <f>RIGHT(N1882,LEN(N1882)-SEARCH("/",N1882,1))</f>
        <v>mobile games</v>
      </c>
      <c r="S1882" s="16">
        <f>(((J1882/60)/60)/24)+DATE(1970,1,1)+(-5/24)</f>
        <v>42430.358564814807</v>
      </c>
      <c r="T1882" s="16">
        <f>(((I1882/60)/60)/24)+DATE(1970,1,1)+(-5/24)</f>
        <v>42459.31689814815</v>
      </c>
    </row>
    <row r="1883" spans="1:20" ht="75" x14ac:dyDescent="0.3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2">
        <f>(E1883/D1883)*100</f>
        <v>172.68449999999999</v>
      </c>
      <c r="P1883" s="8">
        <f>E1883/L1883</f>
        <v>49.338428571428572</v>
      </c>
      <c r="Q1883" s="3" t="str">
        <f>LEFT(N1883,SEARCH("/",N1883)-1)</f>
        <v>music</v>
      </c>
      <c r="R1883" s="3" t="str">
        <f>RIGHT(N1883,LEN(N1883)-SEARCH("/",N1883,1))</f>
        <v>indie rock</v>
      </c>
      <c r="S1883" s="16">
        <f>(((J1883/60)/60)/24)+DATE(1970,1,1)+(-5/24)</f>
        <v>42042.944317129623</v>
      </c>
      <c r="T1883" s="16">
        <f>(((I1883/60)/60)/24)+DATE(1970,1,1)+(-5/24)</f>
        <v>42072.902650462966</v>
      </c>
    </row>
    <row r="1884" spans="1:20" ht="75" x14ac:dyDescent="0.3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2">
        <f>(E1884/D1884)*100</f>
        <v>100.8955223880597</v>
      </c>
      <c r="P1884" s="8">
        <f>E1884/L1884</f>
        <v>41.728395061728392</v>
      </c>
      <c r="Q1884" s="3" t="str">
        <f>LEFT(N1884,SEARCH("/",N1884)-1)</f>
        <v>music</v>
      </c>
      <c r="R1884" s="3" t="str">
        <f>RIGHT(N1884,LEN(N1884)-SEARCH("/",N1884,1))</f>
        <v>indie rock</v>
      </c>
      <c r="S1884" s="16">
        <f>(((J1884/60)/60)/24)+DATE(1970,1,1)+(-5/24)</f>
        <v>41067.740879629629</v>
      </c>
      <c r="T1884" s="16">
        <f>(((I1884/60)/60)/24)+DATE(1970,1,1)+(-5/24)</f>
        <v>41100.783333333333</v>
      </c>
    </row>
    <row r="1885" spans="1:20" ht="75" x14ac:dyDescent="0.3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2">
        <f>(E1885/D1885)*100</f>
        <v>104.8048048048048</v>
      </c>
      <c r="P1885" s="8">
        <f>E1885/L1885</f>
        <v>32.71875</v>
      </c>
      <c r="Q1885" s="3" t="str">
        <f>LEFT(N1885,SEARCH("/",N1885)-1)</f>
        <v>music</v>
      </c>
      <c r="R1885" s="3" t="str">
        <f>RIGHT(N1885,LEN(N1885)-SEARCH("/",N1885,1))</f>
        <v>indie rock</v>
      </c>
      <c r="S1885" s="16">
        <f>(((J1885/60)/60)/24)+DATE(1970,1,1)+(-5/24)</f>
        <v>40977.739675925921</v>
      </c>
      <c r="T1885" s="16">
        <f>(((I1885/60)/60)/24)+DATE(1970,1,1)+(-5/24)</f>
        <v>41007.698009259257</v>
      </c>
    </row>
    <row r="1886" spans="1:20" ht="75" x14ac:dyDescent="0.3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2">
        <f>(E1886/D1886)*100</f>
        <v>135.1</v>
      </c>
      <c r="P1886" s="8">
        <f>E1886/L1886</f>
        <v>51.96153846153846</v>
      </c>
      <c r="Q1886" s="3" t="str">
        <f>LEFT(N1886,SEARCH("/",N1886)-1)</f>
        <v>music</v>
      </c>
      <c r="R1886" s="3" t="str">
        <f>RIGHT(N1886,LEN(N1886)-SEARCH("/",N1886,1))</f>
        <v>indie rock</v>
      </c>
      <c r="S1886" s="16">
        <f>(((J1886/60)/60)/24)+DATE(1970,1,1)+(-5/24)</f>
        <v>41204.989988425921</v>
      </c>
      <c r="T1886" s="16">
        <f>(((I1886/60)/60)/24)+DATE(1970,1,1)+(-5/24)</f>
        <v>41240.291666666664</v>
      </c>
    </row>
    <row r="1887" spans="1:20" ht="75" x14ac:dyDescent="0.3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2">
        <f>(E1887/D1887)*100</f>
        <v>116.32786885245903</v>
      </c>
      <c r="P1887" s="8">
        <f>E1887/L1887</f>
        <v>50.685714285714283</v>
      </c>
      <c r="Q1887" s="3" t="str">
        <f>LEFT(N1887,SEARCH("/",N1887)-1)</f>
        <v>music</v>
      </c>
      <c r="R1887" s="3" t="str">
        <f>RIGHT(N1887,LEN(N1887)-SEARCH("/",N1887,1))</f>
        <v>indie rock</v>
      </c>
      <c r="S1887" s="16">
        <f>(((J1887/60)/60)/24)+DATE(1970,1,1)+(-5/24)</f>
        <v>41098.885532407403</v>
      </c>
      <c r="T1887" s="16">
        <f>(((I1887/60)/60)/24)+DATE(1970,1,1)+(-5/24)</f>
        <v>41131.708333333328</v>
      </c>
    </row>
    <row r="1888" spans="1:20" ht="93.75" x14ac:dyDescent="0.3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2">
        <f>(E1888/D1888)*100</f>
        <v>102.08333333333333</v>
      </c>
      <c r="P1888" s="8">
        <f>E1888/L1888</f>
        <v>42.241379310344826</v>
      </c>
      <c r="Q1888" s="3" t="str">
        <f>LEFT(N1888,SEARCH("/",N1888)-1)</f>
        <v>music</v>
      </c>
      <c r="R1888" s="3" t="str">
        <f>RIGHT(N1888,LEN(N1888)-SEARCH("/",N1888,1))</f>
        <v>indie rock</v>
      </c>
      <c r="S1888" s="16">
        <f>(((J1888/60)/60)/24)+DATE(1970,1,1)+(-5/24)</f>
        <v>41925.69835648148</v>
      </c>
      <c r="T1888" s="16">
        <f>(((I1888/60)/60)/24)+DATE(1970,1,1)+(-5/24)</f>
        <v>41955.740023148144</v>
      </c>
    </row>
    <row r="1889" spans="1:20" ht="93.75" x14ac:dyDescent="0.3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2">
        <f>(E1889/D1889)*100</f>
        <v>111.16666666666666</v>
      </c>
      <c r="P1889" s="8">
        <f>E1889/L1889</f>
        <v>416.875</v>
      </c>
      <c r="Q1889" s="3" t="str">
        <f>LEFT(N1889,SEARCH("/",N1889)-1)</f>
        <v>music</v>
      </c>
      <c r="R1889" s="3" t="str">
        <f>RIGHT(N1889,LEN(N1889)-SEARCH("/",N1889,1))</f>
        <v>indie rock</v>
      </c>
      <c r="S1889" s="16">
        <f>(((J1889/60)/60)/24)+DATE(1970,1,1)+(-5/24)</f>
        <v>42323.591805555552</v>
      </c>
      <c r="T1889" s="16">
        <f>(((I1889/60)/60)/24)+DATE(1970,1,1)+(-5/24)</f>
        <v>42341.687499999993</v>
      </c>
    </row>
    <row r="1890" spans="1:20" ht="93.75" x14ac:dyDescent="0.3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2">
        <f>(E1890/D1890)*100</f>
        <v>166.08</v>
      </c>
      <c r="P1890" s="8">
        <f>E1890/L1890</f>
        <v>46.651685393258425</v>
      </c>
      <c r="Q1890" s="3" t="str">
        <f>LEFT(N1890,SEARCH("/",N1890)-1)</f>
        <v>music</v>
      </c>
      <c r="R1890" s="3" t="str">
        <f>RIGHT(N1890,LEN(N1890)-SEARCH("/",N1890,1))</f>
        <v>indie rock</v>
      </c>
      <c r="S1890" s="16">
        <f>(((J1890/60)/60)/24)+DATE(1970,1,1)+(-5/24)</f>
        <v>40299.03162037037</v>
      </c>
      <c r="T1890" s="16">
        <f>(((I1890/60)/60)/24)+DATE(1970,1,1)+(-5/24)</f>
        <v>40329.999305555553</v>
      </c>
    </row>
    <row r="1891" spans="1:20" ht="75" x14ac:dyDescent="0.3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2">
        <f>(E1891/D1891)*100</f>
        <v>106.60000000000001</v>
      </c>
      <c r="P1891" s="8">
        <f>E1891/L1891</f>
        <v>48.454545454545453</v>
      </c>
      <c r="Q1891" s="3" t="str">
        <f>LEFT(N1891,SEARCH("/",N1891)-1)</f>
        <v>music</v>
      </c>
      <c r="R1891" s="3" t="str">
        <f>RIGHT(N1891,LEN(N1891)-SEARCH("/",N1891,1))</f>
        <v>indie rock</v>
      </c>
      <c r="S1891" s="16">
        <f>(((J1891/60)/60)/24)+DATE(1970,1,1)+(-5/24)</f>
        <v>41299.585023148145</v>
      </c>
      <c r="T1891" s="16">
        <f>(((I1891/60)/60)/24)+DATE(1970,1,1)+(-5/24)</f>
        <v>41344.543356481481</v>
      </c>
    </row>
    <row r="1892" spans="1:20" ht="75" x14ac:dyDescent="0.3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2">
        <f>(E1892/D1892)*100</f>
        <v>144.58441666666667</v>
      </c>
      <c r="P1892" s="8">
        <f>E1892/L1892</f>
        <v>70.5289837398374</v>
      </c>
      <c r="Q1892" s="3" t="str">
        <f>LEFT(N1892,SEARCH("/",N1892)-1)</f>
        <v>music</v>
      </c>
      <c r="R1892" s="3" t="str">
        <f>RIGHT(N1892,LEN(N1892)-SEARCH("/",N1892,1))</f>
        <v>indie rock</v>
      </c>
      <c r="S1892" s="16">
        <f>(((J1892/60)/60)/24)+DATE(1970,1,1)+(-5/24)</f>
        <v>41228.577870370369</v>
      </c>
      <c r="T1892" s="16">
        <f>(((I1892/60)/60)/24)+DATE(1970,1,1)+(-5/24)</f>
        <v>41258.577870370369</v>
      </c>
    </row>
    <row r="1893" spans="1:20" ht="93.75" x14ac:dyDescent="0.3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2">
        <f>(E1893/D1893)*100</f>
        <v>105.55000000000001</v>
      </c>
      <c r="P1893" s="8">
        <f>E1893/L1893</f>
        <v>87.958333333333329</v>
      </c>
      <c r="Q1893" s="3" t="str">
        <f>LEFT(N1893,SEARCH("/",N1893)-1)</f>
        <v>music</v>
      </c>
      <c r="R1893" s="3" t="str">
        <f>RIGHT(N1893,LEN(N1893)-SEARCH("/",N1893,1))</f>
        <v>indie rock</v>
      </c>
      <c r="S1893" s="16">
        <f>(((J1893/60)/60)/24)+DATE(1970,1,1)+(-5/24)</f>
        <v>40335.589745370366</v>
      </c>
      <c r="T1893" s="16">
        <f>(((I1893/60)/60)/24)+DATE(1970,1,1)+(-5/24)</f>
        <v>40381.041666666664</v>
      </c>
    </row>
    <row r="1894" spans="1:20" ht="75" x14ac:dyDescent="0.3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2">
        <f>(E1894/D1894)*100</f>
        <v>136.60000000000002</v>
      </c>
      <c r="P1894" s="8">
        <f>E1894/L1894</f>
        <v>26.26923076923077</v>
      </c>
      <c r="Q1894" s="3" t="str">
        <f>LEFT(N1894,SEARCH("/",N1894)-1)</f>
        <v>music</v>
      </c>
      <c r="R1894" s="3" t="str">
        <f>RIGHT(N1894,LEN(N1894)-SEARCH("/",N1894,1))</f>
        <v>indie rock</v>
      </c>
      <c r="S1894" s="16">
        <f>(((J1894/60)/60)/24)+DATE(1970,1,1)+(-5/24)</f>
        <v>40671.429178240738</v>
      </c>
      <c r="T1894" s="16">
        <f>(((I1894/60)/60)/24)+DATE(1970,1,1)+(-5/24)</f>
        <v>40701.429178240738</v>
      </c>
    </row>
    <row r="1895" spans="1:20" ht="75" x14ac:dyDescent="0.3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2">
        <f>(E1895/D1895)*100</f>
        <v>104</v>
      </c>
      <c r="P1895" s="8">
        <f>E1895/L1895</f>
        <v>57.777777777777779</v>
      </c>
      <c r="Q1895" s="3" t="str">
        <f>LEFT(N1895,SEARCH("/",N1895)-1)</f>
        <v>music</v>
      </c>
      <c r="R1895" s="3" t="str">
        <f>RIGHT(N1895,LEN(N1895)-SEARCH("/",N1895,1))</f>
        <v>indie rock</v>
      </c>
      <c r="S1895" s="16">
        <f>(((J1895/60)/60)/24)+DATE(1970,1,1)+(-5/24)</f>
        <v>40632.733622685184</v>
      </c>
      <c r="T1895" s="16">
        <f>(((I1895/60)/60)/24)+DATE(1970,1,1)+(-5/24)</f>
        <v>40648.957638888889</v>
      </c>
    </row>
    <row r="1896" spans="1:20" ht="37.5" x14ac:dyDescent="0.3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2">
        <f>(E1896/D1896)*100</f>
        <v>114.5</v>
      </c>
      <c r="P1896" s="8">
        <f>E1896/L1896</f>
        <v>57.25</v>
      </c>
      <c r="Q1896" s="3" t="str">
        <f>LEFT(N1896,SEARCH("/",N1896)-1)</f>
        <v>music</v>
      </c>
      <c r="R1896" s="3" t="str">
        <f>RIGHT(N1896,LEN(N1896)-SEARCH("/",N1896,1))</f>
        <v>indie rock</v>
      </c>
      <c r="S1896" s="16">
        <f>(((J1896/60)/60)/24)+DATE(1970,1,1)+(-5/24)</f>
        <v>40920.696562500001</v>
      </c>
      <c r="T1896" s="16">
        <f>(((I1896/60)/60)/24)+DATE(1970,1,1)+(-5/24)</f>
        <v>40951.696562500001</v>
      </c>
    </row>
    <row r="1897" spans="1:20" ht="93.75" x14ac:dyDescent="0.3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2">
        <f>(E1897/D1897)*100</f>
        <v>101.71957671957672</v>
      </c>
      <c r="P1897" s="8">
        <f>E1897/L1897</f>
        <v>196.34042553191489</v>
      </c>
      <c r="Q1897" s="3" t="str">
        <f>LEFT(N1897,SEARCH("/",N1897)-1)</f>
        <v>music</v>
      </c>
      <c r="R1897" s="3" t="str">
        <f>RIGHT(N1897,LEN(N1897)-SEARCH("/",N1897,1))</f>
        <v>indie rock</v>
      </c>
      <c r="S1897" s="16">
        <f>(((J1897/60)/60)/24)+DATE(1970,1,1)+(-5/24)</f>
        <v>42267.538449074076</v>
      </c>
      <c r="T1897" s="16">
        <f>(((I1897/60)/60)/24)+DATE(1970,1,1)+(-5/24)</f>
        <v>42297.538449074076</v>
      </c>
    </row>
    <row r="1898" spans="1:20" ht="75" x14ac:dyDescent="0.3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2">
        <f>(E1898/D1898)*100</f>
        <v>123.94678492239468</v>
      </c>
      <c r="P1898" s="8">
        <f>E1898/L1898</f>
        <v>43</v>
      </c>
      <c r="Q1898" s="3" t="str">
        <f>LEFT(N1898,SEARCH("/",N1898)-1)</f>
        <v>music</v>
      </c>
      <c r="R1898" s="3" t="str">
        <f>RIGHT(N1898,LEN(N1898)-SEARCH("/",N1898,1))</f>
        <v>indie rock</v>
      </c>
      <c r="S1898" s="16">
        <f>(((J1898/60)/60)/24)+DATE(1970,1,1)+(-5/24)</f>
        <v>40981.501909722218</v>
      </c>
      <c r="T1898" s="16">
        <f>(((I1898/60)/60)/24)+DATE(1970,1,1)+(-5/24)</f>
        <v>41011.501909722218</v>
      </c>
    </row>
    <row r="1899" spans="1:20" ht="75" x14ac:dyDescent="0.3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2">
        <f>(E1899/D1899)*100</f>
        <v>102.45669291338582</v>
      </c>
      <c r="P1899" s="8">
        <f>E1899/L1899</f>
        <v>35.551912568306008</v>
      </c>
      <c r="Q1899" s="3" t="str">
        <f>LEFT(N1899,SEARCH("/",N1899)-1)</f>
        <v>music</v>
      </c>
      <c r="R1899" s="3" t="str">
        <f>RIGHT(N1899,LEN(N1899)-SEARCH("/",N1899,1))</f>
        <v>indie rock</v>
      </c>
      <c r="S1899" s="16">
        <f>(((J1899/60)/60)/24)+DATE(1970,1,1)+(-5/24)</f>
        <v>41680.375069444446</v>
      </c>
      <c r="T1899" s="16">
        <f>(((I1899/60)/60)/24)+DATE(1970,1,1)+(-5/24)</f>
        <v>41702.666666666664</v>
      </c>
    </row>
    <row r="1900" spans="1:20" ht="93.75" x14ac:dyDescent="0.3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2">
        <f>(E1900/D1900)*100</f>
        <v>144.5</v>
      </c>
      <c r="P1900" s="8">
        <f>E1900/L1900</f>
        <v>68.80952380952381</v>
      </c>
      <c r="Q1900" s="3" t="str">
        <f>LEFT(N1900,SEARCH("/",N1900)-1)</f>
        <v>music</v>
      </c>
      <c r="R1900" s="3" t="str">
        <f>RIGHT(N1900,LEN(N1900)-SEARCH("/",N1900,1))</f>
        <v>indie rock</v>
      </c>
      <c r="S1900" s="16">
        <f>(((J1900/60)/60)/24)+DATE(1970,1,1)+(-5/24)</f>
        <v>42365.9846412037</v>
      </c>
      <c r="T1900" s="16">
        <f>(((I1900/60)/60)/24)+DATE(1970,1,1)+(-5/24)</f>
        <v>42401.541666666664</v>
      </c>
    </row>
    <row r="1901" spans="1:20" ht="93.75" x14ac:dyDescent="0.3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2">
        <f>(E1901/D1901)*100</f>
        <v>133.33333333333331</v>
      </c>
      <c r="P1901" s="8">
        <f>E1901/L1901</f>
        <v>28.571428571428573</v>
      </c>
      <c r="Q1901" s="3" t="str">
        <f>LEFT(N1901,SEARCH("/",N1901)-1)</f>
        <v>music</v>
      </c>
      <c r="R1901" s="3" t="str">
        <f>RIGHT(N1901,LEN(N1901)-SEARCH("/",N1901,1))</f>
        <v>indie rock</v>
      </c>
      <c r="S1901" s="16">
        <f>(((J1901/60)/60)/24)+DATE(1970,1,1)+(-5/24)</f>
        <v>42058.733402777776</v>
      </c>
      <c r="T1901" s="16">
        <f>(((I1901/60)/60)/24)+DATE(1970,1,1)+(-5/24)</f>
        <v>42088.691736111105</v>
      </c>
    </row>
    <row r="1902" spans="1:20" ht="93.75" x14ac:dyDescent="0.3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2">
        <f>(E1902/D1902)*100</f>
        <v>109.3644</v>
      </c>
      <c r="P1902" s="8">
        <f>E1902/L1902</f>
        <v>50.631666666666668</v>
      </c>
      <c r="Q1902" s="3" t="str">
        <f>LEFT(N1902,SEARCH("/",N1902)-1)</f>
        <v>music</v>
      </c>
      <c r="R1902" s="3" t="str">
        <f>RIGHT(N1902,LEN(N1902)-SEARCH("/",N1902,1))</f>
        <v>indie rock</v>
      </c>
      <c r="S1902" s="16">
        <f>(((J1902/60)/60)/24)+DATE(1970,1,1)+(-5/24)</f>
        <v>41160.663553240738</v>
      </c>
      <c r="T1902" s="16">
        <f>(((I1902/60)/60)/24)+DATE(1970,1,1)+(-5/24)</f>
        <v>41188.207638888889</v>
      </c>
    </row>
    <row r="1903" spans="1:20" ht="75" x14ac:dyDescent="0.3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12">
        <f>(E1903/D1903)*100</f>
        <v>2.6969696969696968</v>
      </c>
      <c r="P1903" s="8">
        <f>E1903/L1903</f>
        <v>106.8</v>
      </c>
      <c r="Q1903" s="3" t="str">
        <f>LEFT(N1903,SEARCH("/",N1903)-1)</f>
        <v>technology</v>
      </c>
      <c r="R1903" s="3" t="str">
        <f>RIGHT(N1903,LEN(N1903)-SEARCH("/",N1903,1))</f>
        <v>gadgets</v>
      </c>
      <c r="S1903" s="16">
        <f>(((J1903/60)/60)/24)+DATE(1970,1,1)+(-5/24)</f>
        <v>42116.334826388884</v>
      </c>
      <c r="T1903" s="16">
        <f>(((I1903/60)/60)/24)+DATE(1970,1,1)+(-5/24)</f>
        <v>42146.333333333336</v>
      </c>
    </row>
    <row r="1904" spans="1:20" ht="75" x14ac:dyDescent="0.3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12">
        <f>(E1904/D1904)*100</f>
        <v>1.2</v>
      </c>
      <c r="P1904" s="8">
        <f>E1904/L1904</f>
        <v>4</v>
      </c>
      <c r="Q1904" s="3" t="str">
        <f>LEFT(N1904,SEARCH("/",N1904)-1)</f>
        <v>technology</v>
      </c>
      <c r="R1904" s="3" t="str">
        <f>RIGHT(N1904,LEN(N1904)-SEARCH("/",N1904,1))</f>
        <v>gadgets</v>
      </c>
      <c r="S1904" s="16">
        <f>(((J1904/60)/60)/24)+DATE(1970,1,1)+(-5/24)</f>
        <v>42037.581562499996</v>
      </c>
      <c r="T1904" s="16">
        <f>(((I1904/60)/60)/24)+DATE(1970,1,1)+(-5/24)</f>
        <v>42067.581562499996</v>
      </c>
    </row>
    <row r="1905" spans="1:20" ht="93.75" x14ac:dyDescent="0.3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12">
        <f>(E1905/D1905)*100</f>
        <v>46.6</v>
      </c>
      <c r="P1905" s="8">
        <f>E1905/L1905</f>
        <v>34.097560975609753</v>
      </c>
      <c r="Q1905" s="3" t="str">
        <f>LEFT(N1905,SEARCH("/",N1905)-1)</f>
        <v>technology</v>
      </c>
      <c r="R1905" s="3" t="str">
        <f>RIGHT(N1905,LEN(N1905)-SEARCH("/",N1905,1))</f>
        <v>gadgets</v>
      </c>
      <c r="S1905" s="16">
        <f>(((J1905/60)/60)/24)+DATE(1970,1,1)+(-5/24)</f>
        <v>42702.562395833331</v>
      </c>
      <c r="T1905" s="16">
        <f>(((I1905/60)/60)/24)+DATE(1970,1,1)+(-5/24)</f>
        <v>42762.562395833331</v>
      </c>
    </row>
    <row r="1906" spans="1:20" ht="75" x14ac:dyDescent="0.3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12">
        <f>(E1906/D1906)*100</f>
        <v>0.1</v>
      </c>
      <c r="P1906" s="8">
        <f>E1906/L1906</f>
        <v>25</v>
      </c>
      <c r="Q1906" s="3" t="str">
        <f>LEFT(N1906,SEARCH("/",N1906)-1)</f>
        <v>technology</v>
      </c>
      <c r="R1906" s="3" t="str">
        <f>RIGHT(N1906,LEN(N1906)-SEARCH("/",N1906,1))</f>
        <v>gadgets</v>
      </c>
      <c r="S1906" s="16">
        <f>(((J1906/60)/60)/24)+DATE(1970,1,1)+(-5/24)</f>
        <v>42326.477094907408</v>
      </c>
      <c r="T1906" s="16">
        <f>(((I1906/60)/60)/24)+DATE(1970,1,1)+(-5/24)</f>
        <v>42371.477094907408</v>
      </c>
    </row>
    <row r="1907" spans="1:20" ht="93.75" x14ac:dyDescent="0.3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12">
        <f>(E1907/D1907)*100</f>
        <v>0.16800000000000001</v>
      </c>
      <c r="P1907" s="8">
        <f>E1907/L1907</f>
        <v>10.5</v>
      </c>
      <c r="Q1907" s="3" t="str">
        <f>LEFT(N1907,SEARCH("/",N1907)-1)</f>
        <v>technology</v>
      </c>
      <c r="R1907" s="3" t="str">
        <f>RIGHT(N1907,LEN(N1907)-SEARCH("/",N1907,1))</f>
        <v>gadgets</v>
      </c>
      <c r="S1907" s="16">
        <f>(((J1907/60)/60)/24)+DATE(1970,1,1)+(-5/24)</f>
        <v>41859.717523148145</v>
      </c>
      <c r="T1907" s="16">
        <f>(((I1907/60)/60)/24)+DATE(1970,1,1)+(-5/24)</f>
        <v>41889.717523148145</v>
      </c>
    </row>
    <row r="1908" spans="1:20" ht="75" x14ac:dyDescent="0.3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12">
        <f>(E1908/D1908)*100</f>
        <v>42.76</v>
      </c>
      <c r="P1908" s="8">
        <f>E1908/L1908</f>
        <v>215.95959595959596</v>
      </c>
      <c r="Q1908" s="3" t="str">
        <f>LEFT(N1908,SEARCH("/",N1908)-1)</f>
        <v>technology</v>
      </c>
      <c r="R1908" s="3" t="str">
        <f>RIGHT(N1908,LEN(N1908)-SEARCH("/",N1908,1))</f>
        <v>gadgets</v>
      </c>
      <c r="S1908" s="16">
        <f>(((J1908/60)/60)/24)+DATE(1970,1,1)+(-5/24)</f>
        <v>42514.462766203702</v>
      </c>
      <c r="T1908" s="16">
        <f>(((I1908/60)/60)/24)+DATE(1970,1,1)+(-5/24)</f>
        <v>42544.462766203702</v>
      </c>
    </row>
    <row r="1909" spans="1:20" ht="75" x14ac:dyDescent="0.3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12">
        <f>(E1909/D1909)*100</f>
        <v>0.28333333333333333</v>
      </c>
      <c r="P1909" s="8">
        <f>E1909/L1909</f>
        <v>21.25</v>
      </c>
      <c r="Q1909" s="3" t="str">
        <f>LEFT(N1909,SEARCH("/",N1909)-1)</f>
        <v>technology</v>
      </c>
      <c r="R1909" s="3" t="str">
        <f>RIGHT(N1909,LEN(N1909)-SEARCH("/",N1909,1))</f>
        <v>gadgets</v>
      </c>
      <c r="S1909" s="16">
        <f>(((J1909/60)/60)/24)+DATE(1970,1,1)+(-5/24)</f>
        <v>41767.378761574073</v>
      </c>
      <c r="T1909" s="16">
        <f>(((I1909/60)/60)/24)+DATE(1970,1,1)+(-5/24)</f>
        <v>41782.378761574073</v>
      </c>
    </row>
    <row r="1910" spans="1:20" ht="93.75" x14ac:dyDescent="0.3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12">
        <f>(E1910/D1910)*100</f>
        <v>1.7319999999999998</v>
      </c>
      <c r="P1910" s="8">
        <f>E1910/L1910</f>
        <v>108.25</v>
      </c>
      <c r="Q1910" s="3" t="str">
        <f>LEFT(N1910,SEARCH("/",N1910)-1)</f>
        <v>technology</v>
      </c>
      <c r="R1910" s="3" t="str">
        <f>RIGHT(N1910,LEN(N1910)-SEARCH("/",N1910,1))</f>
        <v>gadgets</v>
      </c>
      <c r="S1910" s="16">
        <f>(((J1910/60)/60)/24)+DATE(1970,1,1)+(-5/24)</f>
        <v>42703.709490740737</v>
      </c>
      <c r="T1910" s="16">
        <f>(((I1910/60)/60)/24)+DATE(1970,1,1)+(-5/24)</f>
        <v>42733.709490740737</v>
      </c>
    </row>
    <row r="1911" spans="1:20" ht="93.75" x14ac:dyDescent="0.3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12">
        <f>(E1911/D1911)*100</f>
        <v>14.111428571428572</v>
      </c>
      <c r="P1911" s="8">
        <f>E1911/L1911</f>
        <v>129.97368421052633</v>
      </c>
      <c r="Q1911" s="3" t="str">
        <f>LEFT(N1911,SEARCH("/",N1911)-1)</f>
        <v>technology</v>
      </c>
      <c r="R1911" s="3" t="str">
        <f>RIGHT(N1911,LEN(N1911)-SEARCH("/",N1911,1))</f>
        <v>gadgets</v>
      </c>
      <c r="S1911" s="16">
        <f>(((J1911/60)/60)/24)+DATE(1970,1,1)+(-5/24)</f>
        <v>41905.220821759256</v>
      </c>
      <c r="T1911" s="16">
        <f>(((I1911/60)/60)/24)+DATE(1970,1,1)+(-5/24)</f>
        <v>41935.220821759256</v>
      </c>
    </row>
    <row r="1912" spans="1:20" ht="75" x14ac:dyDescent="0.3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12">
        <f>(E1912/D1912)*100</f>
        <v>39.395294117647055</v>
      </c>
      <c r="P1912" s="8">
        <f>E1912/L1912</f>
        <v>117.49473684210527</v>
      </c>
      <c r="Q1912" s="3" t="str">
        <f>LEFT(N1912,SEARCH("/",N1912)-1)</f>
        <v>technology</v>
      </c>
      <c r="R1912" s="3" t="str">
        <f>RIGHT(N1912,LEN(N1912)-SEARCH("/",N1912,1))</f>
        <v>gadgets</v>
      </c>
      <c r="S1912" s="16">
        <f>(((J1912/60)/60)/24)+DATE(1970,1,1)+(-5/24)</f>
        <v>42264.754826388882</v>
      </c>
      <c r="T1912" s="16">
        <f>(((I1912/60)/60)/24)+DATE(1970,1,1)+(-5/24)</f>
        <v>42308.739583333336</v>
      </c>
    </row>
    <row r="1913" spans="1:20" ht="75" x14ac:dyDescent="0.3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12">
        <f>(E1913/D1913)*100</f>
        <v>2.3529411764705882E-2</v>
      </c>
      <c r="P1913" s="8">
        <f>E1913/L1913</f>
        <v>10</v>
      </c>
      <c r="Q1913" s="3" t="str">
        <f>LEFT(N1913,SEARCH("/",N1913)-1)</f>
        <v>technology</v>
      </c>
      <c r="R1913" s="3" t="str">
        <f>RIGHT(N1913,LEN(N1913)-SEARCH("/",N1913,1))</f>
        <v>gadgets</v>
      </c>
      <c r="S1913" s="16">
        <f>(((J1913/60)/60)/24)+DATE(1970,1,1)+(-5/24)</f>
        <v>41829.825624999998</v>
      </c>
      <c r="T1913" s="16">
        <f>(((I1913/60)/60)/24)+DATE(1970,1,1)+(-5/24)</f>
        <v>41859.825624999998</v>
      </c>
    </row>
    <row r="1914" spans="1:20" ht="75" x14ac:dyDescent="0.3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12">
        <f>(E1914/D1914)*100</f>
        <v>59.3</v>
      </c>
      <c r="P1914" s="8">
        <f>E1914/L1914</f>
        <v>70.595238095238102</v>
      </c>
      <c r="Q1914" s="3" t="str">
        <f>LEFT(N1914,SEARCH("/",N1914)-1)</f>
        <v>technology</v>
      </c>
      <c r="R1914" s="3" t="str">
        <f>RIGHT(N1914,LEN(N1914)-SEARCH("/",N1914,1))</f>
        <v>gadgets</v>
      </c>
      <c r="S1914" s="16">
        <f>(((J1914/60)/60)/24)+DATE(1970,1,1)+(-5/24)</f>
        <v>42129.018055555549</v>
      </c>
      <c r="T1914" s="16">
        <f>(((I1914/60)/60)/24)+DATE(1970,1,1)+(-5/24)</f>
        <v>42159.018055555549</v>
      </c>
    </row>
    <row r="1915" spans="1:20" ht="56.25" x14ac:dyDescent="0.3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12">
        <f>(E1915/D1915)*100</f>
        <v>1.3270833333333334</v>
      </c>
      <c r="P1915" s="8">
        <f>E1915/L1915</f>
        <v>24.5</v>
      </c>
      <c r="Q1915" s="3" t="str">
        <f>LEFT(N1915,SEARCH("/",N1915)-1)</f>
        <v>technology</v>
      </c>
      <c r="R1915" s="3" t="str">
        <f>RIGHT(N1915,LEN(N1915)-SEARCH("/",N1915,1))</f>
        <v>gadgets</v>
      </c>
      <c r="S1915" s="16">
        <f>(((J1915/60)/60)/24)+DATE(1970,1,1)+(-5/24)</f>
        <v>41890.302986111106</v>
      </c>
      <c r="T1915" s="16">
        <f>(((I1915/60)/60)/24)+DATE(1970,1,1)+(-5/24)</f>
        <v>41920.302986111106</v>
      </c>
    </row>
    <row r="1916" spans="1:20" ht="93.75" x14ac:dyDescent="0.3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12">
        <f>(E1916/D1916)*100</f>
        <v>9.0090090090090094</v>
      </c>
      <c r="P1916" s="8">
        <f>E1916/L1916</f>
        <v>30</v>
      </c>
      <c r="Q1916" s="3" t="str">
        <f>LEFT(N1916,SEARCH("/",N1916)-1)</f>
        <v>technology</v>
      </c>
      <c r="R1916" s="3" t="str">
        <f>RIGHT(N1916,LEN(N1916)-SEARCH("/",N1916,1))</f>
        <v>gadgets</v>
      </c>
      <c r="S1916" s="16">
        <f>(((J1916/60)/60)/24)+DATE(1970,1,1)+(-5/24)</f>
        <v>41928.966122685182</v>
      </c>
      <c r="T1916" s="16">
        <f>(((I1916/60)/60)/24)+DATE(1970,1,1)+(-5/24)</f>
        <v>41943.957638888889</v>
      </c>
    </row>
    <row r="1917" spans="1:20" ht="75" x14ac:dyDescent="0.3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12">
        <f>(E1917/D1917)*100</f>
        <v>1.6</v>
      </c>
      <c r="P1917" s="8">
        <f>E1917/L1917</f>
        <v>2</v>
      </c>
      <c r="Q1917" s="3" t="str">
        <f>LEFT(N1917,SEARCH("/",N1917)-1)</f>
        <v>technology</v>
      </c>
      <c r="R1917" s="3" t="str">
        <f>RIGHT(N1917,LEN(N1917)-SEARCH("/",N1917,1))</f>
        <v>gadgets</v>
      </c>
      <c r="S1917" s="16">
        <f>(((J1917/60)/60)/24)+DATE(1970,1,1)+(-5/24)</f>
        <v>41863.840532407405</v>
      </c>
      <c r="T1917" s="16">
        <f>(((I1917/60)/60)/24)+DATE(1970,1,1)+(-5/24)</f>
        <v>41883.840532407405</v>
      </c>
    </row>
    <row r="1918" spans="1:20" ht="56.25" x14ac:dyDescent="0.3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12">
        <f>(E1918/D1918)*100</f>
        <v>0.51</v>
      </c>
      <c r="P1918" s="8">
        <f>E1918/L1918</f>
        <v>17</v>
      </c>
      <c r="Q1918" s="3" t="str">
        <f>LEFT(N1918,SEARCH("/",N1918)-1)</f>
        <v>technology</v>
      </c>
      <c r="R1918" s="3" t="str">
        <f>RIGHT(N1918,LEN(N1918)-SEARCH("/",N1918,1))</f>
        <v>gadgets</v>
      </c>
      <c r="S1918" s="16">
        <f>(((J1918/60)/60)/24)+DATE(1970,1,1)+(-5/24)</f>
        <v>42656.508969907409</v>
      </c>
      <c r="T1918" s="16">
        <f>(((I1918/60)/60)/24)+DATE(1970,1,1)+(-5/24)</f>
        <v>42681.550636574073</v>
      </c>
    </row>
    <row r="1919" spans="1:20" ht="56.25" x14ac:dyDescent="0.3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12">
        <f>(E1919/D1919)*100</f>
        <v>52.570512820512818</v>
      </c>
      <c r="P1919" s="8">
        <f>E1919/L1919</f>
        <v>2928.9285714285716</v>
      </c>
      <c r="Q1919" s="3" t="str">
        <f>LEFT(N1919,SEARCH("/",N1919)-1)</f>
        <v>technology</v>
      </c>
      <c r="R1919" s="3" t="str">
        <f>RIGHT(N1919,LEN(N1919)-SEARCH("/",N1919,1))</f>
        <v>gadgets</v>
      </c>
      <c r="S1919" s="16">
        <f>(((J1919/60)/60)/24)+DATE(1970,1,1)+(-5/24)</f>
        <v>42746.06172453703</v>
      </c>
      <c r="T1919" s="16">
        <f>(((I1919/60)/60)/24)+DATE(1970,1,1)+(-5/24)</f>
        <v>42776.06172453703</v>
      </c>
    </row>
    <row r="1920" spans="1:20" ht="75" x14ac:dyDescent="0.3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12">
        <f>(E1920/D1920)*100</f>
        <v>1.04</v>
      </c>
      <c r="P1920" s="8">
        <f>E1920/L1920</f>
        <v>28.888888888888889</v>
      </c>
      <c r="Q1920" s="3" t="str">
        <f>LEFT(N1920,SEARCH("/",N1920)-1)</f>
        <v>technology</v>
      </c>
      <c r="R1920" s="3" t="str">
        <f>RIGHT(N1920,LEN(N1920)-SEARCH("/",N1920,1))</f>
        <v>gadgets</v>
      </c>
      <c r="S1920" s="16">
        <f>(((J1920/60)/60)/24)+DATE(1970,1,1)+(-5/24)</f>
        <v>41828.581608796296</v>
      </c>
      <c r="T1920" s="16">
        <f>(((I1920/60)/60)/24)+DATE(1970,1,1)+(-5/24)</f>
        <v>41863.581608796296</v>
      </c>
    </row>
    <row r="1921" spans="1:20" ht="93.75" x14ac:dyDescent="0.3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12">
        <f>(E1921/D1921)*100</f>
        <v>47.4</v>
      </c>
      <c r="P1921" s="8">
        <f>E1921/L1921</f>
        <v>29.625</v>
      </c>
      <c r="Q1921" s="3" t="str">
        <f>LEFT(N1921,SEARCH("/",N1921)-1)</f>
        <v>technology</v>
      </c>
      <c r="R1921" s="3" t="str">
        <f>RIGHT(N1921,LEN(N1921)-SEARCH("/",N1921,1))</f>
        <v>gadgets</v>
      </c>
      <c r="S1921" s="16">
        <f>(((J1921/60)/60)/24)+DATE(1970,1,1)+(-5/24)</f>
        <v>42113.667233796288</v>
      </c>
      <c r="T1921" s="16">
        <f>(((I1921/60)/60)/24)+DATE(1970,1,1)+(-5/24)</f>
        <v>42143.667233796288</v>
      </c>
    </row>
    <row r="1922" spans="1:20" ht="75" x14ac:dyDescent="0.3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12">
        <f>(E1922/D1922)*100</f>
        <v>43.03</v>
      </c>
      <c r="P1922" s="8">
        <f>E1922/L1922</f>
        <v>40.980952380952381</v>
      </c>
      <c r="Q1922" s="3" t="str">
        <f>LEFT(N1922,SEARCH("/",N1922)-1)</f>
        <v>technology</v>
      </c>
      <c r="R1922" s="3" t="str">
        <f>RIGHT(N1922,LEN(N1922)-SEARCH("/",N1922,1))</f>
        <v>gadgets</v>
      </c>
      <c r="S1922" s="16">
        <f>(((J1922/60)/60)/24)+DATE(1970,1,1)+(-5/24)</f>
        <v>42270.66737268518</v>
      </c>
      <c r="T1922" s="16">
        <f>(((I1922/60)/60)/24)+DATE(1970,1,1)+(-5/24)</f>
        <v>42298.749999999993</v>
      </c>
    </row>
    <row r="1923" spans="1:20" ht="37.5" x14ac:dyDescent="0.3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2">
        <f>(E1923/D1923)*100</f>
        <v>136.80000000000001</v>
      </c>
      <c r="P1923" s="8">
        <f>E1923/L1923</f>
        <v>54</v>
      </c>
      <c r="Q1923" s="3" t="str">
        <f>LEFT(N1923,SEARCH("/",N1923)-1)</f>
        <v>music</v>
      </c>
      <c r="R1923" s="3" t="str">
        <f>RIGHT(N1923,LEN(N1923)-SEARCH("/",N1923,1))</f>
        <v>indie rock</v>
      </c>
      <c r="S1923" s="16">
        <f>(((J1923/60)/60)/24)+DATE(1970,1,1)+(-5/24)</f>
        <v>41074.013229166667</v>
      </c>
      <c r="T1923" s="16">
        <f>(((I1923/60)/60)/24)+DATE(1970,1,1)+(-5/24)</f>
        <v>41104.013229166667</v>
      </c>
    </row>
    <row r="1924" spans="1:20" ht="75" x14ac:dyDescent="0.3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2">
        <f>(E1924/D1924)*100</f>
        <v>115.55</v>
      </c>
      <c r="P1924" s="8">
        <f>E1924/L1924</f>
        <v>36.109375</v>
      </c>
      <c r="Q1924" s="3" t="str">
        <f>LEFT(N1924,SEARCH("/",N1924)-1)</f>
        <v>music</v>
      </c>
      <c r="R1924" s="3" t="str">
        <f>RIGHT(N1924,LEN(N1924)-SEARCH("/",N1924,1))</f>
        <v>indie rock</v>
      </c>
      <c r="S1924" s="16">
        <f>(((J1924/60)/60)/24)+DATE(1970,1,1)+(-5/24)</f>
        <v>41590.047534722216</v>
      </c>
      <c r="T1924" s="16">
        <f>(((I1924/60)/60)/24)+DATE(1970,1,1)+(-5/24)</f>
        <v>41620.047534722216</v>
      </c>
    </row>
    <row r="1925" spans="1:20" ht="75" x14ac:dyDescent="0.3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2">
        <f>(E1925/D1925)*100</f>
        <v>240.79999999999998</v>
      </c>
      <c r="P1925" s="8">
        <f>E1925/L1925</f>
        <v>23.153846153846153</v>
      </c>
      <c r="Q1925" s="3" t="str">
        <f>LEFT(N1925,SEARCH("/",N1925)-1)</f>
        <v>music</v>
      </c>
      <c r="R1925" s="3" t="str">
        <f>RIGHT(N1925,LEN(N1925)-SEARCH("/",N1925,1))</f>
        <v>indie rock</v>
      </c>
      <c r="S1925" s="16">
        <f>(((J1925/60)/60)/24)+DATE(1970,1,1)+(-5/24)</f>
        <v>40772.640416666662</v>
      </c>
      <c r="T1925" s="16">
        <f>(((I1925/60)/60)/24)+DATE(1970,1,1)+(-5/24)</f>
        <v>40812.999305555553</v>
      </c>
    </row>
    <row r="1926" spans="1:20" ht="93.75" x14ac:dyDescent="0.3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2">
        <f>(E1926/D1926)*100</f>
        <v>114.39999999999999</v>
      </c>
      <c r="P1926" s="8">
        <f>E1926/L1926</f>
        <v>104</v>
      </c>
      <c r="Q1926" s="3" t="str">
        <f>LEFT(N1926,SEARCH("/",N1926)-1)</f>
        <v>music</v>
      </c>
      <c r="R1926" s="3" t="str">
        <f>RIGHT(N1926,LEN(N1926)-SEARCH("/",N1926,1))</f>
        <v>indie rock</v>
      </c>
      <c r="S1926" s="16">
        <f>(((J1926/60)/60)/24)+DATE(1970,1,1)+(-5/24)</f>
        <v>41626.552719907406</v>
      </c>
      <c r="T1926" s="16">
        <f>(((I1926/60)/60)/24)+DATE(1970,1,1)+(-5/24)</f>
        <v>41654.606249999997</v>
      </c>
    </row>
    <row r="1927" spans="1:20" ht="75" x14ac:dyDescent="0.3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2">
        <f>(E1927/D1927)*100</f>
        <v>110.33333333333333</v>
      </c>
      <c r="P1927" s="8">
        <f>E1927/L1927</f>
        <v>31.826923076923077</v>
      </c>
      <c r="Q1927" s="3" t="str">
        <f>LEFT(N1927,SEARCH("/",N1927)-1)</f>
        <v>music</v>
      </c>
      <c r="R1927" s="3" t="str">
        <f>RIGHT(N1927,LEN(N1927)-SEARCH("/",N1927,1))</f>
        <v>indie rock</v>
      </c>
      <c r="S1927" s="16">
        <f>(((J1927/60)/60)/24)+DATE(1970,1,1)+(-5/24)</f>
        <v>41535.693148148144</v>
      </c>
      <c r="T1927" s="16">
        <f>(((I1927/60)/60)/24)+DATE(1970,1,1)+(-5/24)</f>
        <v>41557.791666666664</v>
      </c>
    </row>
    <row r="1928" spans="1:20" ht="93.75" x14ac:dyDescent="0.3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2">
        <f>(E1928/D1928)*100</f>
        <v>195.37933333333334</v>
      </c>
      <c r="P1928" s="8">
        <f>E1928/L1928</f>
        <v>27.3896261682243</v>
      </c>
      <c r="Q1928" s="3" t="str">
        <f>LEFT(N1928,SEARCH("/",N1928)-1)</f>
        <v>music</v>
      </c>
      <c r="R1928" s="3" t="str">
        <f>RIGHT(N1928,LEN(N1928)-SEARCH("/",N1928,1))</f>
        <v>indie rock</v>
      </c>
      <c r="S1928" s="16">
        <f>(((J1928/60)/60)/24)+DATE(1970,1,1)+(-5/24)</f>
        <v>40456.746018518512</v>
      </c>
      <c r="T1928" s="16">
        <f>(((I1928/60)/60)/24)+DATE(1970,1,1)+(-5/24)</f>
        <v>40483.80972222222</v>
      </c>
    </row>
    <row r="1929" spans="1:20" ht="37.5" x14ac:dyDescent="0.3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2">
        <f>(E1929/D1929)*100</f>
        <v>103.33333333333334</v>
      </c>
      <c r="P1929" s="8">
        <f>E1929/L1929</f>
        <v>56.363636363636367</v>
      </c>
      <c r="Q1929" s="3" t="str">
        <f>LEFT(N1929,SEARCH("/",N1929)-1)</f>
        <v>music</v>
      </c>
      <c r="R1929" s="3" t="str">
        <f>RIGHT(N1929,LEN(N1929)-SEARCH("/",N1929,1))</f>
        <v>indie rock</v>
      </c>
      <c r="S1929" s="16">
        <f>(((J1929/60)/60)/24)+DATE(1970,1,1)+(-5/24)</f>
        <v>40960.653229166666</v>
      </c>
      <c r="T1929" s="16">
        <f>(((I1929/60)/60)/24)+DATE(1970,1,1)+(-5/24)</f>
        <v>40975.999305555553</v>
      </c>
    </row>
    <row r="1930" spans="1:20" ht="56.25" x14ac:dyDescent="0.3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2">
        <f>(E1930/D1930)*100</f>
        <v>103.1372549019608</v>
      </c>
      <c r="P1930" s="8">
        <f>E1930/L1930</f>
        <v>77.352941176470594</v>
      </c>
      <c r="Q1930" s="3" t="str">
        <f>LEFT(N1930,SEARCH("/",N1930)-1)</f>
        <v>music</v>
      </c>
      <c r="R1930" s="3" t="str">
        <f>RIGHT(N1930,LEN(N1930)-SEARCH("/",N1930,1))</f>
        <v>indie rock</v>
      </c>
      <c r="S1930" s="16">
        <f>(((J1930/60)/60)/24)+DATE(1970,1,1)+(-5/24)</f>
        <v>41371.439745370371</v>
      </c>
      <c r="T1930" s="16">
        <f>(((I1930/60)/60)/24)+DATE(1970,1,1)+(-5/24)</f>
        <v>41401.439745370371</v>
      </c>
    </row>
    <row r="1931" spans="1:20" ht="75" x14ac:dyDescent="0.3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2">
        <f>(E1931/D1931)*100</f>
        <v>100.3125</v>
      </c>
      <c r="P1931" s="8">
        <f>E1931/L1931</f>
        <v>42.8</v>
      </c>
      <c r="Q1931" s="3" t="str">
        <f>LEFT(N1931,SEARCH("/",N1931)-1)</f>
        <v>music</v>
      </c>
      <c r="R1931" s="3" t="str">
        <f>RIGHT(N1931,LEN(N1931)-SEARCH("/",N1931,1))</f>
        <v>indie rock</v>
      </c>
      <c r="S1931" s="16">
        <f>(((J1931/60)/60)/24)+DATE(1970,1,1)+(-5/24)</f>
        <v>40686.813263888886</v>
      </c>
      <c r="T1931" s="16">
        <f>(((I1931/60)/60)/24)+DATE(1970,1,1)+(-5/24)</f>
        <v>40728.813263888886</v>
      </c>
    </row>
    <row r="1932" spans="1:20" ht="56.25" x14ac:dyDescent="0.3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2">
        <f>(E1932/D1932)*100</f>
        <v>127</v>
      </c>
      <c r="P1932" s="8">
        <f>E1932/L1932</f>
        <v>48.846153846153847</v>
      </c>
      <c r="Q1932" s="3" t="str">
        <f>LEFT(N1932,SEARCH("/",N1932)-1)</f>
        <v>music</v>
      </c>
      <c r="R1932" s="3" t="str">
        <f>RIGHT(N1932,LEN(N1932)-SEARCH("/",N1932,1))</f>
        <v>indie rock</v>
      </c>
      <c r="S1932" s="16">
        <f>(((J1932/60)/60)/24)+DATE(1970,1,1)+(-5/24)</f>
        <v>41402.350486111107</v>
      </c>
      <c r="T1932" s="16">
        <f>(((I1932/60)/60)/24)+DATE(1970,1,1)+(-5/24)</f>
        <v>41462.350486111107</v>
      </c>
    </row>
    <row r="1933" spans="1:20" ht="56.25" x14ac:dyDescent="0.3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2">
        <f>(E1933/D1933)*100</f>
        <v>120.601</v>
      </c>
      <c r="P1933" s="8">
        <f>E1933/L1933</f>
        <v>48.240400000000001</v>
      </c>
      <c r="Q1933" s="3" t="str">
        <f>LEFT(N1933,SEARCH("/",N1933)-1)</f>
        <v>music</v>
      </c>
      <c r="R1933" s="3" t="str">
        <f>RIGHT(N1933,LEN(N1933)-SEARCH("/",N1933,1))</f>
        <v>indie rock</v>
      </c>
      <c r="S1933" s="16">
        <f>(((J1933/60)/60)/24)+DATE(1970,1,1)+(-5/24)</f>
        <v>41037.684131944443</v>
      </c>
      <c r="T1933" s="16">
        <f>(((I1933/60)/60)/24)+DATE(1970,1,1)+(-5/24)</f>
        <v>41050.9375</v>
      </c>
    </row>
    <row r="1934" spans="1:20" ht="75" x14ac:dyDescent="0.3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2">
        <f>(E1934/D1934)*100</f>
        <v>106.99047619047619</v>
      </c>
      <c r="P1934" s="8">
        <f>E1934/L1934</f>
        <v>70.212500000000006</v>
      </c>
      <c r="Q1934" s="3" t="str">
        <f>LEFT(N1934,SEARCH("/",N1934)-1)</f>
        <v>music</v>
      </c>
      <c r="R1934" s="3" t="str">
        <f>RIGHT(N1934,LEN(N1934)-SEARCH("/",N1934,1))</f>
        <v>indie rock</v>
      </c>
      <c r="S1934" s="16">
        <f>(((J1934/60)/60)/24)+DATE(1970,1,1)+(-5/24)</f>
        <v>40911.601539351846</v>
      </c>
      <c r="T1934" s="16">
        <f>(((I1934/60)/60)/24)+DATE(1970,1,1)+(-5/24)</f>
        <v>40932.601539351846</v>
      </c>
    </row>
    <row r="1935" spans="1:20" ht="75" x14ac:dyDescent="0.3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2">
        <f>(E1935/D1935)*100</f>
        <v>172.43333333333334</v>
      </c>
      <c r="P1935" s="8">
        <f>E1935/L1935</f>
        <v>94.054545454545448</v>
      </c>
      <c r="Q1935" s="3" t="str">
        <f>LEFT(N1935,SEARCH("/",N1935)-1)</f>
        <v>music</v>
      </c>
      <c r="R1935" s="3" t="str">
        <f>RIGHT(N1935,LEN(N1935)-SEARCH("/",N1935,1))</f>
        <v>indie rock</v>
      </c>
      <c r="S1935" s="16">
        <f>(((J1935/60)/60)/24)+DATE(1970,1,1)+(-5/24)</f>
        <v>41878.922534722216</v>
      </c>
      <c r="T1935" s="16">
        <f>(((I1935/60)/60)/24)+DATE(1970,1,1)+(-5/24)</f>
        <v>41908.922534722216</v>
      </c>
    </row>
    <row r="1936" spans="1:20" ht="75" x14ac:dyDescent="0.3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2">
        <f>(E1936/D1936)*100</f>
        <v>123.61999999999999</v>
      </c>
      <c r="P1936" s="8">
        <f>E1936/L1936</f>
        <v>80.272727272727266</v>
      </c>
      <c r="Q1936" s="3" t="str">
        <f>LEFT(N1936,SEARCH("/",N1936)-1)</f>
        <v>music</v>
      </c>
      <c r="R1936" s="3" t="str">
        <f>RIGHT(N1936,LEN(N1936)-SEARCH("/",N1936,1))</f>
        <v>indie rock</v>
      </c>
      <c r="S1936" s="16">
        <f>(((J1936/60)/60)/24)+DATE(1970,1,1)+(-5/24)</f>
        <v>40865.658807870372</v>
      </c>
      <c r="T1936" s="16">
        <f>(((I1936/60)/60)/24)+DATE(1970,1,1)+(-5/24)</f>
        <v>40902</v>
      </c>
    </row>
    <row r="1937" spans="1:20" ht="93.75" x14ac:dyDescent="0.3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2">
        <f>(E1937/D1937)*100</f>
        <v>108.4</v>
      </c>
      <c r="P1937" s="8">
        <f>E1937/L1937</f>
        <v>54.2</v>
      </c>
      <c r="Q1937" s="3" t="str">
        <f>LEFT(N1937,SEARCH("/",N1937)-1)</f>
        <v>music</v>
      </c>
      <c r="R1937" s="3" t="str">
        <f>RIGHT(N1937,LEN(N1937)-SEARCH("/",N1937,1))</f>
        <v>indie rock</v>
      </c>
      <c r="S1937" s="16">
        <f>(((J1937/60)/60)/24)+DATE(1970,1,1)+(-5/24)</f>
        <v>41773.72420138889</v>
      </c>
      <c r="T1937" s="16">
        <f>(((I1937/60)/60)/24)+DATE(1970,1,1)+(-5/24)</f>
        <v>41810.999305555553</v>
      </c>
    </row>
    <row r="1938" spans="1:20" ht="75" x14ac:dyDescent="0.3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2">
        <f>(E1938/D1938)*100</f>
        <v>116.52013333333333</v>
      </c>
      <c r="P1938" s="8">
        <f>E1938/L1938</f>
        <v>60.26903448275862</v>
      </c>
      <c r="Q1938" s="3" t="str">
        <f>LEFT(N1938,SEARCH("/",N1938)-1)</f>
        <v>music</v>
      </c>
      <c r="R1938" s="3" t="str">
        <f>RIGHT(N1938,LEN(N1938)-SEARCH("/",N1938,1))</f>
        <v>indie rock</v>
      </c>
      <c r="S1938" s="16">
        <f>(((J1938/60)/60)/24)+DATE(1970,1,1)+(-5/24)</f>
        <v>40852.68136574074</v>
      </c>
      <c r="T1938" s="16">
        <f>(((I1938/60)/60)/24)+DATE(1970,1,1)+(-5/24)</f>
        <v>40883.040972222218</v>
      </c>
    </row>
    <row r="1939" spans="1:20" ht="75" x14ac:dyDescent="0.3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2">
        <f>(E1939/D1939)*100</f>
        <v>187.245</v>
      </c>
      <c r="P1939" s="8">
        <f>E1939/L1939</f>
        <v>38.740344827586206</v>
      </c>
      <c r="Q1939" s="3" t="str">
        <f>LEFT(N1939,SEARCH("/",N1939)-1)</f>
        <v>music</v>
      </c>
      <c r="R1939" s="3" t="str">
        <f>RIGHT(N1939,LEN(N1939)-SEARCH("/",N1939,1))</f>
        <v>indie rock</v>
      </c>
      <c r="S1939" s="16">
        <f>(((J1939/60)/60)/24)+DATE(1970,1,1)+(-5/24)</f>
        <v>41058.91065972222</v>
      </c>
      <c r="T1939" s="16">
        <f>(((I1939/60)/60)/24)+DATE(1970,1,1)+(-5/24)</f>
        <v>41074.957638888889</v>
      </c>
    </row>
    <row r="1940" spans="1:20" ht="75" x14ac:dyDescent="0.3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2">
        <f>(E1940/D1940)*100</f>
        <v>115.93333333333334</v>
      </c>
      <c r="P1940" s="8">
        <f>E1940/L1940</f>
        <v>152.54385964912279</v>
      </c>
      <c r="Q1940" s="3" t="str">
        <f>LEFT(N1940,SEARCH("/",N1940)-1)</f>
        <v>music</v>
      </c>
      <c r="R1940" s="3" t="str">
        <f>RIGHT(N1940,LEN(N1940)-SEARCH("/",N1940,1))</f>
        <v>indie rock</v>
      </c>
      <c r="S1940" s="16">
        <f>(((J1940/60)/60)/24)+DATE(1970,1,1)+(-5/24)</f>
        <v>41426.05128472222</v>
      </c>
      <c r="T1940" s="16">
        <f>(((I1940/60)/60)/24)+DATE(1970,1,1)+(-5/24)</f>
        <v>41457</v>
      </c>
    </row>
    <row r="1941" spans="1:20" ht="75" x14ac:dyDescent="0.3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2">
        <f>(E1941/D1941)*100</f>
        <v>110.7</v>
      </c>
      <c r="P1941" s="8">
        <f>E1941/L1941</f>
        <v>115.3125</v>
      </c>
      <c r="Q1941" s="3" t="str">
        <f>LEFT(N1941,SEARCH("/",N1941)-1)</f>
        <v>music</v>
      </c>
      <c r="R1941" s="3" t="str">
        <f>RIGHT(N1941,LEN(N1941)-SEARCH("/",N1941,1))</f>
        <v>indie rock</v>
      </c>
      <c r="S1941" s="16">
        <f>(((J1941/60)/60)/24)+DATE(1970,1,1)+(-5/24)</f>
        <v>41313.776712962957</v>
      </c>
      <c r="T1941" s="16">
        <f>(((I1941/60)/60)/24)+DATE(1970,1,1)+(-5/24)</f>
        <v>41343.735046296293</v>
      </c>
    </row>
    <row r="1942" spans="1:20" ht="75" x14ac:dyDescent="0.3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2">
        <f>(E1942/D1942)*100</f>
        <v>170.92307692307693</v>
      </c>
      <c r="P1942" s="8">
        <f>E1942/L1942</f>
        <v>35.838709677419352</v>
      </c>
      <c r="Q1942" s="3" t="str">
        <f>LEFT(N1942,SEARCH("/",N1942)-1)</f>
        <v>music</v>
      </c>
      <c r="R1942" s="3" t="str">
        <f>RIGHT(N1942,LEN(N1942)-SEARCH("/",N1942,1))</f>
        <v>indie rock</v>
      </c>
      <c r="S1942" s="16">
        <f>(((J1942/60)/60)/24)+DATE(1970,1,1)+(-5/24)</f>
        <v>40670.298993055556</v>
      </c>
      <c r="T1942" s="16">
        <f>(((I1942/60)/60)/24)+DATE(1970,1,1)+(-5/24)</f>
        <v>40708.957638888889</v>
      </c>
    </row>
    <row r="1943" spans="1:20" ht="93.75" x14ac:dyDescent="0.3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2">
        <f>(E1943/D1943)*100</f>
        <v>126.11835600000001</v>
      </c>
      <c r="P1943" s="8">
        <f>E1943/L1943</f>
        <v>64.570118779438872</v>
      </c>
      <c r="Q1943" s="3" t="str">
        <f>LEFT(N1943,SEARCH("/",N1943)-1)</f>
        <v>technology</v>
      </c>
      <c r="R1943" s="3" t="str">
        <f>RIGHT(N1943,LEN(N1943)-SEARCH("/",N1943,1))</f>
        <v>hardware</v>
      </c>
      <c r="S1943" s="16">
        <f>(((J1943/60)/60)/24)+DATE(1970,1,1)+(-5/24)</f>
        <v>41744.08253472222</v>
      </c>
      <c r="T1943" s="16">
        <f>(((I1943/60)/60)/24)+DATE(1970,1,1)+(-5/24)</f>
        <v>41774.08253472222</v>
      </c>
    </row>
    <row r="1944" spans="1:20" ht="93.75" x14ac:dyDescent="0.3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2">
        <f>(E1944/D1944)*100</f>
        <v>138.44033333333334</v>
      </c>
      <c r="P1944" s="8">
        <f>E1944/L1944</f>
        <v>87.436000000000007</v>
      </c>
      <c r="Q1944" s="3" t="str">
        <f>LEFT(N1944,SEARCH("/",N1944)-1)</f>
        <v>technology</v>
      </c>
      <c r="R1944" s="3" t="str">
        <f>RIGHT(N1944,LEN(N1944)-SEARCH("/",N1944,1))</f>
        <v>hardware</v>
      </c>
      <c r="S1944" s="16">
        <f>(((J1944/60)/60)/24)+DATE(1970,1,1)+(-5/24)</f>
        <v>40638.619675925926</v>
      </c>
      <c r="T1944" s="16">
        <f>(((I1944/60)/60)/24)+DATE(1970,1,1)+(-5/24)</f>
        <v>40728.619675925926</v>
      </c>
    </row>
    <row r="1945" spans="1:20" ht="75" x14ac:dyDescent="0.3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2">
        <f>(E1945/D1945)*100</f>
        <v>1705.2499999999998</v>
      </c>
      <c r="P1945" s="8">
        <f>E1945/L1945</f>
        <v>68.815577078288939</v>
      </c>
      <c r="Q1945" s="3" t="str">
        <f>LEFT(N1945,SEARCH("/",N1945)-1)</f>
        <v>technology</v>
      </c>
      <c r="R1945" s="3" t="str">
        <f>RIGHT(N1945,LEN(N1945)-SEARCH("/",N1945,1))</f>
        <v>hardware</v>
      </c>
      <c r="S1945" s="16">
        <f>(((J1945/60)/60)/24)+DATE(1970,1,1)+(-5/24)</f>
        <v>42548.061527777776</v>
      </c>
      <c r="T1945" s="16">
        <f>(((I1945/60)/60)/24)+DATE(1970,1,1)+(-5/24)</f>
        <v>42593.061527777776</v>
      </c>
    </row>
    <row r="1946" spans="1:20" ht="75" x14ac:dyDescent="0.3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2">
        <f>(E1946/D1946)*100</f>
        <v>788.05550000000005</v>
      </c>
      <c r="P1946" s="8">
        <f>E1946/L1946</f>
        <v>176.200223588597</v>
      </c>
      <c r="Q1946" s="3" t="str">
        <f>LEFT(N1946,SEARCH("/",N1946)-1)</f>
        <v>technology</v>
      </c>
      <c r="R1946" s="3" t="str">
        <f>RIGHT(N1946,LEN(N1946)-SEARCH("/",N1946,1))</f>
        <v>hardware</v>
      </c>
      <c r="S1946" s="16">
        <f>(((J1946/60)/60)/24)+DATE(1970,1,1)+(-5/24)</f>
        <v>41730.376041666663</v>
      </c>
      <c r="T1946" s="16">
        <f>(((I1946/60)/60)/24)+DATE(1970,1,1)+(-5/24)</f>
        <v>41760.376041666663</v>
      </c>
    </row>
    <row r="1947" spans="1:20" ht="75" x14ac:dyDescent="0.3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2">
        <f>(E1947/D1947)*100</f>
        <v>348.01799999999997</v>
      </c>
      <c r="P1947" s="8">
        <f>E1947/L1947</f>
        <v>511.79117647058825</v>
      </c>
      <c r="Q1947" s="3" t="str">
        <f>LEFT(N1947,SEARCH("/",N1947)-1)</f>
        <v>technology</v>
      </c>
      <c r="R1947" s="3" t="str">
        <f>RIGHT(N1947,LEN(N1947)-SEARCH("/",N1947,1))</f>
        <v>hardware</v>
      </c>
      <c r="S1947" s="16">
        <f>(((J1947/60)/60)/24)+DATE(1970,1,1)+(-5/24)</f>
        <v>42157.043495370373</v>
      </c>
      <c r="T1947" s="16">
        <f>(((I1947/60)/60)/24)+DATE(1970,1,1)+(-5/24)</f>
        <v>42197.043495370373</v>
      </c>
    </row>
    <row r="1948" spans="1:20" ht="93.75" x14ac:dyDescent="0.3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2">
        <f>(E1948/D1948)*100</f>
        <v>149.74666666666667</v>
      </c>
      <c r="P1948" s="8">
        <f>E1948/L1948</f>
        <v>160.44285714285715</v>
      </c>
      <c r="Q1948" s="3" t="str">
        <f>LEFT(N1948,SEARCH("/",N1948)-1)</f>
        <v>technology</v>
      </c>
      <c r="R1948" s="3" t="str">
        <f>RIGHT(N1948,LEN(N1948)-SEARCH("/",N1948,1))</f>
        <v>hardware</v>
      </c>
      <c r="S1948" s="16">
        <f>(((J1948/60)/60)/24)+DATE(1970,1,1)+(-5/24)</f>
        <v>41688.941678240735</v>
      </c>
      <c r="T1948" s="16">
        <f>(((I1948/60)/60)/24)+DATE(1970,1,1)+(-5/24)</f>
        <v>41748.900011574071</v>
      </c>
    </row>
    <row r="1949" spans="1:20" ht="93.75" x14ac:dyDescent="0.3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2">
        <f>(E1949/D1949)*100</f>
        <v>100.63375000000001</v>
      </c>
      <c r="P1949" s="8">
        <f>E1949/L1949</f>
        <v>35.003043478260871</v>
      </c>
      <c r="Q1949" s="3" t="str">
        <f>LEFT(N1949,SEARCH("/",N1949)-1)</f>
        <v>technology</v>
      </c>
      <c r="R1949" s="3" t="str">
        <f>RIGHT(N1949,LEN(N1949)-SEARCH("/",N1949,1))</f>
        <v>hardware</v>
      </c>
      <c r="S1949" s="16">
        <f>(((J1949/60)/60)/24)+DATE(1970,1,1)+(-5/24)</f>
        <v>40102.709722222222</v>
      </c>
      <c r="T1949" s="16">
        <f>(((I1949/60)/60)/24)+DATE(1970,1,1)+(-5/24)</f>
        <v>40140.040972222218</v>
      </c>
    </row>
    <row r="1950" spans="1:20" ht="56.25" x14ac:dyDescent="0.3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2">
        <f>(E1950/D1950)*100</f>
        <v>800.21100000000001</v>
      </c>
      <c r="P1950" s="8">
        <f>E1950/L1950</f>
        <v>188.50671378091872</v>
      </c>
      <c r="Q1950" s="3" t="str">
        <f>LEFT(N1950,SEARCH("/",N1950)-1)</f>
        <v>technology</v>
      </c>
      <c r="R1950" s="3" t="str">
        <f>RIGHT(N1950,LEN(N1950)-SEARCH("/",N1950,1))</f>
        <v>hardware</v>
      </c>
      <c r="S1950" s="16">
        <f>(((J1950/60)/60)/24)+DATE(1970,1,1)+(-5/24)</f>
        <v>42473.395937499998</v>
      </c>
      <c r="T1950" s="16">
        <f>(((I1950/60)/60)/24)+DATE(1970,1,1)+(-5/24)</f>
        <v>42527.501388888886</v>
      </c>
    </row>
    <row r="1951" spans="1:20" ht="75" x14ac:dyDescent="0.3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2">
        <f>(E1951/D1951)*100</f>
        <v>106.00260000000002</v>
      </c>
      <c r="P1951" s="8">
        <f>E1951/L1951</f>
        <v>56.204984093319197</v>
      </c>
      <c r="Q1951" s="3" t="str">
        <f>LEFT(N1951,SEARCH("/",N1951)-1)</f>
        <v>technology</v>
      </c>
      <c r="R1951" s="3" t="str">
        <f>RIGHT(N1951,LEN(N1951)-SEARCH("/",N1951,1))</f>
        <v>hardware</v>
      </c>
      <c r="S1951" s="16">
        <f>(((J1951/60)/60)/24)+DATE(1970,1,1)+(-5/24)</f>
        <v>41800.214710648142</v>
      </c>
      <c r="T1951" s="16">
        <f>(((I1951/60)/60)/24)+DATE(1970,1,1)+(-5/24)</f>
        <v>41830.214710648142</v>
      </c>
    </row>
    <row r="1952" spans="1:20" ht="75" x14ac:dyDescent="0.3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2">
        <f>(E1952/D1952)*100</f>
        <v>200.51866666666669</v>
      </c>
      <c r="P1952" s="8">
        <f>E1952/L1952</f>
        <v>51.3054157782516</v>
      </c>
      <c r="Q1952" s="3" t="str">
        <f>LEFT(N1952,SEARCH("/",N1952)-1)</f>
        <v>technology</v>
      </c>
      <c r="R1952" s="3" t="str">
        <f>RIGHT(N1952,LEN(N1952)-SEARCH("/",N1952,1))</f>
        <v>hardware</v>
      </c>
      <c r="S1952" s="16">
        <f>(((J1952/60)/60)/24)+DATE(1970,1,1)+(-5/24)</f>
        <v>40623.973067129627</v>
      </c>
      <c r="T1952" s="16">
        <f>(((I1952/60)/60)/24)+DATE(1970,1,1)+(-5/24)</f>
        <v>40654.973067129627</v>
      </c>
    </row>
    <row r="1953" spans="1:20" ht="93.75" x14ac:dyDescent="0.3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2">
        <f>(E1953/D1953)*100</f>
        <v>212.44399999999999</v>
      </c>
      <c r="P1953" s="8">
        <f>E1953/L1953</f>
        <v>127.36450839328538</v>
      </c>
      <c r="Q1953" s="3" t="str">
        <f>LEFT(N1953,SEARCH("/",N1953)-1)</f>
        <v>technology</v>
      </c>
      <c r="R1953" s="3" t="str">
        <f>RIGHT(N1953,LEN(N1953)-SEARCH("/",N1953,1))</f>
        <v>hardware</v>
      </c>
      <c r="S1953" s="16">
        <f>(((J1953/60)/60)/24)+DATE(1970,1,1)+(-5/24)</f>
        <v>42651.212233796294</v>
      </c>
      <c r="T1953" s="16">
        <f>(((I1953/60)/60)/24)+DATE(1970,1,1)+(-5/24)</f>
        <v>42681.253900462958</v>
      </c>
    </row>
    <row r="1954" spans="1:20" ht="75" x14ac:dyDescent="0.3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2">
        <f>(E1954/D1954)*100</f>
        <v>198.47237142857145</v>
      </c>
      <c r="P1954" s="8">
        <f>E1954/L1954</f>
        <v>101.85532258064516</v>
      </c>
      <c r="Q1954" s="3" t="str">
        <f>LEFT(N1954,SEARCH("/",N1954)-1)</f>
        <v>technology</v>
      </c>
      <c r="R1954" s="3" t="str">
        <f>RIGHT(N1954,LEN(N1954)-SEARCH("/",N1954,1))</f>
        <v>hardware</v>
      </c>
      <c r="S1954" s="16">
        <f>(((J1954/60)/60)/24)+DATE(1970,1,1)+(-5/24)</f>
        <v>41526.398321759254</v>
      </c>
      <c r="T1954" s="16">
        <f>(((I1954/60)/60)/24)+DATE(1970,1,1)+(-5/24)</f>
        <v>41563.398321759254</v>
      </c>
    </row>
    <row r="1955" spans="1:20" ht="75" x14ac:dyDescent="0.3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2">
        <f>(E1955/D1955)*100</f>
        <v>225.94666666666666</v>
      </c>
      <c r="P1955" s="8">
        <f>E1955/L1955</f>
        <v>230.55782312925169</v>
      </c>
      <c r="Q1955" s="3" t="str">
        <f>LEFT(N1955,SEARCH("/",N1955)-1)</f>
        <v>technology</v>
      </c>
      <c r="R1955" s="3" t="str">
        <f>RIGHT(N1955,LEN(N1955)-SEARCH("/",N1955,1))</f>
        <v>hardware</v>
      </c>
      <c r="S1955" s="16">
        <f>(((J1955/60)/60)/24)+DATE(1970,1,1)+(-5/24)</f>
        <v>40940.991493055553</v>
      </c>
      <c r="T1955" s="16">
        <f>(((I1955/60)/60)/24)+DATE(1970,1,1)+(-5/24)</f>
        <v>40969.916666666664</v>
      </c>
    </row>
    <row r="1956" spans="1:20" ht="37.5" x14ac:dyDescent="0.3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2">
        <f>(E1956/D1956)*100</f>
        <v>698.94800000000009</v>
      </c>
      <c r="P1956" s="8">
        <f>E1956/L1956</f>
        <v>842.10602409638557</v>
      </c>
      <c r="Q1956" s="3" t="str">
        <f>LEFT(N1956,SEARCH("/",N1956)-1)</f>
        <v>technology</v>
      </c>
      <c r="R1956" s="3" t="str">
        <f>RIGHT(N1956,LEN(N1956)-SEARCH("/",N1956,1))</f>
        <v>hardware</v>
      </c>
      <c r="S1956" s="16">
        <f>(((J1956/60)/60)/24)+DATE(1970,1,1)+(-5/24)</f>
        <v>42394.372407407405</v>
      </c>
      <c r="T1956" s="16">
        <f>(((I1956/60)/60)/24)+DATE(1970,1,1)+(-5/24)</f>
        <v>42440.999999999993</v>
      </c>
    </row>
    <row r="1957" spans="1:20" ht="93.75" x14ac:dyDescent="0.3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2">
        <f>(E1957/D1957)*100</f>
        <v>398.59528571428569</v>
      </c>
      <c r="P1957" s="8">
        <f>E1957/L1957</f>
        <v>577.27593103448271</v>
      </c>
      <c r="Q1957" s="3" t="str">
        <f>LEFT(N1957,SEARCH("/",N1957)-1)</f>
        <v>technology</v>
      </c>
      <c r="R1957" s="3" t="str">
        <f>RIGHT(N1957,LEN(N1957)-SEARCH("/",N1957,1))</f>
        <v>hardware</v>
      </c>
      <c r="S1957" s="16">
        <f>(((J1957/60)/60)/24)+DATE(1970,1,1)+(-5/24)</f>
        <v>41020.063437500001</v>
      </c>
      <c r="T1957" s="16">
        <f>(((I1957/60)/60)/24)+DATE(1970,1,1)+(-5/24)</f>
        <v>41052.583333333328</v>
      </c>
    </row>
    <row r="1958" spans="1:20" ht="93.75" x14ac:dyDescent="0.3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2">
        <f>(E1958/D1958)*100</f>
        <v>294.0333333333333</v>
      </c>
      <c r="P1958" s="8">
        <f>E1958/L1958</f>
        <v>483.34246575342468</v>
      </c>
      <c r="Q1958" s="3" t="str">
        <f>LEFT(N1958,SEARCH("/",N1958)-1)</f>
        <v>technology</v>
      </c>
      <c r="R1958" s="3" t="str">
        <f>RIGHT(N1958,LEN(N1958)-SEARCH("/",N1958,1))</f>
        <v>hardware</v>
      </c>
      <c r="S1958" s="16">
        <f>(((J1958/60)/60)/24)+DATE(1970,1,1)+(-5/24)</f>
        <v>42067.71533564815</v>
      </c>
      <c r="T1958" s="16">
        <f>(((I1958/60)/60)/24)+DATE(1970,1,1)+(-5/24)</f>
        <v>42112.673668981479</v>
      </c>
    </row>
    <row r="1959" spans="1:20" ht="56.25" x14ac:dyDescent="0.3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2">
        <f>(E1959/D1959)*100</f>
        <v>167.50470000000001</v>
      </c>
      <c r="P1959" s="8">
        <f>E1959/L1959</f>
        <v>76.138500000000008</v>
      </c>
      <c r="Q1959" s="3" t="str">
        <f>LEFT(N1959,SEARCH("/",N1959)-1)</f>
        <v>technology</v>
      </c>
      <c r="R1959" s="3" t="str">
        <f>RIGHT(N1959,LEN(N1959)-SEARCH("/",N1959,1))</f>
        <v>hardware</v>
      </c>
      <c r="S1959" s="16">
        <f>(((J1959/60)/60)/24)+DATE(1970,1,1)+(-5/24)</f>
        <v>41178.890196759254</v>
      </c>
      <c r="T1959" s="16">
        <f>(((I1959/60)/60)/24)+DATE(1970,1,1)+(-5/24)</f>
        <v>41208.890196759254</v>
      </c>
    </row>
    <row r="1960" spans="1:20" ht="75" x14ac:dyDescent="0.3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2">
        <f>(E1960/D1960)*100</f>
        <v>1435.5717142857143</v>
      </c>
      <c r="P1960" s="8">
        <f>E1960/L1960</f>
        <v>74.107684365781708</v>
      </c>
      <c r="Q1960" s="3" t="str">
        <f>LEFT(N1960,SEARCH("/",N1960)-1)</f>
        <v>technology</v>
      </c>
      <c r="R1960" s="3" t="str">
        <f>RIGHT(N1960,LEN(N1960)-SEARCH("/",N1960,1))</f>
        <v>hardware</v>
      </c>
      <c r="S1960" s="16">
        <f>(((J1960/60)/60)/24)+DATE(1970,1,1)+(-5/24)</f>
        <v>41326.779641203699</v>
      </c>
      <c r="T1960" s="16">
        <f>(((I1960/60)/60)/24)+DATE(1970,1,1)+(-5/24)</f>
        <v>41356.737974537034</v>
      </c>
    </row>
    <row r="1961" spans="1:20" ht="75" x14ac:dyDescent="0.3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2">
        <f>(E1961/D1961)*100</f>
        <v>156.73439999999999</v>
      </c>
      <c r="P1961" s="8">
        <f>E1961/L1961</f>
        <v>36.965660377358489</v>
      </c>
      <c r="Q1961" s="3" t="str">
        <f>LEFT(N1961,SEARCH("/",N1961)-1)</f>
        <v>technology</v>
      </c>
      <c r="R1961" s="3" t="str">
        <f>RIGHT(N1961,LEN(N1961)-SEARCH("/",N1961,1))</f>
        <v>hardware</v>
      </c>
      <c r="S1961" s="16">
        <f>(((J1961/60)/60)/24)+DATE(1970,1,1)+(-5/24)</f>
        <v>41871.63726851852</v>
      </c>
      <c r="T1961" s="16">
        <f>(((I1961/60)/60)/24)+DATE(1970,1,1)+(-5/24)</f>
        <v>41912.791666666664</v>
      </c>
    </row>
    <row r="1962" spans="1:20" ht="75" x14ac:dyDescent="0.3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2">
        <f>(E1962/D1962)*100</f>
        <v>117.90285714285716</v>
      </c>
      <c r="P1962" s="8">
        <f>E1962/L1962</f>
        <v>2500.969696969697</v>
      </c>
      <c r="Q1962" s="3" t="str">
        <f>LEFT(N1962,SEARCH("/",N1962)-1)</f>
        <v>technology</v>
      </c>
      <c r="R1962" s="3" t="str">
        <f>RIGHT(N1962,LEN(N1962)-SEARCH("/",N1962,1))</f>
        <v>hardware</v>
      </c>
      <c r="S1962" s="16">
        <f>(((J1962/60)/60)/24)+DATE(1970,1,1)+(-5/24)</f>
        <v>41964.154409722221</v>
      </c>
      <c r="T1962" s="16">
        <f>(((I1962/60)/60)/24)+DATE(1970,1,1)+(-5/24)</f>
        <v>41994.154409722221</v>
      </c>
    </row>
    <row r="1963" spans="1:20" ht="75" x14ac:dyDescent="0.3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2">
        <f>(E1963/D1963)*100</f>
        <v>1105.3811999999998</v>
      </c>
      <c r="P1963" s="8">
        <f>E1963/L1963</f>
        <v>67.690214329454989</v>
      </c>
      <c r="Q1963" s="3" t="str">
        <f>LEFT(N1963,SEARCH("/",N1963)-1)</f>
        <v>technology</v>
      </c>
      <c r="R1963" s="3" t="str">
        <f>RIGHT(N1963,LEN(N1963)-SEARCH("/",N1963,1))</f>
        <v>hardware</v>
      </c>
      <c r="S1963" s="16">
        <f>(((J1963/60)/60)/24)+DATE(1970,1,1)+(-5/24)</f>
        <v>41147.986307870371</v>
      </c>
      <c r="T1963" s="16">
        <f>(((I1963/60)/60)/24)+DATE(1970,1,1)+(-5/24)</f>
        <v>41187.957638888889</v>
      </c>
    </row>
    <row r="1964" spans="1:20" ht="93.75" x14ac:dyDescent="0.3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2">
        <f>(E1964/D1964)*100</f>
        <v>192.92499999999998</v>
      </c>
      <c r="P1964" s="8">
        <f>E1964/L1964</f>
        <v>63.04738562091503</v>
      </c>
      <c r="Q1964" s="3" t="str">
        <f>LEFT(N1964,SEARCH("/",N1964)-1)</f>
        <v>technology</v>
      </c>
      <c r="R1964" s="3" t="str">
        <f>RIGHT(N1964,LEN(N1964)-SEARCH("/",N1964,1))</f>
        <v>hardware</v>
      </c>
      <c r="S1964" s="16">
        <f>(((J1964/60)/60)/24)+DATE(1970,1,1)+(-5/24)</f>
        <v>41742.572175925925</v>
      </c>
      <c r="T1964" s="16">
        <f>(((I1964/60)/60)/24)+DATE(1970,1,1)+(-5/24)</f>
        <v>41772.572175925925</v>
      </c>
    </row>
    <row r="1965" spans="1:20" ht="93.75" x14ac:dyDescent="0.3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2">
        <f>(E1965/D1965)*100</f>
        <v>126.8842105263158</v>
      </c>
      <c r="P1965" s="8">
        <f>E1965/L1965</f>
        <v>117.6</v>
      </c>
      <c r="Q1965" s="3" t="str">
        <f>LEFT(N1965,SEARCH("/",N1965)-1)</f>
        <v>technology</v>
      </c>
      <c r="R1965" s="3" t="str">
        <f>RIGHT(N1965,LEN(N1965)-SEARCH("/",N1965,1))</f>
        <v>hardware</v>
      </c>
      <c r="S1965" s="16">
        <f>(((J1965/60)/60)/24)+DATE(1970,1,1)+(-5/24)</f>
        <v>41863.221458333333</v>
      </c>
      <c r="T1965" s="16">
        <f>(((I1965/60)/60)/24)+DATE(1970,1,1)+(-5/24)</f>
        <v>41898.221458333333</v>
      </c>
    </row>
    <row r="1966" spans="1:20" ht="75" x14ac:dyDescent="0.3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2">
        <f>(E1966/D1966)*100</f>
        <v>259.57748878923763</v>
      </c>
      <c r="P1966" s="8">
        <f>E1966/L1966</f>
        <v>180.75185011709601</v>
      </c>
      <c r="Q1966" s="3" t="str">
        <f>LEFT(N1966,SEARCH("/",N1966)-1)</f>
        <v>technology</v>
      </c>
      <c r="R1966" s="3" t="str">
        <f>RIGHT(N1966,LEN(N1966)-SEARCH("/",N1966,1))</f>
        <v>hardware</v>
      </c>
      <c r="S1966" s="16">
        <f>(((J1966/60)/60)/24)+DATE(1970,1,1)+(-5/24)</f>
        <v>42452.064490740733</v>
      </c>
      <c r="T1966" s="16">
        <f>(((I1966/60)/60)/24)+DATE(1970,1,1)+(-5/24)</f>
        <v>42482.064490740733</v>
      </c>
    </row>
    <row r="1967" spans="1:20" ht="75" x14ac:dyDescent="0.3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2">
        <f>(E1967/D1967)*100</f>
        <v>262.27999999999997</v>
      </c>
      <c r="P1967" s="8">
        <f>E1967/L1967</f>
        <v>127.32038834951456</v>
      </c>
      <c r="Q1967" s="3" t="str">
        <f>LEFT(N1967,SEARCH("/",N1967)-1)</f>
        <v>technology</v>
      </c>
      <c r="R1967" s="3" t="str">
        <f>RIGHT(N1967,LEN(N1967)-SEARCH("/",N1967,1))</f>
        <v>hardware</v>
      </c>
      <c r="S1967" s="16">
        <f>(((J1967/60)/60)/24)+DATE(1970,1,1)+(-5/24)</f>
        <v>40897.880902777775</v>
      </c>
      <c r="T1967" s="16">
        <f>(((I1967/60)/60)/24)+DATE(1970,1,1)+(-5/24)</f>
        <v>40919.833333333328</v>
      </c>
    </row>
    <row r="1968" spans="1:20" ht="75" x14ac:dyDescent="0.3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2">
        <f>(E1968/D1968)*100</f>
        <v>206.74309000000002</v>
      </c>
      <c r="P1968" s="8">
        <f>E1968/L1968</f>
        <v>136.6444745538665</v>
      </c>
      <c r="Q1968" s="3" t="str">
        <f>LEFT(N1968,SEARCH("/",N1968)-1)</f>
        <v>technology</v>
      </c>
      <c r="R1968" s="3" t="str">
        <f>RIGHT(N1968,LEN(N1968)-SEARCH("/",N1968,1))</f>
        <v>hardware</v>
      </c>
      <c r="S1968" s="16">
        <f>(((J1968/60)/60)/24)+DATE(1970,1,1)+(-5/24)</f>
        <v>41835.332152777773</v>
      </c>
      <c r="T1968" s="16">
        <f>(((I1968/60)/60)/24)+DATE(1970,1,1)+(-5/24)</f>
        <v>41865.332152777773</v>
      </c>
    </row>
    <row r="1969" spans="1:20" ht="93.75" x14ac:dyDescent="0.3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2">
        <f>(E1969/D1969)*100</f>
        <v>370.13</v>
      </c>
      <c r="P1969" s="8">
        <f>E1969/L1969</f>
        <v>182.78024691358024</v>
      </c>
      <c r="Q1969" s="3" t="str">
        <f>LEFT(N1969,SEARCH("/",N1969)-1)</f>
        <v>technology</v>
      </c>
      <c r="R1969" s="3" t="str">
        <f>RIGHT(N1969,LEN(N1969)-SEARCH("/",N1969,1))</f>
        <v>hardware</v>
      </c>
      <c r="S1969" s="16">
        <f>(((J1969/60)/60)/24)+DATE(1970,1,1)+(-5/24)</f>
        <v>41730.455196759256</v>
      </c>
      <c r="T1969" s="16">
        <f>(((I1969/60)/60)/24)+DATE(1970,1,1)+(-5/24)</f>
        <v>41760.455196759256</v>
      </c>
    </row>
    <row r="1970" spans="1:20" ht="56.25" x14ac:dyDescent="0.3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2">
        <f>(E1970/D1970)*100</f>
        <v>284.96600000000001</v>
      </c>
      <c r="P1970" s="8">
        <f>E1970/L1970</f>
        <v>279.37843137254902</v>
      </c>
      <c r="Q1970" s="3" t="str">
        <f>LEFT(N1970,SEARCH("/",N1970)-1)</f>
        <v>technology</v>
      </c>
      <c r="R1970" s="3" t="str">
        <f>RIGHT(N1970,LEN(N1970)-SEARCH("/",N1970,1))</f>
        <v>hardware</v>
      </c>
      <c r="S1970" s="16">
        <f>(((J1970/60)/60)/24)+DATE(1970,1,1)+(-5/24)</f>
        <v>42676.378645833327</v>
      </c>
      <c r="T1970" s="16">
        <f>(((I1970/60)/60)/24)+DATE(1970,1,1)+(-5/24)</f>
        <v>42707.420312499999</v>
      </c>
    </row>
    <row r="1971" spans="1:20" ht="93.75" x14ac:dyDescent="0.3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2">
        <f>(E1971/D1971)*100</f>
        <v>579.08000000000004</v>
      </c>
      <c r="P1971" s="8">
        <f>E1971/L1971</f>
        <v>61.375728669846318</v>
      </c>
      <c r="Q1971" s="3" t="str">
        <f>LEFT(N1971,SEARCH("/",N1971)-1)</f>
        <v>technology</v>
      </c>
      <c r="R1971" s="3" t="str">
        <f>RIGHT(N1971,LEN(N1971)-SEARCH("/",N1971,1))</f>
        <v>hardware</v>
      </c>
      <c r="S1971" s="16">
        <f>(((J1971/60)/60)/24)+DATE(1970,1,1)+(-5/24)</f>
        <v>42557.584120370368</v>
      </c>
      <c r="T1971" s="16">
        <f>(((I1971/60)/60)/24)+DATE(1970,1,1)+(-5/24)</f>
        <v>42587.584120370368</v>
      </c>
    </row>
    <row r="1972" spans="1:20" ht="75" x14ac:dyDescent="0.3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2">
        <f>(E1972/D1972)*100</f>
        <v>1131.8</v>
      </c>
      <c r="P1972" s="8">
        <f>E1972/L1972</f>
        <v>80.727532097004286</v>
      </c>
      <c r="Q1972" s="3" t="str">
        <f>LEFT(N1972,SEARCH("/",N1972)-1)</f>
        <v>technology</v>
      </c>
      <c r="R1972" s="3" t="str">
        <f>RIGHT(N1972,LEN(N1972)-SEARCH("/",N1972,1))</f>
        <v>hardware</v>
      </c>
      <c r="S1972" s="16">
        <f>(((J1972/60)/60)/24)+DATE(1970,1,1)+(-5/24)</f>
        <v>41323.984965277778</v>
      </c>
      <c r="T1972" s="16">
        <f>(((I1972/60)/60)/24)+DATE(1970,1,1)+(-5/24)</f>
        <v>41383.943298611113</v>
      </c>
    </row>
    <row r="1973" spans="1:20" ht="93.75" x14ac:dyDescent="0.3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2">
        <f>(E1973/D1973)*100</f>
        <v>263.02771750000005</v>
      </c>
      <c r="P1973" s="8">
        <f>E1973/L1973</f>
        <v>272.35590732591254</v>
      </c>
      <c r="Q1973" s="3" t="str">
        <f>LEFT(N1973,SEARCH("/",N1973)-1)</f>
        <v>technology</v>
      </c>
      <c r="R1973" s="3" t="str">
        <f>RIGHT(N1973,LEN(N1973)-SEARCH("/",N1973,1))</f>
        <v>hardware</v>
      </c>
      <c r="S1973" s="16">
        <f>(((J1973/60)/60)/24)+DATE(1970,1,1)+(-5/24)</f>
        <v>41561.29237268518</v>
      </c>
      <c r="T1973" s="16">
        <f>(((I1973/60)/60)/24)+DATE(1970,1,1)+(-5/24)</f>
        <v>41592.958333333328</v>
      </c>
    </row>
    <row r="1974" spans="1:20" ht="75" x14ac:dyDescent="0.3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2">
        <f>(E1974/D1974)*100</f>
        <v>674.48</v>
      </c>
      <c r="P1974" s="8">
        <f>E1974/L1974</f>
        <v>70.848739495798313</v>
      </c>
      <c r="Q1974" s="3" t="str">
        <f>LEFT(N1974,SEARCH("/",N1974)-1)</f>
        <v>technology</v>
      </c>
      <c r="R1974" s="3" t="str">
        <f>RIGHT(N1974,LEN(N1974)-SEARCH("/",N1974,1))</f>
        <v>hardware</v>
      </c>
      <c r="S1974" s="16">
        <f>(((J1974/60)/60)/24)+DATE(1970,1,1)+(-5/24)</f>
        <v>41200.803749999999</v>
      </c>
      <c r="T1974" s="16">
        <f>(((I1974/60)/60)/24)+DATE(1970,1,1)+(-5/24)</f>
        <v>41230.845416666663</v>
      </c>
    </row>
    <row r="1975" spans="1:20" ht="75" x14ac:dyDescent="0.3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2">
        <f>(E1975/D1975)*100</f>
        <v>256.83081313131316</v>
      </c>
      <c r="P1975" s="8">
        <f>E1975/L1975</f>
        <v>247.94003412969283</v>
      </c>
      <c r="Q1975" s="3" t="str">
        <f>LEFT(N1975,SEARCH("/",N1975)-1)</f>
        <v>technology</v>
      </c>
      <c r="R1975" s="3" t="str">
        <f>RIGHT(N1975,LEN(N1975)-SEARCH("/",N1975,1))</f>
        <v>hardware</v>
      </c>
      <c r="S1975" s="16">
        <f>(((J1975/60)/60)/24)+DATE(1970,1,1)+(-5/24)</f>
        <v>42549.514629629623</v>
      </c>
      <c r="T1975" s="16">
        <f>(((I1975/60)/60)/24)+DATE(1970,1,1)+(-5/24)</f>
        <v>42588.083333333336</v>
      </c>
    </row>
    <row r="1976" spans="1:20" ht="93.75" x14ac:dyDescent="0.3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2">
        <f>(E1976/D1976)*100</f>
        <v>375.49599999999998</v>
      </c>
      <c r="P1976" s="8">
        <f>E1976/L1976</f>
        <v>186.81393034825871</v>
      </c>
      <c r="Q1976" s="3" t="str">
        <f>LEFT(N1976,SEARCH("/",N1976)-1)</f>
        <v>technology</v>
      </c>
      <c r="R1976" s="3" t="str">
        <f>RIGHT(N1976,LEN(N1976)-SEARCH("/",N1976,1))</f>
        <v>hardware</v>
      </c>
      <c r="S1976" s="16">
        <f>(((J1976/60)/60)/24)+DATE(1970,1,1)+(-5/24)</f>
        <v>41445.125798611109</v>
      </c>
      <c r="T1976" s="16">
        <f>(((I1976/60)/60)/24)+DATE(1970,1,1)+(-5/24)</f>
        <v>41505.125798611109</v>
      </c>
    </row>
    <row r="1977" spans="1:20" ht="56.25" x14ac:dyDescent="0.3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2">
        <f>(E1977/D1977)*100</f>
        <v>208.70837499999996</v>
      </c>
      <c r="P1977" s="8">
        <f>E1977/L1977</f>
        <v>131.98948616600788</v>
      </c>
      <c r="Q1977" s="3" t="str">
        <f>LEFT(N1977,SEARCH("/",N1977)-1)</f>
        <v>technology</v>
      </c>
      <c r="R1977" s="3" t="str">
        <f>RIGHT(N1977,LEN(N1977)-SEARCH("/",N1977,1))</f>
        <v>hardware</v>
      </c>
      <c r="S1977" s="16">
        <f>(((J1977/60)/60)/24)+DATE(1970,1,1)+(-5/24)</f>
        <v>41313.54688657407</v>
      </c>
      <c r="T1977" s="16">
        <f>(((I1977/60)/60)/24)+DATE(1970,1,1)+(-5/24)</f>
        <v>41343.54688657407</v>
      </c>
    </row>
    <row r="1978" spans="1:20" ht="37.5" x14ac:dyDescent="0.3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2">
        <f>(E1978/D1978)*100</f>
        <v>346.6</v>
      </c>
      <c r="P1978" s="8">
        <f>E1978/L1978</f>
        <v>29.310782241014799</v>
      </c>
      <c r="Q1978" s="3" t="str">
        <f>LEFT(N1978,SEARCH("/",N1978)-1)</f>
        <v>technology</v>
      </c>
      <c r="R1978" s="3" t="str">
        <f>RIGHT(N1978,LEN(N1978)-SEARCH("/",N1978,1))</f>
        <v>hardware</v>
      </c>
      <c r="S1978" s="16">
        <f>(((J1978/60)/60)/24)+DATE(1970,1,1)+(-5/24)</f>
        <v>41438.691261574073</v>
      </c>
      <c r="T1978" s="16">
        <f>(((I1978/60)/60)/24)+DATE(1970,1,1)+(-5/24)</f>
        <v>41468.691261574073</v>
      </c>
    </row>
    <row r="1979" spans="1:20" ht="56.25" x14ac:dyDescent="0.3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2">
        <f>(E1979/D1979)*100</f>
        <v>402.33</v>
      </c>
      <c r="P1979" s="8">
        <f>E1979/L1979</f>
        <v>245.02436053593178</v>
      </c>
      <c r="Q1979" s="3" t="str">
        <f>LEFT(N1979,SEARCH("/",N1979)-1)</f>
        <v>technology</v>
      </c>
      <c r="R1979" s="3" t="str">
        <f>RIGHT(N1979,LEN(N1979)-SEARCH("/",N1979,1))</f>
        <v>hardware</v>
      </c>
      <c r="S1979" s="16">
        <f>(((J1979/60)/60)/24)+DATE(1970,1,1)+(-5/24)</f>
        <v>42311.008564814816</v>
      </c>
      <c r="T1979" s="16">
        <f>(((I1979/60)/60)/24)+DATE(1970,1,1)+(-5/24)</f>
        <v>42357.124305555553</v>
      </c>
    </row>
    <row r="1980" spans="1:20" ht="75" x14ac:dyDescent="0.3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2">
        <f>(E1980/D1980)*100</f>
        <v>1026.8451399999999</v>
      </c>
      <c r="P1980" s="8">
        <f>E1980/L1980</f>
        <v>1323.2540463917526</v>
      </c>
      <c r="Q1980" s="3" t="str">
        <f>LEFT(N1980,SEARCH("/",N1980)-1)</f>
        <v>technology</v>
      </c>
      <c r="R1980" s="3" t="str">
        <f>RIGHT(N1980,LEN(N1980)-SEARCH("/",N1980,1))</f>
        <v>hardware</v>
      </c>
      <c r="S1980" s="16">
        <f>(((J1980/60)/60)/24)+DATE(1970,1,1)+(-5/24)</f>
        <v>41039.017268518517</v>
      </c>
      <c r="T1980" s="16">
        <f>(((I1980/60)/60)/24)+DATE(1970,1,1)+(-5/24)</f>
        <v>41072.083333333328</v>
      </c>
    </row>
    <row r="1981" spans="1:20" ht="75" x14ac:dyDescent="0.3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2">
        <f>(E1981/D1981)*100</f>
        <v>114.901155</v>
      </c>
      <c r="P1981" s="8">
        <f>E1981/L1981</f>
        <v>282.65966789667897</v>
      </c>
      <c r="Q1981" s="3" t="str">
        <f>LEFT(N1981,SEARCH("/",N1981)-1)</f>
        <v>technology</v>
      </c>
      <c r="R1981" s="3" t="str">
        <f>RIGHT(N1981,LEN(N1981)-SEARCH("/",N1981,1))</f>
        <v>hardware</v>
      </c>
      <c r="S1981" s="16">
        <f>(((J1981/60)/60)/24)+DATE(1970,1,1)+(-5/24)</f>
        <v>42290.25168981481</v>
      </c>
      <c r="T1981" s="16">
        <f>(((I1981/60)/60)/24)+DATE(1970,1,1)+(-5/24)</f>
        <v>42326.999305555553</v>
      </c>
    </row>
    <row r="1982" spans="1:20" ht="56.25" x14ac:dyDescent="0.3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2">
        <f>(E1982/D1982)*100</f>
        <v>354.82402000000002</v>
      </c>
      <c r="P1982" s="8">
        <f>E1982/L1982</f>
        <v>91.214401028277635</v>
      </c>
      <c r="Q1982" s="3" t="str">
        <f>LEFT(N1982,SEARCH("/",N1982)-1)</f>
        <v>technology</v>
      </c>
      <c r="R1982" s="3" t="str">
        <f>RIGHT(N1982,LEN(N1982)-SEARCH("/",N1982,1))</f>
        <v>hardware</v>
      </c>
      <c r="S1982" s="16">
        <f>(((J1982/60)/60)/24)+DATE(1970,1,1)+(-5/24)</f>
        <v>42423.334050925921</v>
      </c>
      <c r="T1982" s="16">
        <f>(((I1982/60)/60)/24)+DATE(1970,1,1)+(-5/24)</f>
        <v>42463.292384259257</v>
      </c>
    </row>
    <row r="1983" spans="1:20" ht="93.75" x14ac:dyDescent="0.3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12">
        <f>(E1983/D1983)*100</f>
        <v>5.08</v>
      </c>
      <c r="P1983" s="8">
        <f>E1983/L1983</f>
        <v>31.75</v>
      </c>
      <c r="Q1983" s="3" t="str">
        <f>LEFT(N1983,SEARCH("/",N1983)-1)</f>
        <v>photography</v>
      </c>
      <c r="R1983" s="3" t="str">
        <f>RIGHT(N1983,LEN(N1983)-SEARCH("/",N1983,1))</f>
        <v>people</v>
      </c>
      <c r="S1983" s="16">
        <f>(((J1983/60)/60)/24)+DATE(1970,1,1)+(-5/24)</f>
        <v>41799.516956018517</v>
      </c>
      <c r="T1983" s="16">
        <f>(((I1983/60)/60)/24)+DATE(1970,1,1)+(-5/24)</f>
        <v>41829.516956018517</v>
      </c>
    </row>
    <row r="1984" spans="1:20" ht="75" x14ac:dyDescent="0.3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12">
        <f>(E1984/D1984)*100</f>
        <v>0</v>
      </c>
      <c r="P1984" s="8">
        <v>0</v>
      </c>
      <c r="Q1984" s="3" t="str">
        <f>LEFT(N1984,SEARCH("/",N1984)-1)</f>
        <v>photography</v>
      </c>
      <c r="R1984" s="3" t="str">
        <f>RIGHT(N1984,LEN(N1984)-SEARCH("/",N1984,1))</f>
        <v>people</v>
      </c>
      <c r="S1984" s="16">
        <f>(((J1984/60)/60)/24)+DATE(1970,1,1)+(-5/24)</f>
        <v>42678.378321759257</v>
      </c>
      <c r="T1984" s="16">
        <f>(((I1984/60)/60)/24)+DATE(1970,1,1)+(-5/24)</f>
        <v>42708.419988425921</v>
      </c>
    </row>
    <row r="1985" spans="1:20" ht="75" x14ac:dyDescent="0.3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12">
        <f>(E1985/D1985)*100</f>
        <v>4.3</v>
      </c>
      <c r="P1985" s="8">
        <f>E1985/L1985</f>
        <v>88.6875</v>
      </c>
      <c r="Q1985" s="3" t="str">
        <f>LEFT(N1985,SEARCH("/",N1985)-1)</f>
        <v>photography</v>
      </c>
      <c r="R1985" s="3" t="str">
        <f>RIGHT(N1985,LEN(N1985)-SEARCH("/",N1985,1))</f>
        <v>people</v>
      </c>
      <c r="S1985" s="16">
        <f>(((J1985/60)/60)/24)+DATE(1970,1,1)+(-5/24)</f>
        <v>42592.803449074076</v>
      </c>
      <c r="T1985" s="16">
        <f>(((I1985/60)/60)/24)+DATE(1970,1,1)+(-5/24)</f>
        <v>42615.083333333336</v>
      </c>
    </row>
    <row r="1986" spans="1:20" ht="112.5" x14ac:dyDescent="0.3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12">
        <f>(E1986/D1986)*100</f>
        <v>21.146666666666665</v>
      </c>
      <c r="P1986" s="8">
        <f>E1986/L1986</f>
        <v>453.14285714285717</v>
      </c>
      <c r="Q1986" s="3" t="str">
        <f>LEFT(N1986,SEARCH("/",N1986)-1)</f>
        <v>photography</v>
      </c>
      <c r="R1986" s="3" t="str">
        <f>RIGHT(N1986,LEN(N1986)-SEARCH("/",N1986,1))</f>
        <v>people</v>
      </c>
      <c r="S1986" s="16">
        <f>(((J1986/60)/60)/24)+DATE(1970,1,1)+(-5/24)</f>
        <v>41913.581956018512</v>
      </c>
      <c r="T1986" s="16">
        <f>(((I1986/60)/60)/24)+DATE(1970,1,1)+(-5/24)</f>
        <v>41973.623622685183</v>
      </c>
    </row>
    <row r="1987" spans="1:20" ht="93.75" x14ac:dyDescent="0.3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12">
        <f>(E1987/D1987)*100</f>
        <v>3.1875</v>
      </c>
      <c r="P1987" s="8">
        <f>E1987/L1987</f>
        <v>12.75</v>
      </c>
      <c r="Q1987" s="3" t="str">
        <f>LEFT(N1987,SEARCH("/",N1987)-1)</f>
        <v>photography</v>
      </c>
      <c r="R1987" s="3" t="str">
        <f>RIGHT(N1987,LEN(N1987)-SEARCH("/",N1987,1))</f>
        <v>people</v>
      </c>
      <c r="S1987" s="16">
        <f>(((J1987/60)/60)/24)+DATE(1970,1,1)+(-5/24)</f>
        <v>42555.490405092591</v>
      </c>
      <c r="T1987" s="16">
        <f>(((I1987/60)/60)/24)+DATE(1970,1,1)+(-5/24)</f>
        <v>42584.749999999993</v>
      </c>
    </row>
    <row r="1988" spans="1:20" ht="93.75" x14ac:dyDescent="0.3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12">
        <f>(E1988/D1988)*100</f>
        <v>0.05</v>
      </c>
      <c r="P1988" s="8">
        <f>E1988/L1988</f>
        <v>1</v>
      </c>
      <c r="Q1988" s="3" t="str">
        <f>LEFT(N1988,SEARCH("/",N1988)-1)</f>
        <v>photography</v>
      </c>
      <c r="R1988" s="3" t="str">
        <f>RIGHT(N1988,LEN(N1988)-SEARCH("/",N1988,1))</f>
        <v>people</v>
      </c>
      <c r="S1988" s="16">
        <f>(((J1988/60)/60)/24)+DATE(1970,1,1)+(-5/24)</f>
        <v>42413.225497685176</v>
      </c>
      <c r="T1988" s="16">
        <f>(((I1988/60)/60)/24)+DATE(1970,1,1)+(-5/24)</f>
        <v>42443.183831018519</v>
      </c>
    </row>
    <row r="1989" spans="1:20" ht="56.25" x14ac:dyDescent="0.3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12">
        <f>(E1989/D1989)*100</f>
        <v>42.472727272727276</v>
      </c>
      <c r="P1989" s="8">
        <f>E1989/L1989</f>
        <v>83.428571428571431</v>
      </c>
      <c r="Q1989" s="3" t="str">
        <f>LEFT(N1989,SEARCH("/",N1989)-1)</f>
        <v>photography</v>
      </c>
      <c r="R1989" s="3" t="str">
        <f>RIGHT(N1989,LEN(N1989)-SEARCH("/",N1989,1))</f>
        <v>people</v>
      </c>
      <c r="S1989" s="16">
        <f>(((J1989/60)/60)/24)+DATE(1970,1,1)+(-5/24)</f>
        <v>42034.431435185186</v>
      </c>
      <c r="T1989" s="16">
        <f>(((I1989/60)/60)/24)+DATE(1970,1,1)+(-5/24)</f>
        <v>42064.431435185186</v>
      </c>
    </row>
    <row r="1990" spans="1:20" x14ac:dyDescent="0.3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12">
        <f>(E1990/D1990)*100</f>
        <v>0.41666666666666669</v>
      </c>
      <c r="P1990" s="8">
        <f>E1990/L1990</f>
        <v>25</v>
      </c>
      <c r="Q1990" s="3" t="str">
        <f>LEFT(N1990,SEARCH("/",N1990)-1)</f>
        <v>photography</v>
      </c>
      <c r="R1990" s="3" t="str">
        <f>RIGHT(N1990,LEN(N1990)-SEARCH("/",N1990,1))</f>
        <v>people</v>
      </c>
      <c r="S1990" s="16">
        <f>(((J1990/60)/60)/24)+DATE(1970,1,1)+(-5/24)</f>
        <v>42206.554884259262</v>
      </c>
      <c r="T1990" s="16">
        <f>(((I1990/60)/60)/24)+DATE(1970,1,1)+(-5/24)</f>
        <v>42236.554884259262</v>
      </c>
    </row>
    <row r="1991" spans="1:20" ht="75" x14ac:dyDescent="0.3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12">
        <f>(E1991/D1991)*100</f>
        <v>1</v>
      </c>
      <c r="P1991" s="8">
        <f>E1991/L1991</f>
        <v>50</v>
      </c>
      <c r="Q1991" s="3" t="str">
        <f>LEFT(N1991,SEARCH("/",N1991)-1)</f>
        <v>photography</v>
      </c>
      <c r="R1991" s="3" t="str">
        <f>RIGHT(N1991,LEN(N1991)-SEARCH("/",N1991,1))</f>
        <v>people</v>
      </c>
      <c r="S1991" s="16">
        <f>(((J1991/60)/60)/24)+DATE(1970,1,1)+(-5/24)</f>
        <v>42685.472314814811</v>
      </c>
      <c r="T1991" s="16">
        <f>(((I1991/60)/60)/24)+DATE(1970,1,1)+(-5/24)</f>
        <v>42715.472314814811</v>
      </c>
    </row>
    <row r="1992" spans="1:20" ht="75" x14ac:dyDescent="0.3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12">
        <f>(E1992/D1992)*100</f>
        <v>16.966666666666665</v>
      </c>
      <c r="P1992" s="8">
        <f>E1992/L1992</f>
        <v>101.8</v>
      </c>
      <c r="Q1992" s="3" t="str">
        <f>LEFT(N1992,SEARCH("/",N1992)-1)</f>
        <v>photography</v>
      </c>
      <c r="R1992" s="3" t="str">
        <f>RIGHT(N1992,LEN(N1992)-SEARCH("/",N1992,1))</f>
        <v>people</v>
      </c>
      <c r="S1992" s="16">
        <f>(((J1992/60)/60)/24)+DATE(1970,1,1)+(-5/24)</f>
        <v>42397.987638888888</v>
      </c>
      <c r="T1992" s="16">
        <f>(((I1992/60)/60)/24)+DATE(1970,1,1)+(-5/24)</f>
        <v>42412.987638888888</v>
      </c>
    </row>
    <row r="1993" spans="1:20" ht="56.25" x14ac:dyDescent="0.3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12">
        <f>(E1993/D1993)*100</f>
        <v>7.0000000000000009</v>
      </c>
      <c r="P1993" s="8">
        <f>E1993/L1993</f>
        <v>46.666666666666664</v>
      </c>
      <c r="Q1993" s="3" t="str">
        <f>LEFT(N1993,SEARCH("/",N1993)-1)</f>
        <v>photography</v>
      </c>
      <c r="R1993" s="3" t="str">
        <f>RIGHT(N1993,LEN(N1993)-SEARCH("/",N1993,1))</f>
        <v>people</v>
      </c>
      <c r="S1993" s="16">
        <f>(((J1993/60)/60)/24)+DATE(1970,1,1)+(-5/24)</f>
        <v>42167.685023148144</v>
      </c>
      <c r="T1993" s="16">
        <f>(((I1993/60)/60)/24)+DATE(1970,1,1)+(-5/24)</f>
        <v>42188.685023148144</v>
      </c>
    </row>
    <row r="1994" spans="1:20" ht="37.5" x14ac:dyDescent="0.3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12">
        <f>(E1994/D1994)*100</f>
        <v>0.13333333333333333</v>
      </c>
      <c r="P1994" s="8">
        <f>E1994/L1994</f>
        <v>1</v>
      </c>
      <c r="Q1994" s="3" t="str">
        <f>LEFT(N1994,SEARCH("/",N1994)-1)</f>
        <v>photography</v>
      </c>
      <c r="R1994" s="3" t="str">
        <f>RIGHT(N1994,LEN(N1994)-SEARCH("/",N1994,1))</f>
        <v>people</v>
      </c>
      <c r="S1994" s="16">
        <f>(((J1994/60)/60)/24)+DATE(1970,1,1)+(-5/24)</f>
        <v>42022.935081018521</v>
      </c>
      <c r="T1994" s="16">
        <f>(((I1994/60)/60)/24)+DATE(1970,1,1)+(-5/24)</f>
        <v>42052.935081018521</v>
      </c>
    </row>
    <row r="1995" spans="1:20" ht="75" x14ac:dyDescent="0.3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12">
        <f>(E1995/D1995)*100</f>
        <v>0</v>
      </c>
      <c r="P1995" s="8">
        <v>0</v>
      </c>
      <c r="Q1995" s="3" t="str">
        <f>LEFT(N1995,SEARCH("/",N1995)-1)</f>
        <v>photography</v>
      </c>
      <c r="R1995" s="3" t="str">
        <f>RIGHT(N1995,LEN(N1995)-SEARCH("/",N1995,1))</f>
        <v>people</v>
      </c>
      <c r="S1995" s="16">
        <f>(((J1995/60)/60)/24)+DATE(1970,1,1)+(-5/24)</f>
        <v>42329.380057870374</v>
      </c>
      <c r="T1995" s="16">
        <f>(((I1995/60)/60)/24)+DATE(1970,1,1)+(-5/24)</f>
        <v>42359.380057870374</v>
      </c>
    </row>
    <row r="1996" spans="1:20" ht="93.75" x14ac:dyDescent="0.3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12">
        <f>(E1996/D1996)*100</f>
        <v>0</v>
      </c>
      <c r="P1996" s="8">
        <v>0</v>
      </c>
      <c r="Q1996" s="3" t="str">
        <f>LEFT(N1996,SEARCH("/",N1996)-1)</f>
        <v>photography</v>
      </c>
      <c r="R1996" s="3" t="str">
        <f>RIGHT(N1996,LEN(N1996)-SEARCH("/",N1996,1))</f>
        <v>people</v>
      </c>
      <c r="S1996" s="16">
        <f>(((J1996/60)/60)/24)+DATE(1970,1,1)+(-5/24)</f>
        <v>42650.797939814809</v>
      </c>
      <c r="T1996" s="16">
        <f>(((I1996/60)/60)/24)+DATE(1970,1,1)+(-5/24)</f>
        <v>42710.839606481481</v>
      </c>
    </row>
    <row r="1997" spans="1:20" ht="93.75" x14ac:dyDescent="0.3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12">
        <f>(E1997/D1997)*100</f>
        <v>7.8</v>
      </c>
      <c r="P1997" s="8">
        <f>E1997/L1997</f>
        <v>26</v>
      </c>
      <c r="Q1997" s="3" t="str">
        <f>LEFT(N1997,SEARCH("/",N1997)-1)</f>
        <v>photography</v>
      </c>
      <c r="R1997" s="3" t="str">
        <f>RIGHT(N1997,LEN(N1997)-SEARCH("/",N1997,1))</f>
        <v>people</v>
      </c>
      <c r="S1997" s="16">
        <f>(((J1997/60)/60)/24)+DATE(1970,1,1)+(-5/24)</f>
        <v>42181.693703703706</v>
      </c>
      <c r="T1997" s="16">
        <f>(((I1997/60)/60)/24)+DATE(1970,1,1)+(-5/24)</f>
        <v>42201.693703703706</v>
      </c>
    </row>
    <row r="1998" spans="1:20" ht="93.75" x14ac:dyDescent="0.3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12">
        <f>(E1998/D1998)*100</f>
        <v>0</v>
      </c>
      <c r="P1998" s="8">
        <v>0</v>
      </c>
      <c r="Q1998" s="3" t="str">
        <f>LEFT(N1998,SEARCH("/",N1998)-1)</f>
        <v>photography</v>
      </c>
      <c r="R1998" s="3" t="str">
        <f>RIGHT(N1998,LEN(N1998)-SEARCH("/",N1998,1))</f>
        <v>people</v>
      </c>
      <c r="S1998" s="16">
        <f>(((J1998/60)/60)/24)+DATE(1970,1,1)+(-5/24)</f>
        <v>41800.611238425925</v>
      </c>
      <c r="T1998" s="16">
        <f>(((I1998/60)/60)/24)+DATE(1970,1,1)+(-5/24)</f>
        <v>41830.611238425925</v>
      </c>
    </row>
    <row r="1999" spans="1:20" ht="75" x14ac:dyDescent="0.3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12">
        <f>(E1999/D1999)*100</f>
        <v>0</v>
      </c>
      <c r="P1999" s="8">
        <v>0</v>
      </c>
      <c r="Q1999" s="3" t="str">
        <f>LEFT(N1999,SEARCH("/",N1999)-1)</f>
        <v>photography</v>
      </c>
      <c r="R1999" s="3" t="str">
        <f>RIGHT(N1999,LEN(N1999)-SEARCH("/",N1999,1))</f>
        <v>people</v>
      </c>
      <c r="S1999" s="16">
        <f>(((J1999/60)/60)/24)+DATE(1970,1,1)+(-5/24)</f>
        <v>41847.722361111111</v>
      </c>
      <c r="T1999" s="16">
        <f>(((I1999/60)/60)/24)+DATE(1970,1,1)+(-5/24)</f>
        <v>41877.722361111111</v>
      </c>
    </row>
    <row r="2000" spans="1:20" ht="93.75" x14ac:dyDescent="0.3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12">
        <f>(E2000/D2000)*100</f>
        <v>26.200000000000003</v>
      </c>
      <c r="P2000" s="8">
        <f>E2000/L2000</f>
        <v>218.33333333333334</v>
      </c>
      <c r="Q2000" s="3" t="str">
        <f>LEFT(N2000,SEARCH("/",N2000)-1)</f>
        <v>photography</v>
      </c>
      <c r="R2000" s="3" t="str">
        <f>RIGHT(N2000,LEN(N2000)-SEARCH("/",N2000,1))</f>
        <v>people</v>
      </c>
      <c r="S2000" s="16">
        <f>(((J2000/60)/60)/24)+DATE(1970,1,1)+(-5/24)</f>
        <v>41806.910162037035</v>
      </c>
      <c r="T2000" s="16">
        <f>(((I2000/60)/60)/24)+DATE(1970,1,1)+(-5/24)</f>
        <v>41851.910162037035</v>
      </c>
    </row>
    <row r="2001" spans="1:20" ht="75" x14ac:dyDescent="0.3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12">
        <f>(E2001/D2001)*100</f>
        <v>0.76129032258064511</v>
      </c>
      <c r="P2001" s="8">
        <f>E2001/L2001</f>
        <v>33.714285714285715</v>
      </c>
      <c r="Q2001" s="3" t="str">
        <f>LEFT(N2001,SEARCH("/",N2001)-1)</f>
        <v>photography</v>
      </c>
      <c r="R2001" s="3" t="str">
        <f>RIGHT(N2001,LEN(N2001)-SEARCH("/",N2001,1))</f>
        <v>people</v>
      </c>
      <c r="S2001" s="16">
        <f>(((J2001/60)/60)/24)+DATE(1970,1,1)+(-5/24)</f>
        <v>41926.274398148147</v>
      </c>
      <c r="T2001" s="16">
        <f>(((I2001/60)/60)/24)+DATE(1970,1,1)+(-5/24)</f>
        <v>41956.316064814811</v>
      </c>
    </row>
    <row r="2002" spans="1:20" ht="93.75" x14ac:dyDescent="0.3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12">
        <f>(E2002/D2002)*100</f>
        <v>12.5</v>
      </c>
      <c r="P2002" s="8">
        <f>E2002/L2002</f>
        <v>25</v>
      </c>
      <c r="Q2002" s="3" t="str">
        <f>LEFT(N2002,SEARCH("/",N2002)-1)</f>
        <v>photography</v>
      </c>
      <c r="R2002" s="3" t="str">
        <f>RIGHT(N2002,LEN(N2002)-SEARCH("/",N2002,1))</f>
        <v>people</v>
      </c>
      <c r="S2002" s="16">
        <f>(((J2002/60)/60)/24)+DATE(1970,1,1)+(-5/24)</f>
        <v>42345.743206018517</v>
      </c>
      <c r="T2002" s="16">
        <f>(((I2002/60)/60)/24)+DATE(1970,1,1)+(-5/24)</f>
        <v>42375.743206018517</v>
      </c>
    </row>
    <row r="2003" spans="1:20" ht="56.25" x14ac:dyDescent="0.3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2">
        <f>(E2003/D2003)*100</f>
        <v>382.12909090909091</v>
      </c>
      <c r="P2003" s="8">
        <f>E2003/L2003</f>
        <v>128.38790470372632</v>
      </c>
      <c r="Q2003" s="3" t="str">
        <f>LEFT(N2003,SEARCH("/",N2003)-1)</f>
        <v>technology</v>
      </c>
      <c r="R2003" s="3" t="str">
        <f>RIGHT(N2003,LEN(N2003)-SEARCH("/",N2003,1))</f>
        <v>hardware</v>
      </c>
      <c r="S2003" s="16">
        <f>(((J2003/60)/60)/24)+DATE(1970,1,1)+(-5/24)</f>
        <v>42136.001342592594</v>
      </c>
      <c r="T2003" s="16">
        <f>(((I2003/60)/60)/24)+DATE(1970,1,1)+(-5/24)</f>
        <v>42167.624999999993</v>
      </c>
    </row>
    <row r="2004" spans="1:20" ht="75" x14ac:dyDescent="0.3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2">
        <f>(E2004/D2004)*100</f>
        <v>216.79422000000002</v>
      </c>
      <c r="P2004" s="8">
        <f>E2004/L2004</f>
        <v>78.834261818181815</v>
      </c>
      <c r="Q2004" s="3" t="str">
        <f>LEFT(N2004,SEARCH("/",N2004)-1)</f>
        <v>technology</v>
      </c>
      <c r="R2004" s="3" t="str">
        <f>RIGHT(N2004,LEN(N2004)-SEARCH("/",N2004,1))</f>
        <v>hardware</v>
      </c>
      <c r="S2004" s="16">
        <f>(((J2004/60)/60)/24)+DATE(1970,1,1)+(-5/24)</f>
        <v>42728.503969907404</v>
      </c>
      <c r="T2004" s="16">
        <f>(((I2004/60)/60)/24)+DATE(1970,1,1)+(-5/24)</f>
        <v>42758.503969907404</v>
      </c>
    </row>
    <row r="2005" spans="1:20" ht="93.75" x14ac:dyDescent="0.3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2">
        <f>(E2005/D2005)*100</f>
        <v>312</v>
      </c>
      <c r="P2005" s="8">
        <f>E2005/L2005</f>
        <v>91.764705882352942</v>
      </c>
      <c r="Q2005" s="3" t="str">
        <f>LEFT(N2005,SEARCH("/",N2005)-1)</f>
        <v>technology</v>
      </c>
      <c r="R2005" s="3" t="str">
        <f>RIGHT(N2005,LEN(N2005)-SEARCH("/",N2005,1))</f>
        <v>hardware</v>
      </c>
      <c r="S2005" s="16">
        <f>(((J2005/60)/60)/24)+DATE(1970,1,1)+(-5/24)</f>
        <v>40346.917268518519</v>
      </c>
      <c r="T2005" s="16">
        <f>(((I2005/60)/60)/24)+DATE(1970,1,1)+(-5/24)</f>
        <v>40361.75</v>
      </c>
    </row>
    <row r="2006" spans="1:20" ht="75" x14ac:dyDescent="0.3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2">
        <f>(E2006/D2006)*100</f>
        <v>234.42048</v>
      </c>
      <c r="P2006" s="8">
        <f>E2006/L2006</f>
        <v>331.10237288135596</v>
      </c>
      <c r="Q2006" s="3" t="str">
        <f>LEFT(N2006,SEARCH("/",N2006)-1)</f>
        <v>technology</v>
      </c>
      <c r="R2006" s="3" t="str">
        <f>RIGHT(N2006,LEN(N2006)-SEARCH("/",N2006,1))</f>
        <v>hardware</v>
      </c>
      <c r="S2006" s="16">
        <f>(((J2006/60)/60)/24)+DATE(1970,1,1)+(-5/24)</f>
        <v>41800.396562499998</v>
      </c>
      <c r="T2006" s="16">
        <f>(((I2006/60)/60)/24)+DATE(1970,1,1)+(-5/24)</f>
        <v>41830.396562499998</v>
      </c>
    </row>
    <row r="2007" spans="1:20" ht="75" x14ac:dyDescent="0.3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2">
        <f>(E2007/D2007)*100</f>
        <v>123.68010000000001</v>
      </c>
      <c r="P2007" s="8">
        <f>E2007/L2007</f>
        <v>194.26193717277485</v>
      </c>
      <c r="Q2007" s="3" t="str">
        <f>LEFT(N2007,SEARCH("/",N2007)-1)</f>
        <v>technology</v>
      </c>
      <c r="R2007" s="3" t="str">
        <f>RIGHT(N2007,LEN(N2007)-SEARCH("/",N2007,1))</f>
        <v>hardware</v>
      </c>
      <c r="S2007" s="16">
        <f>(((J2007/60)/60)/24)+DATE(1970,1,1)+(-5/24)</f>
        <v>41535.604374999995</v>
      </c>
      <c r="T2007" s="16">
        <f>(((I2007/60)/60)/24)+DATE(1970,1,1)+(-5/24)</f>
        <v>41562.957638888889</v>
      </c>
    </row>
    <row r="2008" spans="1:20" ht="93.75" x14ac:dyDescent="0.3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2">
        <f>(E2008/D2008)*100</f>
        <v>247.84</v>
      </c>
      <c r="P2008" s="8">
        <f>E2008/L2008</f>
        <v>408.97689768976898</v>
      </c>
      <c r="Q2008" s="3" t="str">
        <f>LEFT(N2008,SEARCH("/",N2008)-1)</f>
        <v>technology</v>
      </c>
      <c r="R2008" s="3" t="str">
        <f>RIGHT(N2008,LEN(N2008)-SEARCH("/",N2008,1))</f>
        <v>hardware</v>
      </c>
      <c r="S2008" s="16">
        <f>(((J2008/60)/60)/24)+DATE(1970,1,1)+(-5/24)</f>
        <v>41941.292187499996</v>
      </c>
      <c r="T2008" s="16">
        <f>(((I2008/60)/60)/24)+DATE(1970,1,1)+(-5/24)</f>
        <v>41976.333854166667</v>
      </c>
    </row>
    <row r="2009" spans="1:20" ht="93.75" x14ac:dyDescent="0.3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2">
        <f>(E2009/D2009)*100</f>
        <v>115.7092</v>
      </c>
      <c r="P2009" s="8">
        <f>E2009/L2009</f>
        <v>84.459270072992695</v>
      </c>
      <c r="Q2009" s="3" t="str">
        <f>LEFT(N2009,SEARCH("/",N2009)-1)</f>
        <v>technology</v>
      </c>
      <c r="R2009" s="3" t="str">
        <f>RIGHT(N2009,LEN(N2009)-SEARCH("/",N2009,1))</f>
        <v>hardware</v>
      </c>
      <c r="S2009" s="16">
        <f>(((J2009/60)/60)/24)+DATE(1970,1,1)+(-5/24)</f>
        <v>40347.629467592589</v>
      </c>
      <c r="T2009" s="16">
        <f>(((I2009/60)/60)/24)+DATE(1970,1,1)+(-5/24)</f>
        <v>40413.958333333328</v>
      </c>
    </row>
    <row r="2010" spans="1:20" ht="75" x14ac:dyDescent="0.3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2">
        <f>(E2010/D2010)*100</f>
        <v>117.07484768810599</v>
      </c>
      <c r="P2010" s="8">
        <f>E2010/L2010</f>
        <v>44.853658536585364</v>
      </c>
      <c r="Q2010" s="3" t="str">
        <f>LEFT(N2010,SEARCH("/",N2010)-1)</f>
        <v>technology</v>
      </c>
      <c r="R2010" s="3" t="str">
        <f>RIGHT(N2010,LEN(N2010)-SEARCH("/",N2010,1))</f>
        <v>hardware</v>
      </c>
      <c r="S2010" s="16">
        <f>(((J2010/60)/60)/24)+DATE(1970,1,1)+(-5/24)</f>
        <v>40761.396087962959</v>
      </c>
      <c r="T2010" s="16">
        <f>(((I2010/60)/60)/24)+DATE(1970,1,1)+(-5/24)</f>
        <v>40805.396087962959</v>
      </c>
    </row>
    <row r="2011" spans="1:20" ht="75" x14ac:dyDescent="0.3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2">
        <f>(E2011/D2011)*100</f>
        <v>305.15800000000002</v>
      </c>
      <c r="P2011" s="8">
        <f>E2011/L2011</f>
        <v>383.3643216080402</v>
      </c>
      <c r="Q2011" s="3" t="str">
        <f>LEFT(N2011,SEARCH("/",N2011)-1)</f>
        <v>technology</v>
      </c>
      <c r="R2011" s="3" t="str">
        <f>RIGHT(N2011,LEN(N2011)-SEARCH("/",N2011,1))</f>
        <v>hardware</v>
      </c>
      <c r="S2011" s="16">
        <f>(((J2011/60)/60)/24)+DATE(1970,1,1)+(-5/24)</f>
        <v>42661.115081018514</v>
      </c>
      <c r="T2011" s="16">
        <f>(((I2011/60)/60)/24)+DATE(1970,1,1)+(-5/24)</f>
        <v>42697.156747685185</v>
      </c>
    </row>
    <row r="2012" spans="1:20" ht="56.25" x14ac:dyDescent="0.3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2">
        <f>(E2012/D2012)*100</f>
        <v>320.05299999999994</v>
      </c>
      <c r="P2012" s="8">
        <f>E2012/L2012</f>
        <v>55.276856649395505</v>
      </c>
      <c r="Q2012" s="3" t="str">
        <f>LEFT(N2012,SEARCH("/",N2012)-1)</f>
        <v>technology</v>
      </c>
      <c r="R2012" s="3" t="str">
        <f>RIGHT(N2012,LEN(N2012)-SEARCH("/",N2012,1))</f>
        <v>hardware</v>
      </c>
      <c r="S2012" s="16">
        <f>(((J2012/60)/60)/24)+DATE(1970,1,1)+(-5/24)</f>
        <v>42570.788090277776</v>
      </c>
      <c r="T2012" s="16">
        <f>(((I2012/60)/60)/24)+DATE(1970,1,1)+(-5/24)</f>
        <v>42600.788090277776</v>
      </c>
    </row>
    <row r="2013" spans="1:20" ht="75" x14ac:dyDescent="0.3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2">
        <f>(E2013/D2013)*100</f>
        <v>819.56399999999996</v>
      </c>
      <c r="P2013" s="8">
        <f>E2013/L2013</f>
        <v>422.02059732234807</v>
      </c>
      <c r="Q2013" s="3" t="str">
        <f>LEFT(N2013,SEARCH("/",N2013)-1)</f>
        <v>technology</v>
      </c>
      <c r="R2013" s="3" t="str">
        <f>RIGHT(N2013,LEN(N2013)-SEARCH("/",N2013,1))</f>
        <v>hardware</v>
      </c>
      <c r="S2013" s="16">
        <f>(((J2013/60)/60)/24)+DATE(1970,1,1)+(-5/24)</f>
        <v>42347.150150462963</v>
      </c>
      <c r="T2013" s="16">
        <f>(((I2013/60)/60)/24)+DATE(1970,1,1)+(-5/24)</f>
        <v>42380.749999999993</v>
      </c>
    </row>
    <row r="2014" spans="1:20" ht="93.75" x14ac:dyDescent="0.3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2">
        <f>(E2014/D2014)*100</f>
        <v>234.90000000000003</v>
      </c>
      <c r="P2014" s="8">
        <f>E2014/L2014</f>
        <v>64.180327868852459</v>
      </c>
      <c r="Q2014" s="3" t="str">
        <f>LEFT(N2014,SEARCH("/",N2014)-1)</f>
        <v>technology</v>
      </c>
      <c r="R2014" s="3" t="str">
        <f>RIGHT(N2014,LEN(N2014)-SEARCH("/",N2014,1))</f>
        <v>hardware</v>
      </c>
      <c r="S2014" s="16">
        <f>(((J2014/60)/60)/24)+DATE(1970,1,1)+(-5/24)</f>
        <v>42010.613900462959</v>
      </c>
      <c r="T2014" s="16">
        <f>(((I2014/60)/60)/24)+DATE(1970,1,1)+(-5/24)</f>
        <v>42040.613900462959</v>
      </c>
    </row>
    <row r="2015" spans="1:20" ht="75" x14ac:dyDescent="0.3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2">
        <f>(E2015/D2015)*100</f>
        <v>494.91374999999999</v>
      </c>
      <c r="P2015" s="8">
        <f>E2015/L2015</f>
        <v>173.57781674704077</v>
      </c>
      <c r="Q2015" s="3" t="str">
        <f>LEFT(N2015,SEARCH("/",N2015)-1)</f>
        <v>technology</v>
      </c>
      <c r="R2015" s="3" t="str">
        <f>RIGHT(N2015,LEN(N2015)-SEARCH("/",N2015,1))</f>
        <v>hardware</v>
      </c>
      <c r="S2015" s="16">
        <f>(((J2015/60)/60)/24)+DATE(1970,1,1)+(-5/24)</f>
        <v>42499.752476851849</v>
      </c>
      <c r="T2015" s="16">
        <f>(((I2015/60)/60)/24)+DATE(1970,1,1)+(-5/24)</f>
        <v>42559.752476851849</v>
      </c>
    </row>
    <row r="2016" spans="1:20" ht="75" x14ac:dyDescent="0.3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2">
        <f>(E2016/D2016)*100</f>
        <v>7813.7822333333334</v>
      </c>
      <c r="P2016" s="8">
        <f>E2016/L2016</f>
        <v>88.601680840609291</v>
      </c>
      <c r="Q2016" s="3" t="str">
        <f>LEFT(N2016,SEARCH("/",N2016)-1)</f>
        <v>technology</v>
      </c>
      <c r="R2016" s="3" t="str">
        <f>RIGHT(N2016,LEN(N2016)-SEARCH("/",N2016,1))</f>
        <v>hardware</v>
      </c>
      <c r="S2016" s="16">
        <f>(((J2016/60)/60)/24)+DATE(1970,1,1)+(-5/24)</f>
        <v>41324.006238425922</v>
      </c>
      <c r="T2016" s="16">
        <f>(((I2016/60)/60)/24)+DATE(1970,1,1)+(-5/24)</f>
        <v>41357.964571759258</v>
      </c>
    </row>
    <row r="2017" spans="1:20" ht="75" x14ac:dyDescent="0.3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2">
        <f>(E2017/D2017)*100</f>
        <v>113.00013888888888</v>
      </c>
      <c r="P2017" s="8">
        <f>E2017/L2017</f>
        <v>50.222283950617282</v>
      </c>
      <c r="Q2017" s="3" t="str">
        <f>LEFT(N2017,SEARCH("/",N2017)-1)</f>
        <v>technology</v>
      </c>
      <c r="R2017" s="3" t="str">
        <f>RIGHT(N2017,LEN(N2017)-SEARCH("/",N2017,1))</f>
        <v>hardware</v>
      </c>
      <c r="S2017" s="16">
        <f>(((J2017/60)/60)/24)+DATE(1970,1,1)+(-5/24)</f>
        <v>40765.668553240735</v>
      </c>
      <c r="T2017" s="16">
        <f>(((I2017/60)/60)/24)+DATE(1970,1,1)+(-5/24)</f>
        <v>40795.668553240735</v>
      </c>
    </row>
    <row r="2018" spans="1:20" ht="56.25" x14ac:dyDescent="0.3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2">
        <f>(E2018/D2018)*100</f>
        <v>921.54219999999998</v>
      </c>
      <c r="P2018" s="8">
        <f>E2018/L2018</f>
        <v>192.38876826722338</v>
      </c>
      <c r="Q2018" s="3" t="str">
        <f>LEFT(N2018,SEARCH("/",N2018)-1)</f>
        <v>technology</v>
      </c>
      <c r="R2018" s="3" t="str">
        <f>RIGHT(N2018,LEN(N2018)-SEARCH("/",N2018,1))</f>
        <v>hardware</v>
      </c>
      <c r="S2018" s="16">
        <f>(((J2018/60)/60)/24)+DATE(1970,1,1)+(-5/24)</f>
        <v>41312.672442129624</v>
      </c>
      <c r="T2018" s="16">
        <f>(((I2018/60)/60)/24)+DATE(1970,1,1)+(-5/24)</f>
        <v>41342.672442129624</v>
      </c>
    </row>
    <row r="2019" spans="1:20" ht="75" x14ac:dyDescent="0.3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2">
        <f>(E2019/D2019)*100</f>
        <v>125.10239999999999</v>
      </c>
      <c r="P2019" s="8">
        <f>E2019/L2019</f>
        <v>73.416901408450698</v>
      </c>
      <c r="Q2019" s="3" t="str">
        <f>LEFT(N2019,SEARCH("/",N2019)-1)</f>
        <v>technology</v>
      </c>
      <c r="R2019" s="3" t="str">
        <f>RIGHT(N2019,LEN(N2019)-SEARCH("/",N2019,1))</f>
        <v>hardware</v>
      </c>
      <c r="S2019" s="16">
        <f>(((J2019/60)/60)/24)+DATE(1970,1,1)+(-5/24)</f>
        <v>40960.849016203698</v>
      </c>
      <c r="T2019" s="16">
        <f>(((I2019/60)/60)/24)+DATE(1970,1,1)+(-5/24)</f>
        <v>40991.958333333328</v>
      </c>
    </row>
    <row r="2020" spans="1:20" ht="93.75" x14ac:dyDescent="0.3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2">
        <f>(E2020/D2020)*100</f>
        <v>102.24343076923077</v>
      </c>
      <c r="P2020" s="8">
        <f>E2020/L2020</f>
        <v>147.68495555555555</v>
      </c>
      <c r="Q2020" s="3" t="str">
        <f>LEFT(N2020,SEARCH("/",N2020)-1)</f>
        <v>technology</v>
      </c>
      <c r="R2020" s="3" t="str">
        <f>RIGHT(N2020,LEN(N2020)-SEARCH("/",N2020,1))</f>
        <v>hardware</v>
      </c>
      <c r="S2020" s="16">
        <f>(((J2020/60)/60)/24)+DATE(1970,1,1)+(-5/24)</f>
        <v>42199.157511574071</v>
      </c>
      <c r="T2020" s="16">
        <f>(((I2020/60)/60)/24)+DATE(1970,1,1)+(-5/24)</f>
        <v>42229.157511574071</v>
      </c>
    </row>
    <row r="2021" spans="1:20" ht="93.75" x14ac:dyDescent="0.3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2">
        <f>(E2021/D2021)*100</f>
        <v>484.90975000000003</v>
      </c>
      <c r="P2021" s="8">
        <f>E2021/L2021</f>
        <v>108.96848314606741</v>
      </c>
      <c r="Q2021" s="3" t="str">
        <f>LEFT(N2021,SEARCH("/",N2021)-1)</f>
        <v>technology</v>
      </c>
      <c r="R2021" s="3" t="str">
        <f>RIGHT(N2021,LEN(N2021)-SEARCH("/",N2021,1))</f>
        <v>hardware</v>
      </c>
      <c r="S2021" s="16">
        <f>(((J2021/60)/60)/24)+DATE(1970,1,1)+(-5/24)</f>
        <v>42605.500243055554</v>
      </c>
      <c r="T2021" s="16">
        <f>(((I2021/60)/60)/24)+DATE(1970,1,1)+(-5/24)</f>
        <v>42635.500243055554</v>
      </c>
    </row>
    <row r="2022" spans="1:20" ht="93.75" x14ac:dyDescent="0.3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2">
        <f>(E2022/D2022)*100</f>
        <v>192.33333333333334</v>
      </c>
      <c r="P2022" s="8">
        <f>E2022/L2022</f>
        <v>23.647540983606557</v>
      </c>
      <c r="Q2022" s="3" t="str">
        <f>LEFT(N2022,SEARCH("/",N2022)-1)</f>
        <v>technology</v>
      </c>
      <c r="R2022" s="3" t="str">
        <f>RIGHT(N2022,LEN(N2022)-SEARCH("/",N2022,1))</f>
        <v>hardware</v>
      </c>
      <c r="S2022" s="16">
        <f>(((J2022/60)/60)/24)+DATE(1970,1,1)+(-5/24)</f>
        <v>41736.88916666666</v>
      </c>
      <c r="T2022" s="16">
        <f>(((I2022/60)/60)/24)+DATE(1970,1,1)+(-5/24)</f>
        <v>41773.752777777772</v>
      </c>
    </row>
    <row r="2023" spans="1:20" ht="93.75" x14ac:dyDescent="0.3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2">
        <f>(E2023/D2023)*100</f>
        <v>281.10000000000002</v>
      </c>
      <c r="P2023" s="8">
        <f>E2023/L2023</f>
        <v>147.94736842105263</v>
      </c>
      <c r="Q2023" s="3" t="str">
        <f>LEFT(N2023,SEARCH("/",N2023)-1)</f>
        <v>technology</v>
      </c>
      <c r="R2023" s="3" t="str">
        <f>RIGHT(N2023,LEN(N2023)-SEARCH("/",N2023,1))</f>
        <v>hardware</v>
      </c>
      <c r="S2023" s="16">
        <f>(((J2023/60)/60)/24)+DATE(1970,1,1)+(-5/24)</f>
        <v>41860.862233796295</v>
      </c>
      <c r="T2023" s="16">
        <f>(((I2023/60)/60)/24)+DATE(1970,1,1)+(-5/24)</f>
        <v>41905.862233796295</v>
      </c>
    </row>
    <row r="2024" spans="1:20" ht="75" x14ac:dyDescent="0.3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2">
        <f>(E2024/D2024)*100</f>
        <v>125.13700000000001</v>
      </c>
      <c r="P2024" s="8">
        <f>E2024/L2024</f>
        <v>385.03692307692307</v>
      </c>
      <c r="Q2024" s="3" t="str">
        <f>LEFT(N2024,SEARCH("/",N2024)-1)</f>
        <v>technology</v>
      </c>
      <c r="R2024" s="3" t="str">
        <f>RIGHT(N2024,LEN(N2024)-SEARCH("/",N2024,1))</f>
        <v>hardware</v>
      </c>
      <c r="S2024" s="16">
        <f>(((J2024/60)/60)/24)+DATE(1970,1,1)+(-5/24)</f>
        <v>42502.36078703704</v>
      </c>
      <c r="T2024" s="16">
        <f>(((I2024/60)/60)/24)+DATE(1970,1,1)+(-5/24)</f>
        <v>42532.36078703704</v>
      </c>
    </row>
    <row r="2025" spans="1:20" ht="93.75" x14ac:dyDescent="0.3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2">
        <f>(E2025/D2025)*100</f>
        <v>161.459</v>
      </c>
      <c r="P2025" s="8">
        <f>E2025/L2025</f>
        <v>457.39093484419266</v>
      </c>
      <c r="Q2025" s="3" t="str">
        <f>LEFT(N2025,SEARCH("/",N2025)-1)</f>
        <v>technology</v>
      </c>
      <c r="R2025" s="3" t="str">
        <f>RIGHT(N2025,LEN(N2025)-SEARCH("/",N2025,1))</f>
        <v>hardware</v>
      </c>
      <c r="S2025" s="16">
        <f>(((J2025/60)/60)/24)+DATE(1970,1,1)+(-5/24)</f>
        <v>42136.212418981479</v>
      </c>
      <c r="T2025" s="16">
        <f>(((I2025/60)/60)/24)+DATE(1970,1,1)+(-5/24)</f>
        <v>42166.212418981479</v>
      </c>
    </row>
    <row r="2026" spans="1:20" ht="75" x14ac:dyDescent="0.3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2">
        <f>(E2026/D2026)*100</f>
        <v>585.35</v>
      </c>
      <c r="P2026" s="8">
        <f>E2026/L2026</f>
        <v>222.99047619047619</v>
      </c>
      <c r="Q2026" s="3" t="str">
        <f>LEFT(N2026,SEARCH("/",N2026)-1)</f>
        <v>technology</v>
      </c>
      <c r="R2026" s="3" t="str">
        <f>RIGHT(N2026,LEN(N2026)-SEARCH("/",N2026,1))</f>
        <v>hardware</v>
      </c>
      <c r="S2026" s="16">
        <f>(((J2026/60)/60)/24)+DATE(1970,1,1)+(-5/24)</f>
        <v>41099.758611111109</v>
      </c>
      <c r="T2026" s="16">
        <f>(((I2026/60)/60)/24)+DATE(1970,1,1)+(-5/24)</f>
        <v>41133.916666666664</v>
      </c>
    </row>
    <row r="2027" spans="1:20" ht="75" x14ac:dyDescent="0.3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2">
        <f>(E2027/D2027)*100</f>
        <v>201.14999999999998</v>
      </c>
      <c r="P2027" s="8">
        <f>E2027/L2027</f>
        <v>220.74074074074073</v>
      </c>
      <c r="Q2027" s="3" t="str">
        <f>LEFT(N2027,SEARCH("/",N2027)-1)</f>
        <v>technology</v>
      </c>
      <c r="R2027" s="3" t="str">
        <f>RIGHT(N2027,LEN(N2027)-SEARCH("/",N2027,1))</f>
        <v>hardware</v>
      </c>
      <c r="S2027" s="16">
        <f>(((J2027/60)/60)/24)+DATE(1970,1,1)+(-5/24)</f>
        <v>42135.976226851846</v>
      </c>
      <c r="T2027" s="16">
        <f>(((I2027/60)/60)/24)+DATE(1970,1,1)+(-5/24)</f>
        <v>42165.976226851846</v>
      </c>
    </row>
    <row r="2028" spans="1:20" ht="37.5" x14ac:dyDescent="0.3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2">
        <f>(E2028/D2028)*100</f>
        <v>133.48307999999997</v>
      </c>
      <c r="P2028" s="8">
        <f>E2028/L2028</f>
        <v>73.503898678414089</v>
      </c>
      <c r="Q2028" s="3" t="str">
        <f>LEFT(N2028,SEARCH("/",N2028)-1)</f>
        <v>technology</v>
      </c>
      <c r="R2028" s="3" t="str">
        <f>RIGHT(N2028,LEN(N2028)-SEARCH("/",N2028,1))</f>
        <v>hardware</v>
      </c>
      <c r="S2028" s="16">
        <f>(((J2028/60)/60)/24)+DATE(1970,1,1)+(-5/24)</f>
        <v>41704.527604166666</v>
      </c>
      <c r="T2028" s="16">
        <f>(((I2028/60)/60)/24)+DATE(1970,1,1)+(-5/24)</f>
        <v>41749.957638888889</v>
      </c>
    </row>
    <row r="2029" spans="1:20" ht="75" x14ac:dyDescent="0.3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2">
        <f>(E2029/D2029)*100</f>
        <v>120.24900000000001</v>
      </c>
      <c r="P2029" s="8">
        <f>E2029/L2029</f>
        <v>223.09647495361781</v>
      </c>
      <c r="Q2029" s="3" t="str">
        <f>LEFT(N2029,SEARCH("/",N2029)-1)</f>
        <v>technology</v>
      </c>
      <c r="R2029" s="3" t="str">
        <f>RIGHT(N2029,LEN(N2029)-SEARCH("/",N2029,1))</f>
        <v>hardware</v>
      </c>
      <c r="S2029" s="16">
        <f>(((J2029/60)/60)/24)+DATE(1970,1,1)+(-5/24)</f>
        <v>42048.605543981481</v>
      </c>
      <c r="T2029" s="16">
        <f>(((I2029/60)/60)/24)+DATE(1970,1,1)+(-5/24)</f>
        <v>42093.563877314817</v>
      </c>
    </row>
    <row r="2030" spans="1:20" ht="37.5" x14ac:dyDescent="0.3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2">
        <f>(E2030/D2030)*100</f>
        <v>126.16666666666667</v>
      </c>
      <c r="P2030" s="8">
        <f>E2030/L2030</f>
        <v>47.911392405063289</v>
      </c>
      <c r="Q2030" s="3" t="str">
        <f>LEFT(N2030,SEARCH("/",N2030)-1)</f>
        <v>technology</v>
      </c>
      <c r="R2030" s="3" t="str">
        <f>RIGHT(N2030,LEN(N2030)-SEARCH("/",N2030,1))</f>
        <v>hardware</v>
      </c>
      <c r="S2030" s="16">
        <f>(((J2030/60)/60)/24)+DATE(1970,1,1)+(-5/24)</f>
        <v>40215.710717592592</v>
      </c>
      <c r="T2030" s="16">
        <f>(((I2030/60)/60)/24)+DATE(1970,1,1)+(-5/24)</f>
        <v>40252.704861111109</v>
      </c>
    </row>
    <row r="2031" spans="1:20" ht="56.25" x14ac:dyDescent="0.3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2">
        <f>(E2031/D2031)*100</f>
        <v>361.2</v>
      </c>
      <c r="P2031" s="8">
        <f>E2031/L2031</f>
        <v>96.063829787234042</v>
      </c>
      <c r="Q2031" s="3" t="str">
        <f>LEFT(N2031,SEARCH("/",N2031)-1)</f>
        <v>technology</v>
      </c>
      <c r="R2031" s="3" t="str">
        <f>RIGHT(N2031,LEN(N2031)-SEARCH("/",N2031,1))</f>
        <v>hardware</v>
      </c>
      <c r="S2031" s="16">
        <f>(((J2031/60)/60)/24)+DATE(1970,1,1)+(-5/24)</f>
        <v>41847.813437500001</v>
      </c>
      <c r="T2031" s="16">
        <f>(((I2031/60)/60)/24)+DATE(1970,1,1)+(-5/24)</f>
        <v>41877.813437500001</v>
      </c>
    </row>
    <row r="2032" spans="1:20" ht="75" x14ac:dyDescent="0.3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2">
        <f>(E2032/D2032)*100</f>
        <v>226.239013671875</v>
      </c>
      <c r="P2032" s="8">
        <f>E2032/L2032</f>
        <v>118.6144</v>
      </c>
      <c r="Q2032" s="3" t="str">
        <f>LEFT(N2032,SEARCH("/",N2032)-1)</f>
        <v>technology</v>
      </c>
      <c r="R2032" s="3" t="str">
        <f>RIGHT(N2032,LEN(N2032)-SEARCH("/",N2032,1))</f>
        <v>hardware</v>
      </c>
      <c r="S2032" s="16">
        <f>(((J2032/60)/60)/24)+DATE(1970,1,1)+(-5/24)</f>
        <v>41212.788148148145</v>
      </c>
      <c r="T2032" s="16">
        <f>(((I2032/60)/60)/24)+DATE(1970,1,1)+(-5/24)</f>
        <v>41242.788148148145</v>
      </c>
    </row>
    <row r="2033" spans="1:20" ht="56.25" x14ac:dyDescent="0.3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2">
        <f>(E2033/D2033)*100</f>
        <v>120.35</v>
      </c>
      <c r="P2033" s="8">
        <f>E2033/L2033</f>
        <v>118.45472440944881</v>
      </c>
      <c r="Q2033" s="3" t="str">
        <f>LEFT(N2033,SEARCH("/",N2033)-1)</f>
        <v>technology</v>
      </c>
      <c r="R2033" s="3" t="str">
        <f>RIGHT(N2033,LEN(N2033)-SEARCH("/",N2033,1))</f>
        <v>hardware</v>
      </c>
      <c r="S2033" s="16">
        <f>(((J2033/60)/60)/24)+DATE(1970,1,1)+(-5/24)</f>
        <v>41975.120983796289</v>
      </c>
      <c r="T2033" s="16">
        <f>(((I2033/60)/60)/24)+DATE(1970,1,1)+(-5/24)</f>
        <v>42012.833333333336</v>
      </c>
    </row>
    <row r="2034" spans="1:20" ht="75" x14ac:dyDescent="0.3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2">
        <f>(E2034/D2034)*100</f>
        <v>304.18799999999999</v>
      </c>
      <c r="P2034" s="8">
        <f>E2034/L2034</f>
        <v>143.21468926553672</v>
      </c>
      <c r="Q2034" s="3" t="str">
        <f>LEFT(N2034,SEARCH("/",N2034)-1)</f>
        <v>technology</v>
      </c>
      <c r="R2034" s="3" t="str">
        <f>RIGHT(N2034,LEN(N2034)-SEARCH("/",N2034,1))</f>
        <v>hardware</v>
      </c>
      <c r="S2034" s="16">
        <f>(((J2034/60)/60)/24)+DATE(1970,1,1)+(-5/24)</f>
        <v>42689.35733796296</v>
      </c>
      <c r="T2034" s="16">
        <f>(((I2034/60)/60)/24)+DATE(1970,1,1)+(-5/24)</f>
        <v>42718.999999999993</v>
      </c>
    </row>
    <row r="2035" spans="1:20" ht="93.75" x14ac:dyDescent="0.3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2">
        <f>(E2035/D2035)*100</f>
        <v>178.67599999999999</v>
      </c>
      <c r="P2035" s="8">
        <f>E2035/L2035</f>
        <v>282.71518987341773</v>
      </c>
      <c r="Q2035" s="3" t="str">
        <f>LEFT(N2035,SEARCH("/",N2035)-1)</f>
        <v>technology</v>
      </c>
      <c r="R2035" s="3" t="str">
        <f>RIGHT(N2035,LEN(N2035)-SEARCH("/",N2035,1))</f>
        <v>hardware</v>
      </c>
      <c r="S2035" s="16">
        <f>(((J2035/60)/60)/24)+DATE(1970,1,1)+(-5/24)</f>
        <v>41724.874050925922</v>
      </c>
      <c r="T2035" s="16">
        <f>(((I2035/60)/60)/24)+DATE(1970,1,1)+(-5/24)</f>
        <v>41754.874050925922</v>
      </c>
    </row>
    <row r="2036" spans="1:20" ht="93.75" x14ac:dyDescent="0.3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2">
        <f>(E2036/D2036)*100</f>
        <v>386.81998717948721</v>
      </c>
      <c r="P2036" s="8">
        <f>E2036/L2036</f>
        <v>593.93620078740162</v>
      </c>
      <c r="Q2036" s="3" t="str">
        <f>LEFT(N2036,SEARCH("/",N2036)-1)</f>
        <v>technology</v>
      </c>
      <c r="R2036" s="3" t="str">
        <f>RIGHT(N2036,LEN(N2036)-SEARCH("/",N2036,1))</f>
        <v>hardware</v>
      </c>
      <c r="S2036" s="16">
        <f>(((J2036/60)/60)/24)+DATE(1970,1,1)+(-5/24)</f>
        <v>42075.921678240738</v>
      </c>
      <c r="T2036" s="16">
        <f>(((I2036/60)/60)/24)+DATE(1970,1,1)+(-5/24)</f>
        <v>42131.081944444442</v>
      </c>
    </row>
    <row r="2037" spans="1:20" ht="93.75" x14ac:dyDescent="0.3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2">
        <f>(E2037/D2037)*100</f>
        <v>211.03642500000004</v>
      </c>
      <c r="P2037" s="8">
        <f>E2037/L2037</f>
        <v>262.15704968944101</v>
      </c>
      <c r="Q2037" s="3" t="str">
        <f>LEFT(N2037,SEARCH("/",N2037)-1)</f>
        <v>technology</v>
      </c>
      <c r="R2037" s="3" t="str">
        <f>RIGHT(N2037,LEN(N2037)-SEARCH("/",N2037,1))</f>
        <v>hardware</v>
      </c>
      <c r="S2037" s="16">
        <f>(((J2037/60)/60)/24)+DATE(1970,1,1)+(-5/24)</f>
        <v>42311.41674768518</v>
      </c>
      <c r="T2037" s="16">
        <f>(((I2037/60)/60)/24)+DATE(1970,1,1)+(-5/24)</f>
        <v>42356.833333333336</v>
      </c>
    </row>
    <row r="2038" spans="1:20" ht="75" x14ac:dyDescent="0.3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2">
        <f>(E2038/D2038)*100</f>
        <v>131.66833333333335</v>
      </c>
      <c r="P2038" s="8">
        <f>E2038/L2038</f>
        <v>46.580778301886795</v>
      </c>
      <c r="Q2038" s="3" t="str">
        <f>LEFT(N2038,SEARCH("/",N2038)-1)</f>
        <v>technology</v>
      </c>
      <c r="R2038" s="3" t="str">
        <f>RIGHT(N2038,LEN(N2038)-SEARCH("/",N2038,1))</f>
        <v>hardware</v>
      </c>
      <c r="S2038" s="16">
        <f>(((J2038/60)/60)/24)+DATE(1970,1,1)+(-5/24)</f>
        <v>41738.656469907408</v>
      </c>
      <c r="T2038" s="16">
        <f>(((I2038/60)/60)/24)+DATE(1970,1,1)+(-5/24)</f>
        <v>41768.656469907408</v>
      </c>
    </row>
    <row r="2039" spans="1:20" ht="75" x14ac:dyDescent="0.3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2">
        <f>(E2039/D2039)*100</f>
        <v>300.47639999999996</v>
      </c>
      <c r="P2039" s="8">
        <f>E2039/L2039</f>
        <v>70.041118881118877</v>
      </c>
      <c r="Q2039" s="3" t="str">
        <f>LEFT(N2039,SEARCH("/",N2039)-1)</f>
        <v>technology</v>
      </c>
      <c r="R2039" s="3" t="str">
        <f>RIGHT(N2039,LEN(N2039)-SEARCH("/",N2039,1))</f>
        <v>hardware</v>
      </c>
      <c r="S2039" s="16">
        <f>(((J2039/60)/60)/24)+DATE(1970,1,1)+(-5/24)</f>
        <v>41578.001770833333</v>
      </c>
      <c r="T2039" s="16">
        <f>(((I2039/60)/60)/24)+DATE(1970,1,1)+(-5/24)</f>
        <v>41638.043437499997</v>
      </c>
    </row>
    <row r="2040" spans="1:20" ht="75" x14ac:dyDescent="0.3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2">
        <f>(E2040/D2040)*100</f>
        <v>420.51249999999999</v>
      </c>
      <c r="P2040" s="8">
        <f>E2040/L2040</f>
        <v>164.90686274509804</v>
      </c>
      <c r="Q2040" s="3" t="str">
        <f>LEFT(N2040,SEARCH("/",N2040)-1)</f>
        <v>technology</v>
      </c>
      <c r="R2040" s="3" t="str">
        <f>RIGHT(N2040,LEN(N2040)-SEARCH("/",N2040,1))</f>
        <v>hardware</v>
      </c>
      <c r="S2040" s="16">
        <f>(((J2040/60)/60)/24)+DATE(1970,1,1)+(-5/24)</f>
        <v>41424.062743055554</v>
      </c>
      <c r="T2040" s="16">
        <f>(((I2040/60)/60)/24)+DATE(1970,1,1)+(-5/24)</f>
        <v>41456.541666666664</v>
      </c>
    </row>
    <row r="2041" spans="1:20" ht="56.25" x14ac:dyDescent="0.3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2">
        <f>(E2041/D2041)*100</f>
        <v>136.21680000000001</v>
      </c>
      <c r="P2041" s="8">
        <f>E2041/L2041</f>
        <v>449.26385224274406</v>
      </c>
      <c r="Q2041" s="3" t="str">
        <f>LEFT(N2041,SEARCH("/",N2041)-1)</f>
        <v>technology</v>
      </c>
      <c r="R2041" s="3" t="str">
        <f>RIGHT(N2041,LEN(N2041)-SEARCH("/",N2041,1))</f>
        <v>hardware</v>
      </c>
      <c r="S2041" s="16">
        <f>(((J2041/60)/60)/24)+DATE(1970,1,1)+(-5/24)</f>
        <v>42675.23061342592</v>
      </c>
      <c r="T2041" s="16">
        <f>(((I2041/60)/60)/24)+DATE(1970,1,1)+(-5/24)</f>
        <v>42704.999305555553</v>
      </c>
    </row>
    <row r="2042" spans="1:20" ht="56.25" x14ac:dyDescent="0.3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2">
        <f>(E2042/D2042)*100</f>
        <v>248.17133333333334</v>
      </c>
      <c r="P2042" s="8">
        <f>E2042/L2042</f>
        <v>27.472841328413285</v>
      </c>
      <c r="Q2042" s="3" t="str">
        <f>LEFT(N2042,SEARCH("/",N2042)-1)</f>
        <v>technology</v>
      </c>
      <c r="R2042" s="3" t="str">
        <f>RIGHT(N2042,LEN(N2042)-SEARCH("/",N2042,1))</f>
        <v>hardware</v>
      </c>
      <c r="S2042" s="16">
        <f>(((J2042/60)/60)/24)+DATE(1970,1,1)+(-5/24)</f>
        <v>41578.718784722223</v>
      </c>
      <c r="T2042" s="16">
        <f>(((I2042/60)/60)/24)+DATE(1970,1,1)+(-5/24)</f>
        <v>41593.760451388887</v>
      </c>
    </row>
    <row r="2043" spans="1:20" ht="75" x14ac:dyDescent="0.3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2">
        <f>(E2043/D2043)*100</f>
        <v>181.86315789473684</v>
      </c>
      <c r="P2043" s="8">
        <f>E2043/L2043</f>
        <v>143.97499999999999</v>
      </c>
      <c r="Q2043" s="3" t="str">
        <f>LEFT(N2043,SEARCH("/",N2043)-1)</f>
        <v>technology</v>
      </c>
      <c r="R2043" s="3" t="str">
        <f>RIGHT(N2043,LEN(N2043)-SEARCH("/",N2043,1))</f>
        <v>hardware</v>
      </c>
      <c r="S2043" s="16">
        <f>(((J2043/60)/60)/24)+DATE(1970,1,1)+(-5/24)</f>
        <v>42654.317442129628</v>
      </c>
      <c r="T2043" s="16">
        <f>(((I2043/60)/60)/24)+DATE(1970,1,1)+(-5/24)</f>
        <v>42684.359108796292</v>
      </c>
    </row>
    <row r="2044" spans="1:20" ht="75" x14ac:dyDescent="0.3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2">
        <f>(E2044/D2044)*100</f>
        <v>123.53</v>
      </c>
      <c r="P2044" s="8">
        <f>E2044/L2044</f>
        <v>88.23571428571428</v>
      </c>
      <c r="Q2044" s="3" t="str">
        <f>LEFT(N2044,SEARCH("/",N2044)-1)</f>
        <v>technology</v>
      </c>
      <c r="R2044" s="3" t="str">
        <f>RIGHT(N2044,LEN(N2044)-SEARCH("/",N2044,1))</f>
        <v>hardware</v>
      </c>
      <c r="S2044" s="16">
        <f>(((J2044/60)/60)/24)+DATE(1970,1,1)+(-5/24)</f>
        <v>42331.499699074069</v>
      </c>
      <c r="T2044" s="16">
        <f>(((I2044/60)/60)/24)+DATE(1970,1,1)+(-5/24)</f>
        <v>42391.499699074069</v>
      </c>
    </row>
    <row r="2045" spans="1:20" ht="93.75" x14ac:dyDescent="0.3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2">
        <f>(E2045/D2045)*100</f>
        <v>506.20938628158842</v>
      </c>
      <c r="P2045" s="8">
        <f>E2045/L2045</f>
        <v>36.326424870466319</v>
      </c>
      <c r="Q2045" s="3" t="str">
        <f>LEFT(N2045,SEARCH("/",N2045)-1)</f>
        <v>technology</v>
      </c>
      <c r="R2045" s="3" t="str">
        <f>RIGHT(N2045,LEN(N2045)-SEARCH("/",N2045,1))</f>
        <v>hardware</v>
      </c>
      <c r="S2045" s="16">
        <f>(((J2045/60)/60)/24)+DATE(1970,1,1)+(-5/24)</f>
        <v>42660.968483796292</v>
      </c>
      <c r="T2045" s="16">
        <f>(((I2045/60)/60)/24)+DATE(1970,1,1)+(-5/24)</f>
        <v>42714.999305555553</v>
      </c>
    </row>
    <row r="2046" spans="1:20" ht="75" x14ac:dyDescent="0.3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2">
        <f>(E2046/D2046)*100</f>
        <v>108.21333333333334</v>
      </c>
      <c r="P2046" s="8">
        <f>E2046/L2046</f>
        <v>90.177777777777777</v>
      </c>
      <c r="Q2046" s="3" t="str">
        <f>LEFT(N2046,SEARCH("/",N2046)-1)</f>
        <v>technology</v>
      </c>
      <c r="R2046" s="3" t="str">
        <f>RIGHT(N2046,LEN(N2046)-SEARCH("/",N2046,1))</f>
        <v>hardware</v>
      </c>
      <c r="S2046" s="16">
        <f>(((J2046/60)/60)/24)+DATE(1970,1,1)+(-5/24)</f>
        <v>42138.475856481477</v>
      </c>
      <c r="T2046" s="16">
        <f>(((I2046/60)/60)/24)+DATE(1970,1,1)+(-5/24)</f>
        <v>42168.475856481477</v>
      </c>
    </row>
    <row r="2047" spans="1:20" ht="93.75" x14ac:dyDescent="0.3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2">
        <f>(E2047/D2047)*100</f>
        <v>819.18387755102037</v>
      </c>
      <c r="P2047" s="8">
        <f>E2047/L2047</f>
        <v>152.62361216730039</v>
      </c>
      <c r="Q2047" s="3" t="str">
        <f>LEFT(N2047,SEARCH("/",N2047)-1)</f>
        <v>technology</v>
      </c>
      <c r="R2047" s="3" t="str">
        <f>RIGHT(N2047,LEN(N2047)-SEARCH("/",N2047,1))</f>
        <v>hardware</v>
      </c>
      <c r="S2047" s="16">
        <f>(((J2047/60)/60)/24)+DATE(1970,1,1)+(-5/24)</f>
        <v>41068.880173611105</v>
      </c>
      <c r="T2047" s="16">
        <f>(((I2047/60)/60)/24)+DATE(1970,1,1)+(-5/24)</f>
        <v>41098.880173611105</v>
      </c>
    </row>
    <row r="2048" spans="1:20" ht="75" x14ac:dyDescent="0.3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2">
        <f>(E2048/D2048)*100</f>
        <v>121.10000000000001</v>
      </c>
      <c r="P2048" s="8">
        <f>E2048/L2048</f>
        <v>55.806451612903224</v>
      </c>
      <c r="Q2048" s="3" t="str">
        <f>LEFT(N2048,SEARCH("/",N2048)-1)</f>
        <v>technology</v>
      </c>
      <c r="R2048" s="3" t="str">
        <f>RIGHT(N2048,LEN(N2048)-SEARCH("/",N2048,1))</f>
        <v>hardware</v>
      </c>
      <c r="S2048" s="16">
        <f>(((J2048/60)/60)/24)+DATE(1970,1,1)+(-5/24)</f>
        <v>41386.963472222218</v>
      </c>
      <c r="T2048" s="16">
        <f>(((I2048/60)/60)/24)+DATE(1970,1,1)+(-5/24)</f>
        <v>41416.963472222218</v>
      </c>
    </row>
    <row r="2049" spans="1:20" ht="75" x14ac:dyDescent="0.3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2">
        <f>(E2049/D2049)*100</f>
        <v>102.99897959183673</v>
      </c>
      <c r="P2049" s="8">
        <f>E2049/L2049</f>
        <v>227.85327313769753</v>
      </c>
      <c r="Q2049" s="3" t="str">
        <f>LEFT(N2049,SEARCH("/",N2049)-1)</f>
        <v>technology</v>
      </c>
      <c r="R2049" s="3" t="str">
        <f>RIGHT(N2049,LEN(N2049)-SEARCH("/",N2049,1))</f>
        <v>hardware</v>
      </c>
      <c r="S2049" s="16">
        <f>(((J2049/60)/60)/24)+DATE(1970,1,1)+(-5/24)</f>
        <v>42081.695254629631</v>
      </c>
      <c r="T2049" s="16">
        <f>(((I2049/60)/60)/24)+DATE(1970,1,1)+(-5/24)</f>
        <v>42110.791666666664</v>
      </c>
    </row>
    <row r="2050" spans="1:20" ht="75" x14ac:dyDescent="0.3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2">
        <f>(E2050/D2050)*100</f>
        <v>148.33229411764705</v>
      </c>
      <c r="P2050" s="8">
        <f>E2050/L2050</f>
        <v>91.82989803350327</v>
      </c>
      <c r="Q2050" s="3" t="str">
        <f>LEFT(N2050,SEARCH("/",N2050)-1)</f>
        <v>technology</v>
      </c>
      <c r="R2050" s="3" t="str">
        <f>RIGHT(N2050,LEN(N2050)-SEARCH("/",N2050,1))</f>
        <v>hardware</v>
      </c>
      <c r="S2050" s="16">
        <f>(((J2050/60)/60)/24)+DATE(1970,1,1)+(-5/24)</f>
        <v>41387.443182870367</v>
      </c>
      <c r="T2050" s="16">
        <f>(((I2050/60)/60)/24)+DATE(1970,1,1)+(-5/24)</f>
        <v>41417.443182870367</v>
      </c>
    </row>
    <row r="2051" spans="1:20" ht="37.5" x14ac:dyDescent="0.3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2">
        <f>(E2051/D2051)*100</f>
        <v>120.19070000000001</v>
      </c>
      <c r="P2051" s="8">
        <f>E2051/L2051</f>
        <v>80.991037735849048</v>
      </c>
      <c r="Q2051" s="3" t="str">
        <f>LEFT(N2051,SEARCH("/",N2051)-1)</f>
        <v>technology</v>
      </c>
      <c r="R2051" s="3" t="str">
        <f>RIGHT(N2051,LEN(N2051)-SEARCH("/",N2051,1))</f>
        <v>hardware</v>
      </c>
      <c r="S2051" s="16">
        <f>(((J2051/60)/60)/24)+DATE(1970,1,1)+(-5/24)</f>
        <v>41575.319016203699</v>
      </c>
      <c r="T2051" s="16">
        <f>(((I2051/60)/60)/24)+DATE(1970,1,1)+(-5/24)</f>
        <v>41610.749305555553</v>
      </c>
    </row>
    <row r="2052" spans="1:20" ht="93.75" x14ac:dyDescent="0.3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2">
        <f>(E2052/D2052)*100</f>
        <v>473.27000000000004</v>
      </c>
      <c r="P2052" s="8">
        <f>E2052/L2052</f>
        <v>278.39411764705881</v>
      </c>
      <c r="Q2052" s="3" t="str">
        <f>LEFT(N2052,SEARCH("/",N2052)-1)</f>
        <v>technology</v>
      </c>
      <c r="R2052" s="3" t="str">
        <f>RIGHT(N2052,LEN(N2052)-SEARCH("/",N2052,1))</f>
        <v>hardware</v>
      </c>
      <c r="S2052" s="16">
        <f>(((J2052/60)/60)/24)+DATE(1970,1,1)+(-5/24)</f>
        <v>42114.863171296289</v>
      </c>
      <c r="T2052" s="16">
        <f>(((I2052/60)/60)/24)+DATE(1970,1,1)+(-5/24)</f>
        <v>42154.863171296289</v>
      </c>
    </row>
    <row r="2053" spans="1:20" ht="75" x14ac:dyDescent="0.3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2">
        <f>(E2053/D2053)*100</f>
        <v>130.36250000000001</v>
      </c>
      <c r="P2053" s="8">
        <f>E2053/L2053</f>
        <v>43.095041322314053</v>
      </c>
      <c r="Q2053" s="3" t="str">
        <f>LEFT(N2053,SEARCH("/",N2053)-1)</f>
        <v>technology</v>
      </c>
      <c r="R2053" s="3" t="str">
        <f>RIGHT(N2053,LEN(N2053)-SEARCH("/",N2053,1))</f>
        <v>hardware</v>
      </c>
      <c r="S2053" s="16">
        <f>(((J2053/60)/60)/24)+DATE(1970,1,1)+(-5/24)</f>
        <v>41603.814085648148</v>
      </c>
      <c r="T2053" s="16">
        <f>(((I2053/60)/60)/24)+DATE(1970,1,1)+(-5/24)</f>
        <v>41633.814085648148</v>
      </c>
    </row>
    <row r="2054" spans="1:20" ht="75" x14ac:dyDescent="0.3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2">
        <f>(E2054/D2054)*100</f>
        <v>353.048</v>
      </c>
      <c r="P2054" s="8">
        <f>E2054/L2054</f>
        <v>326.29205175600737</v>
      </c>
      <c r="Q2054" s="3" t="str">
        <f>LEFT(N2054,SEARCH("/",N2054)-1)</f>
        <v>technology</v>
      </c>
      <c r="R2054" s="3" t="str">
        <f>RIGHT(N2054,LEN(N2054)-SEARCH("/",N2054,1))</f>
        <v>hardware</v>
      </c>
      <c r="S2054" s="16">
        <f>(((J2054/60)/60)/24)+DATE(1970,1,1)+(-5/24)</f>
        <v>42374.875613425924</v>
      </c>
      <c r="T2054" s="16">
        <f>(((I2054/60)/60)/24)+DATE(1970,1,1)+(-5/24)</f>
        <v>42419.875613425924</v>
      </c>
    </row>
    <row r="2055" spans="1:20" ht="75" x14ac:dyDescent="0.3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2">
        <f>(E2055/D2055)*100</f>
        <v>101.02</v>
      </c>
      <c r="P2055" s="8">
        <f>E2055/L2055</f>
        <v>41.743801652892564</v>
      </c>
      <c r="Q2055" s="3" t="str">
        <f>LEFT(N2055,SEARCH("/",N2055)-1)</f>
        <v>technology</v>
      </c>
      <c r="R2055" s="3" t="str">
        <f>RIGHT(N2055,LEN(N2055)-SEARCH("/",N2055,1))</f>
        <v>hardware</v>
      </c>
      <c r="S2055" s="16">
        <f>(((J2055/60)/60)/24)+DATE(1970,1,1)+(-5/24)</f>
        <v>42303.409155092588</v>
      </c>
      <c r="T2055" s="16">
        <f>(((I2055/60)/60)/24)+DATE(1970,1,1)+(-5/24)</f>
        <v>42333.450821759259</v>
      </c>
    </row>
    <row r="2056" spans="1:20" ht="75" x14ac:dyDescent="0.3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2">
        <f>(E2056/D2056)*100</f>
        <v>113.59142857142857</v>
      </c>
      <c r="P2056" s="8">
        <f>E2056/L2056</f>
        <v>64.020933977455712</v>
      </c>
      <c r="Q2056" s="3" t="str">
        <f>LEFT(N2056,SEARCH("/",N2056)-1)</f>
        <v>technology</v>
      </c>
      <c r="R2056" s="3" t="str">
        <f>RIGHT(N2056,LEN(N2056)-SEARCH("/",N2056,1))</f>
        <v>hardware</v>
      </c>
      <c r="S2056" s="16">
        <f>(((J2056/60)/60)/24)+DATE(1970,1,1)+(-5/24)</f>
        <v>41731.312615740739</v>
      </c>
      <c r="T2056" s="16">
        <f>(((I2056/60)/60)/24)+DATE(1970,1,1)+(-5/24)</f>
        <v>41761.312615740739</v>
      </c>
    </row>
    <row r="2057" spans="1:20" ht="75" x14ac:dyDescent="0.3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2">
        <f>(E2057/D2057)*100</f>
        <v>167.41666666666666</v>
      </c>
      <c r="P2057" s="8">
        <f>E2057/L2057</f>
        <v>99.455445544554451</v>
      </c>
      <c r="Q2057" s="3" t="str">
        <f>LEFT(N2057,SEARCH("/",N2057)-1)</f>
        <v>technology</v>
      </c>
      <c r="R2057" s="3" t="str">
        <f>RIGHT(N2057,LEN(N2057)-SEARCH("/",N2057,1))</f>
        <v>hardware</v>
      </c>
      <c r="S2057" s="16">
        <f>(((J2057/60)/60)/24)+DATE(1970,1,1)+(-5/24)</f>
        <v>41946.465775462959</v>
      </c>
      <c r="T2057" s="16">
        <f>(((I2057/60)/60)/24)+DATE(1970,1,1)+(-5/24)</f>
        <v>41975.958333333336</v>
      </c>
    </row>
    <row r="2058" spans="1:20" ht="75" x14ac:dyDescent="0.3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2">
        <f>(E2058/D2058)*100</f>
        <v>153.452</v>
      </c>
      <c r="P2058" s="8">
        <f>E2058/L2058</f>
        <v>138.49458483754512</v>
      </c>
      <c r="Q2058" s="3" t="str">
        <f>LEFT(N2058,SEARCH("/",N2058)-1)</f>
        <v>technology</v>
      </c>
      <c r="R2058" s="3" t="str">
        <f>RIGHT(N2058,LEN(N2058)-SEARCH("/",N2058,1))</f>
        <v>hardware</v>
      </c>
      <c r="S2058" s="16">
        <f>(((J2058/60)/60)/24)+DATE(1970,1,1)+(-5/24)</f>
        <v>41351.552569444444</v>
      </c>
      <c r="T2058" s="16">
        <f>(((I2058/60)/60)/24)+DATE(1970,1,1)+(-5/24)</f>
        <v>41381.552569444444</v>
      </c>
    </row>
    <row r="2059" spans="1:20" ht="75" x14ac:dyDescent="0.3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2">
        <f>(E2059/D2059)*100</f>
        <v>202.23220000000001</v>
      </c>
      <c r="P2059" s="8">
        <f>E2059/L2059</f>
        <v>45.547792792792798</v>
      </c>
      <c r="Q2059" s="3" t="str">
        <f>LEFT(N2059,SEARCH("/",N2059)-1)</f>
        <v>technology</v>
      </c>
      <c r="R2059" s="3" t="str">
        <f>RIGHT(N2059,LEN(N2059)-SEARCH("/",N2059,1))</f>
        <v>hardware</v>
      </c>
      <c r="S2059" s="16">
        <f>(((J2059/60)/60)/24)+DATE(1970,1,1)+(-5/24)</f>
        <v>42396.286249999997</v>
      </c>
      <c r="T2059" s="16">
        <f>(((I2059/60)/60)/24)+DATE(1970,1,1)+(-5/24)</f>
        <v>42426.286249999997</v>
      </c>
    </row>
    <row r="2060" spans="1:20" ht="37.5" x14ac:dyDescent="0.3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2">
        <f>(E2060/D2060)*100</f>
        <v>168.28125</v>
      </c>
      <c r="P2060" s="8">
        <f>E2060/L2060</f>
        <v>10.507317073170732</v>
      </c>
      <c r="Q2060" s="3" t="str">
        <f>LEFT(N2060,SEARCH("/",N2060)-1)</f>
        <v>technology</v>
      </c>
      <c r="R2060" s="3" t="str">
        <f>RIGHT(N2060,LEN(N2060)-SEARCH("/",N2060,1))</f>
        <v>hardware</v>
      </c>
      <c r="S2060" s="16">
        <f>(((J2060/60)/60)/24)+DATE(1970,1,1)+(-5/24)</f>
        <v>42026.16238425926</v>
      </c>
      <c r="T2060" s="16">
        <f>(((I2060/60)/60)/24)+DATE(1970,1,1)+(-5/24)</f>
        <v>42065.624999999993</v>
      </c>
    </row>
    <row r="2061" spans="1:20" ht="93.75" x14ac:dyDescent="0.3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2">
        <f>(E2061/D2061)*100</f>
        <v>143.45666666666668</v>
      </c>
      <c r="P2061" s="8">
        <f>E2061/L2061</f>
        <v>114.76533333333333</v>
      </c>
      <c r="Q2061" s="3" t="str">
        <f>LEFT(N2061,SEARCH("/",N2061)-1)</f>
        <v>technology</v>
      </c>
      <c r="R2061" s="3" t="str">
        <f>RIGHT(N2061,LEN(N2061)-SEARCH("/",N2061,1))</f>
        <v>hardware</v>
      </c>
      <c r="S2061" s="16">
        <f>(((J2061/60)/60)/24)+DATE(1970,1,1)+(-5/24)</f>
        <v>42361.394143518519</v>
      </c>
      <c r="T2061" s="16">
        <f>(((I2061/60)/60)/24)+DATE(1970,1,1)+(-5/24)</f>
        <v>42400.707638888889</v>
      </c>
    </row>
    <row r="2062" spans="1:20" ht="75" x14ac:dyDescent="0.3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2">
        <f>(E2062/D2062)*100</f>
        <v>196.4</v>
      </c>
      <c r="P2062" s="8">
        <f>E2062/L2062</f>
        <v>35.997067448680355</v>
      </c>
      <c r="Q2062" s="3" t="str">
        <f>LEFT(N2062,SEARCH("/",N2062)-1)</f>
        <v>technology</v>
      </c>
      <c r="R2062" s="3" t="str">
        <f>RIGHT(N2062,LEN(N2062)-SEARCH("/",N2062,1))</f>
        <v>hardware</v>
      </c>
      <c r="S2062" s="16">
        <f>(((J2062/60)/60)/24)+DATE(1970,1,1)+(-5/24)</f>
        <v>41783.434606481482</v>
      </c>
      <c r="T2062" s="16">
        <f>(((I2062/60)/60)/24)+DATE(1970,1,1)+(-5/24)</f>
        <v>41843.434606481482</v>
      </c>
    </row>
    <row r="2063" spans="1:20" ht="75" x14ac:dyDescent="0.3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2">
        <f>(E2063/D2063)*100</f>
        <v>107.91999999999999</v>
      </c>
      <c r="P2063" s="8">
        <f>E2063/L2063</f>
        <v>154.17142857142858</v>
      </c>
      <c r="Q2063" s="3" t="str">
        <f>LEFT(N2063,SEARCH("/",N2063)-1)</f>
        <v>technology</v>
      </c>
      <c r="R2063" s="3" t="str">
        <f>RIGHT(N2063,LEN(N2063)-SEARCH("/",N2063,1))</f>
        <v>hardware</v>
      </c>
      <c r="S2063" s="16">
        <f>(((J2063/60)/60)/24)+DATE(1970,1,1)+(-5/24)</f>
        <v>42705.556180555555</v>
      </c>
      <c r="T2063" s="16">
        <f>(((I2063/60)/60)/24)+DATE(1970,1,1)+(-5/24)</f>
        <v>42735.556180555555</v>
      </c>
    </row>
    <row r="2064" spans="1:20" ht="93.75" x14ac:dyDescent="0.3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2">
        <f>(E2064/D2064)*100</f>
        <v>114.97699999999999</v>
      </c>
      <c r="P2064" s="8">
        <f>E2064/L2064</f>
        <v>566.38916256157631</v>
      </c>
      <c r="Q2064" s="3" t="str">
        <f>LEFT(N2064,SEARCH("/",N2064)-1)</f>
        <v>technology</v>
      </c>
      <c r="R2064" s="3" t="str">
        <f>RIGHT(N2064,LEN(N2064)-SEARCH("/",N2064,1))</f>
        <v>hardware</v>
      </c>
      <c r="S2064" s="16">
        <f>(((J2064/60)/60)/24)+DATE(1970,1,1)+(-5/24)</f>
        <v>42423.174745370365</v>
      </c>
      <c r="T2064" s="16">
        <f>(((I2064/60)/60)/24)+DATE(1970,1,1)+(-5/24)</f>
        <v>42453.1330787037</v>
      </c>
    </row>
    <row r="2065" spans="1:20" ht="56.25" x14ac:dyDescent="0.3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2">
        <f>(E2065/D2065)*100</f>
        <v>148.04999999999998</v>
      </c>
      <c r="P2065" s="8">
        <f>E2065/L2065</f>
        <v>120.85714285714286</v>
      </c>
      <c r="Q2065" s="3" t="str">
        <f>LEFT(N2065,SEARCH("/",N2065)-1)</f>
        <v>technology</v>
      </c>
      <c r="R2065" s="3" t="str">
        <f>RIGHT(N2065,LEN(N2065)-SEARCH("/",N2065,1))</f>
        <v>hardware</v>
      </c>
      <c r="S2065" s="16">
        <f>(((J2065/60)/60)/24)+DATE(1970,1,1)+(-5/24)</f>
        <v>42472.524317129624</v>
      </c>
      <c r="T2065" s="16">
        <f>(((I2065/60)/60)/24)+DATE(1970,1,1)+(-5/24)</f>
        <v>42505.524317129624</v>
      </c>
    </row>
    <row r="2066" spans="1:20" ht="75" x14ac:dyDescent="0.3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2">
        <f>(E2066/D2066)*100</f>
        <v>191.16676082790633</v>
      </c>
      <c r="P2066" s="8">
        <f>E2066/L2066</f>
        <v>86.163845492085343</v>
      </c>
      <c r="Q2066" s="3" t="str">
        <f>LEFT(N2066,SEARCH("/",N2066)-1)</f>
        <v>technology</v>
      </c>
      <c r="R2066" s="3" t="str">
        <f>RIGHT(N2066,LEN(N2066)-SEARCH("/",N2066,1))</f>
        <v>hardware</v>
      </c>
      <c r="S2066" s="16">
        <f>(((J2066/60)/60)/24)+DATE(1970,1,1)+(-5/24)</f>
        <v>41389.1565162037</v>
      </c>
      <c r="T2066" s="16">
        <f>(((I2066/60)/60)/24)+DATE(1970,1,1)+(-5/24)</f>
        <v>41425.291666666664</v>
      </c>
    </row>
    <row r="2067" spans="1:20" ht="75" x14ac:dyDescent="0.3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2">
        <f>(E2067/D2067)*100</f>
        <v>199.215125</v>
      </c>
      <c r="P2067" s="8">
        <f>E2067/L2067</f>
        <v>51.212114395886893</v>
      </c>
      <c r="Q2067" s="3" t="str">
        <f>LEFT(N2067,SEARCH("/",N2067)-1)</f>
        <v>technology</v>
      </c>
      <c r="R2067" s="3" t="str">
        <f>RIGHT(N2067,LEN(N2067)-SEARCH("/",N2067,1))</f>
        <v>hardware</v>
      </c>
      <c r="S2067" s="16">
        <f>(((J2067/60)/60)/24)+DATE(1970,1,1)+(-5/24)</f>
        <v>41603.125335648147</v>
      </c>
      <c r="T2067" s="16">
        <f>(((I2067/60)/60)/24)+DATE(1970,1,1)+(-5/24)</f>
        <v>41633.125335648147</v>
      </c>
    </row>
    <row r="2068" spans="1:20" ht="75" x14ac:dyDescent="0.3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2">
        <f>(E2068/D2068)*100</f>
        <v>218.6</v>
      </c>
      <c r="P2068" s="8">
        <f>E2068/L2068</f>
        <v>67.261538461538464</v>
      </c>
      <c r="Q2068" s="3" t="str">
        <f>LEFT(N2068,SEARCH("/",N2068)-1)</f>
        <v>technology</v>
      </c>
      <c r="R2068" s="3" t="str">
        <f>RIGHT(N2068,LEN(N2068)-SEARCH("/",N2068,1))</f>
        <v>hardware</v>
      </c>
      <c r="S2068" s="16">
        <f>(((J2068/60)/60)/24)+DATE(1970,1,1)+(-5/24)</f>
        <v>41844.563460648147</v>
      </c>
      <c r="T2068" s="16">
        <f>(((I2068/60)/60)/24)+DATE(1970,1,1)+(-5/24)</f>
        <v>41874.563460648147</v>
      </c>
    </row>
    <row r="2069" spans="1:20" ht="75" x14ac:dyDescent="0.3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2">
        <f>(E2069/D2069)*100</f>
        <v>126.86868686868686</v>
      </c>
      <c r="P2069" s="8">
        <f>E2069/L2069</f>
        <v>62.8</v>
      </c>
      <c r="Q2069" s="3" t="str">
        <f>LEFT(N2069,SEARCH("/",N2069)-1)</f>
        <v>technology</v>
      </c>
      <c r="R2069" s="3" t="str">
        <f>RIGHT(N2069,LEN(N2069)-SEARCH("/",N2069,1))</f>
        <v>hardware</v>
      </c>
      <c r="S2069" s="16">
        <f>(((J2069/60)/60)/24)+DATE(1970,1,1)+(-5/24)</f>
        <v>42115.645555555551</v>
      </c>
      <c r="T2069" s="16">
        <f>(((I2069/60)/60)/24)+DATE(1970,1,1)+(-5/24)</f>
        <v>42148.645555555551</v>
      </c>
    </row>
    <row r="2070" spans="1:20" ht="93.75" x14ac:dyDescent="0.3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2">
        <f>(E2070/D2070)*100</f>
        <v>105.22388000000001</v>
      </c>
      <c r="P2070" s="8">
        <f>E2070/L2070</f>
        <v>346.13118421052633</v>
      </c>
      <c r="Q2070" s="3" t="str">
        <f>LEFT(N2070,SEARCH("/",N2070)-1)</f>
        <v>technology</v>
      </c>
      <c r="R2070" s="3" t="str">
        <f>RIGHT(N2070,LEN(N2070)-SEARCH("/",N2070,1))</f>
        <v>hardware</v>
      </c>
      <c r="S2070" s="16">
        <f>(((J2070/60)/60)/24)+DATE(1970,1,1)+(-5/24)</f>
        <v>42633.633275462962</v>
      </c>
      <c r="T2070" s="16">
        <f>(((I2070/60)/60)/24)+DATE(1970,1,1)+(-5/24)</f>
        <v>42663.633275462962</v>
      </c>
    </row>
    <row r="2071" spans="1:20" ht="93.75" x14ac:dyDescent="0.3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2">
        <f>(E2071/D2071)*100</f>
        <v>128.40666000000002</v>
      </c>
      <c r="P2071" s="8">
        <f>E2071/L2071</f>
        <v>244.11912547528519</v>
      </c>
      <c r="Q2071" s="3" t="str">
        <f>LEFT(N2071,SEARCH("/",N2071)-1)</f>
        <v>technology</v>
      </c>
      <c r="R2071" s="3" t="str">
        <f>RIGHT(N2071,LEN(N2071)-SEARCH("/",N2071,1))</f>
        <v>hardware</v>
      </c>
      <c r="S2071" s="16">
        <f>(((J2071/60)/60)/24)+DATE(1970,1,1)+(-5/24)</f>
        <v>42340.763784722221</v>
      </c>
      <c r="T2071" s="16">
        <f>(((I2071/60)/60)/24)+DATE(1970,1,1)+(-5/24)</f>
        <v>42371.763784722221</v>
      </c>
    </row>
    <row r="2072" spans="1:20" ht="75" x14ac:dyDescent="0.3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2">
        <f>(E2072/D2072)*100</f>
        <v>317.3272</v>
      </c>
      <c r="P2072" s="8">
        <f>E2072/L2072</f>
        <v>259.25424836601309</v>
      </c>
      <c r="Q2072" s="3" t="str">
        <f>LEFT(N2072,SEARCH("/",N2072)-1)</f>
        <v>technology</v>
      </c>
      <c r="R2072" s="3" t="str">
        <f>RIGHT(N2072,LEN(N2072)-SEARCH("/",N2072,1))</f>
        <v>hardware</v>
      </c>
      <c r="S2072" s="16">
        <f>(((J2072/60)/60)/24)+DATE(1970,1,1)+(-5/24)</f>
        <v>42519.448182870365</v>
      </c>
      <c r="T2072" s="16">
        <f>(((I2072/60)/60)/24)+DATE(1970,1,1)+(-5/24)</f>
        <v>42549.448182870365</v>
      </c>
    </row>
    <row r="2073" spans="1:20" ht="75" x14ac:dyDescent="0.3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2">
        <f>(E2073/D2073)*100</f>
        <v>280.73</v>
      </c>
      <c r="P2073" s="8">
        <f>E2073/L2073</f>
        <v>201.96402877697841</v>
      </c>
      <c r="Q2073" s="3" t="str">
        <f>LEFT(N2073,SEARCH("/",N2073)-1)</f>
        <v>technology</v>
      </c>
      <c r="R2073" s="3" t="str">
        <f>RIGHT(N2073,LEN(N2073)-SEARCH("/",N2073,1))</f>
        <v>hardware</v>
      </c>
      <c r="S2073" s="16">
        <f>(((J2073/60)/60)/24)+DATE(1970,1,1)+(-5/24)</f>
        <v>42600.070416666662</v>
      </c>
      <c r="T2073" s="16">
        <f>(((I2073/60)/60)/24)+DATE(1970,1,1)+(-5/24)</f>
        <v>42645.070416666662</v>
      </c>
    </row>
    <row r="2074" spans="1:20" ht="93.75" x14ac:dyDescent="0.3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2">
        <f>(E2074/D2074)*100</f>
        <v>110.73146853146854</v>
      </c>
      <c r="P2074" s="8">
        <f>E2074/L2074</f>
        <v>226.20857142857142</v>
      </c>
      <c r="Q2074" s="3" t="str">
        <f>LEFT(N2074,SEARCH("/",N2074)-1)</f>
        <v>technology</v>
      </c>
      <c r="R2074" s="3" t="str">
        <f>RIGHT(N2074,LEN(N2074)-SEARCH("/",N2074,1))</f>
        <v>hardware</v>
      </c>
      <c r="S2074" s="16">
        <f>(((J2074/60)/60)/24)+DATE(1970,1,1)+(-5/24)</f>
        <v>42467.373055555552</v>
      </c>
      <c r="T2074" s="16">
        <f>(((I2074/60)/60)/24)+DATE(1970,1,1)+(-5/24)</f>
        <v>42497.373055555552</v>
      </c>
    </row>
    <row r="2075" spans="1:20" ht="75" x14ac:dyDescent="0.3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2">
        <f>(E2075/D2075)*100</f>
        <v>152.60429999999999</v>
      </c>
      <c r="P2075" s="8">
        <f>E2075/L2075</f>
        <v>324.69</v>
      </c>
      <c r="Q2075" s="3" t="str">
        <f>LEFT(N2075,SEARCH("/",N2075)-1)</f>
        <v>technology</v>
      </c>
      <c r="R2075" s="3" t="str">
        <f>RIGHT(N2075,LEN(N2075)-SEARCH("/",N2075,1))</f>
        <v>hardware</v>
      </c>
      <c r="S2075" s="16">
        <f>(((J2075/60)/60)/24)+DATE(1970,1,1)+(-5/24)</f>
        <v>42087.459699074076</v>
      </c>
      <c r="T2075" s="16">
        <f>(((I2075/60)/60)/24)+DATE(1970,1,1)+(-5/24)</f>
        <v>42132.459699074076</v>
      </c>
    </row>
    <row r="2076" spans="1:20" ht="56.25" x14ac:dyDescent="0.3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2">
        <f>(E2076/D2076)*100</f>
        <v>102.49999999999999</v>
      </c>
      <c r="P2076" s="8">
        <f>E2076/L2076</f>
        <v>205</v>
      </c>
      <c r="Q2076" s="3" t="str">
        <f>LEFT(N2076,SEARCH("/",N2076)-1)</f>
        <v>technology</v>
      </c>
      <c r="R2076" s="3" t="str">
        <f>RIGHT(N2076,LEN(N2076)-SEARCH("/",N2076,1))</f>
        <v>hardware</v>
      </c>
      <c r="S2076" s="16">
        <f>(((J2076/60)/60)/24)+DATE(1970,1,1)+(-5/24)</f>
        <v>42466.617847222216</v>
      </c>
      <c r="T2076" s="16">
        <f>(((I2076/60)/60)/24)+DATE(1970,1,1)+(-5/24)</f>
        <v>42496.617847222216</v>
      </c>
    </row>
    <row r="2077" spans="1:20" ht="75" x14ac:dyDescent="0.3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2">
        <f>(E2077/D2077)*100</f>
        <v>1678.3738373837384</v>
      </c>
      <c r="P2077" s="8">
        <f>E2077/L2077</f>
        <v>20.465926829268295</v>
      </c>
      <c r="Q2077" s="3" t="str">
        <f>LEFT(N2077,SEARCH("/",N2077)-1)</f>
        <v>technology</v>
      </c>
      <c r="R2077" s="3" t="str">
        <f>RIGHT(N2077,LEN(N2077)-SEARCH("/",N2077,1))</f>
        <v>hardware</v>
      </c>
      <c r="S2077" s="16">
        <f>(((J2077/60)/60)/24)+DATE(1970,1,1)+(-5/24)</f>
        <v>41450.473240740735</v>
      </c>
      <c r="T2077" s="16">
        <f>(((I2077/60)/60)/24)+DATE(1970,1,1)+(-5/24)</f>
        <v>41480.473240740735</v>
      </c>
    </row>
    <row r="2078" spans="1:20" ht="56.25" x14ac:dyDescent="0.3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2">
        <f>(E2078/D2078)*100</f>
        <v>543.349156424581</v>
      </c>
      <c r="P2078" s="8">
        <f>E2078/L2078</f>
        <v>116.35303146309367</v>
      </c>
      <c r="Q2078" s="3" t="str">
        <f>LEFT(N2078,SEARCH("/",N2078)-1)</f>
        <v>technology</v>
      </c>
      <c r="R2078" s="3" t="str">
        <f>RIGHT(N2078,LEN(N2078)-SEARCH("/",N2078,1))</f>
        <v>hardware</v>
      </c>
      <c r="S2078" s="16">
        <f>(((J2078/60)/60)/24)+DATE(1970,1,1)+(-5/24)</f>
        <v>41803.672326388885</v>
      </c>
      <c r="T2078" s="16">
        <f>(((I2078/60)/60)/24)+DATE(1970,1,1)+(-5/24)</f>
        <v>41843.672326388885</v>
      </c>
    </row>
    <row r="2079" spans="1:20" ht="75" x14ac:dyDescent="0.3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2">
        <f>(E2079/D2079)*100</f>
        <v>115.50800000000001</v>
      </c>
      <c r="P2079" s="8">
        <f>E2079/L2079</f>
        <v>307.20212765957444</v>
      </c>
      <c r="Q2079" s="3" t="str">
        <f>LEFT(N2079,SEARCH("/",N2079)-1)</f>
        <v>technology</v>
      </c>
      <c r="R2079" s="3" t="str">
        <f>RIGHT(N2079,LEN(N2079)-SEARCH("/",N2079,1))</f>
        <v>hardware</v>
      </c>
      <c r="S2079" s="16">
        <f>(((J2079/60)/60)/24)+DATE(1970,1,1)+(-5/24)</f>
        <v>42102.83421296296</v>
      </c>
      <c r="T2079" s="16">
        <f>(((I2079/60)/60)/24)+DATE(1970,1,1)+(-5/24)</f>
        <v>42160.666666666664</v>
      </c>
    </row>
    <row r="2080" spans="1:20" ht="75" x14ac:dyDescent="0.3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2">
        <f>(E2080/D2080)*100</f>
        <v>131.20499999999998</v>
      </c>
      <c r="P2080" s="8">
        <f>E2080/L2080</f>
        <v>546.6875</v>
      </c>
      <c r="Q2080" s="3" t="str">
        <f>LEFT(N2080,SEARCH("/",N2080)-1)</f>
        <v>technology</v>
      </c>
      <c r="R2080" s="3" t="str">
        <f>RIGHT(N2080,LEN(N2080)-SEARCH("/",N2080,1))</f>
        <v>hardware</v>
      </c>
      <c r="S2080" s="16">
        <f>(((J2080/60)/60)/24)+DATE(1970,1,1)+(-5/24)</f>
        <v>42692.563159722216</v>
      </c>
      <c r="T2080" s="16">
        <f>(((I2080/60)/60)/24)+DATE(1970,1,1)+(-5/24)</f>
        <v>42722.563159722216</v>
      </c>
    </row>
    <row r="2081" spans="1:20" ht="93.75" x14ac:dyDescent="0.3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2">
        <f>(E2081/D2081)*100</f>
        <v>288.17</v>
      </c>
      <c r="P2081" s="8">
        <f>E2081/L2081</f>
        <v>47.474464579901152</v>
      </c>
      <c r="Q2081" s="3" t="str">
        <f>LEFT(N2081,SEARCH("/",N2081)-1)</f>
        <v>technology</v>
      </c>
      <c r="R2081" s="3" t="str">
        <f>RIGHT(N2081,LEN(N2081)-SEARCH("/",N2081,1))</f>
        <v>hardware</v>
      </c>
      <c r="S2081" s="16">
        <f>(((J2081/60)/60)/24)+DATE(1970,1,1)+(-5/24)</f>
        <v>42150.502233796295</v>
      </c>
      <c r="T2081" s="16">
        <f>(((I2081/60)/60)/24)+DATE(1970,1,1)+(-5/24)</f>
        <v>42180.583333333336</v>
      </c>
    </row>
    <row r="2082" spans="1:20" ht="75" x14ac:dyDescent="0.3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2">
        <f>(E2082/D2082)*100</f>
        <v>507.8</v>
      </c>
      <c r="P2082" s="8">
        <f>E2082/L2082</f>
        <v>101.56</v>
      </c>
      <c r="Q2082" s="3" t="str">
        <f>LEFT(N2082,SEARCH("/",N2082)-1)</f>
        <v>technology</v>
      </c>
      <c r="R2082" s="3" t="str">
        <f>RIGHT(N2082,LEN(N2082)-SEARCH("/",N2082,1))</f>
        <v>hardware</v>
      </c>
      <c r="S2082" s="16">
        <f>(((J2082/60)/60)/24)+DATE(1970,1,1)+(-5/24)</f>
        <v>42289.748842592591</v>
      </c>
      <c r="T2082" s="16">
        <f>(((I2082/60)/60)/24)+DATE(1970,1,1)+(-5/24)</f>
        <v>42319.790509259255</v>
      </c>
    </row>
    <row r="2083" spans="1:20" ht="93.75" x14ac:dyDescent="0.3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2">
        <f>(E2083/D2083)*100</f>
        <v>114.57142857142857</v>
      </c>
      <c r="P2083" s="8">
        <f>E2083/L2083</f>
        <v>72.909090909090907</v>
      </c>
      <c r="Q2083" s="3" t="str">
        <f>LEFT(N2083,SEARCH("/",N2083)-1)</f>
        <v>music</v>
      </c>
      <c r="R2083" s="3" t="str">
        <f>RIGHT(N2083,LEN(N2083)-SEARCH("/",N2083,1))</f>
        <v>indie rock</v>
      </c>
      <c r="S2083" s="16">
        <f>(((J2083/60)/60)/24)+DATE(1970,1,1)+(-5/24)</f>
        <v>41003.948553240742</v>
      </c>
      <c r="T2083" s="16">
        <f>(((I2083/60)/60)/24)+DATE(1970,1,1)+(-5/24)</f>
        <v>41044.999305555553</v>
      </c>
    </row>
    <row r="2084" spans="1:20" ht="93.75" x14ac:dyDescent="0.3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2">
        <f>(E2084/D2084)*100</f>
        <v>110.73333333333333</v>
      </c>
      <c r="P2084" s="8">
        <f>E2084/L2084</f>
        <v>43.710526315789473</v>
      </c>
      <c r="Q2084" s="3" t="str">
        <f>LEFT(N2084,SEARCH("/",N2084)-1)</f>
        <v>music</v>
      </c>
      <c r="R2084" s="3" t="str">
        <f>RIGHT(N2084,LEN(N2084)-SEARCH("/",N2084,1))</f>
        <v>indie rock</v>
      </c>
      <c r="S2084" s="16">
        <f>(((J2084/60)/60)/24)+DATE(1970,1,1)+(-5/24)</f>
        <v>40810.911990740737</v>
      </c>
      <c r="T2084" s="16">
        <f>(((I2084/60)/60)/24)+DATE(1970,1,1)+(-5/24)</f>
        <v>40870.953657407401</v>
      </c>
    </row>
    <row r="2085" spans="1:20" ht="75" x14ac:dyDescent="0.3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2">
        <f>(E2085/D2085)*100</f>
        <v>113.33333333333333</v>
      </c>
      <c r="P2085" s="8">
        <f>E2085/L2085</f>
        <v>34</v>
      </c>
      <c r="Q2085" s="3" t="str">
        <f>LEFT(N2085,SEARCH("/",N2085)-1)</f>
        <v>music</v>
      </c>
      <c r="R2085" s="3" t="str">
        <f>RIGHT(N2085,LEN(N2085)-SEARCH("/",N2085,1))</f>
        <v>indie rock</v>
      </c>
      <c r="S2085" s="16">
        <f>(((J2085/60)/60)/24)+DATE(1970,1,1)+(-5/24)</f>
        <v>41034.513831018514</v>
      </c>
      <c r="T2085" s="16">
        <f>(((I2085/60)/60)/24)+DATE(1970,1,1)+(-5/24)</f>
        <v>41064.513831018514</v>
      </c>
    </row>
    <row r="2086" spans="1:20" ht="75" x14ac:dyDescent="0.3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2">
        <f>(E2086/D2086)*100</f>
        <v>108.33333333333333</v>
      </c>
      <c r="P2086" s="8">
        <f>E2086/L2086</f>
        <v>70.652173913043484</v>
      </c>
      <c r="Q2086" s="3" t="str">
        <f>LEFT(N2086,SEARCH("/",N2086)-1)</f>
        <v>music</v>
      </c>
      <c r="R2086" s="3" t="str">
        <f>RIGHT(N2086,LEN(N2086)-SEARCH("/",N2086,1))</f>
        <v>indie rock</v>
      </c>
      <c r="S2086" s="16">
        <f>(((J2086/60)/60)/24)+DATE(1970,1,1)+(-5/24)</f>
        <v>41731.624791666662</v>
      </c>
      <c r="T2086" s="16">
        <f>(((I2086/60)/60)/24)+DATE(1970,1,1)+(-5/24)</f>
        <v>41763.082638888889</v>
      </c>
    </row>
    <row r="2087" spans="1:20" ht="93.75" x14ac:dyDescent="0.3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2">
        <f>(E2087/D2087)*100</f>
        <v>123.53333333333335</v>
      </c>
      <c r="P2087" s="8">
        <f>E2087/L2087</f>
        <v>89.301204819277103</v>
      </c>
      <c r="Q2087" s="3" t="str">
        <f>LEFT(N2087,SEARCH("/",N2087)-1)</f>
        <v>music</v>
      </c>
      <c r="R2087" s="3" t="str">
        <f>RIGHT(N2087,LEN(N2087)-SEARCH("/",N2087,1))</f>
        <v>indie rock</v>
      </c>
      <c r="S2087" s="16">
        <f>(((J2087/60)/60)/24)+DATE(1970,1,1)+(-5/24)</f>
        <v>41075.627164351848</v>
      </c>
      <c r="T2087" s="16">
        <f>(((I2087/60)/60)/24)+DATE(1970,1,1)+(-5/24)</f>
        <v>41105.627164351848</v>
      </c>
    </row>
    <row r="2088" spans="1:20" ht="75" x14ac:dyDescent="0.3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2">
        <f>(E2088/D2088)*100</f>
        <v>100.69999999999999</v>
      </c>
      <c r="P2088" s="8">
        <f>E2088/L2088</f>
        <v>115.08571428571429</v>
      </c>
      <c r="Q2088" s="3" t="str">
        <f>LEFT(N2088,SEARCH("/",N2088)-1)</f>
        <v>music</v>
      </c>
      <c r="R2088" s="3" t="str">
        <f>RIGHT(N2088,LEN(N2088)-SEARCH("/",N2088,1))</f>
        <v>indie rock</v>
      </c>
      <c r="S2088" s="16">
        <f>(((J2088/60)/60)/24)+DATE(1970,1,1)+(-5/24)</f>
        <v>40860.462175925924</v>
      </c>
      <c r="T2088" s="16">
        <f>(((I2088/60)/60)/24)+DATE(1970,1,1)+(-5/24)</f>
        <v>40890.999305555553</v>
      </c>
    </row>
    <row r="2089" spans="1:20" ht="93.75" x14ac:dyDescent="0.3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2">
        <f>(E2089/D2089)*100</f>
        <v>103.53333333333335</v>
      </c>
      <c r="P2089" s="8">
        <f>E2089/L2089</f>
        <v>62.12</v>
      </c>
      <c r="Q2089" s="3" t="str">
        <f>LEFT(N2089,SEARCH("/",N2089)-1)</f>
        <v>music</v>
      </c>
      <c r="R2089" s="3" t="str">
        <f>RIGHT(N2089,LEN(N2089)-SEARCH("/",N2089,1))</f>
        <v>indie rock</v>
      </c>
      <c r="S2089" s="16">
        <f>(((J2089/60)/60)/24)+DATE(1970,1,1)+(-5/24)</f>
        <v>40763.996041666665</v>
      </c>
      <c r="T2089" s="16">
        <f>(((I2089/60)/60)/24)+DATE(1970,1,1)+(-5/24)</f>
        <v>40793.996041666665</v>
      </c>
    </row>
    <row r="2090" spans="1:20" ht="75" x14ac:dyDescent="0.3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2">
        <f>(E2090/D2090)*100</f>
        <v>115.51066666666668</v>
      </c>
      <c r="P2090" s="8">
        <f>E2090/L2090</f>
        <v>46.204266666666669</v>
      </c>
      <c r="Q2090" s="3" t="str">
        <f>LEFT(N2090,SEARCH("/",N2090)-1)</f>
        <v>music</v>
      </c>
      <c r="R2090" s="3" t="str">
        <f>RIGHT(N2090,LEN(N2090)-SEARCH("/",N2090,1))</f>
        <v>indie rock</v>
      </c>
      <c r="S2090" s="16">
        <f>(((J2090/60)/60)/24)+DATE(1970,1,1)+(-5/24)</f>
        <v>40395.506388888884</v>
      </c>
      <c r="T2090" s="16">
        <f>(((I2090/60)/60)/24)+DATE(1970,1,1)+(-5/24)</f>
        <v>40431.957638888889</v>
      </c>
    </row>
    <row r="2091" spans="1:20" ht="56.25" x14ac:dyDescent="0.3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2">
        <f>(E2091/D2091)*100</f>
        <v>120.4004</v>
      </c>
      <c r="P2091" s="8">
        <f>E2091/L2091</f>
        <v>48.54854838709678</v>
      </c>
      <c r="Q2091" s="3" t="str">
        <f>LEFT(N2091,SEARCH("/",N2091)-1)</f>
        <v>music</v>
      </c>
      <c r="R2091" s="3" t="str">
        <f>RIGHT(N2091,LEN(N2091)-SEARCH("/",N2091,1))</f>
        <v>indie rock</v>
      </c>
      <c r="S2091" s="16">
        <f>(((J2091/60)/60)/24)+DATE(1970,1,1)+(-5/24)</f>
        <v>41452.867986111109</v>
      </c>
      <c r="T2091" s="16">
        <f>(((I2091/60)/60)/24)+DATE(1970,1,1)+(-5/24)</f>
        <v>41487.867986111109</v>
      </c>
    </row>
    <row r="2092" spans="1:20" ht="93.75" x14ac:dyDescent="0.3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2">
        <f>(E2092/D2092)*100</f>
        <v>115.040375</v>
      </c>
      <c r="P2092" s="8">
        <f>E2092/L2092</f>
        <v>57.520187499999999</v>
      </c>
      <c r="Q2092" s="3" t="str">
        <f>LEFT(N2092,SEARCH("/",N2092)-1)</f>
        <v>music</v>
      </c>
      <c r="R2092" s="3" t="str">
        <f>RIGHT(N2092,LEN(N2092)-SEARCH("/",N2092,1))</f>
        <v>indie rock</v>
      </c>
      <c r="S2092" s="16">
        <f>(((J2092/60)/60)/24)+DATE(1970,1,1)+(-5/24)</f>
        <v>41299.173090277778</v>
      </c>
      <c r="T2092" s="16">
        <f>(((I2092/60)/60)/24)+DATE(1970,1,1)+(-5/24)</f>
        <v>41329.173090277778</v>
      </c>
    </row>
    <row r="2093" spans="1:20" ht="93.75" x14ac:dyDescent="0.3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2">
        <f>(E2093/D2093)*100</f>
        <v>120.46777777777777</v>
      </c>
      <c r="P2093" s="8">
        <f>E2093/L2093</f>
        <v>88.147154471544724</v>
      </c>
      <c r="Q2093" s="3" t="str">
        <f>LEFT(N2093,SEARCH("/",N2093)-1)</f>
        <v>music</v>
      </c>
      <c r="R2093" s="3" t="str">
        <f>RIGHT(N2093,LEN(N2093)-SEARCH("/",N2093,1))</f>
        <v>indie rock</v>
      </c>
      <c r="S2093" s="16">
        <f>(((J2093/60)/60)/24)+DATE(1970,1,1)+(-5/24)</f>
        <v>40555.114328703698</v>
      </c>
      <c r="T2093" s="16">
        <f>(((I2093/60)/60)/24)+DATE(1970,1,1)+(-5/24)</f>
        <v>40603.625</v>
      </c>
    </row>
    <row r="2094" spans="1:20" ht="75" x14ac:dyDescent="0.3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2">
        <f>(E2094/D2094)*100</f>
        <v>101.28333333333333</v>
      </c>
      <c r="P2094" s="8">
        <f>E2094/L2094</f>
        <v>110.49090909090908</v>
      </c>
      <c r="Q2094" s="3" t="str">
        <f>LEFT(N2094,SEARCH("/",N2094)-1)</f>
        <v>music</v>
      </c>
      <c r="R2094" s="3" t="str">
        <f>RIGHT(N2094,LEN(N2094)-SEARCH("/",N2094,1))</f>
        <v>indie rock</v>
      </c>
      <c r="S2094" s="16">
        <f>(((J2094/60)/60)/24)+DATE(1970,1,1)+(-5/24)</f>
        <v>40763.499212962961</v>
      </c>
      <c r="T2094" s="16">
        <f>(((I2094/60)/60)/24)+DATE(1970,1,1)+(-5/24)</f>
        <v>40823.499212962961</v>
      </c>
    </row>
    <row r="2095" spans="1:20" ht="75" x14ac:dyDescent="0.3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2">
        <f>(E2095/D2095)*100</f>
        <v>102.46666666666667</v>
      </c>
      <c r="P2095" s="8">
        <f>E2095/L2095</f>
        <v>66.826086956521735</v>
      </c>
      <c r="Q2095" s="3" t="str">
        <f>LEFT(N2095,SEARCH("/",N2095)-1)</f>
        <v>music</v>
      </c>
      <c r="R2095" s="3" t="str">
        <f>RIGHT(N2095,LEN(N2095)-SEARCH("/",N2095,1))</f>
        <v>indie rock</v>
      </c>
      <c r="S2095" s="16">
        <f>(((J2095/60)/60)/24)+DATE(1970,1,1)+(-5/24)</f>
        <v>41205.646203703705</v>
      </c>
      <c r="T2095" s="16">
        <f>(((I2095/60)/60)/24)+DATE(1970,1,1)+(-5/24)</f>
        <v>41265.68787037037</v>
      </c>
    </row>
    <row r="2096" spans="1:20" ht="93.75" x14ac:dyDescent="0.3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2">
        <f>(E2096/D2096)*100</f>
        <v>120.54285714285714</v>
      </c>
      <c r="P2096" s="8">
        <f>E2096/L2096</f>
        <v>58.597222222222221</v>
      </c>
      <c r="Q2096" s="3" t="str">
        <f>LEFT(N2096,SEARCH("/",N2096)-1)</f>
        <v>music</v>
      </c>
      <c r="R2096" s="3" t="str">
        <f>RIGHT(N2096,LEN(N2096)-SEARCH("/",N2096,1))</f>
        <v>indie rock</v>
      </c>
      <c r="S2096" s="16">
        <f>(((J2096/60)/60)/24)+DATE(1970,1,1)+(-5/24)</f>
        <v>40938.811689814815</v>
      </c>
      <c r="T2096" s="16">
        <f>(((I2096/60)/60)/24)+DATE(1970,1,1)+(-5/24)</f>
        <v>40972.916666666664</v>
      </c>
    </row>
    <row r="2097" spans="1:20" ht="75" x14ac:dyDescent="0.3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2">
        <f>(E2097/D2097)*100</f>
        <v>100</v>
      </c>
      <c r="P2097" s="8">
        <f>E2097/L2097</f>
        <v>113.63636363636364</v>
      </c>
      <c r="Q2097" s="3" t="str">
        <f>LEFT(N2097,SEARCH("/",N2097)-1)</f>
        <v>music</v>
      </c>
      <c r="R2097" s="3" t="str">
        <f>RIGHT(N2097,LEN(N2097)-SEARCH("/",N2097,1))</f>
        <v>indie rock</v>
      </c>
      <c r="S2097" s="16">
        <f>(((J2097/60)/60)/24)+DATE(1970,1,1)+(-5/24)</f>
        <v>40758.525150462956</v>
      </c>
      <c r="T2097" s="16">
        <f>(((I2097/60)/60)/24)+DATE(1970,1,1)+(-5/24)</f>
        <v>40818.525150462956</v>
      </c>
    </row>
    <row r="2098" spans="1:20" ht="75" x14ac:dyDescent="0.3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2">
        <f>(E2098/D2098)*100</f>
        <v>101.66666666666666</v>
      </c>
      <c r="P2098" s="8">
        <f>E2098/L2098</f>
        <v>43.571428571428569</v>
      </c>
      <c r="Q2098" s="3" t="str">
        <f>LEFT(N2098,SEARCH("/",N2098)-1)</f>
        <v>music</v>
      </c>
      <c r="R2098" s="3" t="str">
        <f>RIGHT(N2098,LEN(N2098)-SEARCH("/",N2098,1))</f>
        <v>indie rock</v>
      </c>
      <c r="S2098" s="16">
        <f>(((J2098/60)/60)/24)+DATE(1970,1,1)+(-5/24)</f>
        <v>41192.550173611111</v>
      </c>
      <c r="T2098" s="16">
        <f>(((I2098/60)/60)/24)+DATE(1970,1,1)+(-5/24)</f>
        <v>41207.957638888889</v>
      </c>
    </row>
    <row r="2099" spans="1:20" ht="75" x14ac:dyDescent="0.3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2">
        <f>(E2099/D2099)*100</f>
        <v>100</v>
      </c>
      <c r="P2099" s="8">
        <f>E2099/L2099</f>
        <v>78.94736842105263</v>
      </c>
      <c r="Q2099" s="3" t="str">
        <f>LEFT(N2099,SEARCH("/",N2099)-1)</f>
        <v>music</v>
      </c>
      <c r="R2099" s="3" t="str">
        <f>RIGHT(N2099,LEN(N2099)-SEARCH("/",N2099,1))</f>
        <v>indie rock</v>
      </c>
      <c r="S2099" s="16">
        <f>(((J2099/60)/60)/24)+DATE(1970,1,1)+(-5/24)</f>
        <v>40818.376562499994</v>
      </c>
      <c r="T2099" s="16">
        <f>(((I2099/60)/60)/24)+DATE(1970,1,1)+(-5/24)</f>
        <v>40878.418229166666</v>
      </c>
    </row>
    <row r="2100" spans="1:20" ht="75" x14ac:dyDescent="0.3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2">
        <f>(E2100/D2100)*100</f>
        <v>100.33333333333334</v>
      </c>
      <c r="P2100" s="8">
        <f>E2100/L2100</f>
        <v>188.125</v>
      </c>
      <c r="Q2100" s="3" t="str">
        <f>LEFT(N2100,SEARCH("/",N2100)-1)</f>
        <v>music</v>
      </c>
      <c r="R2100" s="3" t="str">
        <f>RIGHT(N2100,LEN(N2100)-SEARCH("/",N2100,1))</f>
        <v>indie rock</v>
      </c>
      <c r="S2100" s="16">
        <f>(((J2100/60)/60)/24)+DATE(1970,1,1)+(-5/24)</f>
        <v>40945.905497685184</v>
      </c>
      <c r="T2100" s="16">
        <f>(((I2100/60)/60)/24)+DATE(1970,1,1)+(-5/24)</f>
        <v>40975.905497685184</v>
      </c>
    </row>
    <row r="2101" spans="1:20" x14ac:dyDescent="0.3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2">
        <f>(E2101/D2101)*100</f>
        <v>132.36666666666667</v>
      </c>
      <c r="P2101" s="8">
        <f>E2101/L2101</f>
        <v>63.031746031746032</v>
      </c>
      <c r="Q2101" s="3" t="str">
        <f>LEFT(N2101,SEARCH("/",N2101)-1)</f>
        <v>music</v>
      </c>
      <c r="R2101" s="3" t="str">
        <f>RIGHT(N2101,LEN(N2101)-SEARCH("/",N2101,1))</f>
        <v>indie rock</v>
      </c>
      <c r="S2101" s="16">
        <f>(((J2101/60)/60)/24)+DATE(1970,1,1)+(-5/24)</f>
        <v>42173.53800925926</v>
      </c>
      <c r="T2101" s="16">
        <f>(((I2101/60)/60)/24)+DATE(1970,1,1)+(-5/24)</f>
        <v>42186.944444444445</v>
      </c>
    </row>
    <row r="2102" spans="1:20" ht="93.75" x14ac:dyDescent="0.3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2">
        <f>(E2102/D2102)*100</f>
        <v>136.66666666666666</v>
      </c>
      <c r="P2102" s="8">
        <f>E2102/L2102</f>
        <v>30.37037037037037</v>
      </c>
      <c r="Q2102" s="3" t="str">
        <f>LEFT(N2102,SEARCH("/",N2102)-1)</f>
        <v>music</v>
      </c>
      <c r="R2102" s="3" t="str">
        <f>RIGHT(N2102,LEN(N2102)-SEARCH("/",N2102,1))</f>
        <v>indie rock</v>
      </c>
      <c r="S2102" s="16">
        <f>(((J2102/60)/60)/24)+DATE(1970,1,1)+(-5/24)</f>
        <v>41074.62663194444</v>
      </c>
      <c r="T2102" s="16">
        <f>(((I2102/60)/60)/24)+DATE(1970,1,1)+(-5/24)</f>
        <v>41089.957638888889</v>
      </c>
    </row>
    <row r="2103" spans="1:20" ht="75" x14ac:dyDescent="0.3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2">
        <f>(E2103/D2103)*100</f>
        <v>113.25</v>
      </c>
      <c r="P2103" s="8">
        <f>E2103/L2103</f>
        <v>51.477272727272727</v>
      </c>
      <c r="Q2103" s="3" t="str">
        <f>LEFT(N2103,SEARCH("/",N2103)-1)</f>
        <v>music</v>
      </c>
      <c r="R2103" s="3" t="str">
        <f>RIGHT(N2103,LEN(N2103)-SEARCH("/",N2103,1))</f>
        <v>indie rock</v>
      </c>
      <c r="S2103" s="16">
        <f>(((J2103/60)/60)/24)+DATE(1970,1,1)+(-5/24)</f>
        <v>40891.941134259258</v>
      </c>
      <c r="T2103" s="16">
        <f>(((I2103/60)/60)/24)+DATE(1970,1,1)+(-5/24)</f>
        <v>40951.941134259258</v>
      </c>
    </row>
    <row r="2104" spans="1:20" ht="75" x14ac:dyDescent="0.3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2">
        <f>(E2104/D2104)*100</f>
        <v>136</v>
      </c>
      <c r="P2104" s="8">
        <f>E2104/L2104</f>
        <v>35.789473684210527</v>
      </c>
      <c r="Q2104" s="3" t="str">
        <f>LEFT(N2104,SEARCH("/",N2104)-1)</f>
        <v>music</v>
      </c>
      <c r="R2104" s="3" t="str">
        <f>RIGHT(N2104,LEN(N2104)-SEARCH("/",N2104,1))</f>
        <v>indie rock</v>
      </c>
      <c r="S2104" s="16">
        <f>(((J2104/60)/60)/24)+DATE(1970,1,1)+(-5/24)</f>
        <v>40638.660277777773</v>
      </c>
      <c r="T2104" s="16">
        <f>(((I2104/60)/60)/24)+DATE(1970,1,1)+(-5/24)</f>
        <v>40668.660277777773</v>
      </c>
    </row>
    <row r="2105" spans="1:20" ht="37.5" x14ac:dyDescent="0.3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2">
        <f>(E2105/D2105)*100</f>
        <v>146.12318374694613</v>
      </c>
      <c r="P2105" s="8">
        <f>E2105/L2105</f>
        <v>98.817391304347822</v>
      </c>
      <c r="Q2105" s="3" t="str">
        <f>LEFT(N2105,SEARCH("/",N2105)-1)</f>
        <v>music</v>
      </c>
      <c r="R2105" s="3" t="str">
        <f>RIGHT(N2105,LEN(N2105)-SEARCH("/",N2105,1))</f>
        <v>indie rock</v>
      </c>
      <c r="S2105" s="16">
        <f>(((J2105/60)/60)/24)+DATE(1970,1,1)+(-5/24)</f>
        <v>41192.546608796292</v>
      </c>
      <c r="T2105" s="16">
        <f>(((I2105/60)/60)/24)+DATE(1970,1,1)+(-5/24)</f>
        <v>41222.588275462964</v>
      </c>
    </row>
    <row r="2106" spans="1:20" ht="75" x14ac:dyDescent="0.3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2">
        <f>(E2106/D2106)*100</f>
        <v>129.5</v>
      </c>
      <c r="P2106" s="8">
        <f>E2106/L2106</f>
        <v>28</v>
      </c>
      <c r="Q2106" s="3" t="str">
        <f>LEFT(N2106,SEARCH("/",N2106)-1)</f>
        <v>music</v>
      </c>
      <c r="R2106" s="3" t="str">
        <f>RIGHT(N2106,LEN(N2106)-SEARCH("/",N2106,1))</f>
        <v>indie rock</v>
      </c>
      <c r="S2106" s="16">
        <f>(((J2106/60)/60)/24)+DATE(1970,1,1)+(-5/24)</f>
        <v>41393.86613425926</v>
      </c>
      <c r="T2106" s="16">
        <f>(((I2106/60)/60)/24)+DATE(1970,1,1)+(-5/24)</f>
        <v>41424.791666666664</v>
      </c>
    </row>
    <row r="2107" spans="1:20" ht="56.25" x14ac:dyDescent="0.3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2">
        <f>(E2107/D2107)*100</f>
        <v>254</v>
      </c>
      <c r="P2107" s="8">
        <f>E2107/L2107</f>
        <v>51.313131313131315</v>
      </c>
      <c r="Q2107" s="3" t="str">
        <f>LEFT(N2107,SEARCH("/",N2107)-1)</f>
        <v>music</v>
      </c>
      <c r="R2107" s="3" t="str">
        <f>RIGHT(N2107,LEN(N2107)-SEARCH("/",N2107,1))</f>
        <v>indie rock</v>
      </c>
      <c r="S2107" s="16">
        <f>(((J2107/60)/60)/24)+DATE(1970,1,1)+(-5/24)</f>
        <v>41951.580474537033</v>
      </c>
      <c r="T2107" s="16">
        <f>(((I2107/60)/60)/24)+DATE(1970,1,1)+(-5/24)</f>
        <v>41963.958333333336</v>
      </c>
    </row>
    <row r="2108" spans="1:20" ht="75" x14ac:dyDescent="0.3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2">
        <f>(E2108/D2108)*100</f>
        <v>107.04545454545456</v>
      </c>
      <c r="P2108" s="8">
        <f>E2108/L2108</f>
        <v>53.522727272727273</v>
      </c>
      <c r="Q2108" s="3" t="str">
        <f>LEFT(N2108,SEARCH("/",N2108)-1)</f>
        <v>music</v>
      </c>
      <c r="R2108" s="3" t="str">
        <f>RIGHT(N2108,LEN(N2108)-SEARCH("/",N2108,1))</f>
        <v>indie rock</v>
      </c>
      <c r="S2108" s="16">
        <f>(((J2108/60)/60)/24)+DATE(1970,1,1)+(-5/24)</f>
        <v>41270.006643518514</v>
      </c>
      <c r="T2108" s="16">
        <f>(((I2108/60)/60)/24)+DATE(1970,1,1)+(-5/24)</f>
        <v>41300.006643518514</v>
      </c>
    </row>
    <row r="2109" spans="1:20" ht="75" x14ac:dyDescent="0.3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2">
        <f>(E2109/D2109)*100</f>
        <v>107.73299999999999</v>
      </c>
      <c r="P2109" s="8">
        <f>E2109/L2109</f>
        <v>37.149310344827583</v>
      </c>
      <c r="Q2109" s="3" t="str">
        <f>LEFT(N2109,SEARCH("/",N2109)-1)</f>
        <v>music</v>
      </c>
      <c r="R2109" s="3" t="str">
        <f>RIGHT(N2109,LEN(N2109)-SEARCH("/",N2109,1))</f>
        <v>indie rock</v>
      </c>
      <c r="S2109" s="16">
        <f>(((J2109/60)/60)/24)+DATE(1970,1,1)+(-5/24)</f>
        <v>41934.502233796295</v>
      </c>
      <c r="T2109" s="16">
        <f>(((I2109/60)/60)/24)+DATE(1970,1,1)+(-5/24)</f>
        <v>41955.543900462959</v>
      </c>
    </row>
    <row r="2110" spans="1:20" ht="93.75" x14ac:dyDescent="0.3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2">
        <f>(E2110/D2110)*100</f>
        <v>107.31250000000001</v>
      </c>
      <c r="P2110" s="8">
        <f>E2110/L2110</f>
        <v>89.895287958115176</v>
      </c>
      <c r="Q2110" s="3" t="str">
        <f>LEFT(N2110,SEARCH("/",N2110)-1)</f>
        <v>music</v>
      </c>
      <c r="R2110" s="3" t="str">
        <f>RIGHT(N2110,LEN(N2110)-SEARCH("/",N2110,1))</f>
        <v>indie rock</v>
      </c>
      <c r="S2110" s="16">
        <f>(((J2110/60)/60)/24)+DATE(1970,1,1)+(-5/24)</f>
        <v>41134.967361111107</v>
      </c>
      <c r="T2110" s="16">
        <f>(((I2110/60)/60)/24)+DATE(1970,1,1)+(-5/24)</f>
        <v>41161.954861111109</v>
      </c>
    </row>
    <row r="2111" spans="1:20" ht="56.25" x14ac:dyDescent="0.3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2">
        <f>(E2111/D2111)*100</f>
        <v>106.52500000000001</v>
      </c>
      <c r="P2111" s="8">
        <f>E2111/L2111</f>
        <v>106.52500000000001</v>
      </c>
      <c r="Q2111" s="3" t="str">
        <f>LEFT(N2111,SEARCH("/",N2111)-1)</f>
        <v>music</v>
      </c>
      <c r="R2111" s="3" t="str">
        <f>RIGHT(N2111,LEN(N2111)-SEARCH("/",N2111,1))</f>
        <v>indie rock</v>
      </c>
      <c r="S2111" s="16">
        <f>(((J2111/60)/60)/24)+DATE(1970,1,1)+(-5/24)</f>
        <v>42160.500196759262</v>
      </c>
      <c r="T2111" s="16">
        <f>(((I2111/60)/60)/24)+DATE(1970,1,1)+(-5/24)</f>
        <v>42190.500196759262</v>
      </c>
    </row>
    <row r="2112" spans="1:20" ht="56.25" x14ac:dyDescent="0.3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2">
        <f>(E2112/D2112)*100</f>
        <v>100.35000000000001</v>
      </c>
      <c r="P2112" s="8">
        <f>E2112/L2112</f>
        <v>52.815789473684212</v>
      </c>
      <c r="Q2112" s="3" t="str">
        <f>LEFT(N2112,SEARCH("/",N2112)-1)</f>
        <v>music</v>
      </c>
      <c r="R2112" s="3" t="str">
        <f>RIGHT(N2112,LEN(N2112)-SEARCH("/",N2112,1))</f>
        <v>indie rock</v>
      </c>
      <c r="S2112" s="16">
        <f>(((J2112/60)/60)/24)+DATE(1970,1,1)+(-5/24)</f>
        <v>41759.462604166663</v>
      </c>
      <c r="T2112" s="16">
        <f>(((I2112/60)/60)/24)+DATE(1970,1,1)+(-5/24)</f>
        <v>41786.999305555553</v>
      </c>
    </row>
    <row r="2113" spans="1:20" ht="93.75" x14ac:dyDescent="0.3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2">
        <f>(E2113/D2113)*100</f>
        <v>106.5</v>
      </c>
      <c r="P2113" s="8">
        <f>E2113/L2113</f>
        <v>54.615384615384613</v>
      </c>
      <c r="Q2113" s="3" t="str">
        <f>LEFT(N2113,SEARCH("/",N2113)-1)</f>
        <v>music</v>
      </c>
      <c r="R2113" s="3" t="str">
        <f>RIGHT(N2113,LEN(N2113)-SEARCH("/",N2113,1))</f>
        <v>indie rock</v>
      </c>
      <c r="S2113" s="16">
        <f>(((J2113/60)/60)/24)+DATE(1970,1,1)+(-5/24)</f>
        <v>40702.988715277774</v>
      </c>
      <c r="T2113" s="16">
        <f>(((I2113/60)/60)/24)+DATE(1970,1,1)+(-5/24)</f>
        <v>40769.833333333328</v>
      </c>
    </row>
    <row r="2114" spans="1:20" ht="75" x14ac:dyDescent="0.3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2">
        <f>(E2114/D2114)*100</f>
        <v>100</v>
      </c>
      <c r="P2114" s="8">
        <f>E2114/L2114</f>
        <v>27.272727272727273</v>
      </c>
      <c r="Q2114" s="3" t="str">
        <f>LEFT(N2114,SEARCH("/",N2114)-1)</f>
        <v>music</v>
      </c>
      <c r="R2114" s="3" t="str">
        <f>RIGHT(N2114,LEN(N2114)-SEARCH("/",N2114,1))</f>
        <v>indie rock</v>
      </c>
      <c r="S2114" s="16">
        <f>(((J2114/60)/60)/24)+DATE(1970,1,1)+(-5/24)</f>
        <v>41365.719826388886</v>
      </c>
      <c r="T2114" s="16">
        <f>(((I2114/60)/60)/24)+DATE(1970,1,1)+(-5/24)</f>
        <v>41379.719826388886</v>
      </c>
    </row>
    <row r="2115" spans="1:20" ht="37.5" x14ac:dyDescent="0.3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2">
        <f>(E2115/D2115)*100</f>
        <v>104.85714285714285</v>
      </c>
      <c r="P2115" s="8">
        <f>E2115/L2115</f>
        <v>68.598130841121488</v>
      </c>
      <c r="Q2115" s="3" t="str">
        <f>LEFT(N2115,SEARCH("/",N2115)-1)</f>
        <v>music</v>
      </c>
      <c r="R2115" s="3" t="str">
        <f>RIGHT(N2115,LEN(N2115)-SEARCH("/",N2115,1))</f>
        <v>indie rock</v>
      </c>
      <c r="S2115" s="16">
        <f>(((J2115/60)/60)/24)+DATE(1970,1,1)+(-5/24)</f>
        <v>41870.657129629624</v>
      </c>
      <c r="T2115" s="16">
        <f>(((I2115/60)/60)/24)+DATE(1970,1,1)+(-5/24)</f>
        <v>41905.657129629624</v>
      </c>
    </row>
    <row r="2116" spans="1:20" ht="75" x14ac:dyDescent="0.3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2">
        <f>(E2116/D2116)*100</f>
        <v>104.69999999999999</v>
      </c>
      <c r="P2116" s="8">
        <f>E2116/L2116</f>
        <v>35.612244897959187</v>
      </c>
      <c r="Q2116" s="3" t="str">
        <f>LEFT(N2116,SEARCH("/",N2116)-1)</f>
        <v>music</v>
      </c>
      <c r="R2116" s="3" t="str">
        <f>RIGHT(N2116,LEN(N2116)-SEARCH("/",N2116,1))</f>
        <v>indie rock</v>
      </c>
      <c r="S2116" s="16">
        <f>(((J2116/60)/60)/24)+DATE(1970,1,1)+(-5/24)</f>
        <v>40458.607291666667</v>
      </c>
      <c r="T2116" s="16">
        <f>(((I2116/60)/60)/24)+DATE(1970,1,1)+(-5/24)</f>
        <v>40520.999305555553</v>
      </c>
    </row>
    <row r="2117" spans="1:20" ht="75" x14ac:dyDescent="0.3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2">
        <f>(E2117/D2117)*100</f>
        <v>225.66666666666669</v>
      </c>
      <c r="P2117" s="8">
        <f>E2117/L2117</f>
        <v>94.027777777777771</v>
      </c>
      <c r="Q2117" s="3" t="str">
        <f>LEFT(N2117,SEARCH("/",N2117)-1)</f>
        <v>music</v>
      </c>
      <c r="R2117" s="3" t="str">
        <f>RIGHT(N2117,LEN(N2117)-SEARCH("/",N2117,1))</f>
        <v>indie rock</v>
      </c>
      <c r="S2117" s="16">
        <f>(((J2117/60)/60)/24)+DATE(1970,1,1)+(-5/24)</f>
        <v>40563.872696759259</v>
      </c>
      <c r="T2117" s="16">
        <f>(((I2117/60)/60)/24)+DATE(1970,1,1)+(-5/24)</f>
        <v>40593.872696759259</v>
      </c>
    </row>
    <row r="2118" spans="1:20" ht="75" x14ac:dyDescent="0.3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2">
        <f>(E2118/D2118)*100</f>
        <v>100.90416666666667</v>
      </c>
      <c r="P2118" s="8">
        <f>E2118/L2118</f>
        <v>526.45652173913038</v>
      </c>
      <c r="Q2118" s="3" t="str">
        <f>LEFT(N2118,SEARCH("/",N2118)-1)</f>
        <v>music</v>
      </c>
      <c r="R2118" s="3" t="str">
        <f>RIGHT(N2118,LEN(N2118)-SEARCH("/",N2118,1))</f>
        <v>indie rock</v>
      </c>
      <c r="S2118" s="16">
        <f>(((J2118/60)/60)/24)+DATE(1970,1,1)+(-5/24)</f>
        <v>41136.569479166668</v>
      </c>
      <c r="T2118" s="16">
        <f>(((I2118/60)/60)/24)+DATE(1970,1,1)+(-5/24)</f>
        <v>41184.569479166668</v>
      </c>
    </row>
    <row r="2119" spans="1:20" ht="93.75" x14ac:dyDescent="0.3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2">
        <f>(E2119/D2119)*100</f>
        <v>147.75</v>
      </c>
      <c r="P2119" s="8">
        <f>E2119/L2119</f>
        <v>50.657142857142858</v>
      </c>
      <c r="Q2119" s="3" t="str">
        <f>LEFT(N2119,SEARCH("/",N2119)-1)</f>
        <v>music</v>
      </c>
      <c r="R2119" s="3" t="str">
        <f>RIGHT(N2119,LEN(N2119)-SEARCH("/",N2119,1))</f>
        <v>indie rock</v>
      </c>
      <c r="S2119" s="16">
        <f>(((J2119/60)/60)/24)+DATE(1970,1,1)+(-5/24)</f>
        <v>42289.851261574069</v>
      </c>
      <c r="T2119" s="16">
        <f>(((I2119/60)/60)/24)+DATE(1970,1,1)+(-5/24)</f>
        <v>42303.999305555553</v>
      </c>
    </row>
    <row r="2120" spans="1:20" ht="56.25" x14ac:dyDescent="0.3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2">
        <f>(E2120/D2120)*100</f>
        <v>134.61099999999999</v>
      </c>
      <c r="P2120" s="8">
        <f>E2120/L2120</f>
        <v>79.182941176470578</v>
      </c>
      <c r="Q2120" s="3" t="str">
        <f>LEFT(N2120,SEARCH("/",N2120)-1)</f>
        <v>music</v>
      </c>
      <c r="R2120" s="3" t="str">
        <f>RIGHT(N2120,LEN(N2120)-SEARCH("/",N2120,1))</f>
        <v>indie rock</v>
      </c>
      <c r="S2120" s="16">
        <f>(((J2120/60)/60)/24)+DATE(1970,1,1)+(-5/24)</f>
        <v>40718.631203703699</v>
      </c>
      <c r="T2120" s="16">
        <f>(((I2120/60)/60)/24)+DATE(1970,1,1)+(-5/24)</f>
        <v>40748.631203703699</v>
      </c>
    </row>
    <row r="2121" spans="1:20" ht="75" x14ac:dyDescent="0.3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2">
        <f>(E2121/D2121)*100</f>
        <v>100.75</v>
      </c>
      <c r="P2121" s="8">
        <f>E2121/L2121</f>
        <v>91.590909090909093</v>
      </c>
      <c r="Q2121" s="3" t="str">
        <f>LEFT(N2121,SEARCH("/",N2121)-1)</f>
        <v>music</v>
      </c>
      <c r="R2121" s="3" t="str">
        <f>RIGHT(N2121,LEN(N2121)-SEARCH("/",N2121,1))</f>
        <v>indie rock</v>
      </c>
      <c r="S2121" s="16">
        <f>(((J2121/60)/60)/24)+DATE(1970,1,1)+(-5/24)</f>
        <v>41106.921817129631</v>
      </c>
      <c r="T2121" s="16">
        <f>(((I2121/60)/60)/24)+DATE(1970,1,1)+(-5/24)</f>
        <v>41136.921817129631</v>
      </c>
    </row>
    <row r="2122" spans="1:20" ht="75" x14ac:dyDescent="0.3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2">
        <f>(E2122/D2122)*100</f>
        <v>100.880375</v>
      </c>
      <c r="P2122" s="8">
        <f>E2122/L2122</f>
        <v>116.96275362318841</v>
      </c>
      <c r="Q2122" s="3" t="str">
        <f>LEFT(N2122,SEARCH("/",N2122)-1)</f>
        <v>music</v>
      </c>
      <c r="R2122" s="3" t="str">
        <f>RIGHT(N2122,LEN(N2122)-SEARCH("/",N2122,1))</f>
        <v>indie rock</v>
      </c>
      <c r="S2122" s="16">
        <f>(((J2122/60)/60)/24)+DATE(1970,1,1)+(-5/24)</f>
        <v>41591.756203703699</v>
      </c>
      <c r="T2122" s="16">
        <f>(((I2122/60)/60)/24)+DATE(1970,1,1)+(-5/24)</f>
        <v>41640.756203703699</v>
      </c>
    </row>
    <row r="2123" spans="1:20" ht="75" x14ac:dyDescent="0.3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12">
        <f>(E2123/D2123)*100</f>
        <v>0.56800000000000006</v>
      </c>
      <c r="P2123" s="8">
        <f>E2123/L2123</f>
        <v>28.4</v>
      </c>
      <c r="Q2123" s="3" t="str">
        <f>LEFT(N2123,SEARCH("/",N2123)-1)</f>
        <v>games</v>
      </c>
      <c r="R2123" s="3" t="str">
        <f>RIGHT(N2123,LEN(N2123)-SEARCH("/",N2123,1))</f>
        <v>video games</v>
      </c>
      <c r="S2123" s="16">
        <f>(((J2123/60)/60)/24)+DATE(1970,1,1)+(-5/24)</f>
        <v>42716.534120370365</v>
      </c>
      <c r="T2123" s="16">
        <f>(((I2123/60)/60)/24)+DATE(1970,1,1)+(-5/24)</f>
        <v>42746.534120370365</v>
      </c>
    </row>
    <row r="2124" spans="1:20" ht="56.25" x14ac:dyDescent="0.3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12">
        <f>(E2124/D2124)*100</f>
        <v>0.38750000000000001</v>
      </c>
      <c r="P2124" s="8">
        <f>E2124/L2124</f>
        <v>103.33333333333333</v>
      </c>
      <c r="Q2124" s="3" t="str">
        <f>LEFT(N2124,SEARCH("/",N2124)-1)</f>
        <v>games</v>
      </c>
      <c r="R2124" s="3" t="str">
        <f>RIGHT(N2124,LEN(N2124)-SEARCH("/",N2124,1))</f>
        <v>video games</v>
      </c>
      <c r="S2124" s="16">
        <f>(((J2124/60)/60)/24)+DATE(1970,1,1)+(-5/24)</f>
        <v>42712.092233796291</v>
      </c>
      <c r="T2124" s="16">
        <f>(((I2124/60)/60)/24)+DATE(1970,1,1)+(-5/24)</f>
        <v>42742.092233796291</v>
      </c>
    </row>
    <row r="2125" spans="1:20" ht="112.5" x14ac:dyDescent="0.3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12">
        <f>(E2125/D2125)*100</f>
        <v>10</v>
      </c>
      <c r="P2125" s="8">
        <f>E2125/L2125</f>
        <v>10</v>
      </c>
      <c r="Q2125" s="3" t="str">
        <f>LEFT(N2125,SEARCH("/",N2125)-1)</f>
        <v>games</v>
      </c>
      <c r="R2125" s="3" t="str">
        <f>RIGHT(N2125,LEN(N2125)-SEARCH("/",N2125,1))</f>
        <v>video games</v>
      </c>
      <c r="S2125" s="16">
        <f>(((J2125/60)/60)/24)+DATE(1970,1,1)+(-5/24)</f>
        <v>40198.216516203705</v>
      </c>
      <c r="T2125" s="16">
        <f>(((I2125/60)/60)/24)+DATE(1970,1,1)+(-5/24)</f>
        <v>40252.082638888889</v>
      </c>
    </row>
    <row r="2126" spans="1:20" ht="93.75" x14ac:dyDescent="0.3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12">
        <f>(E2126/D2126)*100</f>
        <v>10.454545454545453</v>
      </c>
      <c r="P2126" s="8">
        <f>E2126/L2126</f>
        <v>23</v>
      </c>
      <c r="Q2126" s="3" t="str">
        <f>LEFT(N2126,SEARCH("/",N2126)-1)</f>
        <v>games</v>
      </c>
      <c r="R2126" s="3" t="str">
        <f>RIGHT(N2126,LEN(N2126)-SEARCH("/",N2126,1))</f>
        <v>video games</v>
      </c>
      <c r="S2126" s="16">
        <f>(((J2126/60)/60)/24)+DATE(1970,1,1)+(-5/24)</f>
        <v>40463.819849537031</v>
      </c>
      <c r="T2126" s="16">
        <f>(((I2126/60)/60)/24)+DATE(1970,1,1)+(-5/24)</f>
        <v>40512</v>
      </c>
    </row>
    <row r="2127" spans="1:20" ht="75" x14ac:dyDescent="0.3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12">
        <f>(E2127/D2127)*100</f>
        <v>1.4200000000000002</v>
      </c>
      <c r="P2127" s="8">
        <f>E2127/L2127</f>
        <v>31.555555555555557</v>
      </c>
      <c r="Q2127" s="3" t="str">
        <f>LEFT(N2127,SEARCH("/",N2127)-1)</f>
        <v>games</v>
      </c>
      <c r="R2127" s="3" t="str">
        <f>RIGHT(N2127,LEN(N2127)-SEARCH("/",N2127,1))</f>
        <v>video games</v>
      </c>
      <c r="S2127" s="16">
        <f>(((J2127/60)/60)/24)+DATE(1970,1,1)+(-5/24)</f>
        <v>42190.815196759257</v>
      </c>
      <c r="T2127" s="16">
        <f>(((I2127/60)/60)/24)+DATE(1970,1,1)+(-5/24)</f>
        <v>42220.815196759257</v>
      </c>
    </row>
    <row r="2128" spans="1:20" ht="75" x14ac:dyDescent="0.3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12">
        <f>(E2128/D2128)*100</f>
        <v>0.05</v>
      </c>
      <c r="P2128" s="8">
        <f>E2128/L2128</f>
        <v>5</v>
      </c>
      <c r="Q2128" s="3" t="str">
        <f>LEFT(N2128,SEARCH("/",N2128)-1)</f>
        <v>games</v>
      </c>
      <c r="R2128" s="3" t="str">
        <f>RIGHT(N2128,LEN(N2128)-SEARCH("/",N2128,1))</f>
        <v>video games</v>
      </c>
      <c r="S2128" s="16">
        <f>(((J2128/60)/60)/24)+DATE(1970,1,1)+(-5/24)</f>
        <v>41951.76489583333</v>
      </c>
      <c r="T2128" s="16">
        <f>(((I2128/60)/60)/24)+DATE(1970,1,1)+(-5/24)</f>
        <v>41981.76489583333</v>
      </c>
    </row>
    <row r="2129" spans="1:20" ht="37.5" x14ac:dyDescent="0.3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12">
        <f>(E2129/D2129)*100</f>
        <v>28.842857142857142</v>
      </c>
      <c r="P2129" s="8">
        <f>E2129/L2129</f>
        <v>34.220338983050844</v>
      </c>
      <c r="Q2129" s="3" t="str">
        <f>LEFT(N2129,SEARCH("/",N2129)-1)</f>
        <v>games</v>
      </c>
      <c r="R2129" s="3" t="str">
        <f>RIGHT(N2129,LEN(N2129)-SEARCH("/",N2129,1))</f>
        <v>video games</v>
      </c>
      <c r="S2129" s="16">
        <f>(((J2129/60)/60)/24)+DATE(1970,1,1)+(-5/24)</f>
        <v>42045.297025462954</v>
      </c>
      <c r="T2129" s="16">
        <f>(((I2129/60)/60)/24)+DATE(1970,1,1)+(-5/24)</f>
        <v>42075.255358796298</v>
      </c>
    </row>
    <row r="2130" spans="1:20" ht="75" x14ac:dyDescent="0.3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12">
        <f>(E2130/D2130)*100</f>
        <v>0.16666666666666669</v>
      </c>
      <c r="P2130" s="8">
        <f>E2130/L2130</f>
        <v>25</v>
      </c>
      <c r="Q2130" s="3" t="str">
        <f>LEFT(N2130,SEARCH("/",N2130)-1)</f>
        <v>games</v>
      </c>
      <c r="R2130" s="3" t="str">
        <f>RIGHT(N2130,LEN(N2130)-SEARCH("/",N2130,1))</f>
        <v>video games</v>
      </c>
      <c r="S2130" s="16">
        <f>(((J2130/60)/60)/24)+DATE(1970,1,1)+(-5/24)</f>
        <v>41843.564456018517</v>
      </c>
      <c r="T2130" s="16">
        <f>(((I2130/60)/60)/24)+DATE(1970,1,1)+(-5/24)</f>
        <v>41903.564456018517</v>
      </c>
    </row>
    <row r="2131" spans="1:20" ht="75" x14ac:dyDescent="0.3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12">
        <f>(E2131/D2131)*100</f>
        <v>11.799999999999999</v>
      </c>
      <c r="P2131" s="8">
        <f>E2131/L2131</f>
        <v>19.666666666666668</v>
      </c>
      <c r="Q2131" s="3" t="str">
        <f>LEFT(N2131,SEARCH("/",N2131)-1)</f>
        <v>games</v>
      </c>
      <c r="R2131" s="3" t="str">
        <f>RIGHT(N2131,LEN(N2131)-SEARCH("/",N2131,1))</f>
        <v>video games</v>
      </c>
      <c r="S2131" s="16">
        <f>(((J2131/60)/60)/24)+DATE(1970,1,1)+(-5/24)</f>
        <v>42408.815972222219</v>
      </c>
      <c r="T2131" s="16">
        <f>(((I2131/60)/60)/24)+DATE(1970,1,1)+(-5/24)</f>
        <v>42438.815972222219</v>
      </c>
    </row>
    <row r="2132" spans="1:20" ht="56.25" x14ac:dyDescent="0.3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12">
        <f>(E2132/D2132)*100</f>
        <v>0.20238095238095236</v>
      </c>
      <c r="P2132" s="8">
        <f>E2132/L2132</f>
        <v>21.25</v>
      </c>
      <c r="Q2132" s="3" t="str">
        <f>LEFT(N2132,SEARCH("/",N2132)-1)</f>
        <v>games</v>
      </c>
      <c r="R2132" s="3" t="str">
        <f>RIGHT(N2132,LEN(N2132)-SEARCH("/",N2132,1))</f>
        <v>video games</v>
      </c>
      <c r="S2132" s="16">
        <f>(((J2132/60)/60)/24)+DATE(1970,1,1)+(-5/24)</f>
        <v>41831.87804398148</v>
      </c>
      <c r="T2132" s="16">
        <f>(((I2132/60)/60)/24)+DATE(1970,1,1)+(-5/24)</f>
        <v>41866.87804398148</v>
      </c>
    </row>
    <row r="2133" spans="1:20" ht="75" x14ac:dyDescent="0.3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12">
        <f>(E2133/D2133)*100</f>
        <v>5</v>
      </c>
      <c r="P2133" s="8">
        <f>E2133/L2133</f>
        <v>8.3333333333333339</v>
      </c>
      <c r="Q2133" s="3" t="str">
        <f>LEFT(N2133,SEARCH("/",N2133)-1)</f>
        <v>games</v>
      </c>
      <c r="R2133" s="3" t="str">
        <f>RIGHT(N2133,LEN(N2133)-SEARCH("/",N2133,1))</f>
        <v>video games</v>
      </c>
      <c r="S2133" s="16">
        <f>(((J2133/60)/60)/24)+DATE(1970,1,1)+(-5/24)</f>
        <v>42166.998738425922</v>
      </c>
      <c r="T2133" s="16">
        <f>(((I2133/60)/60)/24)+DATE(1970,1,1)+(-5/24)</f>
        <v>42196.998738425922</v>
      </c>
    </row>
    <row r="2134" spans="1:20" ht="93.75" x14ac:dyDescent="0.3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12">
        <f>(E2134/D2134)*100</f>
        <v>2.1129899999999995</v>
      </c>
      <c r="P2134" s="8">
        <f>E2134/L2134</f>
        <v>21.34333333333333</v>
      </c>
      <c r="Q2134" s="3" t="str">
        <f>LEFT(N2134,SEARCH("/",N2134)-1)</f>
        <v>games</v>
      </c>
      <c r="R2134" s="3" t="str">
        <f>RIGHT(N2134,LEN(N2134)-SEARCH("/",N2134,1))</f>
        <v>video games</v>
      </c>
      <c r="S2134" s="16">
        <f>(((J2134/60)/60)/24)+DATE(1970,1,1)+(-5/24)</f>
        <v>41643.27884259259</v>
      </c>
      <c r="T2134" s="16">
        <f>(((I2134/60)/60)/24)+DATE(1970,1,1)+(-5/24)</f>
        <v>41673.27884259259</v>
      </c>
    </row>
    <row r="2135" spans="1:20" ht="75" x14ac:dyDescent="0.3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12">
        <f>(E2135/D2135)*100</f>
        <v>1.6</v>
      </c>
      <c r="P2135" s="8">
        <f>E2135/L2135</f>
        <v>5.333333333333333</v>
      </c>
      <c r="Q2135" s="3" t="str">
        <f>LEFT(N2135,SEARCH("/",N2135)-1)</f>
        <v>games</v>
      </c>
      <c r="R2135" s="3" t="str">
        <f>RIGHT(N2135,LEN(N2135)-SEARCH("/",N2135,1))</f>
        <v>video games</v>
      </c>
      <c r="S2135" s="16">
        <f>(((J2135/60)/60)/24)+DATE(1970,1,1)+(-5/24)</f>
        <v>40618.888877314814</v>
      </c>
      <c r="T2135" s="16">
        <f>(((I2135/60)/60)/24)+DATE(1970,1,1)+(-5/24)</f>
        <v>40657.082638888889</v>
      </c>
    </row>
    <row r="2136" spans="1:20" ht="75" x14ac:dyDescent="0.3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12">
        <f>(E2136/D2136)*100</f>
        <v>1.7333333333333332</v>
      </c>
      <c r="P2136" s="8">
        <f>E2136/L2136</f>
        <v>34.666666666666664</v>
      </c>
      <c r="Q2136" s="3" t="str">
        <f>LEFT(N2136,SEARCH("/",N2136)-1)</f>
        <v>games</v>
      </c>
      <c r="R2136" s="3" t="str">
        <f>RIGHT(N2136,LEN(N2136)-SEARCH("/",N2136,1))</f>
        <v>video games</v>
      </c>
      <c r="S2136" s="16">
        <f>(((J2136/60)/60)/24)+DATE(1970,1,1)+(-5/24)</f>
        <v>41361.678136574068</v>
      </c>
      <c r="T2136" s="16">
        <f>(((I2136/60)/60)/24)+DATE(1970,1,1)+(-5/24)</f>
        <v>41391.678136574068</v>
      </c>
    </row>
    <row r="2137" spans="1:20" ht="93.75" x14ac:dyDescent="0.3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12">
        <f>(E2137/D2137)*100</f>
        <v>9.56</v>
      </c>
      <c r="P2137" s="8">
        <f>E2137/L2137</f>
        <v>21.727272727272727</v>
      </c>
      <c r="Q2137" s="3" t="str">
        <f>LEFT(N2137,SEARCH("/",N2137)-1)</f>
        <v>games</v>
      </c>
      <c r="R2137" s="3" t="str">
        <f>RIGHT(N2137,LEN(N2137)-SEARCH("/",N2137,1))</f>
        <v>video games</v>
      </c>
      <c r="S2137" s="16">
        <f>(((J2137/60)/60)/24)+DATE(1970,1,1)+(-5/24)</f>
        <v>41156.755011574067</v>
      </c>
      <c r="T2137" s="16">
        <f>(((I2137/60)/60)/24)+DATE(1970,1,1)+(-5/24)</f>
        <v>41186.755011574067</v>
      </c>
    </row>
    <row r="2138" spans="1:20" ht="75" x14ac:dyDescent="0.3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12">
        <f>(E2138/D2138)*100</f>
        <v>5.9612499999999999E-2</v>
      </c>
      <c r="P2138" s="8">
        <f>E2138/L2138</f>
        <v>11.922499999999999</v>
      </c>
      <c r="Q2138" s="3" t="str">
        <f>LEFT(N2138,SEARCH("/",N2138)-1)</f>
        <v>games</v>
      </c>
      <c r="R2138" s="3" t="str">
        <f>RIGHT(N2138,LEN(N2138)-SEARCH("/",N2138,1))</f>
        <v>video games</v>
      </c>
      <c r="S2138" s="16">
        <f>(((J2138/60)/60)/24)+DATE(1970,1,1)+(-5/24)</f>
        <v>41536.300763888888</v>
      </c>
      <c r="T2138" s="16">
        <f>(((I2138/60)/60)/24)+DATE(1970,1,1)+(-5/24)</f>
        <v>41566.300763888888</v>
      </c>
    </row>
    <row r="2139" spans="1:20" ht="75" x14ac:dyDescent="0.3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12">
        <f>(E2139/D2139)*100</f>
        <v>28.405999999999999</v>
      </c>
      <c r="P2139" s="8">
        <f>E2139/L2139</f>
        <v>26.59737827715356</v>
      </c>
      <c r="Q2139" s="3" t="str">
        <f>LEFT(N2139,SEARCH("/",N2139)-1)</f>
        <v>games</v>
      </c>
      <c r="R2139" s="3" t="str">
        <f>RIGHT(N2139,LEN(N2139)-SEARCH("/",N2139,1))</f>
        <v>video games</v>
      </c>
      <c r="S2139" s="16">
        <f>(((J2139/60)/60)/24)+DATE(1970,1,1)+(-5/24)</f>
        <v>41948.562835648147</v>
      </c>
      <c r="T2139" s="16">
        <f>(((I2139/60)/60)/24)+DATE(1970,1,1)+(-5/24)</f>
        <v>41978.562835648147</v>
      </c>
    </row>
    <row r="2140" spans="1:20" ht="56.25" x14ac:dyDescent="0.3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12">
        <f>(E2140/D2140)*100</f>
        <v>12.8</v>
      </c>
      <c r="P2140" s="8">
        <f>E2140/L2140</f>
        <v>10.666666666666666</v>
      </c>
      <c r="Q2140" s="3" t="str">
        <f>LEFT(N2140,SEARCH("/",N2140)-1)</f>
        <v>games</v>
      </c>
      <c r="R2140" s="3" t="str">
        <f>RIGHT(N2140,LEN(N2140)-SEARCH("/",N2140,1))</f>
        <v>video games</v>
      </c>
      <c r="S2140" s="16">
        <f>(((J2140/60)/60)/24)+DATE(1970,1,1)+(-5/24)</f>
        <v>41556.804849537039</v>
      </c>
      <c r="T2140" s="16">
        <f>(((I2140/60)/60)/24)+DATE(1970,1,1)+(-5/24)</f>
        <v>41586.846516203703</v>
      </c>
    </row>
    <row r="2141" spans="1:20" ht="93.75" x14ac:dyDescent="0.3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12">
        <f>(E2141/D2141)*100</f>
        <v>5.42</v>
      </c>
      <c r="P2141" s="8">
        <f>E2141/L2141</f>
        <v>29.035714285714285</v>
      </c>
      <c r="Q2141" s="3" t="str">
        <f>LEFT(N2141,SEARCH("/",N2141)-1)</f>
        <v>games</v>
      </c>
      <c r="R2141" s="3" t="str">
        <f>RIGHT(N2141,LEN(N2141)-SEARCH("/",N2141,1))</f>
        <v>video games</v>
      </c>
      <c r="S2141" s="16">
        <f>(((J2141/60)/60)/24)+DATE(1970,1,1)+(-5/24)</f>
        <v>42647.541759259257</v>
      </c>
      <c r="T2141" s="16">
        <f>(((I2141/60)/60)/24)+DATE(1970,1,1)+(-5/24)</f>
        <v>42677.541759259257</v>
      </c>
    </row>
    <row r="2142" spans="1:20" ht="93.75" x14ac:dyDescent="0.3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12">
        <f>(E2142/D2142)*100</f>
        <v>0.11199999999999999</v>
      </c>
      <c r="P2142" s="8">
        <f>E2142/L2142</f>
        <v>50.909090909090907</v>
      </c>
      <c r="Q2142" s="3" t="str">
        <f>LEFT(N2142,SEARCH("/",N2142)-1)</f>
        <v>games</v>
      </c>
      <c r="R2142" s="3" t="str">
        <f>RIGHT(N2142,LEN(N2142)-SEARCH("/",N2142,1))</f>
        <v>video games</v>
      </c>
      <c r="S2142" s="16">
        <f>(((J2142/60)/60)/24)+DATE(1970,1,1)+(-5/24)</f>
        <v>41255.625277777777</v>
      </c>
      <c r="T2142" s="16">
        <f>(((I2142/60)/60)/24)+DATE(1970,1,1)+(-5/24)</f>
        <v>41285.625277777777</v>
      </c>
    </row>
    <row r="2143" spans="1:20" ht="93.75" x14ac:dyDescent="0.3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12">
        <f>(E2143/D2143)*100</f>
        <v>0</v>
      </c>
      <c r="P2143" s="8">
        <v>0</v>
      </c>
      <c r="Q2143" s="3" t="str">
        <f>LEFT(N2143,SEARCH("/",N2143)-1)</f>
        <v>games</v>
      </c>
      <c r="R2143" s="3" t="str">
        <f>RIGHT(N2143,LEN(N2143)-SEARCH("/",N2143,1))</f>
        <v>video games</v>
      </c>
      <c r="S2143" s="16">
        <f>(((J2143/60)/60)/24)+DATE(1970,1,1)+(-5/24)</f>
        <v>41927.027303240735</v>
      </c>
      <c r="T2143" s="16">
        <f>(((I2143/60)/60)/24)+DATE(1970,1,1)+(-5/24)</f>
        <v>41957.068969907406</v>
      </c>
    </row>
    <row r="2144" spans="1:20" ht="93.75" x14ac:dyDescent="0.3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12">
        <f>(E2144/D2144)*100</f>
        <v>5.7238095238095239</v>
      </c>
      <c r="P2144" s="8">
        <f>E2144/L2144</f>
        <v>50.083333333333336</v>
      </c>
      <c r="Q2144" s="3" t="str">
        <f>LEFT(N2144,SEARCH("/",N2144)-1)</f>
        <v>games</v>
      </c>
      <c r="R2144" s="3" t="str">
        <f>RIGHT(N2144,LEN(N2144)-SEARCH("/",N2144,1))</f>
        <v>video games</v>
      </c>
      <c r="S2144" s="16">
        <f>(((J2144/60)/60)/24)+DATE(1970,1,1)+(-5/24)</f>
        <v>42340.493171296293</v>
      </c>
      <c r="T2144" s="16">
        <f>(((I2144/60)/60)/24)+DATE(1970,1,1)+(-5/24)</f>
        <v>42368.493171296293</v>
      </c>
    </row>
    <row r="2145" spans="1:20" ht="75" x14ac:dyDescent="0.3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12">
        <f>(E2145/D2145)*100</f>
        <v>11.25</v>
      </c>
      <c r="P2145" s="8">
        <f>E2145/L2145</f>
        <v>45</v>
      </c>
      <c r="Q2145" s="3" t="str">
        <f>LEFT(N2145,SEARCH("/",N2145)-1)</f>
        <v>games</v>
      </c>
      <c r="R2145" s="3" t="str">
        <f>RIGHT(N2145,LEN(N2145)-SEARCH("/",N2145,1))</f>
        <v>video games</v>
      </c>
      <c r="S2145" s="16">
        <f>(((J2145/60)/60)/24)+DATE(1970,1,1)+(-5/24)</f>
        <v>40332.678379629629</v>
      </c>
      <c r="T2145" s="16">
        <f>(((I2145/60)/60)/24)+DATE(1970,1,1)+(-5/24)</f>
        <v>40380.583333333328</v>
      </c>
    </row>
    <row r="2146" spans="1:20" ht="56.25" x14ac:dyDescent="0.3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12">
        <f>(E2146/D2146)*100</f>
        <v>1.7098591549295776</v>
      </c>
      <c r="P2146" s="8">
        <f>E2146/L2146</f>
        <v>25.291666666666668</v>
      </c>
      <c r="Q2146" s="3" t="str">
        <f>LEFT(N2146,SEARCH("/",N2146)-1)</f>
        <v>games</v>
      </c>
      <c r="R2146" s="3" t="str">
        <f>RIGHT(N2146,LEN(N2146)-SEARCH("/",N2146,1))</f>
        <v>video games</v>
      </c>
      <c r="S2146" s="16">
        <f>(((J2146/60)/60)/24)+DATE(1970,1,1)+(-5/24)</f>
        <v>41499.338425925926</v>
      </c>
      <c r="T2146" s="16">
        <f>(((I2146/60)/60)/24)+DATE(1970,1,1)+(-5/24)</f>
        <v>41531.338425925926</v>
      </c>
    </row>
    <row r="2147" spans="1:20" ht="75" x14ac:dyDescent="0.3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12">
        <f>(E2147/D2147)*100</f>
        <v>30.433333333333334</v>
      </c>
      <c r="P2147" s="8">
        <f>E2147/L2147</f>
        <v>51.292134831460672</v>
      </c>
      <c r="Q2147" s="3" t="str">
        <f>LEFT(N2147,SEARCH("/",N2147)-1)</f>
        <v>games</v>
      </c>
      <c r="R2147" s="3" t="str">
        <f>RIGHT(N2147,LEN(N2147)-SEARCH("/",N2147,1))</f>
        <v>video games</v>
      </c>
      <c r="S2147" s="16">
        <f>(((J2147/60)/60)/24)+DATE(1970,1,1)+(-5/24)</f>
        <v>41575.029097222221</v>
      </c>
      <c r="T2147" s="16">
        <f>(((I2147/60)/60)/24)+DATE(1970,1,1)+(-5/24)</f>
        <v>41605.070763888885</v>
      </c>
    </row>
    <row r="2148" spans="1:20" ht="93.75" x14ac:dyDescent="0.3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12">
        <f>(E2148/D2148)*100</f>
        <v>0.02</v>
      </c>
      <c r="P2148" s="8">
        <f>E2148/L2148</f>
        <v>1</v>
      </c>
      <c r="Q2148" s="3" t="str">
        <f>LEFT(N2148,SEARCH("/",N2148)-1)</f>
        <v>games</v>
      </c>
      <c r="R2148" s="3" t="str">
        <f>RIGHT(N2148,LEN(N2148)-SEARCH("/",N2148,1))</f>
        <v>video games</v>
      </c>
      <c r="S2148" s="16">
        <f>(((J2148/60)/60)/24)+DATE(1970,1,1)+(-5/24)</f>
        <v>42397.471180555549</v>
      </c>
      <c r="T2148" s="16">
        <f>(((I2148/60)/60)/24)+DATE(1970,1,1)+(-5/24)</f>
        <v>42411.471180555549</v>
      </c>
    </row>
    <row r="2149" spans="1:20" ht="37.5" x14ac:dyDescent="0.3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12">
        <f>(E2149/D2149)*100</f>
        <v>0.69641025641025645</v>
      </c>
      <c r="P2149" s="8">
        <f>E2149/L2149</f>
        <v>49.381818181818183</v>
      </c>
      <c r="Q2149" s="3" t="str">
        <f>LEFT(N2149,SEARCH("/",N2149)-1)</f>
        <v>games</v>
      </c>
      <c r="R2149" s="3" t="str">
        <f>RIGHT(N2149,LEN(N2149)-SEARCH("/",N2149,1))</f>
        <v>video games</v>
      </c>
      <c r="S2149" s="16">
        <f>(((J2149/60)/60)/24)+DATE(1970,1,1)+(-5/24)</f>
        <v>41927.087361111109</v>
      </c>
      <c r="T2149" s="16">
        <f>(((I2149/60)/60)/24)+DATE(1970,1,1)+(-5/24)</f>
        <v>41959.129027777781</v>
      </c>
    </row>
    <row r="2150" spans="1:20" ht="75" x14ac:dyDescent="0.3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12">
        <f>(E2150/D2150)*100</f>
        <v>2</v>
      </c>
      <c r="P2150" s="8">
        <f>E2150/L2150</f>
        <v>1</v>
      </c>
      <c r="Q2150" s="3" t="str">
        <f>LEFT(N2150,SEARCH("/",N2150)-1)</f>
        <v>games</v>
      </c>
      <c r="R2150" s="3" t="str">
        <f>RIGHT(N2150,LEN(N2150)-SEARCH("/",N2150,1))</f>
        <v>video games</v>
      </c>
      <c r="S2150" s="16">
        <f>(((J2150/60)/60)/24)+DATE(1970,1,1)+(-5/24)</f>
        <v>42066.525254629632</v>
      </c>
      <c r="T2150" s="16">
        <f>(((I2150/60)/60)/24)+DATE(1970,1,1)+(-5/24)</f>
        <v>42096.483587962961</v>
      </c>
    </row>
    <row r="2151" spans="1:20" ht="93.75" x14ac:dyDescent="0.3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12">
        <f>(E2151/D2151)*100</f>
        <v>0</v>
      </c>
      <c r="P2151" s="8">
        <v>0</v>
      </c>
      <c r="Q2151" s="3" t="str">
        <f>LEFT(N2151,SEARCH("/",N2151)-1)</f>
        <v>games</v>
      </c>
      <c r="R2151" s="3" t="str">
        <f>RIGHT(N2151,LEN(N2151)-SEARCH("/",N2151,1))</f>
        <v>video games</v>
      </c>
      <c r="S2151" s="16">
        <f>(((J2151/60)/60)/24)+DATE(1970,1,1)+(-5/24)</f>
        <v>40354.816620370366</v>
      </c>
      <c r="T2151" s="16">
        <f>(((I2151/60)/60)/24)+DATE(1970,1,1)+(-5/24)</f>
        <v>40389.791666666664</v>
      </c>
    </row>
    <row r="2152" spans="1:20" ht="37.5" x14ac:dyDescent="0.3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12">
        <f>(E2152/D2152)*100</f>
        <v>0.80999999999999994</v>
      </c>
      <c r="P2152" s="8">
        <f>E2152/L2152</f>
        <v>101.25</v>
      </c>
      <c r="Q2152" s="3" t="str">
        <f>LEFT(N2152,SEARCH("/",N2152)-1)</f>
        <v>games</v>
      </c>
      <c r="R2152" s="3" t="str">
        <f>RIGHT(N2152,LEN(N2152)-SEARCH("/",N2152,1))</f>
        <v>video games</v>
      </c>
      <c r="S2152" s="16">
        <f>(((J2152/60)/60)/24)+DATE(1970,1,1)+(-5/24)</f>
        <v>42534.076377314814</v>
      </c>
      <c r="T2152" s="16">
        <f>(((I2152/60)/60)/24)+DATE(1970,1,1)+(-5/24)</f>
        <v>42564.076377314814</v>
      </c>
    </row>
    <row r="2153" spans="1:20" ht="75" x14ac:dyDescent="0.3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12">
        <f>(E2153/D2153)*100</f>
        <v>0.26222222222222225</v>
      </c>
      <c r="P2153" s="8">
        <f>E2153/L2153</f>
        <v>19.666666666666668</v>
      </c>
      <c r="Q2153" s="3" t="str">
        <f>LEFT(N2153,SEARCH("/",N2153)-1)</f>
        <v>games</v>
      </c>
      <c r="R2153" s="3" t="str">
        <f>RIGHT(N2153,LEN(N2153)-SEARCH("/",N2153,1))</f>
        <v>video games</v>
      </c>
      <c r="S2153" s="16">
        <f>(((J2153/60)/60)/24)+DATE(1970,1,1)+(-5/24)</f>
        <v>42520.639050925929</v>
      </c>
      <c r="T2153" s="16">
        <f>(((I2153/60)/60)/24)+DATE(1970,1,1)+(-5/24)</f>
        <v>42550.639050925929</v>
      </c>
    </row>
    <row r="2154" spans="1:20" ht="75" x14ac:dyDescent="0.3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12">
        <f>(E2154/D2154)*100</f>
        <v>0.16666666666666669</v>
      </c>
      <c r="P2154" s="8">
        <f>E2154/L2154</f>
        <v>12.5</v>
      </c>
      <c r="Q2154" s="3" t="str">
        <f>LEFT(N2154,SEARCH("/",N2154)-1)</f>
        <v>games</v>
      </c>
      <c r="R2154" s="3" t="str">
        <f>RIGHT(N2154,LEN(N2154)-SEARCH("/",N2154,1))</f>
        <v>video games</v>
      </c>
      <c r="S2154" s="16">
        <f>(((J2154/60)/60)/24)+DATE(1970,1,1)+(-5/24)</f>
        <v>41683.62394675926</v>
      </c>
      <c r="T2154" s="16">
        <f>(((I2154/60)/60)/24)+DATE(1970,1,1)+(-5/24)</f>
        <v>41713.582280092589</v>
      </c>
    </row>
    <row r="2155" spans="1:20" ht="93.75" x14ac:dyDescent="0.3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12">
        <f>(E2155/D2155)*100</f>
        <v>9.124454880912446E-3</v>
      </c>
      <c r="P2155" s="8">
        <f>E2155/L2155</f>
        <v>8.5</v>
      </c>
      <c r="Q2155" s="3" t="str">
        <f>LEFT(N2155,SEARCH("/",N2155)-1)</f>
        <v>games</v>
      </c>
      <c r="R2155" s="3" t="str">
        <f>RIGHT(N2155,LEN(N2155)-SEARCH("/",N2155,1))</f>
        <v>video games</v>
      </c>
      <c r="S2155" s="16">
        <f>(((J2155/60)/60)/24)+DATE(1970,1,1)+(-5/24)</f>
        <v>41974.702754629623</v>
      </c>
      <c r="T2155" s="16">
        <f>(((I2155/60)/60)/24)+DATE(1970,1,1)+(-5/24)</f>
        <v>42014.124305555553</v>
      </c>
    </row>
    <row r="2156" spans="1:20" ht="56.25" x14ac:dyDescent="0.3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12">
        <f>(E2156/D2156)*100</f>
        <v>0.8</v>
      </c>
      <c r="P2156" s="8">
        <f>E2156/L2156</f>
        <v>1</v>
      </c>
      <c r="Q2156" s="3" t="str">
        <f>LEFT(N2156,SEARCH("/",N2156)-1)</f>
        <v>games</v>
      </c>
      <c r="R2156" s="3" t="str">
        <f>RIGHT(N2156,LEN(N2156)-SEARCH("/",N2156,1))</f>
        <v>video games</v>
      </c>
      <c r="S2156" s="16">
        <f>(((J2156/60)/60)/24)+DATE(1970,1,1)+(-5/24)</f>
        <v>41647.42392361111</v>
      </c>
      <c r="T2156" s="16">
        <f>(((I2156/60)/60)/24)+DATE(1970,1,1)+(-5/24)</f>
        <v>41667.42392361111</v>
      </c>
    </row>
    <row r="2157" spans="1:20" ht="75" x14ac:dyDescent="0.3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12">
        <f>(E2157/D2157)*100</f>
        <v>2.2999999999999998</v>
      </c>
      <c r="P2157" s="8">
        <f>E2157/L2157</f>
        <v>23</v>
      </c>
      <c r="Q2157" s="3" t="str">
        <f>LEFT(N2157,SEARCH("/",N2157)-1)</f>
        <v>games</v>
      </c>
      <c r="R2157" s="3" t="str">
        <f>RIGHT(N2157,LEN(N2157)-SEARCH("/",N2157,1))</f>
        <v>video games</v>
      </c>
      <c r="S2157" s="16">
        <f>(((J2157/60)/60)/24)+DATE(1970,1,1)+(-5/24)</f>
        <v>42430.539178240739</v>
      </c>
      <c r="T2157" s="16">
        <f>(((I2157/60)/60)/24)+DATE(1970,1,1)+(-5/24)</f>
        <v>42460.497511574074</v>
      </c>
    </row>
    <row r="2158" spans="1:20" ht="56.25" x14ac:dyDescent="0.3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12">
        <f>(E2158/D2158)*100</f>
        <v>2.6660714285714282</v>
      </c>
      <c r="P2158" s="8">
        <f>E2158/L2158</f>
        <v>17.987951807228917</v>
      </c>
      <c r="Q2158" s="3" t="str">
        <f>LEFT(N2158,SEARCH("/",N2158)-1)</f>
        <v>games</v>
      </c>
      <c r="R2158" s="3" t="str">
        <f>RIGHT(N2158,LEN(N2158)-SEARCH("/",N2158,1))</f>
        <v>video games</v>
      </c>
      <c r="S2158" s="16">
        <f>(((J2158/60)/60)/24)+DATE(1970,1,1)+(-5/24)</f>
        <v>41488.645902777775</v>
      </c>
      <c r="T2158" s="16">
        <f>(((I2158/60)/60)/24)+DATE(1970,1,1)+(-5/24)</f>
        <v>41533.645902777775</v>
      </c>
    </row>
    <row r="2159" spans="1:20" ht="37.5" x14ac:dyDescent="0.3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12">
        <f>(E2159/D2159)*100</f>
        <v>28.192</v>
      </c>
      <c r="P2159" s="8">
        <f>E2159/L2159</f>
        <v>370.94736842105266</v>
      </c>
      <c r="Q2159" s="3" t="str">
        <f>LEFT(N2159,SEARCH("/",N2159)-1)</f>
        <v>games</v>
      </c>
      <c r="R2159" s="3" t="str">
        <f>RIGHT(N2159,LEN(N2159)-SEARCH("/",N2159,1))</f>
        <v>video games</v>
      </c>
      <c r="S2159" s="16">
        <f>(((J2159/60)/60)/24)+DATE(1970,1,1)+(-5/24)</f>
        <v>42694.772951388884</v>
      </c>
      <c r="T2159" s="16">
        <f>(((I2159/60)/60)/24)+DATE(1970,1,1)+(-5/24)</f>
        <v>42727.124305555553</v>
      </c>
    </row>
    <row r="2160" spans="1:20" ht="75" x14ac:dyDescent="0.3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12">
        <f>(E2160/D2160)*100</f>
        <v>6.5900366666666672</v>
      </c>
      <c r="P2160" s="8">
        <f>E2160/L2160</f>
        <v>63.569485530546629</v>
      </c>
      <c r="Q2160" s="3" t="str">
        <f>LEFT(N2160,SEARCH("/",N2160)-1)</f>
        <v>games</v>
      </c>
      <c r="R2160" s="3" t="str">
        <f>RIGHT(N2160,LEN(N2160)-SEARCH("/",N2160,1))</f>
        <v>video games</v>
      </c>
      <c r="S2160" s="16">
        <f>(((J2160/60)/60)/24)+DATE(1970,1,1)+(-5/24)</f>
        <v>41264.645532407405</v>
      </c>
      <c r="T2160" s="16">
        <f>(((I2160/60)/60)/24)+DATE(1970,1,1)+(-5/24)</f>
        <v>41309.645532407405</v>
      </c>
    </row>
    <row r="2161" spans="1:20" ht="93.75" x14ac:dyDescent="0.3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12">
        <f>(E2161/D2161)*100</f>
        <v>0.72222222222222221</v>
      </c>
      <c r="P2161" s="8">
        <f>E2161/L2161</f>
        <v>13</v>
      </c>
      <c r="Q2161" s="3" t="str">
        <f>LEFT(N2161,SEARCH("/",N2161)-1)</f>
        <v>games</v>
      </c>
      <c r="R2161" s="3" t="str">
        <f>RIGHT(N2161,LEN(N2161)-SEARCH("/",N2161,1))</f>
        <v>video games</v>
      </c>
      <c r="S2161" s="16">
        <f>(((J2161/60)/60)/24)+DATE(1970,1,1)+(-5/24)</f>
        <v>40710.522847222215</v>
      </c>
      <c r="T2161" s="16">
        <f>(((I2161/60)/60)/24)+DATE(1970,1,1)+(-5/24)</f>
        <v>40740.522847222215</v>
      </c>
    </row>
    <row r="2162" spans="1:20" ht="75" x14ac:dyDescent="0.3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12">
        <f>(E2162/D2162)*100</f>
        <v>0.85000000000000009</v>
      </c>
      <c r="P2162" s="8">
        <f>E2162/L2162</f>
        <v>5.3125</v>
      </c>
      <c r="Q2162" s="3" t="str">
        <f>LEFT(N2162,SEARCH("/",N2162)-1)</f>
        <v>games</v>
      </c>
      <c r="R2162" s="3" t="str">
        <f>RIGHT(N2162,LEN(N2162)-SEARCH("/",N2162,1))</f>
        <v>video games</v>
      </c>
      <c r="S2162" s="16">
        <f>(((J2162/60)/60)/24)+DATE(1970,1,1)+(-5/24)</f>
        <v>41018.503530092588</v>
      </c>
      <c r="T2162" s="16">
        <f>(((I2162/60)/60)/24)+DATE(1970,1,1)+(-5/24)</f>
        <v>41048.503530092588</v>
      </c>
    </row>
    <row r="2163" spans="1:20" ht="37.5" x14ac:dyDescent="0.3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2">
        <f>(E2163/D2163)*100</f>
        <v>115.75</v>
      </c>
      <c r="P2163" s="8">
        <f>E2163/L2163</f>
        <v>35.615384615384613</v>
      </c>
      <c r="Q2163" s="3" t="str">
        <f>LEFT(N2163,SEARCH("/",N2163)-1)</f>
        <v>music</v>
      </c>
      <c r="R2163" s="3" t="str">
        <f>RIGHT(N2163,LEN(N2163)-SEARCH("/",N2163,1))</f>
        <v>rock</v>
      </c>
      <c r="S2163" s="16">
        <f>(((J2163/60)/60)/24)+DATE(1970,1,1)+(-5/24)</f>
        <v>42240.644201388881</v>
      </c>
      <c r="T2163" s="16">
        <f>(((I2163/60)/60)/24)+DATE(1970,1,1)+(-5/24)</f>
        <v>42270.644201388881</v>
      </c>
    </row>
    <row r="2164" spans="1:20" ht="75" x14ac:dyDescent="0.3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2">
        <f>(E2164/D2164)*100</f>
        <v>112.26666666666667</v>
      </c>
      <c r="P2164" s="8">
        <f>E2164/L2164</f>
        <v>87.103448275862064</v>
      </c>
      <c r="Q2164" s="3" t="str">
        <f>LEFT(N2164,SEARCH("/",N2164)-1)</f>
        <v>music</v>
      </c>
      <c r="R2164" s="3" t="str">
        <f>RIGHT(N2164,LEN(N2164)-SEARCH("/",N2164,1))</f>
        <v>rock</v>
      </c>
      <c r="S2164" s="16">
        <f>(((J2164/60)/60)/24)+DATE(1970,1,1)+(-5/24)</f>
        <v>41813.557766203703</v>
      </c>
      <c r="T2164" s="16">
        <f>(((I2164/60)/60)/24)+DATE(1970,1,1)+(-5/24)</f>
        <v>41844.557766203703</v>
      </c>
    </row>
    <row r="2165" spans="1:20" ht="75" x14ac:dyDescent="0.3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2">
        <f>(E2165/D2165)*100</f>
        <v>132.20000000000002</v>
      </c>
      <c r="P2165" s="8">
        <f>E2165/L2165</f>
        <v>75.11363636363636</v>
      </c>
      <c r="Q2165" s="3" t="str">
        <f>LEFT(N2165,SEARCH("/",N2165)-1)</f>
        <v>music</v>
      </c>
      <c r="R2165" s="3" t="str">
        <f>RIGHT(N2165,LEN(N2165)-SEARCH("/",N2165,1))</f>
        <v>rock</v>
      </c>
      <c r="S2165" s="16">
        <f>(((J2165/60)/60)/24)+DATE(1970,1,1)+(-5/24)</f>
        <v>42111.691203703704</v>
      </c>
      <c r="T2165" s="16">
        <f>(((I2165/60)/60)/24)+DATE(1970,1,1)+(-5/24)</f>
        <v>42162.951388888883</v>
      </c>
    </row>
    <row r="2166" spans="1:20" ht="37.5" x14ac:dyDescent="0.3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2">
        <f>(E2166/D2166)*100</f>
        <v>102.63636363636364</v>
      </c>
      <c r="P2166" s="8">
        <f>E2166/L2166</f>
        <v>68.01204819277109</v>
      </c>
      <c r="Q2166" s="3" t="str">
        <f>LEFT(N2166,SEARCH("/",N2166)-1)</f>
        <v>music</v>
      </c>
      <c r="R2166" s="3" t="str">
        <f>RIGHT(N2166,LEN(N2166)-SEARCH("/",N2166,1))</f>
        <v>rock</v>
      </c>
      <c r="S2166" s="16">
        <f>(((J2166/60)/60)/24)+DATE(1970,1,1)+(-5/24)</f>
        <v>42515.509421296294</v>
      </c>
      <c r="T2166" s="16">
        <f>(((I2166/60)/60)/24)+DATE(1970,1,1)+(-5/24)</f>
        <v>42545.957638888889</v>
      </c>
    </row>
    <row r="2167" spans="1:20" ht="93.75" x14ac:dyDescent="0.3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2">
        <f>(E2167/D2167)*100</f>
        <v>138.64000000000001</v>
      </c>
      <c r="P2167" s="8">
        <f>E2167/L2167</f>
        <v>29.623931623931625</v>
      </c>
      <c r="Q2167" s="3" t="str">
        <f>LEFT(N2167,SEARCH("/",N2167)-1)</f>
        <v>music</v>
      </c>
      <c r="R2167" s="3" t="str">
        <f>RIGHT(N2167,LEN(N2167)-SEARCH("/",N2167,1))</f>
        <v>rock</v>
      </c>
      <c r="S2167" s="16">
        <f>(((J2167/60)/60)/24)+DATE(1970,1,1)+(-5/24)</f>
        <v>42438.458738425928</v>
      </c>
      <c r="T2167" s="16">
        <f>(((I2167/60)/60)/24)+DATE(1970,1,1)+(-5/24)</f>
        <v>42468.417071759257</v>
      </c>
    </row>
    <row r="2168" spans="1:20" ht="93.75" x14ac:dyDescent="0.3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2">
        <f>(E2168/D2168)*100</f>
        <v>146.6</v>
      </c>
      <c r="P2168" s="8">
        <f>E2168/L2168</f>
        <v>91.625</v>
      </c>
      <c r="Q2168" s="3" t="str">
        <f>LEFT(N2168,SEARCH("/",N2168)-1)</f>
        <v>music</v>
      </c>
      <c r="R2168" s="3" t="str">
        <f>RIGHT(N2168,LEN(N2168)-SEARCH("/",N2168,1))</f>
        <v>rock</v>
      </c>
      <c r="S2168" s="16">
        <f>(((J2168/60)/60)/24)+DATE(1970,1,1)+(-5/24)</f>
        <v>41933.629837962959</v>
      </c>
      <c r="T2168" s="16">
        <f>(((I2168/60)/60)/24)+DATE(1970,1,1)+(-5/24)</f>
        <v>41978.671504629623</v>
      </c>
    </row>
    <row r="2169" spans="1:20" ht="56.25" x14ac:dyDescent="0.3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2">
        <f>(E2169/D2169)*100</f>
        <v>120</v>
      </c>
      <c r="P2169" s="8">
        <f>E2169/L2169</f>
        <v>22.5</v>
      </c>
      <c r="Q2169" s="3" t="str">
        <f>LEFT(N2169,SEARCH("/",N2169)-1)</f>
        <v>music</v>
      </c>
      <c r="R2169" s="3" t="str">
        <f>RIGHT(N2169,LEN(N2169)-SEARCH("/",N2169,1))</f>
        <v>rock</v>
      </c>
      <c r="S2169" s="16">
        <f>(((J2169/60)/60)/24)+DATE(1970,1,1)+(-5/24)</f>
        <v>41152.858067129629</v>
      </c>
      <c r="T2169" s="16">
        <f>(((I2169/60)/60)/24)+DATE(1970,1,1)+(-5/24)</f>
        <v>41166.858067129629</v>
      </c>
    </row>
    <row r="2170" spans="1:20" ht="56.25" x14ac:dyDescent="0.3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2">
        <f>(E2170/D2170)*100</f>
        <v>121.5816111111111</v>
      </c>
      <c r="P2170" s="8">
        <f>E2170/L2170</f>
        <v>64.366735294117646</v>
      </c>
      <c r="Q2170" s="3" t="str">
        <f>LEFT(N2170,SEARCH("/",N2170)-1)</f>
        <v>music</v>
      </c>
      <c r="R2170" s="3" t="str">
        <f>RIGHT(N2170,LEN(N2170)-SEARCH("/",N2170,1))</f>
        <v>rock</v>
      </c>
      <c r="S2170" s="16">
        <f>(((J2170/60)/60)/24)+DATE(1970,1,1)+(-5/24)</f>
        <v>42745.391909722217</v>
      </c>
      <c r="T2170" s="16">
        <f>(((I2170/60)/60)/24)+DATE(1970,1,1)+(-5/24)</f>
        <v>42775.999999999993</v>
      </c>
    </row>
    <row r="2171" spans="1:20" ht="93.75" x14ac:dyDescent="0.3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2">
        <f>(E2171/D2171)*100</f>
        <v>100</v>
      </c>
      <c r="P2171" s="8">
        <f>E2171/L2171</f>
        <v>21.857142857142858</v>
      </c>
      <c r="Q2171" s="3" t="str">
        <f>LEFT(N2171,SEARCH("/",N2171)-1)</f>
        <v>music</v>
      </c>
      <c r="R2171" s="3" t="str">
        <f>RIGHT(N2171,LEN(N2171)-SEARCH("/",N2171,1))</f>
        <v>rock</v>
      </c>
      <c r="S2171" s="16">
        <f>(((J2171/60)/60)/24)+DATE(1970,1,1)+(-5/24)</f>
        <v>42793.492488425924</v>
      </c>
      <c r="T2171" s="16">
        <f>(((I2171/60)/60)/24)+DATE(1970,1,1)+(-5/24)</f>
        <v>42796.492488425924</v>
      </c>
    </row>
    <row r="2172" spans="1:20" ht="75" x14ac:dyDescent="0.3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2">
        <f>(E2172/D2172)*100</f>
        <v>180.85714285714286</v>
      </c>
      <c r="P2172" s="8">
        <f>E2172/L2172</f>
        <v>33.315789473684212</v>
      </c>
      <c r="Q2172" s="3" t="str">
        <f>LEFT(N2172,SEARCH("/",N2172)-1)</f>
        <v>music</v>
      </c>
      <c r="R2172" s="3" t="str">
        <f>RIGHT(N2172,LEN(N2172)-SEARCH("/",N2172,1))</f>
        <v>rock</v>
      </c>
      <c r="S2172" s="16">
        <f>(((J2172/60)/60)/24)+DATE(1970,1,1)+(-5/24)</f>
        <v>42198.541921296295</v>
      </c>
      <c r="T2172" s="16">
        <f>(((I2172/60)/60)/24)+DATE(1970,1,1)+(-5/24)</f>
        <v>42238.541921296295</v>
      </c>
    </row>
    <row r="2173" spans="1:20" ht="75" x14ac:dyDescent="0.3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2">
        <f>(E2173/D2173)*100</f>
        <v>106.075</v>
      </c>
      <c r="P2173" s="8">
        <f>E2173/L2173</f>
        <v>90.276595744680847</v>
      </c>
      <c r="Q2173" s="3" t="str">
        <f>LEFT(N2173,SEARCH("/",N2173)-1)</f>
        <v>music</v>
      </c>
      <c r="R2173" s="3" t="str">
        <f>RIGHT(N2173,LEN(N2173)-SEARCH("/",N2173,1))</f>
        <v>rock</v>
      </c>
      <c r="S2173" s="16">
        <f>(((J2173/60)/60)/24)+DATE(1970,1,1)+(-5/24)</f>
        <v>42141.748784722215</v>
      </c>
      <c r="T2173" s="16">
        <f>(((I2173/60)/60)/24)+DATE(1970,1,1)+(-5/24)</f>
        <v>42176.999999999993</v>
      </c>
    </row>
    <row r="2174" spans="1:20" ht="93.75" x14ac:dyDescent="0.3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2">
        <f>(E2174/D2174)*100</f>
        <v>100</v>
      </c>
      <c r="P2174" s="8">
        <f>E2174/L2174</f>
        <v>76.92307692307692</v>
      </c>
      <c r="Q2174" s="3" t="str">
        <f>LEFT(N2174,SEARCH("/",N2174)-1)</f>
        <v>music</v>
      </c>
      <c r="R2174" s="3" t="str">
        <f>RIGHT(N2174,LEN(N2174)-SEARCH("/",N2174,1))</f>
        <v>rock</v>
      </c>
      <c r="S2174" s="16">
        <f>(((J2174/60)/60)/24)+DATE(1970,1,1)+(-5/24)</f>
        <v>42082.371759259251</v>
      </c>
      <c r="T2174" s="16">
        <f>(((I2174/60)/60)/24)+DATE(1970,1,1)+(-5/24)</f>
        <v>42112.371759259251</v>
      </c>
    </row>
    <row r="2175" spans="1:20" ht="93.75" x14ac:dyDescent="0.3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2">
        <f>(E2175/D2175)*100</f>
        <v>126.92857142857143</v>
      </c>
      <c r="P2175" s="8">
        <f>E2175/L2175</f>
        <v>59.233333333333334</v>
      </c>
      <c r="Q2175" s="3" t="str">
        <f>LEFT(N2175,SEARCH("/",N2175)-1)</f>
        <v>music</v>
      </c>
      <c r="R2175" s="3" t="str">
        <f>RIGHT(N2175,LEN(N2175)-SEARCH("/",N2175,1))</f>
        <v>rock</v>
      </c>
      <c r="S2175" s="16">
        <f>(((J2175/60)/60)/24)+DATE(1970,1,1)+(-5/24)</f>
        <v>41495.484293981477</v>
      </c>
      <c r="T2175" s="16">
        <f>(((I2175/60)/60)/24)+DATE(1970,1,1)+(-5/24)</f>
        <v>41526.957638888889</v>
      </c>
    </row>
    <row r="2176" spans="1:20" ht="75" x14ac:dyDescent="0.3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2">
        <f>(E2176/D2176)*100</f>
        <v>102.97499999999999</v>
      </c>
      <c r="P2176" s="8">
        <f>E2176/L2176</f>
        <v>65.38095238095238</v>
      </c>
      <c r="Q2176" s="3" t="str">
        <f>LEFT(N2176,SEARCH("/",N2176)-1)</f>
        <v>music</v>
      </c>
      <c r="R2176" s="3" t="str">
        <f>RIGHT(N2176,LEN(N2176)-SEARCH("/",N2176,1))</f>
        <v>rock</v>
      </c>
      <c r="S2176" s="16">
        <f>(((J2176/60)/60)/24)+DATE(1970,1,1)+(-5/24)</f>
        <v>42465.334571759253</v>
      </c>
      <c r="T2176" s="16">
        <f>(((I2176/60)/60)/24)+DATE(1970,1,1)+(-5/24)</f>
        <v>42495.334571759253</v>
      </c>
    </row>
    <row r="2177" spans="1:20" ht="75" x14ac:dyDescent="0.3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2">
        <f>(E2177/D2177)*100</f>
        <v>250</v>
      </c>
      <c r="P2177" s="8">
        <f>E2177/L2177</f>
        <v>67.307692307692307</v>
      </c>
      <c r="Q2177" s="3" t="str">
        <f>LEFT(N2177,SEARCH("/",N2177)-1)</f>
        <v>music</v>
      </c>
      <c r="R2177" s="3" t="str">
        <f>RIGHT(N2177,LEN(N2177)-SEARCH("/",N2177,1))</f>
        <v>rock</v>
      </c>
      <c r="S2177" s="16">
        <f>(((J2177/60)/60)/24)+DATE(1970,1,1)+(-5/24)</f>
        <v>42564.800763888888</v>
      </c>
      <c r="T2177" s="16">
        <f>(((I2177/60)/60)/24)+DATE(1970,1,1)+(-5/24)</f>
        <v>42571.800763888888</v>
      </c>
    </row>
    <row r="2178" spans="1:20" ht="75" x14ac:dyDescent="0.3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2">
        <f>(E2178/D2178)*100</f>
        <v>126.02</v>
      </c>
      <c r="P2178" s="8">
        <f>E2178/L2178</f>
        <v>88.74647887323944</v>
      </c>
      <c r="Q2178" s="3" t="str">
        <f>LEFT(N2178,SEARCH("/",N2178)-1)</f>
        <v>music</v>
      </c>
      <c r="R2178" s="3" t="str">
        <f>RIGHT(N2178,LEN(N2178)-SEARCH("/",N2178,1))</f>
        <v>rock</v>
      </c>
      <c r="S2178" s="16">
        <f>(((J2178/60)/60)/24)+DATE(1970,1,1)+(-5/24)</f>
        <v>42096.424872685187</v>
      </c>
      <c r="T2178" s="16">
        <f>(((I2178/60)/60)/24)+DATE(1970,1,1)+(-5/24)</f>
        <v>42126.424872685187</v>
      </c>
    </row>
    <row r="2179" spans="1:20" ht="93.75" x14ac:dyDescent="0.3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2">
        <f>(E2179/D2179)*100</f>
        <v>100.12</v>
      </c>
      <c r="P2179" s="8">
        <f>E2179/L2179</f>
        <v>65.868421052631575</v>
      </c>
      <c r="Q2179" s="3" t="str">
        <f>LEFT(N2179,SEARCH("/",N2179)-1)</f>
        <v>music</v>
      </c>
      <c r="R2179" s="3" t="str">
        <f>RIGHT(N2179,LEN(N2179)-SEARCH("/",N2179,1))</f>
        <v>rock</v>
      </c>
      <c r="S2179" s="16">
        <f>(((J2179/60)/60)/24)+DATE(1970,1,1)+(-5/24)</f>
        <v>42502.042442129627</v>
      </c>
      <c r="T2179" s="16">
        <f>(((I2179/60)/60)/24)+DATE(1970,1,1)+(-5/24)</f>
        <v>42527.042442129627</v>
      </c>
    </row>
    <row r="2180" spans="1:20" ht="75" x14ac:dyDescent="0.3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2">
        <f>(E2180/D2180)*100</f>
        <v>138.64000000000001</v>
      </c>
      <c r="P2180" s="8">
        <f>E2180/L2180</f>
        <v>40.349243306169967</v>
      </c>
      <c r="Q2180" s="3" t="str">
        <f>LEFT(N2180,SEARCH("/",N2180)-1)</f>
        <v>music</v>
      </c>
      <c r="R2180" s="3" t="str">
        <f>RIGHT(N2180,LEN(N2180)-SEARCH("/",N2180,1))</f>
        <v>rock</v>
      </c>
      <c r="S2180" s="16">
        <f>(((J2180/60)/60)/24)+DATE(1970,1,1)+(-5/24)</f>
        <v>42723.428206018514</v>
      </c>
      <c r="T2180" s="16">
        <f>(((I2180/60)/60)/24)+DATE(1970,1,1)+(-5/24)</f>
        <v>42753.428206018514</v>
      </c>
    </row>
    <row r="2181" spans="1:20" ht="56.25" x14ac:dyDescent="0.3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2">
        <f>(E2181/D2181)*100</f>
        <v>161.4</v>
      </c>
      <c r="P2181" s="8">
        <f>E2181/L2181</f>
        <v>76.857142857142861</v>
      </c>
      <c r="Q2181" s="3" t="str">
        <f>LEFT(N2181,SEARCH("/",N2181)-1)</f>
        <v>music</v>
      </c>
      <c r="R2181" s="3" t="str">
        <f>RIGHT(N2181,LEN(N2181)-SEARCH("/",N2181,1))</f>
        <v>rock</v>
      </c>
      <c r="S2181" s="16">
        <f>(((J2181/60)/60)/24)+DATE(1970,1,1)+(-5/24)</f>
        <v>42074.962870370371</v>
      </c>
      <c r="T2181" s="16">
        <f>(((I2181/60)/60)/24)+DATE(1970,1,1)+(-5/24)</f>
        <v>42104.962870370371</v>
      </c>
    </row>
    <row r="2182" spans="1:20" ht="56.25" x14ac:dyDescent="0.3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2">
        <f>(E2182/D2182)*100</f>
        <v>107.18419999999999</v>
      </c>
      <c r="P2182" s="8">
        <f>E2182/L2182</f>
        <v>68.707820512820518</v>
      </c>
      <c r="Q2182" s="3" t="str">
        <f>LEFT(N2182,SEARCH("/",N2182)-1)</f>
        <v>music</v>
      </c>
      <c r="R2182" s="3" t="str">
        <f>RIGHT(N2182,LEN(N2182)-SEARCH("/",N2182,1))</f>
        <v>rock</v>
      </c>
      <c r="S2182" s="16">
        <f>(((J2182/60)/60)/24)+DATE(1970,1,1)+(-5/24)</f>
        <v>42279.461435185185</v>
      </c>
      <c r="T2182" s="16">
        <f>(((I2182/60)/60)/24)+DATE(1970,1,1)+(-5/24)</f>
        <v>42321.503101851849</v>
      </c>
    </row>
    <row r="2183" spans="1:20" ht="93.75" x14ac:dyDescent="0.3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2">
        <f>(E2183/D2183)*100</f>
        <v>153.1</v>
      </c>
      <c r="P2183" s="8">
        <f>E2183/L2183</f>
        <v>57.773584905660378</v>
      </c>
      <c r="Q2183" s="3" t="str">
        <f>LEFT(N2183,SEARCH("/",N2183)-1)</f>
        <v>games</v>
      </c>
      <c r="R2183" s="3" t="str">
        <f>RIGHT(N2183,LEN(N2183)-SEARCH("/",N2183,1))</f>
        <v>tabletop games</v>
      </c>
      <c r="S2183" s="16">
        <f>(((J2183/60)/60)/24)+DATE(1970,1,1)+(-5/24)</f>
        <v>42772.796909722216</v>
      </c>
      <c r="T2183" s="16">
        <f>(((I2183/60)/60)/24)+DATE(1970,1,1)+(-5/24)</f>
        <v>42786.796909722216</v>
      </c>
    </row>
    <row r="2184" spans="1:20" ht="75" x14ac:dyDescent="0.3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2">
        <f>(E2184/D2184)*100</f>
        <v>524.16666666666663</v>
      </c>
      <c r="P2184" s="8">
        <f>E2184/L2184</f>
        <v>44.171348314606739</v>
      </c>
      <c r="Q2184" s="3" t="str">
        <f>LEFT(N2184,SEARCH("/",N2184)-1)</f>
        <v>games</v>
      </c>
      <c r="R2184" s="3" t="str">
        <f>RIGHT(N2184,LEN(N2184)-SEARCH("/",N2184,1))</f>
        <v>tabletop games</v>
      </c>
      <c r="S2184" s="16">
        <f>(((J2184/60)/60)/24)+DATE(1970,1,1)+(-5/24)</f>
        <v>41879.692418981482</v>
      </c>
      <c r="T2184" s="16">
        <f>(((I2184/60)/60)/24)+DATE(1970,1,1)+(-5/24)</f>
        <v>41914.692418981482</v>
      </c>
    </row>
    <row r="2185" spans="1:20" ht="75" x14ac:dyDescent="0.3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2">
        <f>(E2185/D2185)*100</f>
        <v>489.27777777777777</v>
      </c>
      <c r="P2185" s="8">
        <f>E2185/L2185</f>
        <v>31.566308243727597</v>
      </c>
      <c r="Q2185" s="3" t="str">
        <f>LEFT(N2185,SEARCH("/",N2185)-1)</f>
        <v>games</v>
      </c>
      <c r="R2185" s="3" t="str">
        <f>RIGHT(N2185,LEN(N2185)-SEARCH("/",N2185,1))</f>
        <v>tabletop games</v>
      </c>
      <c r="S2185" s="16">
        <f>(((J2185/60)/60)/24)+DATE(1970,1,1)+(-5/24)</f>
        <v>42745.157141203708</v>
      </c>
      <c r="T2185" s="16">
        <f>(((I2185/60)/60)/24)+DATE(1970,1,1)+(-5/24)</f>
        <v>42774.999999999993</v>
      </c>
    </row>
    <row r="2186" spans="1:20" ht="93.75" x14ac:dyDescent="0.3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2">
        <f>(E2186/D2186)*100</f>
        <v>284.74</v>
      </c>
      <c r="P2186" s="8">
        <f>E2186/L2186</f>
        <v>107.04511278195488</v>
      </c>
      <c r="Q2186" s="3" t="str">
        <f>LEFT(N2186,SEARCH("/",N2186)-1)</f>
        <v>games</v>
      </c>
      <c r="R2186" s="3" t="str">
        <f>RIGHT(N2186,LEN(N2186)-SEARCH("/",N2186,1))</f>
        <v>tabletop games</v>
      </c>
      <c r="S2186" s="16">
        <f>(((J2186/60)/60)/24)+DATE(1970,1,1)+(-5/24)</f>
        <v>42380.481956018521</v>
      </c>
      <c r="T2186" s="16">
        <f>(((I2186/60)/60)/24)+DATE(1970,1,1)+(-5/24)</f>
        <v>42394.458333333336</v>
      </c>
    </row>
    <row r="2187" spans="1:20" ht="93.75" x14ac:dyDescent="0.3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2">
        <f>(E2187/D2187)*100</f>
        <v>1856.97</v>
      </c>
      <c r="P2187" s="8">
        <f>E2187/L2187</f>
        <v>149.03451043338683</v>
      </c>
      <c r="Q2187" s="3" t="str">
        <f>LEFT(N2187,SEARCH("/",N2187)-1)</f>
        <v>games</v>
      </c>
      <c r="R2187" s="3" t="str">
        <f>RIGHT(N2187,LEN(N2187)-SEARCH("/",N2187,1))</f>
        <v>tabletop games</v>
      </c>
      <c r="S2187" s="16">
        <f>(((J2187/60)/60)/24)+DATE(1970,1,1)+(-5/24)</f>
        <v>41319.141655092593</v>
      </c>
      <c r="T2187" s="16">
        <f>(((I2187/60)/60)/24)+DATE(1970,1,1)+(-5/24)</f>
        <v>41359.141655092593</v>
      </c>
    </row>
    <row r="2188" spans="1:20" ht="75" x14ac:dyDescent="0.3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2">
        <f>(E2188/D2188)*100</f>
        <v>109.67499999999998</v>
      </c>
      <c r="P2188" s="8">
        <f>E2188/L2188</f>
        <v>55.956632653061227</v>
      </c>
      <c r="Q2188" s="3" t="str">
        <f>LEFT(N2188,SEARCH("/",N2188)-1)</f>
        <v>games</v>
      </c>
      <c r="R2188" s="3" t="str">
        <f>RIGHT(N2188,LEN(N2188)-SEARCH("/",N2188,1))</f>
        <v>tabletop games</v>
      </c>
      <c r="S2188" s="16">
        <f>(((J2188/60)/60)/24)+DATE(1970,1,1)+(-5/24)</f>
        <v>42583.406747685185</v>
      </c>
      <c r="T2188" s="16">
        <f>(((I2188/60)/60)/24)+DATE(1970,1,1)+(-5/24)</f>
        <v>42619.874999999993</v>
      </c>
    </row>
    <row r="2189" spans="1:20" ht="93.75" x14ac:dyDescent="0.3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2">
        <f>(E2189/D2189)*100</f>
        <v>1014.6425</v>
      </c>
      <c r="P2189" s="8">
        <f>E2189/L2189</f>
        <v>56.970381807973048</v>
      </c>
      <c r="Q2189" s="3" t="str">
        <f>LEFT(N2189,SEARCH("/",N2189)-1)</f>
        <v>games</v>
      </c>
      <c r="R2189" s="3" t="str">
        <f>RIGHT(N2189,LEN(N2189)-SEARCH("/",N2189,1))</f>
        <v>tabletop games</v>
      </c>
      <c r="S2189" s="16">
        <f>(((J2189/60)/60)/24)+DATE(1970,1,1)+(-5/24)</f>
        <v>42068.000763888886</v>
      </c>
      <c r="T2189" s="16">
        <f>(((I2189/60)/60)/24)+DATE(1970,1,1)+(-5/24)</f>
        <v>42096.957638888889</v>
      </c>
    </row>
    <row r="2190" spans="1:20" ht="75" x14ac:dyDescent="0.3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2">
        <f>(E2190/D2190)*100</f>
        <v>412.17692027666544</v>
      </c>
      <c r="P2190" s="8">
        <f>E2190/L2190</f>
        <v>44.056420233463037</v>
      </c>
      <c r="Q2190" s="3" t="str">
        <f>LEFT(N2190,SEARCH("/",N2190)-1)</f>
        <v>games</v>
      </c>
      <c r="R2190" s="3" t="str">
        <f>RIGHT(N2190,LEN(N2190)-SEARCH("/",N2190,1))</f>
        <v>tabletop games</v>
      </c>
      <c r="S2190" s="16">
        <f>(((J2190/60)/60)/24)+DATE(1970,1,1)+(-5/24)</f>
        <v>42633.377789351849</v>
      </c>
      <c r="T2190" s="16">
        <f>(((I2190/60)/60)/24)+DATE(1970,1,1)+(-5/24)</f>
        <v>42668.499999999993</v>
      </c>
    </row>
    <row r="2191" spans="1:20" ht="75" x14ac:dyDescent="0.3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2">
        <f>(E2191/D2191)*100</f>
        <v>503.25</v>
      </c>
      <c r="P2191" s="8">
        <f>E2191/L2191</f>
        <v>68.625</v>
      </c>
      <c r="Q2191" s="3" t="str">
        <f>LEFT(N2191,SEARCH("/",N2191)-1)</f>
        <v>games</v>
      </c>
      <c r="R2191" s="3" t="str">
        <f>RIGHT(N2191,LEN(N2191)-SEARCH("/",N2191,1))</f>
        <v>tabletop games</v>
      </c>
      <c r="S2191" s="16">
        <f>(((J2191/60)/60)/24)+DATE(1970,1,1)+(-5/24)</f>
        <v>42467.579861111109</v>
      </c>
      <c r="T2191" s="16">
        <f>(((I2191/60)/60)/24)+DATE(1970,1,1)+(-5/24)</f>
        <v>42481.708333333336</v>
      </c>
    </row>
    <row r="2192" spans="1:20" ht="75" x14ac:dyDescent="0.3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2">
        <f>(E2192/D2192)*100</f>
        <v>184.61052631578946</v>
      </c>
      <c r="P2192" s="8">
        <f>E2192/L2192</f>
        <v>65.318435754189949</v>
      </c>
      <c r="Q2192" s="3" t="str">
        <f>LEFT(N2192,SEARCH("/",N2192)-1)</f>
        <v>games</v>
      </c>
      <c r="R2192" s="3" t="str">
        <f>RIGHT(N2192,LEN(N2192)-SEARCH("/",N2192,1))</f>
        <v>tabletop games</v>
      </c>
      <c r="S2192" s="16">
        <f>(((J2192/60)/60)/24)+DATE(1970,1,1)+(-5/24)</f>
        <v>42417.416712962957</v>
      </c>
      <c r="T2192" s="16">
        <f>(((I2192/60)/60)/24)+DATE(1970,1,1)+(-5/24)</f>
        <v>42452.082638888889</v>
      </c>
    </row>
    <row r="2193" spans="1:20" ht="93.75" x14ac:dyDescent="0.3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2">
        <f>(E2193/D2193)*100</f>
        <v>119.73333333333333</v>
      </c>
      <c r="P2193" s="8">
        <f>E2193/L2193</f>
        <v>35.92</v>
      </c>
      <c r="Q2193" s="3" t="str">
        <f>LEFT(N2193,SEARCH("/",N2193)-1)</f>
        <v>games</v>
      </c>
      <c r="R2193" s="3" t="str">
        <f>RIGHT(N2193,LEN(N2193)-SEARCH("/",N2193,1))</f>
        <v>tabletop games</v>
      </c>
      <c r="S2193" s="16">
        <f>(((J2193/60)/60)/24)+DATE(1970,1,1)+(-5/24)</f>
        <v>42768.6253125</v>
      </c>
      <c r="T2193" s="16">
        <f>(((I2193/60)/60)/24)+DATE(1970,1,1)+(-5/24)</f>
        <v>42780.6253125</v>
      </c>
    </row>
    <row r="2194" spans="1:20" ht="93.75" x14ac:dyDescent="0.3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2">
        <f>(E2194/D2194)*100</f>
        <v>1081.2401666666667</v>
      </c>
      <c r="P2194" s="8">
        <f>E2194/L2194</f>
        <v>40.070667078443485</v>
      </c>
      <c r="Q2194" s="3" t="str">
        <f>LEFT(N2194,SEARCH("/",N2194)-1)</f>
        <v>games</v>
      </c>
      <c r="R2194" s="3" t="str">
        <f>RIGHT(N2194,LEN(N2194)-SEARCH("/",N2194,1))</f>
        <v>tabletop games</v>
      </c>
      <c r="S2194" s="16">
        <f>(((J2194/60)/60)/24)+DATE(1970,1,1)+(-5/24)</f>
        <v>42691.642870370364</v>
      </c>
      <c r="T2194" s="16">
        <f>(((I2194/60)/60)/24)+DATE(1970,1,1)+(-5/24)</f>
        <v>42719.749999999993</v>
      </c>
    </row>
    <row r="2195" spans="1:20" ht="93.75" x14ac:dyDescent="0.3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2">
        <f>(E2195/D2195)*100</f>
        <v>452.37333333333333</v>
      </c>
      <c r="P2195" s="8">
        <f>E2195/L2195</f>
        <v>75.647714604236342</v>
      </c>
      <c r="Q2195" s="3" t="str">
        <f>LEFT(N2195,SEARCH("/",N2195)-1)</f>
        <v>games</v>
      </c>
      <c r="R2195" s="3" t="str">
        <f>RIGHT(N2195,LEN(N2195)-SEARCH("/",N2195,1))</f>
        <v>tabletop games</v>
      </c>
      <c r="S2195" s="16">
        <f>(((J2195/60)/60)/24)+DATE(1970,1,1)+(-5/24)</f>
        <v>42664.197592592587</v>
      </c>
      <c r="T2195" s="16">
        <f>(((I2195/60)/60)/24)+DATE(1970,1,1)+(-5/24)</f>
        <v>42694.999305555553</v>
      </c>
    </row>
    <row r="2196" spans="1:20" ht="93.75" x14ac:dyDescent="0.3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2">
        <f>(E2196/D2196)*100</f>
        <v>537.37</v>
      </c>
      <c r="P2196" s="8">
        <f>E2196/L2196</f>
        <v>61.203872437357631</v>
      </c>
      <c r="Q2196" s="3" t="str">
        <f>LEFT(N2196,SEARCH("/",N2196)-1)</f>
        <v>games</v>
      </c>
      <c r="R2196" s="3" t="str">
        <f>RIGHT(N2196,LEN(N2196)-SEARCH("/",N2196,1))</f>
        <v>tabletop games</v>
      </c>
      <c r="S2196" s="16">
        <f>(((J2196/60)/60)/24)+DATE(1970,1,1)+(-5/24)</f>
        <v>42425.54965277778</v>
      </c>
      <c r="T2196" s="16">
        <f>(((I2196/60)/60)/24)+DATE(1970,1,1)+(-5/24)</f>
        <v>42455.507986111108</v>
      </c>
    </row>
    <row r="2197" spans="1:20" ht="56.25" x14ac:dyDescent="0.3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2">
        <f>(E2197/D2197)*100</f>
        <v>120.32608695652173</v>
      </c>
      <c r="P2197" s="8">
        <f>E2197/L2197</f>
        <v>48.130434782608695</v>
      </c>
      <c r="Q2197" s="3" t="str">
        <f>LEFT(N2197,SEARCH("/",N2197)-1)</f>
        <v>games</v>
      </c>
      <c r="R2197" s="3" t="str">
        <f>RIGHT(N2197,LEN(N2197)-SEARCH("/",N2197,1))</f>
        <v>tabletop games</v>
      </c>
      <c r="S2197" s="16">
        <f>(((J2197/60)/60)/24)+DATE(1970,1,1)+(-5/24)</f>
        <v>42197.563657407409</v>
      </c>
      <c r="T2197" s="16">
        <f>(((I2197/60)/60)/24)+DATE(1970,1,1)+(-5/24)</f>
        <v>42227.563657407409</v>
      </c>
    </row>
    <row r="2198" spans="1:20" ht="37.5" x14ac:dyDescent="0.3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2">
        <f>(E2198/D2198)*100</f>
        <v>113.83571428571429</v>
      </c>
      <c r="P2198" s="8">
        <f>E2198/L2198</f>
        <v>68.106837606837601</v>
      </c>
      <c r="Q2198" s="3" t="str">
        <f>LEFT(N2198,SEARCH("/",N2198)-1)</f>
        <v>games</v>
      </c>
      <c r="R2198" s="3" t="str">
        <f>RIGHT(N2198,LEN(N2198)-SEARCH("/",N2198,1))</f>
        <v>tabletop games</v>
      </c>
      <c r="S2198" s="16">
        <f>(((J2198/60)/60)/24)+DATE(1970,1,1)+(-5/24)</f>
        <v>42675.278958333329</v>
      </c>
      <c r="T2198" s="16">
        <f>(((I2198/60)/60)/24)+DATE(1970,1,1)+(-5/24)</f>
        <v>42706.083333333336</v>
      </c>
    </row>
    <row r="2199" spans="1:20" ht="75" x14ac:dyDescent="0.3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2">
        <f>(E2199/D2199)*100</f>
        <v>951.03109999999992</v>
      </c>
      <c r="P2199" s="8">
        <f>E2199/L2199</f>
        <v>65.891300230946882</v>
      </c>
      <c r="Q2199" s="3" t="str">
        <f>LEFT(N2199,SEARCH("/",N2199)-1)</f>
        <v>games</v>
      </c>
      <c r="R2199" s="3" t="str">
        <f>RIGHT(N2199,LEN(N2199)-SEARCH("/",N2199,1))</f>
        <v>tabletop games</v>
      </c>
      <c r="S2199" s="16">
        <f>(((J2199/60)/60)/24)+DATE(1970,1,1)+(-5/24)</f>
        <v>42033.37568287037</v>
      </c>
      <c r="T2199" s="16">
        <f>(((I2199/60)/60)/24)+DATE(1970,1,1)+(-5/24)</f>
        <v>42063.37568287037</v>
      </c>
    </row>
    <row r="2200" spans="1:20" ht="75" x14ac:dyDescent="0.3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2">
        <f>(E2200/D2200)*100</f>
        <v>132.89249999999998</v>
      </c>
      <c r="P2200" s="8">
        <f>E2200/L2200</f>
        <v>81.654377880184327</v>
      </c>
      <c r="Q2200" s="3" t="str">
        <f>LEFT(N2200,SEARCH("/",N2200)-1)</f>
        <v>games</v>
      </c>
      <c r="R2200" s="3" t="str">
        <f>RIGHT(N2200,LEN(N2200)-SEARCH("/",N2200,1))</f>
        <v>tabletop games</v>
      </c>
      <c r="S2200" s="16">
        <f>(((J2200/60)/60)/24)+DATE(1970,1,1)+(-5/24)</f>
        <v>42292.305555555555</v>
      </c>
      <c r="T2200" s="16">
        <f>(((I2200/60)/60)/24)+DATE(1970,1,1)+(-5/24)</f>
        <v>42322.347222222219</v>
      </c>
    </row>
    <row r="2201" spans="1:20" ht="56.25" x14ac:dyDescent="0.3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2">
        <f>(E2201/D2201)*100</f>
        <v>146.97777777777779</v>
      </c>
      <c r="P2201" s="8">
        <f>E2201/L2201</f>
        <v>52.701195219123505</v>
      </c>
      <c r="Q2201" s="3" t="str">
        <f>LEFT(N2201,SEARCH("/",N2201)-1)</f>
        <v>games</v>
      </c>
      <c r="R2201" s="3" t="str">
        <f>RIGHT(N2201,LEN(N2201)-SEARCH("/",N2201,1))</f>
        <v>tabletop games</v>
      </c>
      <c r="S2201" s="16">
        <f>(((J2201/60)/60)/24)+DATE(1970,1,1)+(-5/24)</f>
        <v>42262.208310185182</v>
      </c>
      <c r="T2201" s="16">
        <f>(((I2201/60)/60)/24)+DATE(1970,1,1)+(-5/24)</f>
        <v>42292.208310185182</v>
      </c>
    </row>
    <row r="2202" spans="1:20" ht="75" x14ac:dyDescent="0.3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2">
        <f>(E2202/D2202)*100</f>
        <v>542.15</v>
      </c>
      <c r="P2202" s="8">
        <f>E2202/L2202</f>
        <v>41.228136882129277</v>
      </c>
      <c r="Q2202" s="3" t="str">
        <f>LEFT(N2202,SEARCH("/",N2202)-1)</f>
        <v>games</v>
      </c>
      <c r="R2202" s="3" t="str">
        <f>RIGHT(N2202,LEN(N2202)-SEARCH("/",N2202,1))</f>
        <v>tabletop games</v>
      </c>
      <c r="S2202" s="16">
        <f>(((J2202/60)/60)/24)+DATE(1970,1,1)+(-5/24)</f>
        <v>42163.417453703696</v>
      </c>
      <c r="T2202" s="16">
        <f>(((I2202/60)/60)/24)+DATE(1970,1,1)+(-5/24)</f>
        <v>42190.916666666664</v>
      </c>
    </row>
    <row r="2203" spans="1:20" ht="93.75" x14ac:dyDescent="0.3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2">
        <f>(E2203/D2203)*100</f>
        <v>382.71818181818185</v>
      </c>
      <c r="P2203" s="8">
        <f>E2203/L2203</f>
        <v>15.035357142857142</v>
      </c>
      <c r="Q2203" s="3" t="str">
        <f>LEFT(N2203,SEARCH("/",N2203)-1)</f>
        <v>music</v>
      </c>
      <c r="R2203" s="3" t="str">
        <f>RIGHT(N2203,LEN(N2203)-SEARCH("/",N2203,1))</f>
        <v>electronic music</v>
      </c>
      <c r="S2203" s="16">
        <f>(((J2203/60)/60)/24)+DATE(1970,1,1)+(-5/24)</f>
        <v>41276.638483796298</v>
      </c>
      <c r="T2203" s="16">
        <f>(((I2203/60)/60)/24)+DATE(1970,1,1)+(-5/24)</f>
        <v>41290.638483796298</v>
      </c>
    </row>
    <row r="2204" spans="1:20" ht="56.25" x14ac:dyDescent="0.3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2">
        <f>(E2204/D2204)*100</f>
        <v>704.18124999999998</v>
      </c>
      <c r="P2204" s="8">
        <f>E2204/L2204</f>
        <v>39.066920943134534</v>
      </c>
      <c r="Q2204" s="3" t="str">
        <f>LEFT(N2204,SEARCH("/",N2204)-1)</f>
        <v>music</v>
      </c>
      <c r="R2204" s="3" t="str">
        <f>RIGHT(N2204,LEN(N2204)-SEARCH("/",N2204,1))</f>
        <v>electronic music</v>
      </c>
      <c r="S2204" s="16">
        <f>(((J2204/60)/60)/24)+DATE(1970,1,1)+(-5/24)</f>
        <v>41184.640833333331</v>
      </c>
      <c r="T2204" s="16">
        <f>(((I2204/60)/60)/24)+DATE(1970,1,1)+(-5/24)</f>
        <v>41214.640833333331</v>
      </c>
    </row>
    <row r="2205" spans="1:20" ht="75" x14ac:dyDescent="0.3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2">
        <f>(E2205/D2205)*100</f>
        <v>109.55</v>
      </c>
      <c r="P2205" s="8">
        <f>E2205/L2205</f>
        <v>43.82</v>
      </c>
      <c r="Q2205" s="3" t="str">
        <f>LEFT(N2205,SEARCH("/",N2205)-1)</f>
        <v>music</v>
      </c>
      <c r="R2205" s="3" t="str">
        <f>RIGHT(N2205,LEN(N2205)-SEARCH("/",N2205,1))</f>
        <v>electronic music</v>
      </c>
      <c r="S2205" s="16">
        <f>(((J2205/60)/60)/24)+DATE(1970,1,1)+(-5/24)</f>
        <v>42241.651412037034</v>
      </c>
      <c r="T2205" s="16">
        <f>(((I2205/60)/60)/24)+DATE(1970,1,1)+(-5/24)</f>
        <v>42271.651412037034</v>
      </c>
    </row>
    <row r="2206" spans="1:20" ht="75" x14ac:dyDescent="0.3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2">
        <f>(E2206/D2206)*100</f>
        <v>132.86666666666667</v>
      </c>
      <c r="P2206" s="8">
        <f>E2206/L2206</f>
        <v>27.301369863013697</v>
      </c>
      <c r="Q2206" s="3" t="str">
        <f>LEFT(N2206,SEARCH("/",N2206)-1)</f>
        <v>music</v>
      </c>
      <c r="R2206" s="3" t="str">
        <f>RIGHT(N2206,LEN(N2206)-SEARCH("/",N2206,1))</f>
        <v>electronic music</v>
      </c>
      <c r="S2206" s="16">
        <f>(((J2206/60)/60)/24)+DATE(1970,1,1)+(-5/24)</f>
        <v>41312.103229166663</v>
      </c>
      <c r="T2206" s="16">
        <f>(((I2206/60)/60)/24)+DATE(1970,1,1)+(-5/24)</f>
        <v>41342.103229166663</v>
      </c>
    </row>
    <row r="2207" spans="1:20" ht="75" x14ac:dyDescent="0.3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2">
        <f>(E2207/D2207)*100</f>
        <v>152</v>
      </c>
      <c r="P2207" s="8">
        <f>E2207/L2207</f>
        <v>42.222222222222221</v>
      </c>
      <c r="Q2207" s="3" t="str">
        <f>LEFT(N2207,SEARCH("/",N2207)-1)</f>
        <v>music</v>
      </c>
      <c r="R2207" s="3" t="str">
        <f>RIGHT(N2207,LEN(N2207)-SEARCH("/",N2207,1))</f>
        <v>electronic music</v>
      </c>
      <c r="S2207" s="16">
        <f>(((J2207/60)/60)/24)+DATE(1970,1,1)+(-5/24)</f>
        <v>41031.613298611104</v>
      </c>
      <c r="T2207" s="16">
        <f>(((I2207/60)/60)/24)+DATE(1970,1,1)+(-5/24)</f>
        <v>41061.613298611104</v>
      </c>
    </row>
    <row r="2208" spans="1:20" ht="75" x14ac:dyDescent="0.3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2">
        <f>(E2208/D2208)*100</f>
        <v>102.72727272727273</v>
      </c>
      <c r="P2208" s="8">
        <f>E2208/L2208</f>
        <v>33.235294117647058</v>
      </c>
      <c r="Q2208" s="3" t="str">
        <f>LEFT(N2208,SEARCH("/",N2208)-1)</f>
        <v>music</v>
      </c>
      <c r="R2208" s="3" t="str">
        <f>RIGHT(N2208,LEN(N2208)-SEARCH("/",N2208,1))</f>
        <v>electronic music</v>
      </c>
      <c r="S2208" s="16">
        <f>(((J2208/60)/60)/24)+DATE(1970,1,1)+(-5/24)</f>
        <v>40997.048888888887</v>
      </c>
      <c r="T2208" s="16">
        <f>(((I2208/60)/60)/24)+DATE(1970,1,1)+(-5/24)</f>
        <v>41015.048888888887</v>
      </c>
    </row>
    <row r="2209" spans="1:20" ht="75" x14ac:dyDescent="0.3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2">
        <f>(E2209/D2209)*100</f>
        <v>100</v>
      </c>
      <c r="P2209" s="8">
        <f>E2209/L2209</f>
        <v>285.71428571428572</v>
      </c>
      <c r="Q2209" s="3" t="str">
        <f>LEFT(N2209,SEARCH("/",N2209)-1)</f>
        <v>music</v>
      </c>
      <c r="R2209" s="3" t="str">
        <f>RIGHT(N2209,LEN(N2209)-SEARCH("/",N2209,1))</f>
        <v>electronic music</v>
      </c>
      <c r="S2209" s="16">
        <f>(((J2209/60)/60)/24)+DATE(1970,1,1)+(-5/24)</f>
        <v>41563.985798611109</v>
      </c>
      <c r="T2209" s="16">
        <f>(((I2209/60)/60)/24)+DATE(1970,1,1)+(-5/24)</f>
        <v>41594.027465277773</v>
      </c>
    </row>
    <row r="2210" spans="1:20" ht="75" x14ac:dyDescent="0.3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2">
        <f>(E2210/D2210)*100</f>
        <v>101.6</v>
      </c>
      <c r="P2210" s="8">
        <f>E2210/L2210</f>
        <v>42.333333333333336</v>
      </c>
      <c r="Q2210" s="3" t="str">
        <f>LEFT(N2210,SEARCH("/",N2210)-1)</f>
        <v>music</v>
      </c>
      <c r="R2210" s="3" t="str">
        <f>RIGHT(N2210,LEN(N2210)-SEARCH("/",N2210,1))</f>
        <v>electronic music</v>
      </c>
      <c r="S2210" s="16">
        <f>(((J2210/60)/60)/24)+DATE(1970,1,1)+(-5/24)</f>
        <v>40946.673912037033</v>
      </c>
      <c r="T2210" s="16">
        <f>(((I2210/60)/60)/24)+DATE(1970,1,1)+(-5/24)</f>
        <v>41005.958333333328</v>
      </c>
    </row>
    <row r="2211" spans="1:20" ht="56.25" x14ac:dyDescent="0.3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2">
        <f>(E2211/D2211)*100</f>
        <v>150.80000000000001</v>
      </c>
      <c r="P2211" s="8">
        <f>E2211/L2211</f>
        <v>50.266666666666666</v>
      </c>
      <c r="Q2211" s="3" t="str">
        <f>LEFT(N2211,SEARCH("/",N2211)-1)</f>
        <v>music</v>
      </c>
      <c r="R2211" s="3" t="str">
        <f>RIGHT(N2211,LEN(N2211)-SEARCH("/",N2211,1))</f>
        <v>electronic music</v>
      </c>
      <c r="S2211" s="16">
        <f>(((J2211/60)/60)/24)+DATE(1970,1,1)+(-5/24)</f>
        <v>41732.27134259259</v>
      </c>
      <c r="T2211" s="16">
        <f>(((I2211/60)/60)/24)+DATE(1970,1,1)+(-5/24)</f>
        <v>41743.75</v>
      </c>
    </row>
    <row r="2212" spans="1:20" ht="75" x14ac:dyDescent="0.3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2">
        <f>(E2212/D2212)*100</f>
        <v>111.425</v>
      </c>
      <c r="P2212" s="8">
        <f>E2212/L2212</f>
        <v>61.902777777777779</v>
      </c>
      <c r="Q2212" s="3" t="str">
        <f>LEFT(N2212,SEARCH("/",N2212)-1)</f>
        <v>music</v>
      </c>
      <c r="R2212" s="3" t="str">
        <f>RIGHT(N2212,LEN(N2212)-SEARCH("/",N2212,1))</f>
        <v>electronic music</v>
      </c>
      <c r="S2212" s="16">
        <f>(((J2212/60)/60)/24)+DATE(1970,1,1)+(-5/24)</f>
        <v>40955.857754629629</v>
      </c>
      <c r="T2212" s="16">
        <f>(((I2212/60)/60)/24)+DATE(1970,1,1)+(-5/24)</f>
        <v>41013.524999999994</v>
      </c>
    </row>
    <row r="2213" spans="1:20" ht="93.75" x14ac:dyDescent="0.3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2">
        <f>(E2213/D2213)*100</f>
        <v>195.6</v>
      </c>
      <c r="P2213" s="8">
        <f>E2213/L2213</f>
        <v>40.75</v>
      </c>
      <c r="Q2213" s="3" t="str">
        <f>LEFT(N2213,SEARCH("/",N2213)-1)</f>
        <v>music</v>
      </c>
      <c r="R2213" s="3" t="str">
        <f>RIGHT(N2213,LEN(N2213)-SEARCH("/",N2213,1))</f>
        <v>electronic music</v>
      </c>
      <c r="S2213" s="16">
        <f>(((J2213/60)/60)/24)+DATE(1970,1,1)+(-5/24)</f>
        <v>41716.576678240737</v>
      </c>
      <c r="T2213" s="16">
        <f>(((I2213/60)/60)/24)+DATE(1970,1,1)+(-5/24)</f>
        <v>41739.082638888889</v>
      </c>
    </row>
    <row r="2214" spans="1:20" ht="93.75" x14ac:dyDescent="0.3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2">
        <f>(E2214/D2214)*100</f>
        <v>114.38333333333333</v>
      </c>
      <c r="P2214" s="8">
        <f>E2214/L2214</f>
        <v>55.796747967479675</v>
      </c>
      <c r="Q2214" s="3" t="str">
        <f>LEFT(N2214,SEARCH("/",N2214)-1)</f>
        <v>music</v>
      </c>
      <c r="R2214" s="3" t="str">
        <f>RIGHT(N2214,LEN(N2214)-SEARCH("/",N2214,1))</f>
        <v>electronic music</v>
      </c>
      <c r="S2214" s="16">
        <f>(((J2214/60)/60)/24)+DATE(1970,1,1)+(-5/24)</f>
        <v>41548.539085648146</v>
      </c>
      <c r="T2214" s="16">
        <f>(((I2214/60)/60)/24)+DATE(1970,1,1)+(-5/24)</f>
        <v>41581.833333333328</v>
      </c>
    </row>
    <row r="2215" spans="1:20" ht="93.75" x14ac:dyDescent="0.3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2">
        <f>(E2215/D2215)*100</f>
        <v>200</v>
      </c>
      <c r="P2215" s="8">
        <f>E2215/L2215</f>
        <v>10</v>
      </c>
      <c r="Q2215" s="3" t="str">
        <f>LEFT(N2215,SEARCH("/",N2215)-1)</f>
        <v>music</v>
      </c>
      <c r="R2215" s="3" t="str">
        <f>RIGHT(N2215,LEN(N2215)-SEARCH("/",N2215,1))</f>
        <v>electronic music</v>
      </c>
      <c r="S2215" s="16">
        <f>(((J2215/60)/60)/24)+DATE(1970,1,1)+(-5/24)</f>
        <v>42109.617812499993</v>
      </c>
      <c r="T2215" s="16">
        <f>(((I2215/60)/60)/24)+DATE(1970,1,1)+(-5/24)</f>
        <v>42139.617812499993</v>
      </c>
    </row>
    <row r="2216" spans="1:20" ht="75" x14ac:dyDescent="0.3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2">
        <f>(E2216/D2216)*100</f>
        <v>292.50166666666667</v>
      </c>
      <c r="P2216" s="8">
        <f>E2216/L2216</f>
        <v>73.125416666666666</v>
      </c>
      <c r="Q2216" s="3" t="str">
        <f>LEFT(N2216,SEARCH("/",N2216)-1)</f>
        <v>music</v>
      </c>
      <c r="R2216" s="3" t="str">
        <f>RIGHT(N2216,LEN(N2216)-SEARCH("/",N2216,1))</f>
        <v>electronic music</v>
      </c>
      <c r="S2216" s="16">
        <f>(((J2216/60)/60)/24)+DATE(1970,1,1)+(-5/24)</f>
        <v>41646.58388888889</v>
      </c>
      <c r="T2216" s="16">
        <f>(((I2216/60)/60)/24)+DATE(1970,1,1)+(-5/24)</f>
        <v>41676.58388888889</v>
      </c>
    </row>
    <row r="2217" spans="1:20" ht="37.5" x14ac:dyDescent="0.3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2">
        <f>(E2217/D2217)*100</f>
        <v>156.36363636363637</v>
      </c>
      <c r="P2217" s="8">
        <f>E2217/L2217</f>
        <v>26.060606060606062</v>
      </c>
      <c r="Q2217" s="3" t="str">
        <f>LEFT(N2217,SEARCH("/",N2217)-1)</f>
        <v>music</v>
      </c>
      <c r="R2217" s="3" t="str">
        <f>RIGHT(N2217,LEN(N2217)-SEARCH("/",N2217,1))</f>
        <v>electronic music</v>
      </c>
      <c r="S2217" s="16">
        <f>(((J2217/60)/60)/24)+DATE(1970,1,1)+(-5/24)</f>
        <v>40958.508935185186</v>
      </c>
      <c r="T2217" s="16">
        <f>(((I2217/60)/60)/24)+DATE(1970,1,1)+(-5/24)</f>
        <v>40981.082638888889</v>
      </c>
    </row>
    <row r="2218" spans="1:20" ht="75" x14ac:dyDescent="0.3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2">
        <f>(E2218/D2218)*100</f>
        <v>105.66666666666666</v>
      </c>
      <c r="P2218" s="8">
        <f>E2218/L2218</f>
        <v>22.642857142857142</v>
      </c>
      <c r="Q2218" s="3" t="str">
        <f>LEFT(N2218,SEARCH("/",N2218)-1)</f>
        <v>music</v>
      </c>
      <c r="R2218" s="3" t="str">
        <f>RIGHT(N2218,LEN(N2218)-SEARCH("/",N2218,1))</f>
        <v>electronic music</v>
      </c>
      <c r="S2218" s="16">
        <f>(((J2218/60)/60)/24)+DATE(1970,1,1)+(-5/24)</f>
        <v>42194.543344907412</v>
      </c>
      <c r="T2218" s="16">
        <f>(((I2218/60)/60)/24)+DATE(1970,1,1)+(-5/24)</f>
        <v>42208.543344907412</v>
      </c>
    </row>
    <row r="2219" spans="1:20" ht="75" x14ac:dyDescent="0.3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2">
        <f>(E2219/D2219)*100</f>
        <v>101.19047619047619</v>
      </c>
      <c r="P2219" s="8">
        <f>E2219/L2219</f>
        <v>47.222222222222221</v>
      </c>
      <c r="Q2219" s="3" t="str">
        <f>LEFT(N2219,SEARCH("/",N2219)-1)</f>
        <v>music</v>
      </c>
      <c r="R2219" s="3" t="str">
        <f>RIGHT(N2219,LEN(N2219)-SEARCH("/",N2219,1))</f>
        <v>electronic music</v>
      </c>
      <c r="S2219" s="16">
        <f>(((J2219/60)/60)/24)+DATE(1970,1,1)+(-5/24)</f>
        <v>42299.568437499998</v>
      </c>
      <c r="T2219" s="16">
        <f>(((I2219/60)/60)/24)+DATE(1970,1,1)+(-5/24)</f>
        <v>42310.124999999993</v>
      </c>
    </row>
    <row r="2220" spans="1:20" ht="75" x14ac:dyDescent="0.3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2">
        <f>(E2220/D2220)*100</f>
        <v>122.833</v>
      </c>
      <c r="P2220" s="8">
        <f>E2220/L2220</f>
        <v>32.324473684210524</v>
      </c>
      <c r="Q2220" s="3" t="str">
        <f>LEFT(N2220,SEARCH("/",N2220)-1)</f>
        <v>music</v>
      </c>
      <c r="R2220" s="3" t="str">
        <f>RIGHT(N2220,LEN(N2220)-SEARCH("/",N2220,1))</f>
        <v>electronic music</v>
      </c>
      <c r="S2220" s="16">
        <f>(((J2220/60)/60)/24)+DATE(1970,1,1)+(-5/24)</f>
        <v>41127.603969907403</v>
      </c>
      <c r="T2220" s="16">
        <f>(((I2220/60)/60)/24)+DATE(1970,1,1)+(-5/24)</f>
        <v>41149.791666666664</v>
      </c>
    </row>
    <row r="2221" spans="1:20" ht="75" x14ac:dyDescent="0.3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2">
        <f>(E2221/D2221)*100</f>
        <v>101.49999999999999</v>
      </c>
      <c r="P2221" s="8">
        <f>E2221/L2221</f>
        <v>53.421052631578945</v>
      </c>
      <c r="Q2221" s="3" t="str">
        <f>LEFT(N2221,SEARCH("/",N2221)-1)</f>
        <v>music</v>
      </c>
      <c r="R2221" s="3" t="str">
        <f>RIGHT(N2221,LEN(N2221)-SEARCH("/",N2221,1))</f>
        <v>electronic music</v>
      </c>
      <c r="S2221" s="16">
        <f>(((J2221/60)/60)/24)+DATE(1970,1,1)+(-5/24)</f>
        <v>42205.510555555556</v>
      </c>
      <c r="T2221" s="16">
        <f>(((I2221/60)/60)/24)+DATE(1970,1,1)+(-5/24)</f>
        <v>42235.510555555556</v>
      </c>
    </row>
    <row r="2222" spans="1:20" ht="75" x14ac:dyDescent="0.3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2">
        <f>(E2222/D2222)*100</f>
        <v>101.14285714285714</v>
      </c>
      <c r="P2222" s="8">
        <f>E2222/L2222</f>
        <v>51.304347826086953</v>
      </c>
      <c r="Q2222" s="3" t="str">
        <f>LEFT(N2222,SEARCH("/",N2222)-1)</f>
        <v>music</v>
      </c>
      <c r="R2222" s="3" t="str">
        <f>RIGHT(N2222,LEN(N2222)-SEARCH("/",N2222,1))</f>
        <v>electronic music</v>
      </c>
      <c r="S2222" s="16">
        <f>(((J2222/60)/60)/24)+DATE(1970,1,1)+(-5/24)</f>
        <v>41451.852268518516</v>
      </c>
      <c r="T2222" s="16">
        <f>(((I2222/60)/60)/24)+DATE(1970,1,1)+(-5/24)</f>
        <v>41481.852268518516</v>
      </c>
    </row>
    <row r="2223" spans="1:20" ht="75" x14ac:dyDescent="0.3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2">
        <f>(E2223/D2223)*100</f>
        <v>108.11999999999999</v>
      </c>
      <c r="P2223" s="8">
        <f>E2223/L2223</f>
        <v>37.197247706422019</v>
      </c>
      <c r="Q2223" s="3" t="str">
        <f>LEFT(N2223,SEARCH("/",N2223)-1)</f>
        <v>games</v>
      </c>
      <c r="R2223" s="3" t="str">
        <f>RIGHT(N2223,LEN(N2223)-SEARCH("/",N2223,1))</f>
        <v>tabletop games</v>
      </c>
      <c r="S2223" s="16">
        <f>(((J2223/60)/60)/24)+DATE(1970,1,1)+(-5/24)</f>
        <v>42452.458437499998</v>
      </c>
      <c r="T2223" s="16">
        <f>(((I2223/60)/60)/24)+DATE(1970,1,1)+(-5/24)</f>
        <v>42482.791666666664</v>
      </c>
    </row>
    <row r="2224" spans="1:20" ht="75" x14ac:dyDescent="0.3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2">
        <f>(E2224/D2224)*100</f>
        <v>162.6</v>
      </c>
      <c r="P2224" s="8">
        <f>E2224/L2224</f>
        <v>27.1</v>
      </c>
      <c r="Q2224" s="3" t="str">
        <f>LEFT(N2224,SEARCH("/",N2224)-1)</f>
        <v>games</v>
      </c>
      <c r="R2224" s="3" t="str">
        <f>RIGHT(N2224,LEN(N2224)-SEARCH("/",N2224,1))</f>
        <v>tabletop games</v>
      </c>
      <c r="S2224" s="16">
        <f>(((J2224/60)/60)/24)+DATE(1970,1,1)+(-5/24)</f>
        <v>40906.579247685186</v>
      </c>
      <c r="T2224" s="16">
        <f>(((I2224/60)/60)/24)+DATE(1970,1,1)+(-5/24)</f>
        <v>40936.579247685186</v>
      </c>
    </row>
    <row r="2225" spans="1:20" ht="93.75" x14ac:dyDescent="0.3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2">
        <f>(E2225/D2225)*100</f>
        <v>105.80000000000001</v>
      </c>
      <c r="P2225" s="8">
        <f>E2225/L2225</f>
        <v>206.31</v>
      </c>
      <c r="Q2225" s="3" t="str">
        <f>LEFT(N2225,SEARCH("/",N2225)-1)</f>
        <v>games</v>
      </c>
      <c r="R2225" s="3" t="str">
        <f>RIGHT(N2225,LEN(N2225)-SEARCH("/",N2225,1))</f>
        <v>tabletop games</v>
      </c>
      <c r="S2225" s="16">
        <f>(((J2225/60)/60)/24)+DATE(1970,1,1)+(-5/24)</f>
        <v>42152.432500000003</v>
      </c>
      <c r="T2225" s="16">
        <f>(((I2225/60)/60)/24)+DATE(1970,1,1)+(-5/24)</f>
        <v>42182.432500000003</v>
      </c>
    </row>
    <row r="2226" spans="1:20" ht="93.75" x14ac:dyDescent="0.3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2">
        <f>(E2226/D2226)*100</f>
        <v>243.15000000000003</v>
      </c>
      <c r="P2226" s="8">
        <f>E2226/L2226</f>
        <v>82.145270270270274</v>
      </c>
      <c r="Q2226" s="3" t="str">
        <f>LEFT(N2226,SEARCH("/",N2226)-1)</f>
        <v>games</v>
      </c>
      <c r="R2226" s="3" t="str">
        <f>RIGHT(N2226,LEN(N2226)-SEARCH("/",N2226,1))</f>
        <v>tabletop games</v>
      </c>
      <c r="S2226" s="16">
        <f>(((J2226/60)/60)/24)+DATE(1970,1,1)+(-5/24)</f>
        <v>42644.459201388883</v>
      </c>
      <c r="T2226" s="16">
        <f>(((I2226/60)/60)/24)+DATE(1970,1,1)+(-5/24)</f>
        <v>42672.583333333336</v>
      </c>
    </row>
    <row r="2227" spans="1:20" ht="93.75" x14ac:dyDescent="0.3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2">
        <f>(E2227/D2227)*100</f>
        <v>944.83338095238094</v>
      </c>
      <c r="P2227" s="8">
        <f>E2227/L2227</f>
        <v>164.79651993355483</v>
      </c>
      <c r="Q2227" s="3" t="str">
        <f>LEFT(N2227,SEARCH("/",N2227)-1)</f>
        <v>games</v>
      </c>
      <c r="R2227" s="3" t="str">
        <f>RIGHT(N2227,LEN(N2227)-SEARCH("/",N2227,1))</f>
        <v>tabletop games</v>
      </c>
      <c r="S2227" s="16">
        <f>(((J2227/60)/60)/24)+DATE(1970,1,1)+(-5/24)</f>
        <v>41873.583506944444</v>
      </c>
      <c r="T2227" s="16">
        <f>(((I2227/60)/60)/24)+DATE(1970,1,1)+(-5/24)</f>
        <v>41903.583506944444</v>
      </c>
    </row>
    <row r="2228" spans="1:20" ht="75" x14ac:dyDescent="0.3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2">
        <f>(E2228/D2228)*100</f>
        <v>108.46283333333334</v>
      </c>
      <c r="P2228" s="8">
        <f>E2228/L2228</f>
        <v>60.820280373831778</v>
      </c>
      <c r="Q2228" s="3" t="str">
        <f>LEFT(N2228,SEARCH("/",N2228)-1)</f>
        <v>games</v>
      </c>
      <c r="R2228" s="3" t="str">
        <f>RIGHT(N2228,LEN(N2228)-SEARCH("/",N2228,1))</f>
        <v>tabletop games</v>
      </c>
      <c r="S2228" s="16">
        <f>(((J2228/60)/60)/24)+DATE(1970,1,1)+(-5/24)</f>
        <v>42381.590532407405</v>
      </c>
      <c r="T2228" s="16">
        <f>(((I2228/60)/60)/24)+DATE(1970,1,1)+(-5/24)</f>
        <v>42411.999305555553</v>
      </c>
    </row>
    <row r="2229" spans="1:20" ht="93.75" x14ac:dyDescent="0.3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2">
        <f>(E2229/D2229)*100</f>
        <v>157.37692307692308</v>
      </c>
      <c r="P2229" s="8">
        <f>E2229/L2229</f>
        <v>67.970099667774093</v>
      </c>
      <c r="Q2229" s="3" t="str">
        <f>LEFT(N2229,SEARCH("/",N2229)-1)</f>
        <v>games</v>
      </c>
      <c r="R2229" s="3" t="str">
        <f>RIGHT(N2229,LEN(N2229)-SEARCH("/",N2229,1))</f>
        <v>tabletop games</v>
      </c>
      <c r="S2229" s="16">
        <f>(((J2229/60)/60)/24)+DATE(1970,1,1)+(-5/24)</f>
        <v>41561.599016203698</v>
      </c>
      <c r="T2229" s="16">
        <f>(((I2229/60)/60)/24)+DATE(1970,1,1)+(-5/24)</f>
        <v>41591.640682870369</v>
      </c>
    </row>
    <row r="2230" spans="1:20" ht="93.75" x14ac:dyDescent="0.3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2">
        <f>(E2230/D2230)*100</f>
        <v>1174.49</v>
      </c>
      <c r="P2230" s="8">
        <f>E2230/L2230</f>
        <v>81.561805555555551</v>
      </c>
      <c r="Q2230" s="3" t="str">
        <f>LEFT(N2230,SEARCH("/",N2230)-1)</f>
        <v>games</v>
      </c>
      <c r="R2230" s="3" t="str">
        <f>RIGHT(N2230,LEN(N2230)-SEARCH("/",N2230,1))</f>
        <v>tabletop games</v>
      </c>
      <c r="S2230" s="16">
        <f>(((J2230/60)/60)/24)+DATE(1970,1,1)+(-5/24)</f>
        <v>42202.069861111107</v>
      </c>
      <c r="T2230" s="16">
        <f>(((I2230/60)/60)/24)+DATE(1970,1,1)+(-5/24)</f>
        <v>42232.069861111107</v>
      </c>
    </row>
    <row r="2231" spans="1:20" ht="93.75" x14ac:dyDescent="0.3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2">
        <f>(E2231/D2231)*100</f>
        <v>171.04755366949576</v>
      </c>
      <c r="P2231" s="8">
        <f>E2231/L2231</f>
        <v>25.42547309833024</v>
      </c>
      <c r="Q2231" s="3" t="str">
        <f>LEFT(N2231,SEARCH("/",N2231)-1)</f>
        <v>games</v>
      </c>
      <c r="R2231" s="3" t="str">
        <f>RIGHT(N2231,LEN(N2231)-SEARCH("/",N2231,1))</f>
        <v>tabletop games</v>
      </c>
      <c r="S2231" s="16">
        <f>(((J2231/60)/60)/24)+DATE(1970,1,1)+(-5/24)</f>
        <v>41484.455914351849</v>
      </c>
      <c r="T2231" s="16">
        <f>(((I2231/60)/60)/24)+DATE(1970,1,1)+(-5/24)</f>
        <v>41519.958333333328</v>
      </c>
    </row>
    <row r="2232" spans="1:20" ht="93.75" x14ac:dyDescent="0.3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2">
        <f>(E2232/D2232)*100</f>
        <v>125.95294117647057</v>
      </c>
      <c r="P2232" s="8">
        <f>E2232/L2232</f>
        <v>21.497991967871485</v>
      </c>
      <c r="Q2232" s="3" t="str">
        <f>LEFT(N2232,SEARCH("/",N2232)-1)</f>
        <v>games</v>
      </c>
      <c r="R2232" s="3" t="str">
        <f>RIGHT(N2232,LEN(N2232)-SEARCH("/",N2232,1))</f>
        <v>tabletop games</v>
      </c>
      <c r="S2232" s="16">
        <f>(((J2232/60)/60)/24)+DATE(1970,1,1)+(-5/24)</f>
        <v>41724.672766203701</v>
      </c>
      <c r="T2232" s="16">
        <f>(((I2232/60)/60)/24)+DATE(1970,1,1)+(-5/24)</f>
        <v>41754.672766203701</v>
      </c>
    </row>
    <row r="2233" spans="1:20" ht="75" x14ac:dyDescent="0.3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2">
        <f>(E2233/D2233)*100</f>
        <v>1212.1296000000002</v>
      </c>
      <c r="P2233" s="8">
        <f>E2233/L2233</f>
        <v>27.226630727762803</v>
      </c>
      <c r="Q2233" s="3" t="str">
        <f>LEFT(N2233,SEARCH("/",N2233)-1)</f>
        <v>games</v>
      </c>
      <c r="R2233" s="3" t="str">
        <f>RIGHT(N2233,LEN(N2233)-SEARCH("/",N2233,1))</f>
        <v>tabletop games</v>
      </c>
      <c r="S2233" s="16">
        <f>(((J2233/60)/60)/24)+DATE(1970,1,1)+(-5/24)</f>
        <v>41423.702557870369</v>
      </c>
      <c r="T2233" s="16">
        <f>(((I2233/60)/60)/24)+DATE(1970,1,1)+(-5/24)</f>
        <v>41450</v>
      </c>
    </row>
    <row r="2234" spans="1:20" ht="75" x14ac:dyDescent="0.3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2">
        <f>(E2234/D2234)*100</f>
        <v>495.8</v>
      </c>
      <c r="P2234" s="8">
        <f>E2234/L2234</f>
        <v>25.091093117408906</v>
      </c>
      <c r="Q2234" s="3" t="str">
        <f>LEFT(N2234,SEARCH("/",N2234)-1)</f>
        <v>games</v>
      </c>
      <c r="R2234" s="3" t="str">
        <f>RIGHT(N2234,LEN(N2234)-SEARCH("/",N2234,1))</f>
        <v>tabletop games</v>
      </c>
      <c r="S2234" s="16">
        <f>(((J2234/60)/60)/24)+DATE(1970,1,1)+(-5/24)</f>
        <v>41806.585740740738</v>
      </c>
      <c r="T2234" s="16">
        <f>(((I2234/60)/60)/24)+DATE(1970,1,1)+(-5/24)</f>
        <v>41838.916666666664</v>
      </c>
    </row>
    <row r="2235" spans="1:20" ht="75" x14ac:dyDescent="0.3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2">
        <f>(E2235/D2235)*100</f>
        <v>332.03999999999996</v>
      </c>
      <c r="P2235" s="8">
        <f>E2235/L2235</f>
        <v>21.230179028132991</v>
      </c>
      <c r="Q2235" s="3" t="str">
        <f>LEFT(N2235,SEARCH("/",N2235)-1)</f>
        <v>games</v>
      </c>
      <c r="R2235" s="3" t="str">
        <f>RIGHT(N2235,LEN(N2235)-SEARCH("/",N2235,1))</f>
        <v>tabletop games</v>
      </c>
      <c r="S2235" s="16">
        <f>(((J2235/60)/60)/24)+DATE(1970,1,1)+(-5/24)</f>
        <v>42331.170590277768</v>
      </c>
      <c r="T2235" s="16">
        <f>(((I2235/60)/60)/24)+DATE(1970,1,1)+(-5/24)</f>
        <v>42351.791666666664</v>
      </c>
    </row>
    <row r="2236" spans="1:20" ht="75" x14ac:dyDescent="0.3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2">
        <f>(E2236/D2236)*100</f>
        <v>1165</v>
      </c>
      <c r="P2236" s="8">
        <f>E2236/L2236</f>
        <v>41.607142857142854</v>
      </c>
      <c r="Q2236" s="3" t="str">
        <f>LEFT(N2236,SEARCH("/",N2236)-1)</f>
        <v>games</v>
      </c>
      <c r="R2236" s="3" t="str">
        <f>RIGHT(N2236,LEN(N2236)-SEARCH("/",N2236,1))</f>
        <v>tabletop games</v>
      </c>
      <c r="S2236" s="16">
        <f>(((J2236/60)/60)/24)+DATE(1970,1,1)+(-5/24)</f>
        <v>42710.616284722222</v>
      </c>
      <c r="T2236" s="16">
        <f>(((I2236/60)/60)/24)+DATE(1970,1,1)+(-5/24)</f>
        <v>42740.616284722222</v>
      </c>
    </row>
    <row r="2237" spans="1:20" ht="56.25" x14ac:dyDescent="0.3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2">
        <f>(E2237/D2237)*100</f>
        <v>153.3153846153846</v>
      </c>
      <c r="P2237" s="8">
        <f>E2237/L2237</f>
        <v>135.58503401360545</v>
      </c>
      <c r="Q2237" s="3" t="str">
        <f>LEFT(N2237,SEARCH("/",N2237)-1)</f>
        <v>games</v>
      </c>
      <c r="R2237" s="3" t="str">
        <f>RIGHT(N2237,LEN(N2237)-SEARCH("/",N2237,1))</f>
        <v>tabletop games</v>
      </c>
      <c r="S2237" s="16">
        <f>(((J2237/60)/60)/24)+DATE(1970,1,1)+(-5/24)</f>
        <v>42061.813784722217</v>
      </c>
      <c r="T2237" s="16">
        <f>(((I2237/60)/60)/24)+DATE(1970,1,1)+(-5/24)</f>
        <v>42091.77211805556</v>
      </c>
    </row>
    <row r="2238" spans="1:20" ht="56.25" x14ac:dyDescent="0.3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2">
        <f>(E2238/D2238)*100</f>
        <v>537.10714285714289</v>
      </c>
      <c r="P2238" s="8">
        <f>E2238/L2238</f>
        <v>22.116176470588236</v>
      </c>
      <c r="Q2238" s="3" t="str">
        <f>LEFT(N2238,SEARCH("/",N2238)-1)</f>
        <v>games</v>
      </c>
      <c r="R2238" s="3" t="str">
        <f>RIGHT(N2238,LEN(N2238)-SEARCH("/",N2238,1))</f>
        <v>tabletop games</v>
      </c>
      <c r="S2238" s="16">
        <f>(((J2238/60)/60)/24)+DATE(1970,1,1)+(-5/24)</f>
        <v>42371.408831018511</v>
      </c>
      <c r="T2238" s="16">
        <f>(((I2238/60)/60)/24)+DATE(1970,1,1)+(-5/24)</f>
        <v>42401.408831018511</v>
      </c>
    </row>
    <row r="2239" spans="1:20" ht="75" x14ac:dyDescent="0.3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2">
        <f>(E2239/D2239)*100</f>
        <v>352.92777777777775</v>
      </c>
      <c r="P2239" s="8">
        <f>E2239/L2239</f>
        <v>64.625635808748726</v>
      </c>
      <c r="Q2239" s="3" t="str">
        <f>LEFT(N2239,SEARCH("/",N2239)-1)</f>
        <v>games</v>
      </c>
      <c r="R2239" s="3" t="str">
        <f>RIGHT(N2239,LEN(N2239)-SEARCH("/",N2239,1))</f>
        <v>tabletop games</v>
      </c>
      <c r="S2239" s="16">
        <f>(((J2239/60)/60)/24)+DATE(1970,1,1)+(-5/24)</f>
        <v>41914.794942129629</v>
      </c>
      <c r="T2239" s="16">
        <f>(((I2239/60)/60)/24)+DATE(1970,1,1)+(-5/24)</f>
        <v>41955.124305555553</v>
      </c>
    </row>
    <row r="2240" spans="1:20" ht="56.25" x14ac:dyDescent="0.3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2">
        <f>(E2240/D2240)*100</f>
        <v>137.4</v>
      </c>
      <c r="P2240" s="8">
        <f>E2240/L2240</f>
        <v>69.569620253164558</v>
      </c>
      <c r="Q2240" s="3" t="str">
        <f>LEFT(N2240,SEARCH("/",N2240)-1)</f>
        <v>games</v>
      </c>
      <c r="R2240" s="3" t="str">
        <f>RIGHT(N2240,LEN(N2240)-SEARCH("/",N2240,1))</f>
        <v>tabletop games</v>
      </c>
      <c r="S2240" s="16">
        <f>(((J2240/60)/60)/24)+DATE(1970,1,1)+(-5/24)</f>
        <v>42774.41337962963</v>
      </c>
      <c r="T2240" s="16">
        <f>(((I2240/60)/60)/24)+DATE(1970,1,1)+(-5/24)</f>
        <v>42804.41337962963</v>
      </c>
    </row>
    <row r="2241" spans="1:20" ht="56.25" x14ac:dyDescent="0.3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2">
        <f>(E2241/D2241)*100</f>
        <v>128.02668</v>
      </c>
      <c r="P2241" s="8">
        <f>E2241/L2241</f>
        <v>75.133028169014082</v>
      </c>
      <c r="Q2241" s="3" t="str">
        <f>LEFT(N2241,SEARCH("/",N2241)-1)</f>
        <v>games</v>
      </c>
      <c r="R2241" s="3" t="str">
        <f>RIGHT(N2241,LEN(N2241)-SEARCH("/",N2241,1))</f>
        <v>tabletop games</v>
      </c>
      <c r="S2241" s="16">
        <f>(((J2241/60)/60)/24)+DATE(1970,1,1)+(-5/24)</f>
        <v>41572.750162037039</v>
      </c>
      <c r="T2241" s="16">
        <f>(((I2241/60)/60)/24)+DATE(1970,1,1)+(-5/24)</f>
        <v>41608.959722222222</v>
      </c>
    </row>
    <row r="2242" spans="1:20" ht="75" x14ac:dyDescent="0.3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2">
        <f>(E2242/D2242)*100</f>
        <v>270.68</v>
      </c>
      <c r="P2242" s="8">
        <f>E2242/L2242</f>
        <v>140.97916666666666</v>
      </c>
      <c r="Q2242" s="3" t="str">
        <f>LEFT(N2242,SEARCH("/",N2242)-1)</f>
        <v>games</v>
      </c>
      <c r="R2242" s="3" t="str">
        <f>RIGHT(N2242,LEN(N2242)-SEARCH("/",N2242,1))</f>
        <v>tabletop games</v>
      </c>
      <c r="S2242" s="16">
        <f>(((J2242/60)/60)/24)+DATE(1970,1,1)+(-5/24)</f>
        <v>42452.617407407401</v>
      </c>
      <c r="T2242" s="16">
        <f>(((I2242/60)/60)/24)+DATE(1970,1,1)+(-5/24)</f>
        <v>42482.617407407401</v>
      </c>
    </row>
    <row r="2243" spans="1:20" ht="75" x14ac:dyDescent="0.3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2">
        <f>(E2243/D2243)*100</f>
        <v>806.4</v>
      </c>
      <c r="P2243" s="8">
        <f>E2243/L2243</f>
        <v>49.472392638036808</v>
      </c>
      <c r="Q2243" s="3" t="str">
        <f>LEFT(N2243,SEARCH("/",N2243)-1)</f>
        <v>games</v>
      </c>
      <c r="R2243" s="3" t="str">
        <f>RIGHT(N2243,LEN(N2243)-SEARCH("/",N2243,1))</f>
        <v>tabletop games</v>
      </c>
      <c r="S2243" s="16">
        <f>(((J2243/60)/60)/24)+DATE(1970,1,1)+(-5/24)</f>
        <v>42766.619212962956</v>
      </c>
      <c r="T2243" s="16">
        <f>(((I2243/60)/60)/24)+DATE(1970,1,1)+(-5/24)</f>
        <v>42796.619212962956</v>
      </c>
    </row>
    <row r="2244" spans="1:20" ht="56.25" x14ac:dyDescent="0.3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2">
        <f>(E2244/D2244)*100</f>
        <v>1360.0976000000001</v>
      </c>
      <c r="P2244" s="8">
        <f>E2244/L2244</f>
        <v>53.865251485148519</v>
      </c>
      <c r="Q2244" s="3" t="str">
        <f>LEFT(N2244,SEARCH("/",N2244)-1)</f>
        <v>games</v>
      </c>
      <c r="R2244" s="3" t="str">
        <f>RIGHT(N2244,LEN(N2244)-SEARCH("/",N2244,1))</f>
        <v>tabletop games</v>
      </c>
      <c r="S2244" s="16">
        <f>(((J2244/60)/60)/24)+DATE(1970,1,1)+(-5/24)</f>
        <v>41569.367280092592</v>
      </c>
      <c r="T2244" s="16">
        <f>(((I2244/60)/60)/24)+DATE(1970,1,1)+(-5/24)</f>
        <v>41604.91805555555</v>
      </c>
    </row>
    <row r="2245" spans="1:20" ht="93.75" x14ac:dyDescent="0.3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2">
        <f>(E2245/D2245)*100</f>
        <v>930250</v>
      </c>
      <c r="P2245" s="8">
        <f>E2245/L2245</f>
        <v>4.5712530712530715</v>
      </c>
      <c r="Q2245" s="3" t="str">
        <f>LEFT(N2245,SEARCH("/",N2245)-1)</f>
        <v>games</v>
      </c>
      <c r="R2245" s="3" t="str">
        <f>RIGHT(N2245,LEN(N2245)-SEARCH("/",N2245,1))</f>
        <v>tabletop games</v>
      </c>
      <c r="S2245" s="16">
        <f>(((J2245/60)/60)/24)+DATE(1970,1,1)+(-5/24)</f>
        <v>42800.542708333327</v>
      </c>
      <c r="T2245" s="16">
        <f>(((I2245/60)/60)/24)+DATE(1970,1,1)+(-5/24)</f>
        <v>42806.916666666664</v>
      </c>
    </row>
    <row r="2246" spans="1:20" ht="93.75" x14ac:dyDescent="0.3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2">
        <f>(E2246/D2246)*100</f>
        <v>377.02</v>
      </c>
      <c r="P2246" s="8">
        <f>E2246/L2246</f>
        <v>65.00344827586207</v>
      </c>
      <c r="Q2246" s="3" t="str">
        <f>LEFT(N2246,SEARCH("/",N2246)-1)</f>
        <v>games</v>
      </c>
      <c r="R2246" s="3" t="str">
        <f>RIGHT(N2246,LEN(N2246)-SEARCH("/",N2246,1))</f>
        <v>tabletop games</v>
      </c>
      <c r="S2246" s="16">
        <f>(((J2246/60)/60)/24)+DATE(1970,1,1)+(-5/24)</f>
        <v>42647.610486111109</v>
      </c>
      <c r="T2246" s="16">
        <f>(((I2246/60)/60)/24)+DATE(1970,1,1)+(-5/24)</f>
        <v>42659.645833333336</v>
      </c>
    </row>
    <row r="2247" spans="1:20" ht="75" x14ac:dyDescent="0.3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2">
        <f>(E2247/D2247)*100</f>
        <v>2647.0250000000001</v>
      </c>
      <c r="P2247" s="8">
        <f>E2247/L2247</f>
        <v>53.475252525252522</v>
      </c>
      <c r="Q2247" s="3" t="str">
        <f>LEFT(N2247,SEARCH("/",N2247)-1)</f>
        <v>games</v>
      </c>
      <c r="R2247" s="3" t="str">
        <f>RIGHT(N2247,LEN(N2247)-SEARCH("/",N2247,1))</f>
        <v>tabletop games</v>
      </c>
      <c r="S2247" s="16">
        <f>(((J2247/60)/60)/24)+DATE(1970,1,1)+(-5/24)</f>
        <v>41660.500196759262</v>
      </c>
      <c r="T2247" s="16">
        <f>(((I2247/60)/60)/24)+DATE(1970,1,1)+(-5/24)</f>
        <v>41691.541666666664</v>
      </c>
    </row>
    <row r="2248" spans="1:20" ht="75" x14ac:dyDescent="0.3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2">
        <f>(E2248/D2248)*100</f>
        <v>100.12</v>
      </c>
      <c r="P2248" s="8">
        <f>E2248/L2248</f>
        <v>43.912280701754383</v>
      </c>
      <c r="Q2248" s="3" t="str">
        <f>LEFT(N2248,SEARCH("/",N2248)-1)</f>
        <v>games</v>
      </c>
      <c r="R2248" s="3" t="str">
        <f>RIGHT(N2248,LEN(N2248)-SEARCH("/",N2248,1))</f>
        <v>tabletop games</v>
      </c>
      <c r="S2248" s="16">
        <f>(((J2248/60)/60)/24)+DATE(1970,1,1)+(-5/24)</f>
        <v>42221.583449074074</v>
      </c>
      <c r="T2248" s="16">
        <f>(((I2248/60)/60)/24)+DATE(1970,1,1)+(-5/24)</f>
        <v>42251.583449074074</v>
      </c>
    </row>
    <row r="2249" spans="1:20" ht="56.25" x14ac:dyDescent="0.3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2">
        <f>(E2249/D2249)*100</f>
        <v>104.45405405405405</v>
      </c>
      <c r="P2249" s="8">
        <f>E2249/L2249</f>
        <v>50.852631578947367</v>
      </c>
      <c r="Q2249" s="3" t="str">
        <f>LEFT(N2249,SEARCH("/",N2249)-1)</f>
        <v>games</v>
      </c>
      <c r="R2249" s="3" t="str">
        <f>RIGHT(N2249,LEN(N2249)-SEARCH("/",N2249,1))</f>
        <v>tabletop games</v>
      </c>
      <c r="S2249" s="16">
        <f>(((J2249/60)/60)/24)+DATE(1970,1,1)+(-5/24)</f>
        <v>42200.457928240743</v>
      </c>
      <c r="T2249" s="16">
        <f>(((I2249/60)/60)/24)+DATE(1970,1,1)+(-5/24)</f>
        <v>42214.457928240743</v>
      </c>
    </row>
    <row r="2250" spans="1:20" ht="93.75" x14ac:dyDescent="0.3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2">
        <f>(E2250/D2250)*100</f>
        <v>107.21428571428571</v>
      </c>
      <c r="P2250" s="8">
        <f>E2250/L2250</f>
        <v>58.6328125</v>
      </c>
      <c r="Q2250" s="3" t="str">
        <f>LEFT(N2250,SEARCH("/",N2250)-1)</f>
        <v>games</v>
      </c>
      <c r="R2250" s="3" t="str">
        <f>RIGHT(N2250,LEN(N2250)-SEARCH("/",N2250,1))</f>
        <v>tabletop games</v>
      </c>
      <c r="S2250" s="16">
        <f>(((J2250/60)/60)/24)+DATE(1970,1,1)+(-5/24)</f>
        <v>42688.667569444442</v>
      </c>
      <c r="T2250" s="16">
        <f>(((I2250/60)/60)/24)+DATE(1970,1,1)+(-5/24)</f>
        <v>42718.667569444442</v>
      </c>
    </row>
    <row r="2251" spans="1:20" ht="75" x14ac:dyDescent="0.3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2">
        <f>(E2251/D2251)*100</f>
        <v>168.77142857142857</v>
      </c>
      <c r="P2251" s="8">
        <f>E2251/L2251</f>
        <v>32.81666666666667</v>
      </c>
      <c r="Q2251" s="3" t="str">
        <f>LEFT(N2251,SEARCH("/",N2251)-1)</f>
        <v>games</v>
      </c>
      <c r="R2251" s="3" t="str">
        <f>RIGHT(N2251,LEN(N2251)-SEARCH("/",N2251,1))</f>
        <v>tabletop games</v>
      </c>
      <c r="S2251" s="16">
        <f>(((J2251/60)/60)/24)+DATE(1970,1,1)+(-5/24)</f>
        <v>41336.494965277772</v>
      </c>
      <c r="T2251" s="16">
        <f>(((I2251/60)/60)/24)+DATE(1970,1,1)+(-5/24)</f>
        <v>41366.453298611108</v>
      </c>
    </row>
    <row r="2252" spans="1:20" ht="75" x14ac:dyDescent="0.3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2">
        <f>(E2252/D2252)*100</f>
        <v>975.11200000000008</v>
      </c>
      <c r="P2252" s="8">
        <f>E2252/L2252</f>
        <v>426.93169877408059</v>
      </c>
      <c r="Q2252" s="3" t="str">
        <f>LEFT(N2252,SEARCH("/",N2252)-1)</f>
        <v>games</v>
      </c>
      <c r="R2252" s="3" t="str">
        <f>RIGHT(N2252,LEN(N2252)-SEARCH("/",N2252,1))</f>
        <v>tabletop games</v>
      </c>
      <c r="S2252" s="16">
        <f>(((J2252/60)/60)/24)+DATE(1970,1,1)+(-5/24)</f>
        <v>42676.7971412037</v>
      </c>
      <c r="T2252" s="16">
        <f>(((I2252/60)/60)/24)+DATE(1970,1,1)+(-5/24)</f>
        <v>42706.838807870365</v>
      </c>
    </row>
    <row r="2253" spans="1:20" ht="75" x14ac:dyDescent="0.3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2">
        <f>(E2253/D2253)*100</f>
        <v>134.44929411764704</v>
      </c>
      <c r="P2253" s="8">
        <f>E2253/L2253</f>
        <v>23.808729166666669</v>
      </c>
      <c r="Q2253" s="3" t="str">
        <f>LEFT(N2253,SEARCH("/",N2253)-1)</f>
        <v>games</v>
      </c>
      <c r="R2253" s="3" t="str">
        <f>RIGHT(N2253,LEN(N2253)-SEARCH("/",N2253,1))</f>
        <v>tabletop games</v>
      </c>
      <c r="S2253" s="16">
        <f>(((J2253/60)/60)/24)+DATE(1970,1,1)+(-5/24)</f>
        <v>41846.137465277774</v>
      </c>
      <c r="T2253" s="16">
        <f>(((I2253/60)/60)/24)+DATE(1970,1,1)+(-5/24)</f>
        <v>41867.137465277774</v>
      </c>
    </row>
    <row r="2254" spans="1:20" ht="75" x14ac:dyDescent="0.3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2">
        <f>(E2254/D2254)*100</f>
        <v>272.27777777777777</v>
      </c>
      <c r="P2254" s="8">
        <f>E2254/L2254</f>
        <v>98.413654618473899</v>
      </c>
      <c r="Q2254" s="3" t="str">
        <f>LEFT(N2254,SEARCH("/",N2254)-1)</f>
        <v>games</v>
      </c>
      <c r="R2254" s="3" t="str">
        <f>RIGHT(N2254,LEN(N2254)-SEARCH("/",N2254,1))</f>
        <v>tabletop games</v>
      </c>
      <c r="S2254" s="16">
        <f>(((J2254/60)/60)/24)+DATE(1970,1,1)+(-5/24)</f>
        <v>42573.119652777772</v>
      </c>
      <c r="T2254" s="16">
        <f>(((I2254/60)/60)/24)+DATE(1970,1,1)+(-5/24)</f>
        <v>42588.119652777772</v>
      </c>
    </row>
    <row r="2255" spans="1:20" ht="93.75" x14ac:dyDescent="0.3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2">
        <f>(E2255/D2255)*100</f>
        <v>112.6875</v>
      </c>
      <c r="P2255" s="8">
        <f>E2255/L2255</f>
        <v>107.32142857142857</v>
      </c>
      <c r="Q2255" s="3" t="str">
        <f>LEFT(N2255,SEARCH("/",N2255)-1)</f>
        <v>games</v>
      </c>
      <c r="R2255" s="3" t="str">
        <f>RIGHT(N2255,LEN(N2255)-SEARCH("/",N2255,1))</f>
        <v>tabletop games</v>
      </c>
      <c r="S2255" s="16">
        <f>(((J2255/60)/60)/24)+DATE(1970,1,1)+(-5/24)</f>
        <v>42296.422997685186</v>
      </c>
      <c r="T2255" s="16">
        <f>(((I2255/60)/60)/24)+DATE(1970,1,1)+(-5/24)</f>
        <v>42326.46466435185</v>
      </c>
    </row>
    <row r="2256" spans="1:20" ht="56.25" x14ac:dyDescent="0.3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2">
        <f>(E2256/D2256)*100</f>
        <v>459.8</v>
      </c>
      <c r="P2256" s="8">
        <f>E2256/L2256</f>
        <v>11.67005076142132</v>
      </c>
      <c r="Q2256" s="3" t="str">
        <f>LEFT(N2256,SEARCH("/",N2256)-1)</f>
        <v>games</v>
      </c>
      <c r="R2256" s="3" t="str">
        <f>RIGHT(N2256,LEN(N2256)-SEARCH("/",N2256,1))</f>
        <v>tabletop games</v>
      </c>
      <c r="S2256" s="16">
        <f>(((J2256/60)/60)/24)+DATE(1970,1,1)+(-5/24)</f>
        <v>42752.439444444441</v>
      </c>
      <c r="T2256" s="16">
        <f>(((I2256/60)/60)/24)+DATE(1970,1,1)+(-5/24)</f>
        <v>42759.439444444441</v>
      </c>
    </row>
    <row r="2257" spans="1:20" ht="56.25" x14ac:dyDescent="0.3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2">
        <f>(E2257/D2257)*100</f>
        <v>286.65822784810126</v>
      </c>
      <c r="P2257" s="8">
        <f>E2257/L2257</f>
        <v>41.782287822878232</v>
      </c>
      <c r="Q2257" s="3" t="str">
        <f>LEFT(N2257,SEARCH("/",N2257)-1)</f>
        <v>games</v>
      </c>
      <c r="R2257" s="3" t="str">
        <f>RIGHT(N2257,LEN(N2257)-SEARCH("/",N2257,1))</f>
        <v>tabletop games</v>
      </c>
      <c r="S2257" s="16">
        <f>(((J2257/60)/60)/24)+DATE(1970,1,1)+(-5/24)</f>
        <v>42467.743645833332</v>
      </c>
      <c r="T2257" s="16">
        <f>(((I2257/60)/60)/24)+DATE(1970,1,1)+(-5/24)</f>
        <v>42497.743645833332</v>
      </c>
    </row>
    <row r="2258" spans="1:20" ht="75" x14ac:dyDescent="0.3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2">
        <f>(E2258/D2258)*100</f>
        <v>222.70833333333334</v>
      </c>
      <c r="P2258" s="8">
        <f>E2258/L2258</f>
        <v>21.38</v>
      </c>
      <c r="Q2258" s="3" t="str">
        <f>LEFT(N2258,SEARCH("/",N2258)-1)</f>
        <v>games</v>
      </c>
      <c r="R2258" s="3" t="str">
        <f>RIGHT(N2258,LEN(N2258)-SEARCH("/",N2258,1))</f>
        <v>tabletop games</v>
      </c>
      <c r="S2258" s="16">
        <f>(((J2258/60)/60)/24)+DATE(1970,1,1)+(-5/24)</f>
        <v>42682.243587962956</v>
      </c>
      <c r="T2258" s="16">
        <f>(((I2258/60)/60)/24)+DATE(1970,1,1)+(-5/24)</f>
        <v>42696.243587962956</v>
      </c>
    </row>
    <row r="2259" spans="1:20" ht="93.75" x14ac:dyDescent="0.3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2">
        <f>(E2259/D2259)*100</f>
        <v>636.14</v>
      </c>
      <c r="P2259" s="8">
        <f>E2259/L2259</f>
        <v>94.103550295857985</v>
      </c>
      <c r="Q2259" s="3" t="str">
        <f>LEFT(N2259,SEARCH("/",N2259)-1)</f>
        <v>games</v>
      </c>
      <c r="R2259" s="3" t="str">
        <f>RIGHT(N2259,LEN(N2259)-SEARCH("/",N2259,1))</f>
        <v>tabletop games</v>
      </c>
      <c r="S2259" s="16">
        <f>(((J2259/60)/60)/24)+DATE(1970,1,1)+(-5/24)</f>
        <v>42505.728344907409</v>
      </c>
      <c r="T2259" s="16">
        <f>(((I2259/60)/60)/24)+DATE(1970,1,1)+(-5/24)</f>
        <v>42540.749999999993</v>
      </c>
    </row>
    <row r="2260" spans="1:20" ht="56.25" x14ac:dyDescent="0.3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2">
        <f>(E2260/D2260)*100</f>
        <v>146.5</v>
      </c>
      <c r="P2260" s="8">
        <f>E2260/L2260</f>
        <v>15.721951219512196</v>
      </c>
      <c r="Q2260" s="3" t="str">
        <f>LEFT(N2260,SEARCH("/",N2260)-1)</f>
        <v>games</v>
      </c>
      <c r="R2260" s="3" t="str">
        <f>RIGHT(N2260,LEN(N2260)-SEARCH("/",N2260,1))</f>
        <v>tabletop games</v>
      </c>
      <c r="S2260" s="16">
        <f>(((J2260/60)/60)/24)+DATE(1970,1,1)+(-5/24)</f>
        <v>42136.542673611104</v>
      </c>
      <c r="T2260" s="16">
        <f>(((I2260/60)/60)/24)+DATE(1970,1,1)+(-5/24)</f>
        <v>42166.542673611104</v>
      </c>
    </row>
    <row r="2261" spans="1:20" ht="75" x14ac:dyDescent="0.3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2">
        <f>(E2261/D2261)*100</f>
        <v>1867.1</v>
      </c>
      <c r="P2261" s="8">
        <f>E2261/L2261</f>
        <v>90.635922330097088</v>
      </c>
      <c r="Q2261" s="3" t="str">
        <f>LEFT(N2261,SEARCH("/",N2261)-1)</f>
        <v>games</v>
      </c>
      <c r="R2261" s="3" t="str">
        <f>RIGHT(N2261,LEN(N2261)-SEARCH("/",N2261,1))</f>
        <v>tabletop games</v>
      </c>
      <c r="S2261" s="16">
        <f>(((J2261/60)/60)/24)+DATE(1970,1,1)+(-5/24)</f>
        <v>42702.59648148148</v>
      </c>
      <c r="T2261" s="16">
        <f>(((I2261/60)/60)/24)+DATE(1970,1,1)+(-5/24)</f>
        <v>42712.59648148148</v>
      </c>
    </row>
    <row r="2262" spans="1:20" ht="75" x14ac:dyDescent="0.3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2">
        <f>(E2262/D2262)*100</f>
        <v>326.92</v>
      </c>
      <c r="P2262" s="8">
        <f>E2262/L2262</f>
        <v>97.297619047619051</v>
      </c>
      <c r="Q2262" s="3" t="str">
        <f>LEFT(N2262,SEARCH("/",N2262)-1)</f>
        <v>games</v>
      </c>
      <c r="R2262" s="3" t="str">
        <f>RIGHT(N2262,LEN(N2262)-SEARCH("/",N2262,1))</f>
        <v>tabletop games</v>
      </c>
      <c r="S2262" s="16">
        <f>(((J2262/60)/60)/24)+DATE(1970,1,1)+(-5/24)</f>
        <v>41694.808449074073</v>
      </c>
      <c r="T2262" s="16">
        <f>(((I2262/60)/60)/24)+DATE(1970,1,1)+(-5/24)</f>
        <v>41724.766782407409</v>
      </c>
    </row>
    <row r="2263" spans="1:20" ht="93.75" x14ac:dyDescent="0.3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2">
        <f>(E2263/D2263)*100</f>
        <v>779.5</v>
      </c>
      <c r="P2263" s="8">
        <f>E2263/L2263</f>
        <v>37.11904761904762</v>
      </c>
      <c r="Q2263" s="3" t="str">
        <f>LEFT(N2263,SEARCH("/",N2263)-1)</f>
        <v>games</v>
      </c>
      <c r="R2263" s="3" t="str">
        <f>RIGHT(N2263,LEN(N2263)-SEARCH("/",N2263,1))</f>
        <v>tabletop games</v>
      </c>
      <c r="S2263" s="16">
        <f>(((J2263/60)/60)/24)+DATE(1970,1,1)+(-5/24)</f>
        <v>42759.516435185178</v>
      </c>
      <c r="T2263" s="16">
        <f>(((I2263/60)/60)/24)+DATE(1970,1,1)+(-5/24)</f>
        <v>42780.516435185178</v>
      </c>
    </row>
    <row r="2264" spans="1:20" ht="56.25" x14ac:dyDescent="0.3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2">
        <f>(E2264/D2264)*100</f>
        <v>154.15151515151516</v>
      </c>
      <c r="P2264" s="8">
        <f>E2264/L2264</f>
        <v>28.104972375690608</v>
      </c>
      <c r="Q2264" s="3" t="str">
        <f>LEFT(N2264,SEARCH("/",N2264)-1)</f>
        <v>games</v>
      </c>
      <c r="R2264" s="3" t="str">
        <f>RIGHT(N2264,LEN(N2264)-SEARCH("/",N2264,1))</f>
        <v>tabletop games</v>
      </c>
      <c r="S2264" s="16">
        <f>(((J2264/60)/60)/24)+DATE(1970,1,1)+(-5/24)</f>
        <v>41926.376828703702</v>
      </c>
      <c r="T2264" s="16">
        <f>(((I2264/60)/60)/24)+DATE(1970,1,1)+(-5/24)</f>
        <v>41960.791666666664</v>
      </c>
    </row>
    <row r="2265" spans="1:20" ht="75" x14ac:dyDescent="0.3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2">
        <f>(E2265/D2265)*100</f>
        <v>115.54666666666667</v>
      </c>
      <c r="P2265" s="8">
        <f>E2265/L2265</f>
        <v>144.43333333333334</v>
      </c>
      <c r="Q2265" s="3" t="str">
        <f>LEFT(N2265,SEARCH("/",N2265)-1)</f>
        <v>games</v>
      </c>
      <c r="R2265" s="3" t="str">
        <f>RIGHT(N2265,LEN(N2265)-SEARCH("/",N2265,1))</f>
        <v>tabletop games</v>
      </c>
      <c r="S2265" s="16">
        <f>(((J2265/60)/60)/24)+DATE(1970,1,1)+(-5/24)</f>
        <v>42014.623993055553</v>
      </c>
      <c r="T2265" s="16">
        <f>(((I2265/60)/60)/24)+DATE(1970,1,1)+(-5/24)</f>
        <v>42035.623993055553</v>
      </c>
    </row>
    <row r="2266" spans="1:20" ht="93.75" x14ac:dyDescent="0.3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2">
        <f>(E2266/D2266)*100</f>
        <v>180.03333333333333</v>
      </c>
      <c r="P2266" s="8">
        <f>E2266/L2266</f>
        <v>24.274157303370785</v>
      </c>
      <c r="Q2266" s="3" t="str">
        <f>LEFT(N2266,SEARCH("/",N2266)-1)</f>
        <v>games</v>
      </c>
      <c r="R2266" s="3" t="str">
        <f>RIGHT(N2266,LEN(N2266)-SEARCH("/",N2266,1))</f>
        <v>tabletop games</v>
      </c>
      <c r="S2266" s="16">
        <f>(((J2266/60)/60)/24)+DATE(1970,1,1)+(-5/24)</f>
        <v>42496.374004629623</v>
      </c>
      <c r="T2266" s="16">
        <f>(((I2266/60)/60)/24)+DATE(1970,1,1)+(-5/24)</f>
        <v>42512.916666666664</v>
      </c>
    </row>
    <row r="2267" spans="1:20" ht="93.75" x14ac:dyDescent="0.3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2">
        <f>(E2267/D2267)*100</f>
        <v>298.5</v>
      </c>
      <c r="P2267" s="8">
        <f>E2267/L2267</f>
        <v>35.117647058823529</v>
      </c>
      <c r="Q2267" s="3" t="str">
        <f>LEFT(N2267,SEARCH("/",N2267)-1)</f>
        <v>games</v>
      </c>
      <c r="R2267" s="3" t="str">
        <f>RIGHT(N2267,LEN(N2267)-SEARCH("/",N2267,1))</f>
        <v>tabletop games</v>
      </c>
      <c r="S2267" s="16">
        <f>(((J2267/60)/60)/24)+DATE(1970,1,1)+(-5/24)</f>
        <v>42689.644756944443</v>
      </c>
      <c r="T2267" s="16">
        <f>(((I2267/60)/60)/24)+DATE(1970,1,1)+(-5/24)</f>
        <v>42696.644756944443</v>
      </c>
    </row>
    <row r="2268" spans="1:20" ht="75" x14ac:dyDescent="0.3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2">
        <f>(E2268/D2268)*100</f>
        <v>320.26666666666665</v>
      </c>
      <c r="P2268" s="8">
        <f>E2268/L2268</f>
        <v>24.762886597938145</v>
      </c>
      <c r="Q2268" s="3" t="str">
        <f>LEFT(N2268,SEARCH("/",N2268)-1)</f>
        <v>games</v>
      </c>
      <c r="R2268" s="3" t="str">
        <f>RIGHT(N2268,LEN(N2268)-SEARCH("/",N2268,1))</f>
        <v>tabletop games</v>
      </c>
      <c r="S2268" s="16">
        <f>(((J2268/60)/60)/24)+DATE(1970,1,1)+(-5/24)</f>
        <v>42469.666574074072</v>
      </c>
      <c r="T2268" s="16">
        <f>(((I2268/60)/60)/24)+DATE(1970,1,1)+(-5/24)</f>
        <v>42486.874999999993</v>
      </c>
    </row>
    <row r="2269" spans="1:20" ht="75" x14ac:dyDescent="0.3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2">
        <f>(E2269/D2269)*100</f>
        <v>380.52499999999998</v>
      </c>
      <c r="P2269" s="8">
        <f>E2269/L2269</f>
        <v>188.37871287128712</v>
      </c>
      <c r="Q2269" s="3" t="str">
        <f>LEFT(N2269,SEARCH("/",N2269)-1)</f>
        <v>games</v>
      </c>
      <c r="R2269" s="3" t="str">
        <f>RIGHT(N2269,LEN(N2269)-SEARCH("/",N2269,1))</f>
        <v>tabletop games</v>
      </c>
      <c r="S2269" s="16">
        <f>(((J2269/60)/60)/24)+DATE(1970,1,1)+(-5/24)</f>
        <v>41968.621493055551</v>
      </c>
      <c r="T2269" s="16">
        <f>(((I2269/60)/60)/24)+DATE(1970,1,1)+(-5/24)</f>
        <v>41993.833333333336</v>
      </c>
    </row>
    <row r="2270" spans="1:20" ht="93.75" x14ac:dyDescent="0.3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2">
        <f>(E2270/D2270)*100</f>
        <v>102.60000000000001</v>
      </c>
      <c r="P2270" s="8">
        <f>E2270/L2270</f>
        <v>148.08247422680412</v>
      </c>
      <c r="Q2270" s="3" t="str">
        <f>LEFT(N2270,SEARCH("/",N2270)-1)</f>
        <v>games</v>
      </c>
      <c r="R2270" s="3" t="str">
        <f>RIGHT(N2270,LEN(N2270)-SEARCH("/",N2270,1))</f>
        <v>tabletop games</v>
      </c>
      <c r="S2270" s="16">
        <f>(((J2270/60)/60)/24)+DATE(1970,1,1)+(-5/24)</f>
        <v>42775.874016203699</v>
      </c>
      <c r="T2270" s="16">
        <f>(((I2270/60)/60)/24)+DATE(1970,1,1)+(-5/24)</f>
        <v>42805.874016203699</v>
      </c>
    </row>
    <row r="2271" spans="1:20" ht="75" x14ac:dyDescent="0.3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2">
        <f>(E2271/D2271)*100</f>
        <v>1801.64</v>
      </c>
      <c r="P2271" s="8">
        <f>E2271/L2271</f>
        <v>49.934589800443462</v>
      </c>
      <c r="Q2271" s="3" t="str">
        <f>LEFT(N2271,SEARCH("/",N2271)-1)</f>
        <v>games</v>
      </c>
      <c r="R2271" s="3" t="str">
        <f>RIGHT(N2271,LEN(N2271)-SEARCH("/",N2271,1))</f>
        <v>tabletop games</v>
      </c>
      <c r="S2271" s="16">
        <f>(((J2271/60)/60)/24)+DATE(1970,1,1)+(-5/24)</f>
        <v>42776.496099537035</v>
      </c>
      <c r="T2271" s="16">
        <f>(((I2271/60)/60)/24)+DATE(1970,1,1)+(-5/24)</f>
        <v>42800.999999999993</v>
      </c>
    </row>
    <row r="2272" spans="1:20" ht="75" x14ac:dyDescent="0.3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2">
        <f>(E2272/D2272)*100</f>
        <v>720.24800000000005</v>
      </c>
      <c r="P2272" s="8">
        <f>E2272/L2272</f>
        <v>107.82155688622754</v>
      </c>
      <c r="Q2272" s="3" t="str">
        <f>LEFT(N2272,SEARCH("/",N2272)-1)</f>
        <v>games</v>
      </c>
      <c r="R2272" s="3" t="str">
        <f>RIGHT(N2272,LEN(N2272)-SEARCH("/",N2272,1))</f>
        <v>tabletop games</v>
      </c>
      <c r="S2272" s="16">
        <f>(((J2272/60)/60)/24)+DATE(1970,1,1)+(-5/24)</f>
        <v>42725.661030092589</v>
      </c>
      <c r="T2272" s="16">
        <f>(((I2272/60)/60)/24)+DATE(1970,1,1)+(-5/24)</f>
        <v>42745.707638888889</v>
      </c>
    </row>
    <row r="2273" spans="1:20" ht="75" x14ac:dyDescent="0.3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2">
        <f>(E2273/D2273)*100</f>
        <v>283.09000000000003</v>
      </c>
      <c r="P2273" s="8">
        <f>E2273/L2273</f>
        <v>42.63403614457831</v>
      </c>
      <c r="Q2273" s="3" t="str">
        <f>LEFT(N2273,SEARCH("/",N2273)-1)</f>
        <v>games</v>
      </c>
      <c r="R2273" s="3" t="str">
        <f>RIGHT(N2273,LEN(N2273)-SEARCH("/",N2273,1))</f>
        <v>tabletop games</v>
      </c>
      <c r="S2273" s="16">
        <f>(((J2273/60)/60)/24)+DATE(1970,1,1)+(-5/24)</f>
        <v>42683.791712962957</v>
      </c>
      <c r="T2273" s="16">
        <f>(((I2273/60)/60)/24)+DATE(1970,1,1)+(-5/24)</f>
        <v>42713.791712962957</v>
      </c>
    </row>
    <row r="2274" spans="1:20" ht="75" x14ac:dyDescent="0.3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2">
        <f>(E2274/D2274)*100</f>
        <v>1356.6000000000001</v>
      </c>
      <c r="P2274" s="8">
        <f>E2274/L2274</f>
        <v>14.370762711864407</v>
      </c>
      <c r="Q2274" s="3" t="str">
        <f>LEFT(N2274,SEARCH("/",N2274)-1)</f>
        <v>games</v>
      </c>
      <c r="R2274" s="3" t="str">
        <f>RIGHT(N2274,LEN(N2274)-SEARCH("/",N2274,1))</f>
        <v>tabletop games</v>
      </c>
      <c r="S2274" s="16">
        <f>(((J2274/60)/60)/24)+DATE(1970,1,1)+(-5/24)</f>
        <v>42315.491157407399</v>
      </c>
      <c r="T2274" s="16">
        <f>(((I2274/60)/60)/24)+DATE(1970,1,1)+(-5/24)</f>
        <v>42345.491157407399</v>
      </c>
    </row>
    <row r="2275" spans="1:20" ht="93.75" x14ac:dyDescent="0.3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2">
        <f>(E2275/D2275)*100</f>
        <v>220.35999999999999</v>
      </c>
      <c r="P2275" s="8">
        <f>E2275/L2275</f>
        <v>37.476190476190474</v>
      </c>
      <c r="Q2275" s="3" t="str">
        <f>LEFT(N2275,SEARCH("/",N2275)-1)</f>
        <v>games</v>
      </c>
      <c r="R2275" s="3" t="str">
        <f>RIGHT(N2275,LEN(N2275)-SEARCH("/",N2275,1))</f>
        <v>tabletop games</v>
      </c>
      <c r="S2275" s="16">
        <f>(((J2275/60)/60)/24)+DATE(1970,1,1)+(-5/24)</f>
        <v>42781.340763888882</v>
      </c>
      <c r="T2275" s="16">
        <f>(((I2275/60)/60)/24)+DATE(1970,1,1)+(-5/24)</f>
        <v>42806.299097222225</v>
      </c>
    </row>
    <row r="2276" spans="1:20" ht="93.75" x14ac:dyDescent="0.3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2">
        <f>(E2276/D2276)*100</f>
        <v>119.6</v>
      </c>
      <c r="P2276" s="8">
        <f>E2276/L2276</f>
        <v>30.202020202020201</v>
      </c>
      <c r="Q2276" s="3" t="str">
        <f>LEFT(N2276,SEARCH("/",N2276)-1)</f>
        <v>games</v>
      </c>
      <c r="R2276" s="3" t="str">
        <f>RIGHT(N2276,LEN(N2276)-SEARCH("/",N2276,1))</f>
        <v>tabletop games</v>
      </c>
      <c r="S2276" s="16">
        <f>(((J2276/60)/60)/24)+DATE(1970,1,1)+(-5/24)</f>
        <v>41663.292326388888</v>
      </c>
      <c r="T2276" s="16">
        <f>(((I2276/60)/60)/24)+DATE(1970,1,1)+(-5/24)</f>
        <v>41693.292326388888</v>
      </c>
    </row>
    <row r="2277" spans="1:20" ht="75" x14ac:dyDescent="0.3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2">
        <f>(E2277/D2277)*100</f>
        <v>407.76923076923077</v>
      </c>
      <c r="P2277" s="8">
        <f>E2277/L2277</f>
        <v>33.550632911392405</v>
      </c>
      <c r="Q2277" s="3" t="str">
        <f>LEFT(N2277,SEARCH("/",N2277)-1)</f>
        <v>games</v>
      </c>
      <c r="R2277" s="3" t="str">
        <f>RIGHT(N2277,LEN(N2277)-SEARCH("/",N2277,1))</f>
        <v>tabletop games</v>
      </c>
      <c r="S2277" s="16">
        <f>(((J2277/60)/60)/24)+DATE(1970,1,1)+(-5/24)</f>
        <v>41965.408321759263</v>
      </c>
      <c r="T2277" s="16">
        <f>(((I2277/60)/60)/24)+DATE(1970,1,1)+(-5/24)</f>
        <v>41995.408321759263</v>
      </c>
    </row>
    <row r="2278" spans="1:20" ht="93.75" x14ac:dyDescent="0.3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2">
        <f>(E2278/D2278)*100</f>
        <v>105.81826105905425</v>
      </c>
      <c r="P2278" s="8">
        <f>E2278/L2278</f>
        <v>64.74666666666667</v>
      </c>
      <c r="Q2278" s="3" t="str">
        <f>LEFT(N2278,SEARCH("/",N2278)-1)</f>
        <v>games</v>
      </c>
      <c r="R2278" s="3" t="str">
        <f>RIGHT(N2278,LEN(N2278)-SEARCH("/",N2278,1))</f>
        <v>tabletop games</v>
      </c>
      <c r="S2278" s="16">
        <f>(((J2278/60)/60)/24)+DATE(1970,1,1)+(-5/24)</f>
        <v>41614.443159722221</v>
      </c>
      <c r="T2278" s="16">
        <f>(((I2278/60)/60)/24)+DATE(1970,1,1)+(-5/24)</f>
        <v>41644.443159722221</v>
      </c>
    </row>
    <row r="2279" spans="1:20" ht="75" x14ac:dyDescent="0.3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2">
        <f>(E2279/D2279)*100</f>
        <v>141.08235294117648</v>
      </c>
      <c r="P2279" s="8">
        <f>E2279/L2279</f>
        <v>57.932367149758456</v>
      </c>
      <c r="Q2279" s="3" t="str">
        <f>LEFT(N2279,SEARCH("/",N2279)-1)</f>
        <v>games</v>
      </c>
      <c r="R2279" s="3" t="str">
        <f>RIGHT(N2279,LEN(N2279)-SEARCH("/",N2279,1))</f>
        <v>tabletop games</v>
      </c>
      <c r="S2279" s="16">
        <f>(((J2279/60)/60)/24)+DATE(1970,1,1)+(-5/24)</f>
        <v>40936.470173611109</v>
      </c>
      <c r="T2279" s="16">
        <f>(((I2279/60)/60)/24)+DATE(1970,1,1)+(-5/24)</f>
        <v>40966.470173611109</v>
      </c>
    </row>
    <row r="2280" spans="1:20" ht="56.25" x14ac:dyDescent="0.3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2">
        <f>(E2280/D2280)*100</f>
        <v>270.7</v>
      </c>
      <c r="P2280" s="8">
        <f>E2280/L2280</f>
        <v>53.078431372549019</v>
      </c>
      <c r="Q2280" s="3" t="str">
        <f>LEFT(N2280,SEARCH("/",N2280)-1)</f>
        <v>games</v>
      </c>
      <c r="R2280" s="3" t="str">
        <f>RIGHT(N2280,LEN(N2280)-SEARCH("/",N2280,1))</f>
        <v>tabletop games</v>
      </c>
      <c r="S2280" s="16">
        <f>(((J2280/60)/60)/24)+DATE(1970,1,1)+(-5/24)</f>
        <v>42338.500775462955</v>
      </c>
      <c r="T2280" s="16">
        <f>(((I2280/60)/60)/24)+DATE(1970,1,1)+(-5/24)</f>
        <v>42372.749305555553</v>
      </c>
    </row>
    <row r="2281" spans="1:20" ht="93.75" x14ac:dyDescent="0.3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2">
        <f>(E2281/D2281)*100</f>
        <v>153.80000000000001</v>
      </c>
      <c r="P2281" s="8">
        <f>E2281/L2281</f>
        <v>48.0625</v>
      </c>
      <c r="Q2281" s="3" t="str">
        <f>LEFT(N2281,SEARCH("/",N2281)-1)</f>
        <v>games</v>
      </c>
      <c r="R2281" s="3" t="str">
        <f>RIGHT(N2281,LEN(N2281)-SEARCH("/",N2281,1))</f>
        <v>tabletop games</v>
      </c>
      <c r="S2281" s="16">
        <f>(((J2281/60)/60)/24)+DATE(1970,1,1)+(-5/24)</f>
        <v>42020.598368055551</v>
      </c>
      <c r="T2281" s="16">
        <f>(((I2281/60)/60)/24)+DATE(1970,1,1)+(-5/24)</f>
        <v>42038.958333333336</v>
      </c>
    </row>
    <row r="2282" spans="1:20" ht="93.75" x14ac:dyDescent="0.3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2">
        <f>(E2282/D2282)*100</f>
        <v>403.57653061224488</v>
      </c>
      <c r="P2282" s="8">
        <f>E2282/L2282</f>
        <v>82.396874999999994</v>
      </c>
      <c r="Q2282" s="3" t="str">
        <f>LEFT(N2282,SEARCH("/",N2282)-1)</f>
        <v>games</v>
      </c>
      <c r="R2282" s="3" t="str">
        <f>RIGHT(N2282,LEN(N2282)-SEARCH("/",N2282,1))</f>
        <v>tabletop games</v>
      </c>
      <c r="S2282" s="16">
        <f>(((J2282/60)/60)/24)+DATE(1970,1,1)+(-5/24)</f>
        <v>42234.416562499995</v>
      </c>
      <c r="T2282" s="16">
        <f>(((I2282/60)/60)/24)+DATE(1970,1,1)+(-5/24)</f>
        <v>42264.416562499995</v>
      </c>
    </row>
    <row r="2283" spans="1:20" ht="75" x14ac:dyDescent="0.3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2">
        <f>(E2283/D2283)*100</f>
        <v>185</v>
      </c>
      <c r="P2283" s="8">
        <f>E2283/L2283</f>
        <v>50.454545454545453</v>
      </c>
      <c r="Q2283" s="3" t="str">
        <f>LEFT(N2283,SEARCH("/",N2283)-1)</f>
        <v>music</v>
      </c>
      <c r="R2283" s="3" t="str">
        <f>RIGHT(N2283,LEN(N2283)-SEARCH("/",N2283,1))</f>
        <v>rock</v>
      </c>
      <c r="S2283" s="16">
        <f>(((J2283/60)/60)/24)+DATE(1970,1,1)+(-5/24)</f>
        <v>40687.077511574069</v>
      </c>
      <c r="T2283" s="16">
        <f>(((I2283/60)/60)/24)+DATE(1970,1,1)+(-5/24)</f>
        <v>40749.076388888883</v>
      </c>
    </row>
    <row r="2284" spans="1:20" ht="56.25" x14ac:dyDescent="0.3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2">
        <f>(E2284/D2284)*100</f>
        <v>185.33333333333331</v>
      </c>
      <c r="P2284" s="8">
        <f>E2284/L2284</f>
        <v>115.83333333333333</v>
      </c>
      <c r="Q2284" s="3" t="str">
        <f>LEFT(N2284,SEARCH("/",N2284)-1)</f>
        <v>music</v>
      </c>
      <c r="R2284" s="3" t="str">
        <f>RIGHT(N2284,LEN(N2284)-SEARCH("/",N2284,1))</f>
        <v>rock</v>
      </c>
      <c r="S2284" s="16">
        <f>(((J2284/60)/60)/24)+DATE(1970,1,1)+(-5/24)</f>
        <v>42322.966273148144</v>
      </c>
      <c r="T2284" s="16">
        <f>(((I2284/60)/60)/24)+DATE(1970,1,1)+(-5/24)</f>
        <v>42382.966273148144</v>
      </c>
    </row>
    <row r="2285" spans="1:20" ht="75" x14ac:dyDescent="0.3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2">
        <f>(E2285/D2285)*100</f>
        <v>100.85533333333332</v>
      </c>
      <c r="P2285" s="8">
        <f>E2285/L2285</f>
        <v>63.03458333333333</v>
      </c>
      <c r="Q2285" s="3" t="str">
        <f>LEFT(N2285,SEARCH("/",N2285)-1)</f>
        <v>music</v>
      </c>
      <c r="R2285" s="3" t="str">
        <f>RIGHT(N2285,LEN(N2285)-SEARCH("/",N2285,1))</f>
        <v>rock</v>
      </c>
      <c r="S2285" s="16">
        <f>(((J2285/60)/60)/24)+DATE(1970,1,1)+(-5/24)</f>
        <v>40977.916712962957</v>
      </c>
      <c r="T2285" s="16">
        <f>(((I2285/60)/60)/24)+DATE(1970,1,1)+(-5/24)</f>
        <v>41037.875046296293</v>
      </c>
    </row>
    <row r="2286" spans="1:20" ht="37.5" x14ac:dyDescent="0.3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2">
        <f>(E2286/D2286)*100</f>
        <v>106.22116666666668</v>
      </c>
      <c r="P2286" s="8">
        <f>E2286/L2286</f>
        <v>108.02152542372882</v>
      </c>
      <c r="Q2286" s="3" t="str">
        <f>LEFT(N2286,SEARCH("/",N2286)-1)</f>
        <v>music</v>
      </c>
      <c r="R2286" s="3" t="str">
        <f>RIGHT(N2286,LEN(N2286)-SEARCH("/",N2286,1))</f>
        <v>rock</v>
      </c>
      <c r="S2286" s="16">
        <f>(((J2286/60)/60)/24)+DATE(1970,1,1)+(-5/24)</f>
        <v>40585.588483796295</v>
      </c>
      <c r="T2286" s="16">
        <f>(((I2286/60)/60)/24)+DATE(1970,1,1)+(-5/24)</f>
        <v>40613.958333333328</v>
      </c>
    </row>
    <row r="2287" spans="1:20" ht="75" x14ac:dyDescent="0.3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2">
        <f>(E2287/D2287)*100</f>
        <v>121.36666666666667</v>
      </c>
      <c r="P2287" s="8">
        <f>E2287/L2287</f>
        <v>46.088607594936711</v>
      </c>
      <c r="Q2287" s="3" t="str">
        <f>LEFT(N2287,SEARCH("/",N2287)-1)</f>
        <v>music</v>
      </c>
      <c r="R2287" s="3" t="str">
        <f>RIGHT(N2287,LEN(N2287)-SEARCH("/",N2287,1))</f>
        <v>rock</v>
      </c>
      <c r="S2287" s="16">
        <f>(((J2287/60)/60)/24)+DATE(1970,1,1)+(-5/24)</f>
        <v>41058.977349537032</v>
      </c>
      <c r="T2287" s="16">
        <f>(((I2287/60)/60)/24)+DATE(1970,1,1)+(-5/24)</f>
        <v>41088.977349537032</v>
      </c>
    </row>
    <row r="2288" spans="1:20" ht="75" x14ac:dyDescent="0.3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2">
        <f>(E2288/D2288)*100</f>
        <v>100.06666666666666</v>
      </c>
      <c r="P2288" s="8">
        <f>E2288/L2288</f>
        <v>107.21428571428571</v>
      </c>
      <c r="Q2288" s="3" t="str">
        <f>LEFT(N2288,SEARCH("/",N2288)-1)</f>
        <v>music</v>
      </c>
      <c r="R2288" s="3" t="str">
        <f>RIGHT(N2288,LEN(N2288)-SEARCH("/",N2288,1))</f>
        <v>rock</v>
      </c>
      <c r="S2288" s="16">
        <f>(((J2288/60)/60)/24)+DATE(1970,1,1)+(-5/24)</f>
        <v>41494.755254629628</v>
      </c>
      <c r="T2288" s="16">
        <f>(((I2288/60)/60)/24)+DATE(1970,1,1)+(-5/24)</f>
        <v>41522.957638888889</v>
      </c>
    </row>
    <row r="2289" spans="1:20" ht="75" x14ac:dyDescent="0.3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2">
        <f>(E2289/D2289)*100</f>
        <v>119.97755555555555</v>
      </c>
      <c r="P2289" s="8">
        <f>E2289/L2289</f>
        <v>50.9338679245283</v>
      </c>
      <c r="Q2289" s="3" t="str">
        <f>LEFT(N2289,SEARCH("/",N2289)-1)</f>
        <v>music</v>
      </c>
      <c r="R2289" s="3" t="str">
        <f>RIGHT(N2289,LEN(N2289)-SEARCH("/",N2289,1))</f>
        <v>rock</v>
      </c>
      <c r="S2289" s="16">
        <f>(((J2289/60)/60)/24)+DATE(1970,1,1)+(-5/24)</f>
        <v>41792.459027777775</v>
      </c>
      <c r="T2289" s="16">
        <f>(((I2289/60)/60)/24)+DATE(1970,1,1)+(-5/24)</f>
        <v>41813.459027777775</v>
      </c>
    </row>
    <row r="2290" spans="1:20" ht="75" x14ac:dyDescent="0.3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2">
        <f>(E2290/D2290)*100</f>
        <v>100.1</v>
      </c>
      <c r="P2290" s="8">
        <f>E2290/L2290</f>
        <v>40.04</v>
      </c>
      <c r="Q2290" s="3" t="str">
        <f>LEFT(N2290,SEARCH("/",N2290)-1)</f>
        <v>music</v>
      </c>
      <c r="R2290" s="3" t="str">
        <f>RIGHT(N2290,LEN(N2290)-SEARCH("/",N2290,1))</f>
        <v>rock</v>
      </c>
      <c r="S2290" s="16">
        <f>(((J2290/60)/60)/24)+DATE(1970,1,1)+(-5/24)</f>
        <v>41067.619085648148</v>
      </c>
      <c r="T2290" s="16">
        <f>(((I2290/60)/60)/24)+DATE(1970,1,1)+(-5/24)</f>
        <v>41086.541666666664</v>
      </c>
    </row>
    <row r="2291" spans="1:20" ht="93.75" x14ac:dyDescent="0.3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2">
        <f>(E2291/D2291)*100</f>
        <v>107.4</v>
      </c>
      <c r="P2291" s="8">
        <f>E2291/L2291</f>
        <v>64.44</v>
      </c>
      <c r="Q2291" s="3" t="str">
        <f>LEFT(N2291,SEARCH("/",N2291)-1)</f>
        <v>music</v>
      </c>
      <c r="R2291" s="3" t="str">
        <f>RIGHT(N2291,LEN(N2291)-SEARCH("/",N2291,1))</f>
        <v>rock</v>
      </c>
      <c r="S2291" s="16">
        <f>(((J2291/60)/60)/24)+DATE(1970,1,1)+(-5/24)</f>
        <v>41571.790046296293</v>
      </c>
      <c r="T2291" s="16">
        <f>(((I2291/60)/60)/24)+DATE(1970,1,1)+(-5/24)</f>
        <v>41614.765277777777</v>
      </c>
    </row>
    <row r="2292" spans="1:20" ht="75" x14ac:dyDescent="0.3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2">
        <f>(E2292/D2292)*100</f>
        <v>104.06666666666666</v>
      </c>
      <c r="P2292" s="8">
        <f>E2292/L2292</f>
        <v>53.827586206896555</v>
      </c>
      <c r="Q2292" s="3" t="str">
        <f>LEFT(N2292,SEARCH("/",N2292)-1)</f>
        <v>music</v>
      </c>
      <c r="R2292" s="3" t="str">
        <f>RIGHT(N2292,LEN(N2292)-SEARCH("/",N2292,1))</f>
        <v>rock</v>
      </c>
      <c r="S2292" s="16">
        <f>(((J2292/60)/60)/24)+DATE(1970,1,1)+(-5/24)</f>
        <v>40070.045486111107</v>
      </c>
      <c r="T2292" s="16">
        <f>(((I2292/60)/60)/24)+DATE(1970,1,1)+(-5/24)</f>
        <v>40148.5</v>
      </c>
    </row>
    <row r="2293" spans="1:20" ht="93.75" x14ac:dyDescent="0.3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2">
        <f>(E2293/D2293)*100</f>
        <v>172.8</v>
      </c>
      <c r="P2293" s="8">
        <f>E2293/L2293</f>
        <v>100.46511627906976</v>
      </c>
      <c r="Q2293" s="3" t="str">
        <f>LEFT(N2293,SEARCH("/",N2293)-1)</f>
        <v>music</v>
      </c>
      <c r="R2293" s="3" t="str">
        <f>RIGHT(N2293,LEN(N2293)-SEARCH("/",N2293,1))</f>
        <v>rock</v>
      </c>
      <c r="S2293" s="16">
        <f>(((J2293/60)/60)/24)+DATE(1970,1,1)+(-5/24)</f>
        <v>40987.768726851849</v>
      </c>
      <c r="T2293" s="16">
        <f>(((I2293/60)/60)/24)+DATE(1970,1,1)+(-5/24)</f>
        <v>41021.958333333328</v>
      </c>
    </row>
    <row r="2294" spans="1:20" ht="75" x14ac:dyDescent="0.3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2">
        <f>(E2294/D2294)*100</f>
        <v>107.2505</v>
      </c>
      <c r="P2294" s="8">
        <f>E2294/L2294</f>
        <v>46.630652173913049</v>
      </c>
      <c r="Q2294" s="3" t="str">
        <f>LEFT(N2294,SEARCH("/",N2294)-1)</f>
        <v>music</v>
      </c>
      <c r="R2294" s="3" t="str">
        <f>RIGHT(N2294,LEN(N2294)-SEARCH("/",N2294,1))</f>
        <v>rock</v>
      </c>
      <c r="S2294" s="16">
        <f>(((J2294/60)/60)/24)+DATE(1970,1,1)+(-5/24)</f>
        <v>40987.489305555551</v>
      </c>
      <c r="T2294" s="16">
        <f>(((I2294/60)/60)/24)+DATE(1970,1,1)+(-5/24)</f>
        <v>41017.489305555551</v>
      </c>
    </row>
    <row r="2295" spans="1:20" ht="56.25" x14ac:dyDescent="0.3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2">
        <f>(E2295/D2295)*100</f>
        <v>108.23529411764706</v>
      </c>
      <c r="P2295" s="8">
        <f>E2295/L2295</f>
        <v>34.074074074074076</v>
      </c>
      <c r="Q2295" s="3" t="str">
        <f>LEFT(N2295,SEARCH("/",N2295)-1)</f>
        <v>music</v>
      </c>
      <c r="R2295" s="3" t="str">
        <f>RIGHT(N2295,LEN(N2295)-SEARCH("/",N2295,1))</f>
        <v>rock</v>
      </c>
      <c r="S2295" s="16">
        <f>(((J2295/60)/60)/24)+DATE(1970,1,1)+(-5/24)</f>
        <v>41151.499988425923</v>
      </c>
      <c r="T2295" s="16">
        <f>(((I2295/60)/60)/24)+DATE(1970,1,1)+(-5/24)</f>
        <v>41176.957638888889</v>
      </c>
    </row>
    <row r="2296" spans="1:20" ht="93.75" x14ac:dyDescent="0.3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2">
        <f>(E2296/D2296)*100</f>
        <v>146.08079999999998</v>
      </c>
      <c r="P2296" s="8">
        <f>E2296/L2296</f>
        <v>65.214642857142863</v>
      </c>
      <c r="Q2296" s="3" t="str">
        <f>LEFT(N2296,SEARCH("/",N2296)-1)</f>
        <v>music</v>
      </c>
      <c r="R2296" s="3" t="str">
        <f>RIGHT(N2296,LEN(N2296)-SEARCH("/",N2296,1))</f>
        <v>rock</v>
      </c>
      <c r="S2296" s="16">
        <f>(((J2296/60)/60)/24)+DATE(1970,1,1)+(-5/24)</f>
        <v>41264.514814814815</v>
      </c>
      <c r="T2296" s="16">
        <f>(((I2296/60)/60)/24)+DATE(1970,1,1)+(-5/24)</f>
        <v>41294.514814814815</v>
      </c>
    </row>
    <row r="2297" spans="1:20" ht="93.75" x14ac:dyDescent="0.3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2">
        <f>(E2297/D2297)*100</f>
        <v>125.25</v>
      </c>
      <c r="P2297" s="8">
        <f>E2297/L2297</f>
        <v>44.205882352941174</v>
      </c>
      <c r="Q2297" s="3" t="str">
        <f>LEFT(N2297,SEARCH("/",N2297)-1)</f>
        <v>music</v>
      </c>
      <c r="R2297" s="3" t="str">
        <f>RIGHT(N2297,LEN(N2297)-SEARCH("/",N2297,1))</f>
        <v>rock</v>
      </c>
      <c r="S2297" s="16">
        <f>(((J2297/60)/60)/24)+DATE(1970,1,1)+(-5/24)</f>
        <v>41270.746018518512</v>
      </c>
      <c r="T2297" s="16">
        <f>(((I2297/60)/60)/24)+DATE(1970,1,1)+(-5/24)</f>
        <v>41300.746018518512</v>
      </c>
    </row>
    <row r="2298" spans="1:20" ht="75" x14ac:dyDescent="0.3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2">
        <f>(E2298/D2298)*100</f>
        <v>149.07142857142856</v>
      </c>
      <c r="P2298" s="8">
        <f>E2298/L2298</f>
        <v>71.965517241379317</v>
      </c>
      <c r="Q2298" s="3" t="str">
        <f>LEFT(N2298,SEARCH("/",N2298)-1)</f>
        <v>music</v>
      </c>
      <c r="R2298" s="3" t="str">
        <f>RIGHT(N2298,LEN(N2298)-SEARCH("/",N2298,1))</f>
        <v>rock</v>
      </c>
      <c r="S2298" s="16">
        <f>(((J2298/60)/60)/24)+DATE(1970,1,1)+(-5/24)</f>
        <v>40927.52344907407</v>
      </c>
      <c r="T2298" s="16">
        <f>(((I2298/60)/60)/24)+DATE(1970,1,1)+(-5/24)</f>
        <v>40962.52344907407</v>
      </c>
    </row>
    <row r="2299" spans="1:20" ht="56.25" x14ac:dyDescent="0.3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2">
        <f>(E2299/D2299)*100</f>
        <v>100.6</v>
      </c>
      <c r="P2299" s="8">
        <f>E2299/L2299</f>
        <v>52.94736842105263</v>
      </c>
      <c r="Q2299" s="3" t="str">
        <f>LEFT(N2299,SEARCH("/",N2299)-1)</f>
        <v>music</v>
      </c>
      <c r="R2299" s="3" t="str">
        <f>RIGHT(N2299,LEN(N2299)-SEARCH("/",N2299,1))</f>
        <v>rock</v>
      </c>
      <c r="S2299" s="16">
        <f>(((J2299/60)/60)/24)+DATE(1970,1,1)+(-5/24)</f>
        <v>40947.83390046296</v>
      </c>
      <c r="T2299" s="16">
        <f>(((I2299/60)/60)/24)+DATE(1970,1,1)+(-5/24)</f>
        <v>40981.957638888889</v>
      </c>
    </row>
    <row r="2300" spans="1:20" ht="56.25" x14ac:dyDescent="0.3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2">
        <f>(E2300/D2300)*100</f>
        <v>105.07333333333332</v>
      </c>
      <c r="P2300" s="8">
        <f>E2300/L2300</f>
        <v>109.45138888888889</v>
      </c>
      <c r="Q2300" s="3" t="str">
        <f>LEFT(N2300,SEARCH("/",N2300)-1)</f>
        <v>music</v>
      </c>
      <c r="R2300" s="3" t="str">
        <f>RIGHT(N2300,LEN(N2300)-SEARCH("/",N2300,1))</f>
        <v>rock</v>
      </c>
      <c r="S2300" s="16">
        <f>(((J2300/60)/60)/24)+DATE(1970,1,1)+(-5/24)</f>
        <v>41694.632326388884</v>
      </c>
      <c r="T2300" s="16">
        <f>(((I2300/60)/60)/24)+DATE(1970,1,1)+(-5/24)</f>
        <v>41724.59065972222</v>
      </c>
    </row>
    <row r="2301" spans="1:20" ht="75" x14ac:dyDescent="0.3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2">
        <f>(E2301/D2301)*100</f>
        <v>350.16666666666663</v>
      </c>
      <c r="P2301" s="8">
        <f>E2301/L2301</f>
        <v>75.035714285714292</v>
      </c>
      <c r="Q2301" s="3" t="str">
        <f>LEFT(N2301,SEARCH("/",N2301)-1)</f>
        <v>music</v>
      </c>
      <c r="R2301" s="3" t="str">
        <f>RIGHT(N2301,LEN(N2301)-SEARCH("/",N2301,1))</f>
        <v>rock</v>
      </c>
      <c r="S2301" s="16">
        <f>(((J2301/60)/60)/24)+DATE(1970,1,1)+(-5/24)</f>
        <v>40564.824178240735</v>
      </c>
      <c r="T2301" s="16">
        <f>(((I2301/60)/60)/24)+DATE(1970,1,1)+(-5/24)</f>
        <v>40579.824178240735</v>
      </c>
    </row>
    <row r="2302" spans="1:20" ht="75" x14ac:dyDescent="0.3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2">
        <f>(E2302/D2302)*100</f>
        <v>101.25</v>
      </c>
      <c r="P2302" s="8">
        <f>E2302/L2302</f>
        <v>115.71428571428571</v>
      </c>
      <c r="Q2302" s="3" t="str">
        <f>LEFT(N2302,SEARCH("/",N2302)-1)</f>
        <v>music</v>
      </c>
      <c r="R2302" s="3" t="str">
        <f>RIGHT(N2302,LEN(N2302)-SEARCH("/",N2302,1))</f>
        <v>rock</v>
      </c>
      <c r="S2302" s="16">
        <f>(((J2302/60)/60)/24)+DATE(1970,1,1)+(-5/24)</f>
        <v>41074.518703703703</v>
      </c>
      <c r="T2302" s="16">
        <f>(((I2302/60)/60)/24)+DATE(1970,1,1)+(-5/24)</f>
        <v>41088.518703703703</v>
      </c>
    </row>
    <row r="2303" spans="1:20" ht="56.25" x14ac:dyDescent="0.3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2">
        <f>(E2303/D2303)*100</f>
        <v>133.6044</v>
      </c>
      <c r="P2303" s="8">
        <f>E2303/L2303</f>
        <v>31.659810426540286</v>
      </c>
      <c r="Q2303" s="3" t="str">
        <f>LEFT(N2303,SEARCH("/",N2303)-1)</f>
        <v>music</v>
      </c>
      <c r="R2303" s="3" t="str">
        <f>RIGHT(N2303,LEN(N2303)-SEARCH("/",N2303,1))</f>
        <v>indie rock</v>
      </c>
      <c r="S2303" s="16">
        <f>(((J2303/60)/60)/24)+DATE(1970,1,1)+(-5/24)</f>
        <v>41415.938611111109</v>
      </c>
      <c r="T2303" s="16">
        <f>(((I2303/60)/60)/24)+DATE(1970,1,1)+(-5/24)</f>
        <v>41445.938611111109</v>
      </c>
    </row>
    <row r="2304" spans="1:20" ht="75" x14ac:dyDescent="0.3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2">
        <f>(E2304/D2304)*100</f>
        <v>170.65217391304347</v>
      </c>
      <c r="P2304" s="8">
        <f>E2304/L2304</f>
        <v>46.176470588235297</v>
      </c>
      <c r="Q2304" s="3" t="str">
        <f>LEFT(N2304,SEARCH("/",N2304)-1)</f>
        <v>music</v>
      </c>
      <c r="R2304" s="3" t="str">
        <f>RIGHT(N2304,LEN(N2304)-SEARCH("/",N2304,1))</f>
        <v>indie rock</v>
      </c>
      <c r="S2304" s="16">
        <f>(((J2304/60)/60)/24)+DATE(1970,1,1)+(-5/24)</f>
        <v>41605.660115740735</v>
      </c>
      <c r="T2304" s="16">
        <f>(((I2304/60)/60)/24)+DATE(1970,1,1)+(-5/24)</f>
        <v>41639.083333333328</v>
      </c>
    </row>
    <row r="2305" spans="1:20" ht="93.75" x14ac:dyDescent="0.3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2">
        <f>(E2305/D2305)*100</f>
        <v>109.35829457364341</v>
      </c>
      <c r="P2305" s="8">
        <f>E2305/L2305</f>
        <v>68.481650485436887</v>
      </c>
      <c r="Q2305" s="3" t="str">
        <f>LEFT(N2305,SEARCH("/",N2305)-1)</f>
        <v>music</v>
      </c>
      <c r="R2305" s="3" t="str">
        <f>RIGHT(N2305,LEN(N2305)-SEARCH("/",N2305,1))</f>
        <v>indie rock</v>
      </c>
      <c r="S2305" s="16">
        <f>(((J2305/60)/60)/24)+DATE(1970,1,1)+(-5/24)</f>
        <v>40849.902731481481</v>
      </c>
      <c r="T2305" s="16">
        <f>(((I2305/60)/60)/24)+DATE(1970,1,1)+(-5/24)</f>
        <v>40889.944398148145</v>
      </c>
    </row>
    <row r="2306" spans="1:20" ht="75" x14ac:dyDescent="0.3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2">
        <f>(E2306/D2306)*100</f>
        <v>100.70033333333335</v>
      </c>
      <c r="P2306" s="8">
        <f>E2306/L2306</f>
        <v>53.469203539823013</v>
      </c>
      <c r="Q2306" s="3" t="str">
        <f>LEFT(N2306,SEARCH("/",N2306)-1)</f>
        <v>music</v>
      </c>
      <c r="R2306" s="3" t="str">
        <f>RIGHT(N2306,LEN(N2306)-SEARCH("/",N2306,1))</f>
        <v>indie rock</v>
      </c>
      <c r="S2306" s="16">
        <f>(((J2306/60)/60)/24)+DATE(1970,1,1)+(-5/24)</f>
        <v>40502.607534722221</v>
      </c>
      <c r="T2306" s="16">
        <f>(((I2306/60)/60)/24)+DATE(1970,1,1)+(-5/24)</f>
        <v>40543.999305555553</v>
      </c>
    </row>
    <row r="2307" spans="1:20" ht="75" x14ac:dyDescent="0.3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2">
        <f>(E2307/D2307)*100</f>
        <v>101.22777777777779</v>
      </c>
      <c r="P2307" s="8">
        <f>E2307/L2307</f>
        <v>109.10778443113773</v>
      </c>
      <c r="Q2307" s="3" t="str">
        <f>LEFT(N2307,SEARCH("/",N2307)-1)</f>
        <v>music</v>
      </c>
      <c r="R2307" s="3" t="str">
        <f>RIGHT(N2307,LEN(N2307)-SEARCH("/",N2307,1))</f>
        <v>indie rock</v>
      </c>
      <c r="S2307" s="16">
        <f>(((J2307/60)/60)/24)+DATE(1970,1,1)+(-5/24)</f>
        <v>41834.486944444441</v>
      </c>
      <c r="T2307" s="16">
        <f>(((I2307/60)/60)/24)+DATE(1970,1,1)+(-5/24)</f>
        <v>41859.541666666664</v>
      </c>
    </row>
    <row r="2308" spans="1:20" ht="75" x14ac:dyDescent="0.3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2">
        <f>(E2308/D2308)*100</f>
        <v>106.75857142857143</v>
      </c>
      <c r="P2308" s="8">
        <f>E2308/L2308</f>
        <v>51.185616438356163</v>
      </c>
      <c r="Q2308" s="3" t="str">
        <f>LEFT(N2308,SEARCH("/",N2308)-1)</f>
        <v>music</v>
      </c>
      <c r="R2308" s="3" t="str">
        <f>RIGHT(N2308,LEN(N2308)-SEARCH("/",N2308,1))</f>
        <v>indie rock</v>
      </c>
      <c r="S2308" s="16">
        <f>(((J2308/60)/60)/24)+DATE(1970,1,1)+(-5/24)</f>
        <v>40947.959826388884</v>
      </c>
      <c r="T2308" s="16">
        <f>(((I2308/60)/60)/24)+DATE(1970,1,1)+(-5/24)</f>
        <v>40977.959826388884</v>
      </c>
    </row>
    <row r="2309" spans="1:20" ht="75" x14ac:dyDescent="0.3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2">
        <f>(E2309/D2309)*100</f>
        <v>106.65777537961894</v>
      </c>
      <c r="P2309" s="8">
        <f>E2309/L2309</f>
        <v>27.936800000000002</v>
      </c>
      <c r="Q2309" s="3" t="str">
        <f>LEFT(N2309,SEARCH("/",N2309)-1)</f>
        <v>music</v>
      </c>
      <c r="R2309" s="3" t="str">
        <f>RIGHT(N2309,LEN(N2309)-SEARCH("/",N2309,1))</f>
        <v>indie rock</v>
      </c>
      <c r="S2309" s="16">
        <f>(((J2309/60)/60)/24)+DATE(1970,1,1)+(-5/24)</f>
        <v>41004.594131944439</v>
      </c>
      <c r="T2309" s="16">
        <f>(((I2309/60)/60)/24)+DATE(1970,1,1)+(-5/24)</f>
        <v>41034.59407407407</v>
      </c>
    </row>
    <row r="2310" spans="1:20" ht="93.75" x14ac:dyDescent="0.3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2">
        <f>(E2310/D2310)*100</f>
        <v>101.30622</v>
      </c>
      <c r="P2310" s="8">
        <f>E2310/L2310</f>
        <v>82.496921824104234</v>
      </c>
      <c r="Q2310" s="3" t="str">
        <f>LEFT(N2310,SEARCH("/",N2310)-1)</f>
        <v>music</v>
      </c>
      <c r="R2310" s="3" t="str">
        <f>RIGHT(N2310,LEN(N2310)-SEARCH("/",N2310,1))</f>
        <v>indie rock</v>
      </c>
      <c r="S2310" s="16">
        <f>(((J2310/60)/60)/24)+DATE(1970,1,1)+(-5/24)</f>
        <v>41851.754583333335</v>
      </c>
      <c r="T2310" s="16">
        <f>(((I2310/60)/60)/24)+DATE(1970,1,1)+(-5/24)</f>
        <v>41879.833333333328</v>
      </c>
    </row>
    <row r="2311" spans="1:20" ht="75" x14ac:dyDescent="0.3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2">
        <f>(E2311/D2311)*100</f>
        <v>106.67450000000001</v>
      </c>
      <c r="P2311" s="8">
        <f>E2311/L2311</f>
        <v>59.817476635514019</v>
      </c>
      <c r="Q2311" s="3" t="str">
        <f>LEFT(N2311,SEARCH("/",N2311)-1)</f>
        <v>music</v>
      </c>
      <c r="R2311" s="3" t="str">
        <f>RIGHT(N2311,LEN(N2311)-SEARCH("/",N2311,1))</f>
        <v>indie rock</v>
      </c>
      <c r="S2311" s="16">
        <f>(((J2311/60)/60)/24)+DATE(1970,1,1)+(-5/24)</f>
        <v>41307.779363425921</v>
      </c>
      <c r="T2311" s="16">
        <f>(((I2311/60)/60)/24)+DATE(1970,1,1)+(-5/24)</f>
        <v>41342.779363425921</v>
      </c>
    </row>
    <row r="2312" spans="1:20" ht="93.75" x14ac:dyDescent="0.3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2">
        <f>(E2312/D2312)*100</f>
        <v>428.83978378378379</v>
      </c>
      <c r="P2312" s="8">
        <f>E2312/L2312</f>
        <v>64.816470588235291</v>
      </c>
      <c r="Q2312" s="3" t="str">
        <f>LEFT(N2312,SEARCH("/",N2312)-1)</f>
        <v>music</v>
      </c>
      <c r="R2312" s="3" t="str">
        <f>RIGHT(N2312,LEN(N2312)-SEARCH("/",N2312,1))</f>
        <v>indie rock</v>
      </c>
      <c r="S2312" s="16">
        <f>(((J2312/60)/60)/24)+DATE(1970,1,1)+(-5/24)</f>
        <v>41324.585821759254</v>
      </c>
      <c r="T2312" s="16">
        <f>(((I2312/60)/60)/24)+DATE(1970,1,1)+(-5/24)</f>
        <v>41354.54415509259</v>
      </c>
    </row>
    <row r="2313" spans="1:20" ht="75" x14ac:dyDescent="0.3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2">
        <f>(E2313/D2313)*100</f>
        <v>104.11111111111111</v>
      </c>
      <c r="P2313" s="8">
        <f>E2313/L2313</f>
        <v>90.09615384615384</v>
      </c>
      <c r="Q2313" s="3" t="str">
        <f>LEFT(N2313,SEARCH("/",N2313)-1)</f>
        <v>music</v>
      </c>
      <c r="R2313" s="3" t="str">
        <f>RIGHT(N2313,LEN(N2313)-SEARCH("/",N2313,1))</f>
        <v>indie rock</v>
      </c>
      <c r="S2313" s="16">
        <f>(((J2313/60)/60)/24)+DATE(1970,1,1)+(-5/24)</f>
        <v>41735.796168981477</v>
      </c>
      <c r="T2313" s="16">
        <f>(((I2313/60)/60)/24)+DATE(1970,1,1)+(-5/24)</f>
        <v>41765.796168981477</v>
      </c>
    </row>
    <row r="2314" spans="1:20" ht="75" x14ac:dyDescent="0.3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2">
        <f>(E2314/D2314)*100</f>
        <v>107.86666666666666</v>
      </c>
      <c r="P2314" s="8">
        <f>E2314/L2314</f>
        <v>40.962025316455694</v>
      </c>
      <c r="Q2314" s="3" t="str">
        <f>LEFT(N2314,SEARCH("/",N2314)-1)</f>
        <v>music</v>
      </c>
      <c r="R2314" s="3" t="str">
        <f>RIGHT(N2314,LEN(N2314)-SEARCH("/",N2314,1))</f>
        <v>indie rock</v>
      </c>
      <c r="S2314" s="16">
        <f>(((J2314/60)/60)/24)+DATE(1970,1,1)+(-5/24)</f>
        <v>41716.424513888887</v>
      </c>
      <c r="T2314" s="16">
        <f>(((I2314/60)/60)/24)+DATE(1970,1,1)+(-5/24)</f>
        <v>41747.75</v>
      </c>
    </row>
    <row r="2315" spans="1:20" ht="56.25" x14ac:dyDescent="0.3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2">
        <f>(E2315/D2315)*100</f>
        <v>175.84040000000002</v>
      </c>
      <c r="P2315" s="8">
        <f>E2315/L2315</f>
        <v>56.000127388535034</v>
      </c>
      <c r="Q2315" s="3" t="str">
        <f>LEFT(N2315,SEARCH("/",N2315)-1)</f>
        <v>music</v>
      </c>
      <c r="R2315" s="3" t="str">
        <f>RIGHT(N2315,LEN(N2315)-SEARCH("/",N2315,1))</f>
        <v>indie rock</v>
      </c>
      <c r="S2315" s="16">
        <f>(((J2315/60)/60)/24)+DATE(1970,1,1)+(-5/24)</f>
        <v>41002.750300925924</v>
      </c>
      <c r="T2315" s="16">
        <f>(((I2315/60)/60)/24)+DATE(1970,1,1)+(-5/24)</f>
        <v>41032.750300925924</v>
      </c>
    </row>
    <row r="2316" spans="1:20" ht="93.75" x14ac:dyDescent="0.3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2">
        <f>(E2316/D2316)*100</f>
        <v>156.97</v>
      </c>
      <c r="P2316" s="8">
        <f>E2316/L2316</f>
        <v>37.672800000000002</v>
      </c>
      <c r="Q2316" s="3" t="str">
        <f>LEFT(N2316,SEARCH("/",N2316)-1)</f>
        <v>music</v>
      </c>
      <c r="R2316" s="3" t="str">
        <f>RIGHT(N2316,LEN(N2316)-SEARCH("/",N2316,1))</f>
        <v>indie rock</v>
      </c>
      <c r="S2316" s="16">
        <f>(((J2316/60)/60)/24)+DATE(1970,1,1)+(-5/24)</f>
        <v>41037.343252314815</v>
      </c>
      <c r="T2316" s="16">
        <f>(((I2316/60)/60)/24)+DATE(1970,1,1)+(-5/24)</f>
        <v>41067.343252314815</v>
      </c>
    </row>
    <row r="2317" spans="1:20" ht="56.25" x14ac:dyDescent="0.3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2">
        <f>(E2317/D2317)*100</f>
        <v>102.60000000000001</v>
      </c>
      <c r="P2317" s="8">
        <f>E2317/L2317</f>
        <v>40.078125</v>
      </c>
      <c r="Q2317" s="3" t="str">
        <f>LEFT(N2317,SEARCH("/",N2317)-1)</f>
        <v>music</v>
      </c>
      <c r="R2317" s="3" t="str">
        <f>RIGHT(N2317,LEN(N2317)-SEARCH("/",N2317,1))</f>
        <v>indie rock</v>
      </c>
      <c r="S2317" s="16">
        <f>(((J2317/60)/60)/24)+DATE(1970,1,1)+(-5/24)</f>
        <v>41004.517858796295</v>
      </c>
      <c r="T2317" s="16">
        <f>(((I2317/60)/60)/24)+DATE(1970,1,1)+(-5/24)</f>
        <v>41034.517858796295</v>
      </c>
    </row>
    <row r="2318" spans="1:20" ht="93.75" x14ac:dyDescent="0.3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2">
        <f>(E2318/D2318)*100</f>
        <v>104.04266666666666</v>
      </c>
      <c r="P2318" s="8">
        <f>E2318/L2318</f>
        <v>78.031999999999996</v>
      </c>
      <c r="Q2318" s="3" t="str">
        <f>LEFT(N2318,SEARCH("/",N2318)-1)</f>
        <v>music</v>
      </c>
      <c r="R2318" s="3" t="str">
        <f>RIGHT(N2318,LEN(N2318)-SEARCH("/",N2318,1))</f>
        <v>indie rock</v>
      </c>
      <c r="S2318" s="16">
        <f>(((J2318/60)/60)/24)+DATE(1970,1,1)+(-5/24)</f>
        <v>40079.516782407409</v>
      </c>
      <c r="T2318" s="16">
        <f>(((I2318/60)/60)/24)+DATE(1970,1,1)+(-5/24)</f>
        <v>40156.558333333334</v>
      </c>
    </row>
    <row r="2319" spans="1:20" ht="75" x14ac:dyDescent="0.3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2">
        <f>(E2319/D2319)*100</f>
        <v>104</v>
      </c>
      <c r="P2319" s="8">
        <f>E2319/L2319</f>
        <v>18.90909090909091</v>
      </c>
      <c r="Q2319" s="3" t="str">
        <f>LEFT(N2319,SEARCH("/",N2319)-1)</f>
        <v>music</v>
      </c>
      <c r="R2319" s="3" t="str">
        <f>RIGHT(N2319,LEN(N2319)-SEARCH("/",N2319,1))</f>
        <v>indie rock</v>
      </c>
      <c r="S2319" s="16">
        <f>(((J2319/60)/60)/24)+DATE(1970,1,1)+(-5/24)</f>
        <v>40192.33390046296</v>
      </c>
      <c r="T2319" s="16">
        <f>(((I2319/60)/60)/24)+DATE(1970,1,1)+(-5/24)</f>
        <v>40224</v>
      </c>
    </row>
    <row r="2320" spans="1:20" ht="93.75" x14ac:dyDescent="0.3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2">
        <f>(E2320/D2320)*100</f>
        <v>121.05999999999999</v>
      </c>
      <c r="P2320" s="8">
        <f>E2320/L2320</f>
        <v>37.134969325153371</v>
      </c>
      <c r="Q2320" s="3" t="str">
        <f>LEFT(N2320,SEARCH("/",N2320)-1)</f>
        <v>music</v>
      </c>
      <c r="R2320" s="3" t="str">
        <f>RIGHT(N2320,LEN(N2320)-SEARCH("/",N2320,1))</f>
        <v>indie rock</v>
      </c>
      <c r="S2320" s="16">
        <f>(((J2320/60)/60)/24)+DATE(1970,1,1)+(-5/24)</f>
        <v>40050.435347222221</v>
      </c>
      <c r="T2320" s="16">
        <f>(((I2320/60)/60)/24)+DATE(1970,1,1)+(-5/24)</f>
        <v>40081.957638888889</v>
      </c>
    </row>
    <row r="2321" spans="1:20" ht="75" x14ac:dyDescent="0.3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2">
        <f>(E2321/D2321)*100</f>
        <v>107.69999999999999</v>
      </c>
      <c r="P2321" s="8">
        <f>E2321/L2321</f>
        <v>41.961038961038959</v>
      </c>
      <c r="Q2321" s="3" t="str">
        <f>LEFT(N2321,SEARCH("/",N2321)-1)</f>
        <v>music</v>
      </c>
      <c r="R2321" s="3" t="str">
        <f>RIGHT(N2321,LEN(N2321)-SEARCH("/",N2321,1))</f>
        <v>indie rock</v>
      </c>
      <c r="S2321" s="16">
        <f>(((J2321/60)/60)/24)+DATE(1970,1,1)+(-5/24)</f>
        <v>41592.873668981476</v>
      </c>
      <c r="T2321" s="16">
        <f>(((I2321/60)/60)/24)+DATE(1970,1,1)+(-5/24)</f>
        <v>41622.873668981476</v>
      </c>
    </row>
    <row r="2322" spans="1:20" ht="75" x14ac:dyDescent="0.3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2">
        <f>(E2322/D2322)*100</f>
        <v>108.66</v>
      </c>
      <c r="P2322" s="8">
        <f>E2322/L2322</f>
        <v>61.044943820224717</v>
      </c>
      <c r="Q2322" s="3" t="str">
        <f>LEFT(N2322,SEARCH("/",N2322)-1)</f>
        <v>music</v>
      </c>
      <c r="R2322" s="3" t="str">
        <f>RIGHT(N2322,LEN(N2322)-SEARCH("/",N2322,1))</f>
        <v>indie rock</v>
      </c>
      <c r="S2322" s="16">
        <f>(((J2322/60)/60)/24)+DATE(1970,1,1)+(-5/24)</f>
        <v>41696.608796296292</v>
      </c>
      <c r="T2322" s="16">
        <f>(((I2322/60)/60)/24)+DATE(1970,1,1)+(-5/24)</f>
        <v>41731.567129629628</v>
      </c>
    </row>
    <row r="2323" spans="1:20" ht="75" x14ac:dyDescent="0.3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12">
        <f>(E2323/D2323)*100</f>
        <v>39.120962394619681</v>
      </c>
      <c r="P2323" s="8">
        <f>E2323/L2323</f>
        <v>64.53125</v>
      </c>
      <c r="Q2323" s="3" t="str">
        <f>LEFT(N2323,SEARCH("/",N2323)-1)</f>
        <v>food</v>
      </c>
      <c r="R2323" s="3" t="str">
        <f>RIGHT(N2323,LEN(N2323)-SEARCH("/",N2323,1))</f>
        <v>small batch</v>
      </c>
      <c r="S2323" s="16">
        <f>(((J2323/60)/60)/24)+DATE(1970,1,1)+(-5/24)</f>
        <v>42799.052094907405</v>
      </c>
      <c r="T2323" s="16">
        <f>(((I2323/60)/60)/24)+DATE(1970,1,1)+(-5/24)</f>
        <v>42829.010428240734</v>
      </c>
    </row>
    <row r="2324" spans="1:20" ht="75" x14ac:dyDescent="0.3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12">
        <f>(E2324/D2324)*100</f>
        <v>3.1481481481481479</v>
      </c>
      <c r="P2324" s="8">
        <f>E2324/L2324</f>
        <v>21.25</v>
      </c>
      <c r="Q2324" s="3" t="str">
        <f>LEFT(N2324,SEARCH("/",N2324)-1)</f>
        <v>food</v>
      </c>
      <c r="R2324" s="3" t="str">
        <f>RIGHT(N2324,LEN(N2324)-SEARCH("/",N2324,1))</f>
        <v>small batch</v>
      </c>
      <c r="S2324" s="16">
        <f>(((J2324/60)/60)/24)+DATE(1970,1,1)+(-5/24)</f>
        <v>42804.687141203707</v>
      </c>
      <c r="T2324" s="16">
        <f>(((I2324/60)/60)/24)+DATE(1970,1,1)+(-5/24)</f>
        <v>42834.645474537036</v>
      </c>
    </row>
    <row r="2325" spans="1:20" ht="75" x14ac:dyDescent="0.3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12">
        <f>(E2325/D2325)*100</f>
        <v>48</v>
      </c>
      <c r="P2325" s="8">
        <f>E2325/L2325</f>
        <v>30</v>
      </c>
      <c r="Q2325" s="3" t="str">
        <f>LEFT(N2325,SEARCH("/",N2325)-1)</f>
        <v>food</v>
      </c>
      <c r="R2325" s="3" t="str">
        <f>RIGHT(N2325,LEN(N2325)-SEARCH("/",N2325,1))</f>
        <v>small batch</v>
      </c>
      <c r="S2325" s="16">
        <f>(((J2325/60)/60)/24)+DATE(1970,1,1)+(-5/24)</f>
        <v>42807.54684027777</v>
      </c>
      <c r="T2325" s="16">
        <f>(((I2325/60)/60)/24)+DATE(1970,1,1)+(-5/24)</f>
        <v>42814.54684027777</v>
      </c>
    </row>
    <row r="2326" spans="1:20" ht="56.25" x14ac:dyDescent="0.3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12">
        <f>(E2326/D2326)*100</f>
        <v>20.733333333333334</v>
      </c>
      <c r="P2326" s="8">
        <f>E2326/L2326</f>
        <v>25.491803278688526</v>
      </c>
      <c r="Q2326" s="3" t="str">
        <f>LEFT(N2326,SEARCH("/",N2326)-1)</f>
        <v>food</v>
      </c>
      <c r="R2326" s="3" t="str">
        <f>RIGHT(N2326,LEN(N2326)-SEARCH("/",N2326,1))</f>
        <v>small batch</v>
      </c>
      <c r="S2326" s="16">
        <f>(((J2326/60)/60)/24)+DATE(1970,1,1)+(-5/24)</f>
        <v>42790.67690972222</v>
      </c>
      <c r="T2326" s="16">
        <f>(((I2326/60)/60)/24)+DATE(1970,1,1)+(-5/24)</f>
        <v>42820.635243055549</v>
      </c>
    </row>
    <row r="2327" spans="1:20" ht="93.75" x14ac:dyDescent="0.3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12">
        <f>(E2327/D2327)*100</f>
        <v>8</v>
      </c>
      <c r="P2327" s="8">
        <f>E2327/L2327</f>
        <v>11.428571428571429</v>
      </c>
      <c r="Q2327" s="3" t="str">
        <f>LEFT(N2327,SEARCH("/",N2327)-1)</f>
        <v>food</v>
      </c>
      <c r="R2327" s="3" t="str">
        <f>RIGHT(N2327,LEN(N2327)-SEARCH("/",N2327,1))</f>
        <v>small batch</v>
      </c>
      <c r="S2327" s="16">
        <f>(((J2327/60)/60)/24)+DATE(1970,1,1)+(-5/24)</f>
        <v>42793.814016203702</v>
      </c>
      <c r="T2327" s="16">
        <f>(((I2327/60)/60)/24)+DATE(1970,1,1)+(-5/24)</f>
        <v>42823.772349537037</v>
      </c>
    </row>
    <row r="2328" spans="1:20" ht="93.75" x14ac:dyDescent="0.3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12">
        <f>(E2328/D2328)*100</f>
        <v>0.72</v>
      </c>
      <c r="P2328" s="8">
        <f>E2328/L2328</f>
        <v>108</v>
      </c>
      <c r="Q2328" s="3" t="str">
        <f>LEFT(N2328,SEARCH("/",N2328)-1)</f>
        <v>food</v>
      </c>
      <c r="R2328" s="3" t="str">
        <f>RIGHT(N2328,LEN(N2328)-SEARCH("/",N2328,1))</f>
        <v>small batch</v>
      </c>
      <c r="S2328" s="16">
        <f>(((J2328/60)/60)/24)+DATE(1970,1,1)+(-5/24)</f>
        <v>42803.825787037036</v>
      </c>
      <c r="T2328" s="16">
        <f>(((I2328/60)/60)/24)+DATE(1970,1,1)+(-5/24)</f>
        <v>42855.499999999993</v>
      </c>
    </row>
    <row r="2329" spans="1:20" ht="56.25" x14ac:dyDescent="0.3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2">
        <f>(E2329/D2329)*100</f>
        <v>526.09431428571429</v>
      </c>
      <c r="P2329" s="8">
        <f>E2329/L2329</f>
        <v>54.883162444113267</v>
      </c>
      <c r="Q2329" s="3" t="str">
        <f>LEFT(N2329,SEARCH("/",N2329)-1)</f>
        <v>food</v>
      </c>
      <c r="R2329" s="3" t="str">
        <f>RIGHT(N2329,LEN(N2329)-SEARCH("/",N2329,1))</f>
        <v>small batch</v>
      </c>
      <c r="S2329" s="16">
        <f>(((J2329/60)/60)/24)+DATE(1970,1,1)+(-5/24)</f>
        <v>41842.708796296298</v>
      </c>
      <c r="T2329" s="16">
        <f>(((I2329/60)/60)/24)+DATE(1970,1,1)+(-5/24)</f>
        <v>41877.708796296298</v>
      </c>
    </row>
    <row r="2330" spans="1:20" ht="93.75" x14ac:dyDescent="0.3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2">
        <f>(E2330/D2330)*100</f>
        <v>254.45000000000002</v>
      </c>
      <c r="P2330" s="8">
        <f>E2330/L2330</f>
        <v>47.383612662942269</v>
      </c>
      <c r="Q2330" s="3" t="str">
        <f>LEFT(N2330,SEARCH("/",N2330)-1)</f>
        <v>food</v>
      </c>
      <c r="R2330" s="3" t="str">
        <f>RIGHT(N2330,LEN(N2330)-SEARCH("/",N2330,1))</f>
        <v>small batch</v>
      </c>
      <c r="S2330" s="16">
        <f>(((J2330/60)/60)/24)+DATE(1970,1,1)+(-5/24)</f>
        <v>42139.573344907411</v>
      </c>
      <c r="T2330" s="16">
        <f>(((I2330/60)/60)/24)+DATE(1970,1,1)+(-5/24)</f>
        <v>42169.573344907411</v>
      </c>
    </row>
    <row r="2331" spans="1:20" ht="75" x14ac:dyDescent="0.3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2">
        <f>(E2331/D2331)*100</f>
        <v>105.91999999999999</v>
      </c>
      <c r="P2331" s="8">
        <f>E2331/L2331</f>
        <v>211.84</v>
      </c>
      <c r="Q2331" s="3" t="str">
        <f>LEFT(N2331,SEARCH("/",N2331)-1)</f>
        <v>food</v>
      </c>
      <c r="R2331" s="3" t="str">
        <f>RIGHT(N2331,LEN(N2331)-SEARCH("/",N2331,1))</f>
        <v>small batch</v>
      </c>
      <c r="S2331" s="16">
        <f>(((J2331/60)/60)/24)+DATE(1970,1,1)+(-5/24)</f>
        <v>41807.416041666664</v>
      </c>
      <c r="T2331" s="16">
        <f>(((I2331/60)/60)/24)+DATE(1970,1,1)+(-5/24)</f>
        <v>41837.416041666664</v>
      </c>
    </row>
    <row r="2332" spans="1:20" ht="93.75" x14ac:dyDescent="0.3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2">
        <f>(E2332/D2332)*100</f>
        <v>102.42285714285715</v>
      </c>
      <c r="P2332" s="8">
        <f>E2332/L2332</f>
        <v>219.92638036809817</v>
      </c>
      <c r="Q2332" s="3" t="str">
        <f>LEFT(N2332,SEARCH("/",N2332)-1)</f>
        <v>food</v>
      </c>
      <c r="R2332" s="3" t="str">
        <f>RIGHT(N2332,LEN(N2332)-SEARCH("/",N2332,1))</f>
        <v>small batch</v>
      </c>
      <c r="S2332" s="16">
        <f>(((J2332/60)/60)/24)+DATE(1970,1,1)+(-5/24)</f>
        <v>42332.691469907404</v>
      </c>
      <c r="T2332" s="16">
        <f>(((I2332/60)/60)/24)+DATE(1970,1,1)+(-5/24)</f>
        <v>42362.791666666664</v>
      </c>
    </row>
    <row r="2333" spans="1:20" ht="75" x14ac:dyDescent="0.3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2">
        <f>(E2333/D2333)*100</f>
        <v>144.31375</v>
      </c>
      <c r="P2333" s="8">
        <f>E2333/L2333</f>
        <v>40.795406360424032</v>
      </c>
      <c r="Q2333" s="3" t="str">
        <f>LEFT(N2333,SEARCH("/",N2333)-1)</f>
        <v>food</v>
      </c>
      <c r="R2333" s="3" t="str">
        <f>RIGHT(N2333,LEN(N2333)-SEARCH("/",N2333,1))</f>
        <v>small batch</v>
      </c>
      <c r="S2333" s="16">
        <f>(((J2333/60)/60)/24)+DATE(1970,1,1)+(-5/24)</f>
        <v>41838.797337962962</v>
      </c>
      <c r="T2333" s="16">
        <f>(((I2333/60)/60)/24)+DATE(1970,1,1)+(-5/24)</f>
        <v>41868.797337962962</v>
      </c>
    </row>
    <row r="2334" spans="1:20" ht="93.75" x14ac:dyDescent="0.3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2">
        <f>(E2334/D2334)*100</f>
        <v>106.30800000000001</v>
      </c>
      <c r="P2334" s="8">
        <f>E2334/L2334</f>
        <v>75.502840909090907</v>
      </c>
      <c r="Q2334" s="3" t="str">
        <f>LEFT(N2334,SEARCH("/",N2334)-1)</f>
        <v>food</v>
      </c>
      <c r="R2334" s="3" t="str">
        <f>RIGHT(N2334,LEN(N2334)-SEARCH("/",N2334,1))</f>
        <v>small batch</v>
      </c>
      <c r="S2334" s="16">
        <f>(((J2334/60)/60)/24)+DATE(1970,1,1)+(-5/24)</f>
        <v>42011.419803240737</v>
      </c>
      <c r="T2334" s="16">
        <f>(((I2334/60)/60)/24)+DATE(1970,1,1)+(-5/24)</f>
        <v>42041.419803240737</v>
      </c>
    </row>
    <row r="2335" spans="1:20" ht="75" x14ac:dyDescent="0.3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2">
        <f>(E2335/D2335)*100</f>
        <v>212.16666666666666</v>
      </c>
      <c r="P2335" s="8">
        <f>E2335/L2335</f>
        <v>13.542553191489361</v>
      </c>
      <c r="Q2335" s="3" t="str">
        <f>LEFT(N2335,SEARCH("/",N2335)-1)</f>
        <v>food</v>
      </c>
      <c r="R2335" s="3" t="str">
        <f>RIGHT(N2335,LEN(N2335)-SEARCH("/",N2335,1))</f>
        <v>small batch</v>
      </c>
      <c r="S2335" s="16">
        <f>(((J2335/60)/60)/24)+DATE(1970,1,1)+(-5/24)</f>
        <v>41767.442013888889</v>
      </c>
      <c r="T2335" s="16">
        <f>(((I2335/60)/60)/24)+DATE(1970,1,1)+(-5/24)</f>
        <v>41788.534722222219</v>
      </c>
    </row>
    <row r="2336" spans="1:20" ht="75" x14ac:dyDescent="0.3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2">
        <f>(E2336/D2336)*100</f>
        <v>101.95</v>
      </c>
      <c r="P2336" s="8">
        <f>E2336/L2336</f>
        <v>60.865671641791046</v>
      </c>
      <c r="Q2336" s="3" t="str">
        <f>LEFT(N2336,SEARCH("/",N2336)-1)</f>
        <v>food</v>
      </c>
      <c r="R2336" s="3" t="str">
        <f>RIGHT(N2336,LEN(N2336)-SEARCH("/",N2336,1))</f>
        <v>small batch</v>
      </c>
      <c r="S2336" s="16">
        <f>(((J2336/60)/60)/24)+DATE(1970,1,1)+(-5/24)</f>
        <v>41918.461782407401</v>
      </c>
      <c r="T2336" s="16">
        <f>(((I2336/60)/60)/24)+DATE(1970,1,1)+(-5/24)</f>
        <v>41948.523611111108</v>
      </c>
    </row>
    <row r="2337" spans="1:20" ht="93.75" x14ac:dyDescent="0.3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2">
        <f>(E2337/D2337)*100</f>
        <v>102.27200000000001</v>
      </c>
      <c r="P2337" s="8">
        <f>E2337/L2337</f>
        <v>115.69230769230769</v>
      </c>
      <c r="Q2337" s="3" t="str">
        <f>LEFT(N2337,SEARCH("/",N2337)-1)</f>
        <v>food</v>
      </c>
      <c r="R2337" s="3" t="str">
        <f>RIGHT(N2337,LEN(N2337)-SEARCH("/",N2337,1))</f>
        <v>small batch</v>
      </c>
      <c r="S2337" s="16">
        <f>(((J2337/60)/60)/24)+DATE(1970,1,1)+(-5/24)</f>
        <v>41771.363923611112</v>
      </c>
      <c r="T2337" s="16">
        <f>(((I2337/60)/60)/24)+DATE(1970,1,1)+(-5/24)</f>
        <v>41801.363923611112</v>
      </c>
    </row>
    <row r="2338" spans="1:20" ht="75" x14ac:dyDescent="0.3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2">
        <f>(E2338/D2338)*100</f>
        <v>520.73254999999995</v>
      </c>
      <c r="P2338" s="8">
        <f>E2338/L2338</f>
        <v>48.104623556581984</v>
      </c>
      <c r="Q2338" s="3" t="str">
        <f>LEFT(N2338,SEARCH("/",N2338)-1)</f>
        <v>food</v>
      </c>
      <c r="R2338" s="3" t="str">
        <f>RIGHT(N2338,LEN(N2338)-SEARCH("/",N2338,1))</f>
        <v>small batch</v>
      </c>
      <c r="S2338" s="16">
        <f>(((J2338/60)/60)/24)+DATE(1970,1,1)+(-5/24)</f>
        <v>41666.716377314813</v>
      </c>
      <c r="T2338" s="16">
        <f>(((I2338/60)/60)/24)+DATE(1970,1,1)+(-5/24)</f>
        <v>41706.716377314813</v>
      </c>
    </row>
    <row r="2339" spans="1:20" ht="56.25" x14ac:dyDescent="0.3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2">
        <f>(E2339/D2339)*100</f>
        <v>110.65833333333333</v>
      </c>
      <c r="P2339" s="8">
        <f>E2339/L2339</f>
        <v>74.184357541899445</v>
      </c>
      <c r="Q2339" s="3" t="str">
        <f>LEFT(N2339,SEARCH("/",N2339)-1)</f>
        <v>food</v>
      </c>
      <c r="R2339" s="3" t="str">
        <f>RIGHT(N2339,LEN(N2339)-SEARCH("/",N2339,1))</f>
        <v>small batch</v>
      </c>
      <c r="S2339" s="16">
        <f>(((J2339/60)/60)/24)+DATE(1970,1,1)+(-5/24)</f>
        <v>41786.432210648149</v>
      </c>
      <c r="T2339" s="16">
        <f>(((I2339/60)/60)/24)+DATE(1970,1,1)+(-5/24)</f>
        <v>41816.432210648149</v>
      </c>
    </row>
    <row r="2340" spans="1:20" ht="75" x14ac:dyDescent="0.3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2">
        <f>(E2340/D2340)*100</f>
        <v>101.14333333333335</v>
      </c>
      <c r="P2340" s="8">
        <f>E2340/L2340</f>
        <v>123.34552845528455</v>
      </c>
      <c r="Q2340" s="3" t="str">
        <f>LEFT(N2340,SEARCH("/",N2340)-1)</f>
        <v>food</v>
      </c>
      <c r="R2340" s="3" t="str">
        <f>RIGHT(N2340,LEN(N2340)-SEARCH("/",N2340,1))</f>
        <v>small batch</v>
      </c>
      <c r="S2340" s="16">
        <f>(((J2340/60)/60)/24)+DATE(1970,1,1)+(-5/24)</f>
        <v>41789.688472222217</v>
      </c>
      <c r="T2340" s="16">
        <f>(((I2340/60)/60)/24)+DATE(1970,1,1)+(-5/24)</f>
        <v>41819.688472222217</v>
      </c>
    </row>
    <row r="2341" spans="1:20" ht="75" x14ac:dyDescent="0.3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2">
        <f>(E2341/D2341)*100</f>
        <v>294.20799999999997</v>
      </c>
      <c r="P2341" s="8">
        <f>E2341/L2341</f>
        <v>66.623188405797094</v>
      </c>
      <c r="Q2341" s="3" t="str">
        <f>LEFT(N2341,SEARCH("/",N2341)-1)</f>
        <v>food</v>
      </c>
      <c r="R2341" s="3" t="str">
        <f>RIGHT(N2341,LEN(N2341)-SEARCH("/",N2341,1))</f>
        <v>small batch</v>
      </c>
      <c r="S2341" s="16">
        <f>(((J2341/60)/60)/24)+DATE(1970,1,1)+(-5/24)</f>
        <v>42692.591539351844</v>
      </c>
      <c r="T2341" s="16">
        <f>(((I2341/60)/60)/24)+DATE(1970,1,1)+(-5/24)</f>
        <v>42723.124305555553</v>
      </c>
    </row>
    <row r="2342" spans="1:20" ht="75" x14ac:dyDescent="0.3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2">
        <f>(E2342/D2342)*100</f>
        <v>105.77749999999999</v>
      </c>
      <c r="P2342" s="8">
        <f>E2342/L2342</f>
        <v>104.99007444168734</v>
      </c>
      <c r="Q2342" s="3" t="str">
        <f>LEFT(N2342,SEARCH("/",N2342)-1)</f>
        <v>food</v>
      </c>
      <c r="R2342" s="3" t="str">
        <f>RIGHT(N2342,LEN(N2342)-SEARCH("/",N2342,1))</f>
        <v>small batch</v>
      </c>
      <c r="S2342" s="16">
        <f>(((J2342/60)/60)/24)+DATE(1970,1,1)+(-5/24)</f>
        <v>42643.434467592589</v>
      </c>
      <c r="T2342" s="16">
        <f>(((I2342/60)/60)/24)+DATE(1970,1,1)+(-5/24)</f>
        <v>42673.434467592589</v>
      </c>
    </row>
    <row r="2343" spans="1:20" ht="75" x14ac:dyDescent="0.3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2">
        <f>(E2343/D2343)*100</f>
        <v>0</v>
      </c>
      <c r="P2343" s="8">
        <v>0</v>
      </c>
      <c r="Q2343" s="3" t="str">
        <f>LEFT(N2343,SEARCH("/",N2343)-1)</f>
        <v>technology</v>
      </c>
      <c r="R2343" s="3" t="str">
        <f>RIGHT(N2343,LEN(N2343)-SEARCH("/",N2343,1))</f>
        <v>web</v>
      </c>
      <c r="S2343" s="16">
        <f>(((J2343/60)/60)/24)+DATE(1970,1,1)+(-5/24)</f>
        <v>42167.605370370373</v>
      </c>
      <c r="T2343" s="16">
        <f>(((I2343/60)/60)/24)+DATE(1970,1,1)+(-5/24)</f>
        <v>42197.605370370373</v>
      </c>
    </row>
    <row r="2344" spans="1:20" ht="93.75" x14ac:dyDescent="0.3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2">
        <f>(E2344/D2344)*100</f>
        <v>0</v>
      </c>
      <c r="P2344" s="8">
        <v>0</v>
      </c>
      <c r="Q2344" s="3" t="str">
        <f>LEFT(N2344,SEARCH("/",N2344)-1)</f>
        <v>technology</v>
      </c>
      <c r="R2344" s="3" t="str">
        <f>RIGHT(N2344,LEN(N2344)-SEARCH("/",N2344,1))</f>
        <v>web</v>
      </c>
      <c r="S2344" s="16">
        <f>(((J2344/60)/60)/24)+DATE(1970,1,1)+(-5/24)</f>
        <v>41897.49386574074</v>
      </c>
      <c r="T2344" s="16">
        <f>(((I2344/60)/60)/24)+DATE(1970,1,1)+(-5/24)</f>
        <v>41918</v>
      </c>
    </row>
    <row r="2345" spans="1:20" ht="93.75" x14ac:dyDescent="0.3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2">
        <f>(E2345/D2345)*100</f>
        <v>3</v>
      </c>
      <c r="P2345" s="8">
        <f>E2345/L2345</f>
        <v>300</v>
      </c>
      <c r="Q2345" s="3" t="str">
        <f>LEFT(N2345,SEARCH("/",N2345)-1)</f>
        <v>technology</v>
      </c>
      <c r="R2345" s="3" t="str">
        <f>RIGHT(N2345,LEN(N2345)-SEARCH("/",N2345,1))</f>
        <v>web</v>
      </c>
      <c r="S2345" s="16">
        <f>(((J2345/60)/60)/24)+DATE(1970,1,1)+(-5/24)</f>
        <v>42327.616956018515</v>
      </c>
      <c r="T2345" s="16">
        <f>(((I2345/60)/60)/24)+DATE(1970,1,1)+(-5/24)</f>
        <v>42377.615972222215</v>
      </c>
    </row>
    <row r="2346" spans="1:20" ht="93.75" x14ac:dyDescent="0.3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2">
        <f>(E2346/D2346)*100</f>
        <v>0.1</v>
      </c>
      <c r="P2346" s="8">
        <f>E2346/L2346</f>
        <v>1</v>
      </c>
      <c r="Q2346" s="3" t="str">
        <f>LEFT(N2346,SEARCH("/",N2346)-1)</f>
        <v>technology</v>
      </c>
      <c r="R2346" s="3" t="str">
        <f>RIGHT(N2346,LEN(N2346)-SEARCH("/",N2346,1))</f>
        <v>web</v>
      </c>
      <c r="S2346" s="16">
        <f>(((J2346/60)/60)/24)+DATE(1970,1,1)+(-5/24)</f>
        <v>42515.519317129627</v>
      </c>
      <c r="T2346" s="16">
        <f>(((I2346/60)/60)/24)+DATE(1970,1,1)+(-5/24)</f>
        <v>42545.519317129627</v>
      </c>
    </row>
    <row r="2347" spans="1:20" ht="75" x14ac:dyDescent="0.3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2">
        <f>(E2347/D2347)*100</f>
        <v>0</v>
      </c>
      <c r="P2347" s="8">
        <v>0</v>
      </c>
      <c r="Q2347" s="3" t="str">
        <f>LEFT(N2347,SEARCH("/",N2347)-1)</f>
        <v>technology</v>
      </c>
      <c r="R2347" s="3" t="str">
        <f>RIGHT(N2347,LEN(N2347)-SEARCH("/",N2347,1))</f>
        <v>web</v>
      </c>
      <c r="S2347" s="16">
        <f>(((J2347/60)/60)/24)+DATE(1970,1,1)+(-5/24)</f>
        <v>42059.79347222222</v>
      </c>
      <c r="T2347" s="16">
        <f>(((I2347/60)/60)/24)+DATE(1970,1,1)+(-5/24)</f>
        <v>42094.777083333327</v>
      </c>
    </row>
    <row r="2348" spans="1:20" ht="75" x14ac:dyDescent="0.3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2">
        <f>(E2348/D2348)*100</f>
        <v>6.5000000000000002E-2</v>
      </c>
      <c r="P2348" s="8">
        <f>E2348/L2348</f>
        <v>13</v>
      </c>
      <c r="Q2348" s="3" t="str">
        <f>LEFT(N2348,SEARCH("/",N2348)-1)</f>
        <v>technology</v>
      </c>
      <c r="R2348" s="3" t="str">
        <f>RIGHT(N2348,LEN(N2348)-SEARCH("/",N2348,1))</f>
        <v>web</v>
      </c>
      <c r="S2348" s="16">
        <f>(((J2348/60)/60)/24)+DATE(1970,1,1)+(-5/24)</f>
        <v>42615.590636574074</v>
      </c>
      <c r="T2348" s="16">
        <f>(((I2348/60)/60)/24)+DATE(1970,1,1)+(-5/24)</f>
        <v>42660.590636574074</v>
      </c>
    </row>
    <row r="2349" spans="1:20" ht="75" x14ac:dyDescent="0.3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2">
        <f>(E2349/D2349)*100</f>
        <v>1.5</v>
      </c>
      <c r="P2349" s="8">
        <f>E2349/L2349</f>
        <v>15</v>
      </c>
      <c r="Q2349" s="3" t="str">
        <f>LEFT(N2349,SEARCH("/",N2349)-1)</f>
        <v>technology</v>
      </c>
      <c r="R2349" s="3" t="str">
        <f>RIGHT(N2349,LEN(N2349)-SEARCH("/",N2349,1))</f>
        <v>web</v>
      </c>
      <c r="S2349" s="16">
        <f>(((J2349/60)/60)/24)+DATE(1970,1,1)+(-5/24)</f>
        <v>42577.399027777778</v>
      </c>
      <c r="T2349" s="16">
        <f>(((I2349/60)/60)/24)+DATE(1970,1,1)+(-5/24)</f>
        <v>42607.399027777778</v>
      </c>
    </row>
    <row r="2350" spans="1:20" ht="75" x14ac:dyDescent="0.3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2">
        <f>(E2350/D2350)*100</f>
        <v>0.38571428571428573</v>
      </c>
      <c r="P2350" s="8">
        <f>E2350/L2350</f>
        <v>54</v>
      </c>
      <c r="Q2350" s="3" t="str">
        <f>LEFT(N2350,SEARCH("/",N2350)-1)</f>
        <v>technology</v>
      </c>
      <c r="R2350" s="3" t="str">
        <f>RIGHT(N2350,LEN(N2350)-SEARCH("/",N2350,1))</f>
        <v>web</v>
      </c>
      <c r="S2350" s="16">
        <f>(((J2350/60)/60)/24)+DATE(1970,1,1)+(-5/24)</f>
        <v>42360.723819444444</v>
      </c>
      <c r="T2350" s="16">
        <f>(((I2350/60)/60)/24)+DATE(1970,1,1)+(-5/24)</f>
        <v>42420.723819444444</v>
      </c>
    </row>
    <row r="2351" spans="1:20" ht="93.75" x14ac:dyDescent="0.3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2">
        <f>(E2351/D2351)*100</f>
        <v>0</v>
      </c>
      <c r="P2351" s="8">
        <v>0</v>
      </c>
      <c r="Q2351" s="3" t="str">
        <f>LEFT(N2351,SEARCH("/",N2351)-1)</f>
        <v>technology</v>
      </c>
      <c r="R2351" s="3" t="str">
        <f>RIGHT(N2351,LEN(N2351)-SEARCH("/",N2351,1))</f>
        <v>web</v>
      </c>
      <c r="S2351" s="16">
        <f>(((J2351/60)/60)/24)+DATE(1970,1,1)+(-5/24)</f>
        <v>42198.567453703705</v>
      </c>
      <c r="T2351" s="16">
        <f>(((I2351/60)/60)/24)+DATE(1970,1,1)+(-5/24)</f>
        <v>42227.567453703705</v>
      </c>
    </row>
    <row r="2352" spans="1:20" ht="56.25" x14ac:dyDescent="0.3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2">
        <f>(E2352/D2352)*100</f>
        <v>0</v>
      </c>
      <c r="P2352" s="8">
        <v>0</v>
      </c>
      <c r="Q2352" s="3" t="str">
        <f>LEFT(N2352,SEARCH("/",N2352)-1)</f>
        <v>technology</v>
      </c>
      <c r="R2352" s="3" t="str">
        <f>RIGHT(N2352,LEN(N2352)-SEARCH("/",N2352,1))</f>
        <v>web</v>
      </c>
      <c r="S2352" s="16">
        <f>(((J2352/60)/60)/24)+DATE(1970,1,1)+(-5/24)</f>
        <v>42708.633912037032</v>
      </c>
      <c r="T2352" s="16">
        <f>(((I2352/60)/60)/24)+DATE(1970,1,1)+(-5/24)</f>
        <v>42738.633912037032</v>
      </c>
    </row>
    <row r="2353" spans="1:20" ht="37.5" x14ac:dyDescent="0.3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2">
        <f>(E2353/D2353)*100</f>
        <v>0.5714285714285714</v>
      </c>
      <c r="P2353" s="8">
        <f>E2353/L2353</f>
        <v>15.428571428571429</v>
      </c>
      <c r="Q2353" s="3" t="str">
        <f>LEFT(N2353,SEARCH("/",N2353)-1)</f>
        <v>technology</v>
      </c>
      <c r="R2353" s="3" t="str">
        <f>RIGHT(N2353,LEN(N2353)-SEARCH("/",N2353,1))</f>
        <v>web</v>
      </c>
      <c r="S2353" s="16">
        <f>(((J2353/60)/60)/24)+DATE(1970,1,1)+(-5/24)</f>
        <v>42093.892812500002</v>
      </c>
      <c r="T2353" s="16">
        <f>(((I2353/60)/60)/24)+DATE(1970,1,1)+(-5/24)</f>
        <v>42123.892812500002</v>
      </c>
    </row>
    <row r="2354" spans="1:20" ht="75" x14ac:dyDescent="0.3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2">
        <f>(E2354/D2354)*100</f>
        <v>0</v>
      </c>
      <c r="P2354" s="8">
        <v>0</v>
      </c>
      <c r="Q2354" s="3" t="str">
        <f>LEFT(N2354,SEARCH("/",N2354)-1)</f>
        <v>technology</v>
      </c>
      <c r="R2354" s="3" t="str">
        <f>RIGHT(N2354,LEN(N2354)-SEARCH("/",N2354,1))</f>
        <v>web</v>
      </c>
      <c r="S2354" s="16">
        <f>(((J2354/60)/60)/24)+DATE(1970,1,1)+(-5/24)</f>
        <v>42101.425370370365</v>
      </c>
      <c r="T2354" s="16">
        <f>(((I2354/60)/60)/24)+DATE(1970,1,1)+(-5/24)</f>
        <v>42161.425370370365</v>
      </c>
    </row>
    <row r="2355" spans="1:20" ht="75" x14ac:dyDescent="0.3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2">
        <f>(E2355/D2355)*100</f>
        <v>0</v>
      </c>
      <c r="P2355" s="8">
        <v>0</v>
      </c>
      <c r="Q2355" s="3" t="str">
        <f>LEFT(N2355,SEARCH("/",N2355)-1)</f>
        <v>technology</v>
      </c>
      <c r="R2355" s="3" t="str">
        <f>RIGHT(N2355,LEN(N2355)-SEARCH("/",N2355,1))</f>
        <v>web</v>
      </c>
      <c r="S2355" s="16">
        <f>(((J2355/60)/60)/24)+DATE(1970,1,1)+(-5/24)</f>
        <v>42103.467847222222</v>
      </c>
      <c r="T2355" s="16">
        <f>(((I2355/60)/60)/24)+DATE(1970,1,1)+(-5/24)</f>
        <v>42115.467847222222</v>
      </c>
    </row>
    <row r="2356" spans="1:20" ht="75" x14ac:dyDescent="0.3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2">
        <f>(E2356/D2356)*100</f>
        <v>7.1428571428571425E-2</v>
      </c>
      <c r="P2356" s="8">
        <f>E2356/L2356</f>
        <v>25</v>
      </c>
      <c r="Q2356" s="3" t="str">
        <f>LEFT(N2356,SEARCH("/",N2356)-1)</f>
        <v>technology</v>
      </c>
      <c r="R2356" s="3" t="str">
        <f>RIGHT(N2356,LEN(N2356)-SEARCH("/",N2356,1))</f>
        <v>web</v>
      </c>
      <c r="S2356" s="16">
        <f>(((J2356/60)/60)/24)+DATE(1970,1,1)+(-5/24)</f>
        <v>41954.51458333333</v>
      </c>
      <c r="T2356" s="16">
        <f>(((I2356/60)/60)/24)+DATE(1970,1,1)+(-5/24)</f>
        <v>42014.51458333333</v>
      </c>
    </row>
    <row r="2357" spans="1:20" ht="75" x14ac:dyDescent="0.3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2">
        <f>(E2357/D2357)*100</f>
        <v>0.6875</v>
      </c>
      <c r="P2357" s="8">
        <f>E2357/L2357</f>
        <v>27.5</v>
      </c>
      <c r="Q2357" s="3" t="str">
        <f>LEFT(N2357,SEARCH("/",N2357)-1)</f>
        <v>technology</v>
      </c>
      <c r="R2357" s="3" t="str">
        <f>RIGHT(N2357,LEN(N2357)-SEARCH("/",N2357,1))</f>
        <v>web</v>
      </c>
      <c r="S2357" s="16">
        <f>(((J2357/60)/60)/24)+DATE(1970,1,1)+(-5/24)</f>
        <v>42096.709907407399</v>
      </c>
      <c r="T2357" s="16">
        <f>(((I2357/60)/60)/24)+DATE(1970,1,1)+(-5/24)</f>
        <v>42126.709907407399</v>
      </c>
    </row>
    <row r="2358" spans="1:20" ht="56.25" x14ac:dyDescent="0.3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2">
        <f>(E2358/D2358)*100</f>
        <v>0</v>
      </c>
      <c r="P2358" s="8">
        <v>0</v>
      </c>
      <c r="Q2358" s="3" t="str">
        <f>LEFT(N2358,SEARCH("/",N2358)-1)</f>
        <v>technology</v>
      </c>
      <c r="R2358" s="3" t="str">
        <f>RIGHT(N2358,LEN(N2358)-SEARCH("/",N2358,1))</f>
        <v>web</v>
      </c>
      <c r="S2358" s="16">
        <f>(((J2358/60)/60)/24)+DATE(1970,1,1)+(-5/24)</f>
        <v>42130.575277777774</v>
      </c>
      <c r="T2358" s="16">
        <f>(((I2358/60)/60)/24)+DATE(1970,1,1)+(-5/24)</f>
        <v>42160.575277777774</v>
      </c>
    </row>
    <row r="2359" spans="1:20" ht="75" x14ac:dyDescent="0.3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2">
        <f>(E2359/D2359)*100</f>
        <v>0</v>
      </c>
      <c r="P2359" s="8">
        <v>0</v>
      </c>
      <c r="Q2359" s="3" t="str">
        <f>LEFT(N2359,SEARCH("/",N2359)-1)</f>
        <v>technology</v>
      </c>
      <c r="R2359" s="3" t="str">
        <f>RIGHT(N2359,LEN(N2359)-SEARCH("/",N2359,1))</f>
        <v>web</v>
      </c>
      <c r="S2359" s="16">
        <f>(((J2359/60)/60)/24)+DATE(1970,1,1)+(-5/24)</f>
        <v>42264.411782407398</v>
      </c>
      <c r="T2359" s="16">
        <f>(((I2359/60)/60)/24)+DATE(1970,1,1)+(-5/24)</f>
        <v>42294.411782407398</v>
      </c>
    </row>
    <row r="2360" spans="1:20" ht="75" x14ac:dyDescent="0.3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2">
        <f>(E2360/D2360)*100</f>
        <v>0</v>
      </c>
      <c r="P2360" s="8">
        <v>0</v>
      </c>
      <c r="Q2360" s="3" t="str">
        <f>LEFT(N2360,SEARCH("/",N2360)-1)</f>
        <v>technology</v>
      </c>
      <c r="R2360" s="3" t="str">
        <f>RIGHT(N2360,LEN(N2360)-SEARCH("/",N2360,1))</f>
        <v>web</v>
      </c>
      <c r="S2360" s="16">
        <f>(((J2360/60)/60)/24)+DATE(1970,1,1)+(-5/24)</f>
        <v>41978.722638888888</v>
      </c>
      <c r="T2360" s="16">
        <f>(((I2360/60)/60)/24)+DATE(1970,1,1)+(-5/24)</f>
        <v>42034.818749999999</v>
      </c>
    </row>
    <row r="2361" spans="1:20" ht="75" x14ac:dyDescent="0.3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2">
        <f>(E2361/D2361)*100</f>
        <v>14.680000000000001</v>
      </c>
      <c r="P2361" s="8">
        <f>E2361/L2361</f>
        <v>367</v>
      </c>
      <c r="Q2361" s="3" t="str">
        <f>LEFT(N2361,SEARCH("/",N2361)-1)</f>
        <v>technology</v>
      </c>
      <c r="R2361" s="3" t="str">
        <f>RIGHT(N2361,LEN(N2361)-SEARCH("/",N2361,1))</f>
        <v>web</v>
      </c>
      <c r="S2361" s="16">
        <f>(((J2361/60)/60)/24)+DATE(1970,1,1)+(-5/24)</f>
        <v>42159.441249999996</v>
      </c>
      <c r="T2361" s="16">
        <f>(((I2361/60)/60)/24)+DATE(1970,1,1)+(-5/24)</f>
        <v>42219.441249999996</v>
      </c>
    </row>
    <row r="2362" spans="1:20" ht="75" x14ac:dyDescent="0.3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2">
        <f>(E2362/D2362)*100</f>
        <v>0.04</v>
      </c>
      <c r="P2362" s="8">
        <f>E2362/L2362</f>
        <v>2</v>
      </c>
      <c r="Q2362" s="3" t="str">
        <f>LEFT(N2362,SEARCH("/",N2362)-1)</f>
        <v>technology</v>
      </c>
      <c r="R2362" s="3" t="str">
        <f>RIGHT(N2362,LEN(N2362)-SEARCH("/",N2362,1))</f>
        <v>web</v>
      </c>
      <c r="S2362" s="16">
        <f>(((J2362/60)/60)/24)+DATE(1970,1,1)+(-5/24)</f>
        <v>42377.498611111114</v>
      </c>
      <c r="T2362" s="16">
        <f>(((I2362/60)/60)/24)+DATE(1970,1,1)+(-5/24)</f>
        <v>42407.498611111114</v>
      </c>
    </row>
    <row r="2363" spans="1:20" ht="93.75" x14ac:dyDescent="0.3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2">
        <f>(E2363/D2363)*100</f>
        <v>0</v>
      </c>
      <c r="P2363" s="8">
        <v>0</v>
      </c>
      <c r="Q2363" s="3" t="str">
        <f>LEFT(N2363,SEARCH("/",N2363)-1)</f>
        <v>technology</v>
      </c>
      <c r="R2363" s="3" t="str">
        <f>RIGHT(N2363,LEN(N2363)-SEARCH("/",N2363,1))</f>
        <v>web</v>
      </c>
      <c r="S2363" s="16">
        <f>(((J2363/60)/60)/24)+DATE(1970,1,1)+(-5/24)</f>
        <v>42466.650555555556</v>
      </c>
      <c r="T2363" s="16">
        <f>(((I2363/60)/60)/24)+DATE(1970,1,1)+(-5/24)</f>
        <v>42490.708333333336</v>
      </c>
    </row>
    <row r="2364" spans="1:20" ht="75" x14ac:dyDescent="0.3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2">
        <f>(E2364/D2364)*100</f>
        <v>28.571428571428569</v>
      </c>
      <c r="P2364" s="8">
        <f>E2364/L2364</f>
        <v>60</v>
      </c>
      <c r="Q2364" s="3" t="str">
        <f>LEFT(N2364,SEARCH("/",N2364)-1)</f>
        <v>technology</v>
      </c>
      <c r="R2364" s="3" t="str">
        <f>RIGHT(N2364,LEN(N2364)-SEARCH("/",N2364,1))</f>
        <v>web</v>
      </c>
      <c r="S2364" s="16">
        <f>(((J2364/60)/60)/24)+DATE(1970,1,1)+(-5/24)</f>
        <v>41954.47997685185</v>
      </c>
      <c r="T2364" s="16">
        <f>(((I2364/60)/60)/24)+DATE(1970,1,1)+(-5/24)</f>
        <v>41984.47997685185</v>
      </c>
    </row>
    <row r="2365" spans="1:20" ht="93.75" x14ac:dyDescent="0.3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2">
        <f>(E2365/D2365)*100</f>
        <v>0</v>
      </c>
      <c r="P2365" s="8">
        <v>0</v>
      </c>
      <c r="Q2365" s="3" t="str">
        <f>LEFT(N2365,SEARCH("/",N2365)-1)</f>
        <v>technology</v>
      </c>
      <c r="R2365" s="3" t="str">
        <f>RIGHT(N2365,LEN(N2365)-SEARCH("/",N2365,1))</f>
        <v>web</v>
      </c>
      <c r="S2365" s="16">
        <f>(((J2365/60)/60)/24)+DATE(1970,1,1)+(-5/24)</f>
        <v>42321.803240740737</v>
      </c>
      <c r="T2365" s="16">
        <f>(((I2365/60)/60)/24)+DATE(1970,1,1)+(-5/24)</f>
        <v>42366.803240740737</v>
      </c>
    </row>
    <row r="2366" spans="1:20" ht="56.25" x14ac:dyDescent="0.3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2">
        <f>(E2366/D2366)*100</f>
        <v>0</v>
      </c>
      <c r="P2366" s="8">
        <v>0</v>
      </c>
      <c r="Q2366" s="3" t="str">
        <f>LEFT(N2366,SEARCH("/",N2366)-1)</f>
        <v>technology</v>
      </c>
      <c r="R2366" s="3" t="str">
        <f>RIGHT(N2366,LEN(N2366)-SEARCH("/",N2366,1))</f>
        <v>web</v>
      </c>
      <c r="S2366" s="16">
        <f>(((J2366/60)/60)/24)+DATE(1970,1,1)+(-5/24)</f>
        <v>42248.726342592585</v>
      </c>
      <c r="T2366" s="16">
        <f>(((I2366/60)/60)/24)+DATE(1970,1,1)+(-5/24)</f>
        <v>42303.726342592585</v>
      </c>
    </row>
    <row r="2367" spans="1:20" ht="75" x14ac:dyDescent="0.3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2">
        <f>(E2367/D2367)*100</f>
        <v>0</v>
      </c>
      <c r="P2367" s="8">
        <v>0</v>
      </c>
      <c r="Q2367" s="3" t="str">
        <f>LEFT(N2367,SEARCH("/",N2367)-1)</f>
        <v>technology</v>
      </c>
      <c r="R2367" s="3" t="str">
        <f>RIGHT(N2367,LEN(N2367)-SEARCH("/",N2367,1))</f>
        <v>web</v>
      </c>
      <c r="S2367" s="16">
        <f>(((J2367/60)/60)/24)+DATE(1970,1,1)+(-5/24)</f>
        <v>42346.528067129628</v>
      </c>
      <c r="T2367" s="16">
        <f>(((I2367/60)/60)/24)+DATE(1970,1,1)+(-5/24)</f>
        <v>42386.749999999993</v>
      </c>
    </row>
    <row r="2368" spans="1:20" ht="75" x14ac:dyDescent="0.3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2">
        <f>(E2368/D2368)*100</f>
        <v>10.52</v>
      </c>
      <c r="P2368" s="8">
        <f>E2368/L2368</f>
        <v>97.407407407407405</v>
      </c>
      <c r="Q2368" s="3" t="str">
        <f>LEFT(N2368,SEARCH("/",N2368)-1)</f>
        <v>technology</v>
      </c>
      <c r="R2368" s="3" t="str">
        <f>RIGHT(N2368,LEN(N2368)-SEARCH("/",N2368,1))</f>
        <v>web</v>
      </c>
      <c r="S2368" s="16">
        <f>(((J2368/60)/60)/24)+DATE(1970,1,1)+(-5/24)</f>
        <v>42268.323298611103</v>
      </c>
      <c r="T2368" s="16">
        <f>(((I2368/60)/60)/24)+DATE(1970,1,1)+(-5/24)</f>
        <v>42298.323298611103</v>
      </c>
    </row>
    <row r="2369" spans="1:20" ht="75" x14ac:dyDescent="0.3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2">
        <f>(E2369/D2369)*100</f>
        <v>1.34</v>
      </c>
      <c r="P2369" s="8">
        <f>E2369/L2369</f>
        <v>47.857142857142854</v>
      </c>
      <c r="Q2369" s="3" t="str">
        <f>LEFT(N2369,SEARCH("/",N2369)-1)</f>
        <v>technology</v>
      </c>
      <c r="R2369" s="3" t="str">
        <f>RIGHT(N2369,LEN(N2369)-SEARCH("/",N2369,1))</f>
        <v>web</v>
      </c>
      <c r="S2369" s="16">
        <f>(((J2369/60)/60)/24)+DATE(1970,1,1)+(-5/24)</f>
        <v>42425.761759259258</v>
      </c>
      <c r="T2369" s="16">
        <f>(((I2369/60)/60)/24)+DATE(1970,1,1)+(-5/24)</f>
        <v>42485.720092592594</v>
      </c>
    </row>
    <row r="2370" spans="1:20" ht="75" x14ac:dyDescent="0.3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2">
        <f>(E2370/D2370)*100</f>
        <v>0.25</v>
      </c>
      <c r="P2370" s="8">
        <f>E2370/L2370</f>
        <v>50</v>
      </c>
      <c r="Q2370" s="3" t="str">
        <f>LEFT(N2370,SEARCH("/",N2370)-1)</f>
        <v>technology</v>
      </c>
      <c r="R2370" s="3" t="str">
        <f>RIGHT(N2370,LEN(N2370)-SEARCH("/",N2370,1))</f>
        <v>web</v>
      </c>
      <c r="S2370" s="16">
        <f>(((J2370/60)/60)/24)+DATE(1970,1,1)+(-5/24)</f>
        <v>42063.513483796291</v>
      </c>
      <c r="T2370" s="16">
        <f>(((I2370/60)/60)/24)+DATE(1970,1,1)+(-5/24)</f>
        <v>42108.471817129634</v>
      </c>
    </row>
    <row r="2371" spans="1:20" ht="93.75" x14ac:dyDescent="0.3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2">
        <f>(E2371/D2371)*100</f>
        <v>0</v>
      </c>
      <c r="P2371" s="8">
        <v>0</v>
      </c>
      <c r="Q2371" s="3" t="str">
        <f>LEFT(N2371,SEARCH("/",N2371)-1)</f>
        <v>technology</v>
      </c>
      <c r="R2371" s="3" t="str">
        <f>RIGHT(N2371,LEN(N2371)-SEARCH("/",N2371,1))</f>
        <v>web</v>
      </c>
      <c r="S2371" s="16">
        <f>(((J2371/60)/60)/24)+DATE(1970,1,1)+(-5/24)</f>
        <v>42380.60429398148</v>
      </c>
      <c r="T2371" s="16">
        <f>(((I2371/60)/60)/24)+DATE(1970,1,1)+(-5/24)</f>
        <v>42410.60429398148</v>
      </c>
    </row>
    <row r="2372" spans="1:20" ht="75" x14ac:dyDescent="0.3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2">
        <f>(E2372/D2372)*100</f>
        <v>0.32800000000000001</v>
      </c>
      <c r="P2372" s="8">
        <f>E2372/L2372</f>
        <v>20.5</v>
      </c>
      <c r="Q2372" s="3" t="str">
        <f>LEFT(N2372,SEARCH("/",N2372)-1)</f>
        <v>technology</v>
      </c>
      <c r="R2372" s="3" t="str">
        <f>RIGHT(N2372,LEN(N2372)-SEARCH("/",N2372,1))</f>
        <v>web</v>
      </c>
      <c r="S2372" s="16">
        <f>(((J2372/60)/60)/24)+DATE(1970,1,1)+(-5/24)</f>
        <v>41960.980798611105</v>
      </c>
      <c r="T2372" s="16">
        <f>(((I2372/60)/60)/24)+DATE(1970,1,1)+(-5/24)</f>
        <v>41990.980798611105</v>
      </c>
    </row>
    <row r="2373" spans="1:20" ht="75" x14ac:dyDescent="0.3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2">
        <f>(E2373/D2373)*100</f>
        <v>0</v>
      </c>
      <c r="P2373" s="8">
        <v>0</v>
      </c>
      <c r="Q2373" s="3" t="str">
        <f>LEFT(N2373,SEARCH("/",N2373)-1)</f>
        <v>technology</v>
      </c>
      <c r="R2373" s="3" t="str">
        <f>RIGHT(N2373,LEN(N2373)-SEARCH("/",N2373,1))</f>
        <v>web</v>
      </c>
      <c r="S2373" s="16">
        <f>(((J2373/60)/60)/24)+DATE(1970,1,1)+(-5/24)</f>
        <v>42150.569398148145</v>
      </c>
      <c r="T2373" s="16">
        <f>(((I2373/60)/60)/24)+DATE(1970,1,1)+(-5/24)</f>
        <v>42180.569398148145</v>
      </c>
    </row>
    <row r="2374" spans="1:20" ht="93.75" x14ac:dyDescent="0.3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2">
        <f>(E2374/D2374)*100</f>
        <v>3.2727272727272729</v>
      </c>
      <c r="P2374" s="8">
        <f>E2374/L2374</f>
        <v>30</v>
      </c>
      <c r="Q2374" s="3" t="str">
        <f>LEFT(N2374,SEARCH("/",N2374)-1)</f>
        <v>technology</v>
      </c>
      <c r="R2374" s="3" t="str">
        <f>RIGHT(N2374,LEN(N2374)-SEARCH("/",N2374,1))</f>
        <v>web</v>
      </c>
      <c r="S2374" s="16">
        <f>(((J2374/60)/60)/24)+DATE(1970,1,1)+(-5/24)</f>
        <v>42087.860775462956</v>
      </c>
      <c r="T2374" s="16">
        <f>(((I2374/60)/60)/24)+DATE(1970,1,1)+(-5/24)</f>
        <v>42117.860775462956</v>
      </c>
    </row>
    <row r="2375" spans="1:20" ht="56.25" x14ac:dyDescent="0.3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2">
        <f>(E2375/D2375)*100</f>
        <v>5.8823529411764705E-3</v>
      </c>
      <c r="P2375" s="8">
        <f>E2375/L2375</f>
        <v>50</v>
      </c>
      <c r="Q2375" s="3" t="str">
        <f>LEFT(N2375,SEARCH("/",N2375)-1)</f>
        <v>technology</v>
      </c>
      <c r="R2375" s="3" t="str">
        <f>RIGHT(N2375,LEN(N2375)-SEARCH("/",N2375,1))</f>
        <v>web</v>
      </c>
      <c r="S2375" s="16">
        <f>(((J2375/60)/60)/24)+DATE(1970,1,1)+(-5/24)</f>
        <v>42215.453981481485</v>
      </c>
      <c r="T2375" s="16">
        <f>(((I2375/60)/60)/24)+DATE(1970,1,1)+(-5/24)</f>
        <v>42245.453981481485</v>
      </c>
    </row>
    <row r="2376" spans="1:20" ht="93.75" x14ac:dyDescent="0.3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2">
        <f>(E2376/D2376)*100</f>
        <v>4.5454545454545456E-2</v>
      </c>
      <c r="P2376" s="8">
        <f>E2376/L2376</f>
        <v>10</v>
      </c>
      <c r="Q2376" s="3" t="str">
        <f>LEFT(N2376,SEARCH("/",N2376)-1)</f>
        <v>technology</v>
      </c>
      <c r="R2376" s="3" t="str">
        <f>RIGHT(N2376,LEN(N2376)-SEARCH("/",N2376,1))</f>
        <v>web</v>
      </c>
      <c r="S2376" s="16">
        <f>(((J2376/60)/60)/24)+DATE(1970,1,1)+(-5/24)</f>
        <v>42017.634953703695</v>
      </c>
      <c r="T2376" s="16">
        <f>(((I2376/60)/60)/24)+DATE(1970,1,1)+(-5/24)</f>
        <v>42047.634953703695</v>
      </c>
    </row>
    <row r="2377" spans="1:20" ht="93.75" x14ac:dyDescent="0.3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2">
        <f>(E2377/D2377)*100</f>
        <v>0</v>
      </c>
      <c r="P2377" s="8">
        <v>0</v>
      </c>
      <c r="Q2377" s="3" t="str">
        <f>LEFT(N2377,SEARCH("/",N2377)-1)</f>
        <v>technology</v>
      </c>
      <c r="R2377" s="3" t="str">
        <f>RIGHT(N2377,LEN(N2377)-SEARCH("/",N2377,1))</f>
        <v>web</v>
      </c>
      <c r="S2377" s="16">
        <f>(((J2377/60)/60)/24)+DATE(1970,1,1)+(-5/24)</f>
        <v>42592.627743055556</v>
      </c>
      <c r="T2377" s="16">
        <f>(((I2377/60)/60)/24)+DATE(1970,1,1)+(-5/24)</f>
        <v>42622.627743055556</v>
      </c>
    </row>
    <row r="2378" spans="1:20" ht="75" x14ac:dyDescent="0.3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2">
        <f>(E2378/D2378)*100</f>
        <v>10.877666666666666</v>
      </c>
      <c r="P2378" s="8">
        <f>E2378/L2378</f>
        <v>81.582499999999996</v>
      </c>
      <c r="Q2378" s="3" t="str">
        <f>LEFT(N2378,SEARCH("/",N2378)-1)</f>
        <v>technology</v>
      </c>
      <c r="R2378" s="3" t="str">
        <f>RIGHT(N2378,LEN(N2378)-SEARCH("/",N2378,1))</f>
        <v>web</v>
      </c>
      <c r="S2378" s="16">
        <f>(((J2378/60)/60)/24)+DATE(1970,1,1)+(-5/24)</f>
        <v>42318.717199074068</v>
      </c>
      <c r="T2378" s="16">
        <f>(((I2378/60)/60)/24)+DATE(1970,1,1)+(-5/24)</f>
        <v>42348.717199074068</v>
      </c>
    </row>
    <row r="2379" spans="1:20" ht="75" x14ac:dyDescent="0.3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2">
        <f>(E2379/D2379)*100</f>
        <v>0</v>
      </c>
      <c r="P2379" s="8">
        <v>0</v>
      </c>
      <c r="Q2379" s="3" t="str">
        <f>LEFT(N2379,SEARCH("/",N2379)-1)</f>
        <v>technology</v>
      </c>
      <c r="R2379" s="3" t="str">
        <f>RIGHT(N2379,LEN(N2379)-SEARCH("/",N2379,1))</f>
        <v>web</v>
      </c>
      <c r="S2379" s="16">
        <f>(((J2379/60)/60)/24)+DATE(1970,1,1)+(-5/24)</f>
        <v>42669.661840277775</v>
      </c>
      <c r="T2379" s="16">
        <f>(((I2379/60)/60)/24)+DATE(1970,1,1)+(-5/24)</f>
        <v>42699.703506944446</v>
      </c>
    </row>
    <row r="2380" spans="1:20" ht="56.25" x14ac:dyDescent="0.3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2">
        <f>(E2380/D2380)*100</f>
        <v>0</v>
      </c>
      <c r="P2380" s="8">
        <v>0</v>
      </c>
      <c r="Q2380" s="3" t="str">
        <f>LEFT(N2380,SEARCH("/",N2380)-1)</f>
        <v>technology</v>
      </c>
      <c r="R2380" s="3" t="str">
        <f>RIGHT(N2380,LEN(N2380)-SEARCH("/",N2380,1))</f>
        <v>web</v>
      </c>
      <c r="S2380" s="16">
        <f>(((J2380/60)/60)/24)+DATE(1970,1,1)+(-5/24)</f>
        <v>42212.804745370369</v>
      </c>
      <c r="T2380" s="16">
        <f>(((I2380/60)/60)/24)+DATE(1970,1,1)+(-5/24)</f>
        <v>42241.804745370369</v>
      </c>
    </row>
    <row r="2381" spans="1:20" ht="56.25" x14ac:dyDescent="0.3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2">
        <f>(E2381/D2381)*100</f>
        <v>0</v>
      </c>
      <c r="P2381" s="8">
        <v>0</v>
      </c>
      <c r="Q2381" s="3" t="str">
        <f>LEFT(N2381,SEARCH("/",N2381)-1)</f>
        <v>technology</v>
      </c>
      <c r="R2381" s="3" t="str">
        <f>RIGHT(N2381,LEN(N2381)-SEARCH("/",N2381,1))</f>
        <v>web</v>
      </c>
      <c r="S2381" s="16">
        <f>(((J2381/60)/60)/24)+DATE(1970,1,1)+(-5/24)</f>
        <v>42236.808055555557</v>
      </c>
      <c r="T2381" s="16">
        <f>(((I2381/60)/60)/24)+DATE(1970,1,1)+(-5/24)</f>
        <v>42281.808055555557</v>
      </c>
    </row>
    <row r="2382" spans="1:20" ht="75" x14ac:dyDescent="0.3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2">
        <f>(E2382/D2382)*100</f>
        <v>0.36666666666666664</v>
      </c>
      <c r="P2382" s="8">
        <f>E2382/L2382</f>
        <v>18.333333333333332</v>
      </c>
      <c r="Q2382" s="3" t="str">
        <f>LEFT(N2382,SEARCH("/",N2382)-1)</f>
        <v>technology</v>
      </c>
      <c r="R2382" s="3" t="str">
        <f>RIGHT(N2382,LEN(N2382)-SEARCH("/",N2382,1))</f>
        <v>web</v>
      </c>
      <c r="S2382" s="16">
        <f>(((J2382/60)/60)/24)+DATE(1970,1,1)+(-5/24)</f>
        <v>42248.584976851846</v>
      </c>
      <c r="T2382" s="16">
        <f>(((I2382/60)/60)/24)+DATE(1970,1,1)+(-5/24)</f>
        <v>42278.584976851846</v>
      </c>
    </row>
    <row r="2383" spans="1:20" ht="75" x14ac:dyDescent="0.3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2">
        <f>(E2383/D2383)*100</f>
        <v>1.8193398957730169</v>
      </c>
      <c r="P2383" s="8">
        <f>E2383/L2383</f>
        <v>224.42857142857142</v>
      </c>
      <c r="Q2383" s="3" t="str">
        <f>LEFT(N2383,SEARCH("/",N2383)-1)</f>
        <v>technology</v>
      </c>
      <c r="R2383" s="3" t="str">
        <f>RIGHT(N2383,LEN(N2383)-SEARCH("/",N2383,1))</f>
        <v>web</v>
      </c>
      <c r="S2383" s="16">
        <f>(((J2383/60)/60)/24)+DATE(1970,1,1)+(-5/24)</f>
        <v>42074.727407407401</v>
      </c>
      <c r="T2383" s="16">
        <f>(((I2383/60)/60)/24)+DATE(1970,1,1)+(-5/24)</f>
        <v>42104.727407407401</v>
      </c>
    </row>
    <row r="2384" spans="1:20" ht="93.75" x14ac:dyDescent="0.3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2">
        <f>(E2384/D2384)*100</f>
        <v>2.5</v>
      </c>
      <c r="P2384" s="8">
        <f>E2384/L2384</f>
        <v>37.5</v>
      </c>
      <c r="Q2384" s="3" t="str">
        <f>LEFT(N2384,SEARCH("/",N2384)-1)</f>
        <v>technology</v>
      </c>
      <c r="R2384" s="3" t="str">
        <f>RIGHT(N2384,LEN(N2384)-SEARCH("/",N2384,1))</f>
        <v>web</v>
      </c>
      <c r="S2384" s="16">
        <f>(((J2384/60)/60)/24)+DATE(1970,1,1)+(-5/24)</f>
        <v>42194.979201388887</v>
      </c>
      <c r="T2384" s="16">
        <f>(((I2384/60)/60)/24)+DATE(1970,1,1)+(-5/24)</f>
        <v>42219.979201388887</v>
      </c>
    </row>
    <row r="2385" spans="1:20" ht="75" x14ac:dyDescent="0.3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2">
        <f>(E2385/D2385)*100</f>
        <v>4.3499999999999996</v>
      </c>
      <c r="P2385" s="8">
        <f>E2385/L2385</f>
        <v>145</v>
      </c>
      <c r="Q2385" s="3" t="str">
        <f>LEFT(N2385,SEARCH("/",N2385)-1)</f>
        <v>technology</v>
      </c>
      <c r="R2385" s="3" t="str">
        <f>RIGHT(N2385,LEN(N2385)-SEARCH("/",N2385,1))</f>
        <v>web</v>
      </c>
      <c r="S2385" s="16">
        <f>(((J2385/60)/60)/24)+DATE(1970,1,1)+(-5/24)</f>
        <v>42026.848460648143</v>
      </c>
      <c r="T2385" s="16">
        <f>(((I2385/60)/60)/24)+DATE(1970,1,1)+(-5/24)</f>
        <v>42056.848460648143</v>
      </c>
    </row>
    <row r="2386" spans="1:20" ht="93.75" x14ac:dyDescent="0.3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2">
        <f>(E2386/D2386)*100</f>
        <v>0.8</v>
      </c>
      <c r="P2386" s="8">
        <f>E2386/L2386</f>
        <v>1</v>
      </c>
      <c r="Q2386" s="3" t="str">
        <f>LEFT(N2386,SEARCH("/",N2386)-1)</f>
        <v>technology</v>
      </c>
      <c r="R2386" s="3" t="str">
        <f>RIGHT(N2386,LEN(N2386)-SEARCH("/",N2386,1))</f>
        <v>web</v>
      </c>
      <c r="S2386" s="16">
        <f>(((J2386/60)/60)/24)+DATE(1970,1,1)+(-5/24)</f>
        <v>41926.859293981477</v>
      </c>
      <c r="T2386" s="16">
        <f>(((I2386/60)/60)/24)+DATE(1970,1,1)+(-5/24)</f>
        <v>41956.900960648149</v>
      </c>
    </row>
    <row r="2387" spans="1:20" ht="75" x14ac:dyDescent="0.3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2">
        <f>(E2387/D2387)*100</f>
        <v>1.2123076923076923</v>
      </c>
      <c r="P2387" s="8">
        <f>E2387/L2387</f>
        <v>112.57142857142857</v>
      </c>
      <c r="Q2387" s="3" t="str">
        <f>LEFT(N2387,SEARCH("/",N2387)-1)</f>
        <v>technology</v>
      </c>
      <c r="R2387" s="3" t="str">
        <f>RIGHT(N2387,LEN(N2387)-SEARCH("/",N2387,1))</f>
        <v>web</v>
      </c>
      <c r="S2387" s="16">
        <f>(((J2387/60)/60)/24)+DATE(1970,1,1)+(-5/24)</f>
        <v>42191.493425925924</v>
      </c>
      <c r="T2387" s="16">
        <f>(((I2387/60)/60)/24)+DATE(1970,1,1)+(-5/24)</f>
        <v>42221.493425925924</v>
      </c>
    </row>
    <row r="2388" spans="1:20" ht="75" x14ac:dyDescent="0.3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2">
        <f>(E2388/D2388)*100</f>
        <v>0</v>
      </c>
      <c r="P2388" s="8">
        <v>0</v>
      </c>
      <c r="Q2388" s="3" t="str">
        <f>LEFT(N2388,SEARCH("/",N2388)-1)</f>
        <v>technology</v>
      </c>
      <c r="R2388" s="3" t="str">
        <f>RIGHT(N2388,LEN(N2388)-SEARCH("/",N2388,1))</f>
        <v>web</v>
      </c>
      <c r="S2388" s="16">
        <f>(((J2388/60)/60)/24)+DATE(1970,1,1)+(-5/24)</f>
        <v>41954.629907407405</v>
      </c>
      <c r="T2388" s="16">
        <f>(((I2388/60)/60)/24)+DATE(1970,1,1)+(-5/24)</f>
        <v>42014.629907407405</v>
      </c>
    </row>
    <row r="2389" spans="1:20" ht="93.75" x14ac:dyDescent="0.3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2">
        <f>(E2389/D2389)*100</f>
        <v>0.68399999999999994</v>
      </c>
      <c r="P2389" s="8">
        <f>E2389/L2389</f>
        <v>342</v>
      </c>
      <c r="Q2389" s="3" t="str">
        <f>LEFT(N2389,SEARCH("/",N2389)-1)</f>
        <v>technology</v>
      </c>
      <c r="R2389" s="3" t="str">
        <f>RIGHT(N2389,LEN(N2389)-SEARCH("/",N2389,1))</f>
        <v>web</v>
      </c>
      <c r="S2389" s="16">
        <f>(((J2389/60)/60)/24)+DATE(1970,1,1)+(-5/24)</f>
        <v>42528.418287037035</v>
      </c>
      <c r="T2389" s="16">
        <f>(((I2389/60)/60)/24)+DATE(1970,1,1)+(-5/24)</f>
        <v>42573.418287037035</v>
      </c>
    </row>
    <row r="2390" spans="1:20" ht="93.75" x14ac:dyDescent="0.3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2">
        <f>(E2390/D2390)*100</f>
        <v>1.2513513513513512</v>
      </c>
      <c r="P2390" s="8">
        <f>E2390/L2390</f>
        <v>57.875</v>
      </c>
      <c r="Q2390" s="3" t="str">
        <f>LEFT(N2390,SEARCH("/",N2390)-1)</f>
        <v>technology</v>
      </c>
      <c r="R2390" s="3" t="str">
        <f>RIGHT(N2390,LEN(N2390)-SEARCH("/",N2390,1))</f>
        <v>web</v>
      </c>
      <c r="S2390" s="16">
        <f>(((J2390/60)/60)/24)+DATE(1970,1,1)+(-5/24)</f>
        <v>41989.645358796297</v>
      </c>
      <c r="T2390" s="16">
        <f>(((I2390/60)/60)/24)+DATE(1970,1,1)+(-5/24)</f>
        <v>42019.603472222218</v>
      </c>
    </row>
    <row r="2391" spans="1:20" ht="93.75" x14ac:dyDescent="0.3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2">
        <f>(E2391/D2391)*100</f>
        <v>0.1875</v>
      </c>
      <c r="P2391" s="8">
        <f>E2391/L2391</f>
        <v>30</v>
      </c>
      <c r="Q2391" s="3" t="str">
        <f>LEFT(N2391,SEARCH("/",N2391)-1)</f>
        <v>technology</v>
      </c>
      <c r="R2391" s="3" t="str">
        <f>RIGHT(N2391,LEN(N2391)-SEARCH("/",N2391,1))</f>
        <v>web</v>
      </c>
      <c r="S2391" s="16">
        <f>(((J2391/60)/60)/24)+DATE(1970,1,1)+(-5/24)</f>
        <v>42179.445046296292</v>
      </c>
      <c r="T2391" s="16">
        <f>(((I2391/60)/60)/24)+DATE(1970,1,1)+(-5/24)</f>
        <v>42210.707638888889</v>
      </c>
    </row>
    <row r="2392" spans="1:20" ht="93.75" x14ac:dyDescent="0.3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2">
        <f>(E2392/D2392)*100</f>
        <v>0</v>
      </c>
      <c r="P2392" s="8">
        <v>0</v>
      </c>
      <c r="Q2392" s="3" t="str">
        <f>LEFT(N2392,SEARCH("/",N2392)-1)</f>
        <v>technology</v>
      </c>
      <c r="R2392" s="3" t="str">
        <f>RIGHT(N2392,LEN(N2392)-SEARCH("/",N2392,1))</f>
        <v>web</v>
      </c>
      <c r="S2392" s="16">
        <f>(((J2392/60)/60)/24)+DATE(1970,1,1)+(-5/24)</f>
        <v>41968.053981481477</v>
      </c>
      <c r="T2392" s="16">
        <f>(((I2392/60)/60)/24)+DATE(1970,1,1)+(-5/24)</f>
        <v>42008.053981481477</v>
      </c>
    </row>
    <row r="2393" spans="1:20" ht="56.25" x14ac:dyDescent="0.3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2">
        <f>(E2393/D2393)*100</f>
        <v>0.125</v>
      </c>
      <c r="P2393" s="8">
        <f>E2393/L2393</f>
        <v>25</v>
      </c>
      <c r="Q2393" s="3" t="str">
        <f>LEFT(N2393,SEARCH("/",N2393)-1)</f>
        <v>technology</v>
      </c>
      <c r="R2393" s="3" t="str">
        <f>RIGHT(N2393,LEN(N2393)-SEARCH("/",N2393,1))</f>
        <v>web</v>
      </c>
      <c r="S2393" s="16">
        <f>(((J2393/60)/60)/24)+DATE(1970,1,1)+(-5/24)</f>
        <v>42064.586157407401</v>
      </c>
      <c r="T2393" s="16">
        <f>(((I2393/60)/60)/24)+DATE(1970,1,1)+(-5/24)</f>
        <v>42094.544490740744</v>
      </c>
    </row>
    <row r="2394" spans="1:20" ht="93.75" x14ac:dyDescent="0.3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2">
        <f>(E2394/D2394)*100</f>
        <v>0</v>
      </c>
      <c r="P2394" s="8">
        <v>0</v>
      </c>
      <c r="Q2394" s="3" t="str">
        <f>LEFT(N2394,SEARCH("/",N2394)-1)</f>
        <v>technology</v>
      </c>
      <c r="R2394" s="3" t="str">
        <f>RIGHT(N2394,LEN(N2394)-SEARCH("/",N2394,1))</f>
        <v>web</v>
      </c>
      <c r="S2394" s="16">
        <f>(((J2394/60)/60)/24)+DATE(1970,1,1)+(-5/24)</f>
        <v>42275.912303240737</v>
      </c>
      <c r="T2394" s="16">
        <f>(((I2394/60)/60)/24)+DATE(1970,1,1)+(-5/24)</f>
        <v>42305.912303240737</v>
      </c>
    </row>
    <row r="2395" spans="1:20" ht="93.75" x14ac:dyDescent="0.3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2">
        <f>(E2395/D2395)*100</f>
        <v>0.05</v>
      </c>
      <c r="P2395" s="8">
        <f>E2395/L2395</f>
        <v>50</v>
      </c>
      <c r="Q2395" s="3" t="str">
        <f>LEFT(N2395,SEARCH("/",N2395)-1)</f>
        <v>technology</v>
      </c>
      <c r="R2395" s="3" t="str">
        <f>RIGHT(N2395,LEN(N2395)-SEARCH("/",N2395,1))</f>
        <v>web</v>
      </c>
      <c r="S2395" s="16">
        <f>(((J2395/60)/60)/24)+DATE(1970,1,1)+(-5/24)</f>
        <v>42194.440011574072</v>
      </c>
      <c r="T2395" s="16">
        <f>(((I2395/60)/60)/24)+DATE(1970,1,1)+(-5/24)</f>
        <v>42224.440011574072</v>
      </c>
    </row>
    <row r="2396" spans="1:20" ht="75" x14ac:dyDescent="0.3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2">
        <f>(E2396/D2396)*100</f>
        <v>0.06</v>
      </c>
      <c r="P2396" s="8">
        <f>E2396/L2396</f>
        <v>1.5</v>
      </c>
      <c r="Q2396" s="3" t="str">
        <f>LEFT(N2396,SEARCH("/",N2396)-1)</f>
        <v>technology</v>
      </c>
      <c r="R2396" s="3" t="str">
        <f>RIGHT(N2396,LEN(N2396)-SEARCH("/",N2396,1))</f>
        <v>web</v>
      </c>
      <c r="S2396" s="16">
        <f>(((J2396/60)/60)/24)+DATE(1970,1,1)+(-5/24)</f>
        <v>42031.15385416666</v>
      </c>
      <c r="T2396" s="16">
        <f>(((I2396/60)/60)/24)+DATE(1970,1,1)+(-5/24)</f>
        <v>42061.15385416666</v>
      </c>
    </row>
    <row r="2397" spans="1:20" ht="75" x14ac:dyDescent="0.3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2">
        <f>(E2397/D2397)*100</f>
        <v>0</v>
      </c>
      <c r="P2397" s="8">
        <v>0</v>
      </c>
      <c r="Q2397" s="3" t="str">
        <f>LEFT(N2397,SEARCH("/",N2397)-1)</f>
        <v>technology</v>
      </c>
      <c r="R2397" s="3" t="str">
        <f>RIGHT(N2397,LEN(N2397)-SEARCH("/",N2397,1))</f>
        <v>web</v>
      </c>
      <c r="S2397" s="16">
        <f>(((J2397/60)/60)/24)+DATE(1970,1,1)+(-5/24)</f>
        <v>42716.913043981483</v>
      </c>
      <c r="T2397" s="16">
        <f>(((I2397/60)/60)/24)+DATE(1970,1,1)+(-5/24)</f>
        <v>42745.164583333331</v>
      </c>
    </row>
    <row r="2398" spans="1:20" ht="93.75" x14ac:dyDescent="0.3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2">
        <f>(E2398/D2398)*100</f>
        <v>0.2</v>
      </c>
      <c r="P2398" s="8">
        <f>E2398/L2398</f>
        <v>10</v>
      </c>
      <c r="Q2398" s="3" t="str">
        <f>LEFT(N2398,SEARCH("/",N2398)-1)</f>
        <v>technology</v>
      </c>
      <c r="R2398" s="3" t="str">
        <f>RIGHT(N2398,LEN(N2398)-SEARCH("/",N2398,1))</f>
        <v>web</v>
      </c>
      <c r="S2398" s="16">
        <f>(((J2398/60)/60)/24)+DATE(1970,1,1)+(-5/24)</f>
        <v>42262.640717592592</v>
      </c>
      <c r="T2398" s="16">
        <f>(((I2398/60)/60)/24)+DATE(1970,1,1)+(-5/24)</f>
        <v>42292.640717592592</v>
      </c>
    </row>
    <row r="2399" spans="1:20" ht="93.75" x14ac:dyDescent="0.3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2">
        <f>(E2399/D2399)*100</f>
        <v>0</v>
      </c>
      <c r="P2399" s="8">
        <v>0</v>
      </c>
      <c r="Q2399" s="3" t="str">
        <f>LEFT(N2399,SEARCH("/",N2399)-1)</f>
        <v>technology</v>
      </c>
      <c r="R2399" s="3" t="str">
        <f>RIGHT(N2399,LEN(N2399)-SEARCH("/",N2399,1))</f>
        <v>web</v>
      </c>
      <c r="S2399" s="16">
        <f>(((J2399/60)/60)/24)+DATE(1970,1,1)+(-5/24)</f>
        <v>41976.676574074074</v>
      </c>
      <c r="T2399" s="16">
        <f>(((I2399/60)/60)/24)+DATE(1970,1,1)+(-5/24)</f>
        <v>42006.676574074074</v>
      </c>
    </row>
    <row r="2400" spans="1:20" ht="75" x14ac:dyDescent="0.3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2">
        <f>(E2400/D2400)*100</f>
        <v>0</v>
      </c>
      <c r="P2400" s="8">
        <v>0</v>
      </c>
      <c r="Q2400" s="3" t="str">
        <f>LEFT(N2400,SEARCH("/",N2400)-1)</f>
        <v>technology</v>
      </c>
      <c r="R2400" s="3" t="str">
        <f>RIGHT(N2400,LEN(N2400)-SEARCH("/",N2400,1))</f>
        <v>web</v>
      </c>
      <c r="S2400" s="16">
        <f>(((J2400/60)/60)/24)+DATE(1970,1,1)+(-5/24)</f>
        <v>42157.708148148151</v>
      </c>
      <c r="T2400" s="16">
        <f>(((I2400/60)/60)/24)+DATE(1970,1,1)+(-5/24)</f>
        <v>42187.708148148151</v>
      </c>
    </row>
    <row r="2401" spans="1:20" ht="75" x14ac:dyDescent="0.3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2">
        <f>(E2401/D2401)*100</f>
        <v>0</v>
      </c>
      <c r="P2401" s="8">
        <v>0</v>
      </c>
      <c r="Q2401" s="3" t="str">
        <f>LEFT(N2401,SEARCH("/",N2401)-1)</f>
        <v>technology</v>
      </c>
      <c r="R2401" s="3" t="str">
        <f>RIGHT(N2401,LEN(N2401)-SEARCH("/",N2401,1))</f>
        <v>web</v>
      </c>
      <c r="S2401" s="16">
        <f>(((J2401/60)/60)/24)+DATE(1970,1,1)+(-5/24)</f>
        <v>41956.644745370366</v>
      </c>
      <c r="T2401" s="16">
        <f>(((I2401/60)/60)/24)+DATE(1970,1,1)+(-5/24)</f>
        <v>41991.644745370366</v>
      </c>
    </row>
    <row r="2402" spans="1:20" ht="93.75" x14ac:dyDescent="0.3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2">
        <f>(E2402/D2402)*100</f>
        <v>0</v>
      </c>
      <c r="P2402" s="8">
        <v>0</v>
      </c>
      <c r="Q2402" s="3" t="str">
        <f>LEFT(N2402,SEARCH("/",N2402)-1)</f>
        <v>technology</v>
      </c>
      <c r="R2402" s="3" t="str">
        <f>RIGHT(N2402,LEN(N2402)-SEARCH("/",N2402,1))</f>
        <v>web</v>
      </c>
      <c r="S2402" s="16">
        <f>(((J2402/60)/60)/24)+DATE(1970,1,1)+(-5/24)</f>
        <v>42444.059768518513</v>
      </c>
      <c r="T2402" s="16">
        <f>(((I2402/60)/60)/24)+DATE(1970,1,1)+(-5/24)</f>
        <v>42474.059768518513</v>
      </c>
    </row>
    <row r="2403" spans="1:20" ht="75" x14ac:dyDescent="0.3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12">
        <f>(E2403/D2403)*100</f>
        <v>0.71785714285714286</v>
      </c>
      <c r="P2403" s="8">
        <f>E2403/L2403</f>
        <v>22.333333333333332</v>
      </c>
      <c r="Q2403" s="3" t="str">
        <f>LEFT(N2403,SEARCH("/",N2403)-1)</f>
        <v>food</v>
      </c>
      <c r="R2403" s="3" t="str">
        <f>RIGHT(N2403,LEN(N2403)-SEARCH("/",N2403,1))</f>
        <v>food trucks</v>
      </c>
      <c r="S2403" s="16">
        <f>(((J2403/60)/60)/24)+DATE(1970,1,1)+(-5/24)</f>
        <v>42374.614537037036</v>
      </c>
      <c r="T2403" s="16">
        <f>(((I2403/60)/60)/24)+DATE(1970,1,1)+(-5/24)</f>
        <v>42434.614537037036</v>
      </c>
    </row>
    <row r="2404" spans="1:20" ht="37.5" x14ac:dyDescent="0.3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12">
        <f>(E2404/D2404)*100</f>
        <v>0.43333333333333329</v>
      </c>
      <c r="P2404" s="8">
        <f>E2404/L2404</f>
        <v>52</v>
      </c>
      <c r="Q2404" s="3" t="str">
        <f>LEFT(N2404,SEARCH("/",N2404)-1)</f>
        <v>food</v>
      </c>
      <c r="R2404" s="3" t="str">
        <f>RIGHT(N2404,LEN(N2404)-SEARCH("/",N2404,1))</f>
        <v>food trucks</v>
      </c>
      <c r="S2404" s="16">
        <f>(((J2404/60)/60)/24)+DATE(1970,1,1)+(-5/24)</f>
        <v>42107.47142361111</v>
      </c>
      <c r="T2404" s="16">
        <f>(((I2404/60)/60)/24)+DATE(1970,1,1)+(-5/24)</f>
        <v>42137.47142361111</v>
      </c>
    </row>
    <row r="2405" spans="1:20" ht="75" x14ac:dyDescent="0.3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12">
        <f>(E2405/D2405)*100</f>
        <v>16.833333333333332</v>
      </c>
      <c r="P2405" s="8">
        <f>E2405/L2405</f>
        <v>16.833333333333332</v>
      </c>
      <c r="Q2405" s="3" t="str">
        <f>LEFT(N2405,SEARCH("/",N2405)-1)</f>
        <v>food</v>
      </c>
      <c r="R2405" s="3" t="str">
        <f>RIGHT(N2405,LEN(N2405)-SEARCH("/",N2405,1))</f>
        <v>food trucks</v>
      </c>
      <c r="S2405" s="16">
        <f>(((J2405/60)/60)/24)+DATE(1970,1,1)+(-5/24)</f>
        <v>42399.674282407403</v>
      </c>
      <c r="T2405" s="16">
        <f>(((I2405/60)/60)/24)+DATE(1970,1,1)+(-5/24)</f>
        <v>42459.632615740738</v>
      </c>
    </row>
    <row r="2406" spans="1:20" ht="93.75" x14ac:dyDescent="0.3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12">
        <f>(E2406/D2406)*100</f>
        <v>0</v>
      </c>
      <c r="P2406" s="8">
        <v>0</v>
      </c>
      <c r="Q2406" s="3" t="str">
        <f>LEFT(N2406,SEARCH("/",N2406)-1)</f>
        <v>food</v>
      </c>
      <c r="R2406" s="3" t="str">
        <f>RIGHT(N2406,LEN(N2406)-SEARCH("/",N2406,1))</f>
        <v>food trucks</v>
      </c>
      <c r="S2406" s="16">
        <f>(((J2406/60)/60)/24)+DATE(1970,1,1)+(-5/24)</f>
        <v>42341.831099537034</v>
      </c>
      <c r="T2406" s="16">
        <f>(((I2406/60)/60)/24)+DATE(1970,1,1)+(-5/24)</f>
        <v>42371.831099537034</v>
      </c>
    </row>
    <row r="2407" spans="1:20" ht="56.25" x14ac:dyDescent="0.3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12">
        <f>(E2407/D2407)*100</f>
        <v>22.52</v>
      </c>
      <c r="P2407" s="8">
        <f>E2407/L2407</f>
        <v>56.3</v>
      </c>
      <c r="Q2407" s="3" t="str">
        <f>LEFT(N2407,SEARCH("/",N2407)-1)</f>
        <v>food</v>
      </c>
      <c r="R2407" s="3" t="str">
        <f>RIGHT(N2407,LEN(N2407)-SEARCH("/",N2407,1))</f>
        <v>food trucks</v>
      </c>
      <c r="S2407" s="16">
        <f>(((J2407/60)/60)/24)+DATE(1970,1,1)+(-5/24)</f>
        <v>42595.377025462956</v>
      </c>
      <c r="T2407" s="16">
        <f>(((I2407/60)/60)/24)+DATE(1970,1,1)+(-5/24)</f>
        <v>42616.377025462956</v>
      </c>
    </row>
    <row r="2408" spans="1:20" ht="75" x14ac:dyDescent="0.3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12">
        <f>(E2408/D2408)*100</f>
        <v>41.384615384615387</v>
      </c>
      <c r="P2408" s="8">
        <f>E2408/L2408</f>
        <v>84.0625</v>
      </c>
      <c r="Q2408" s="3" t="str">
        <f>LEFT(N2408,SEARCH("/",N2408)-1)</f>
        <v>food</v>
      </c>
      <c r="R2408" s="3" t="str">
        <f>RIGHT(N2408,LEN(N2408)-SEARCH("/",N2408,1))</f>
        <v>food trucks</v>
      </c>
      <c r="S2408" s="16">
        <f>(((J2408/60)/60)/24)+DATE(1970,1,1)+(-5/24)</f>
        <v>41982.902662037035</v>
      </c>
      <c r="T2408" s="16">
        <f>(((I2408/60)/60)/24)+DATE(1970,1,1)+(-5/24)</f>
        <v>42022.902662037035</v>
      </c>
    </row>
    <row r="2409" spans="1:20" ht="75" x14ac:dyDescent="0.3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12">
        <f>(E2409/D2409)*100</f>
        <v>25.259090909090908</v>
      </c>
      <c r="P2409" s="8">
        <f>E2409/L2409</f>
        <v>168.39393939393941</v>
      </c>
      <c r="Q2409" s="3" t="str">
        <f>LEFT(N2409,SEARCH("/",N2409)-1)</f>
        <v>food</v>
      </c>
      <c r="R2409" s="3" t="str">
        <f>RIGHT(N2409,LEN(N2409)-SEARCH("/",N2409,1))</f>
        <v>food trucks</v>
      </c>
      <c r="S2409" s="16">
        <f>(((J2409/60)/60)/24)+DATE(1970,1,1)+(-5/24)</f>
        <v>42082.367222222216</v>
      </c>
      <c r="T2409" s="16">
        <f>(((I2409/60)/60)/24)+DATE(1970,1,1)+(-5/24)</f>
        <v>42105.041666666664</v>
      </c>
    </row>
    <row r="2410" spans="1:20" ht="56.25" x14ac:dyDescent="0.3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12">
        <f>(E2410/D2410)*100</f>
        <v>0.2</v>
      </c>
      <c r="P2410" s="8">
        <f>E2410/L2410</f>
        <v>15</v>
      </c>
      <c r="Q2410" s="3" t="str">
        <f>LEFT(N2410,SEARCH("/",N2410)-1)</f>
        <v>food</v>
      </c>
      <c r="R2410" s="3" t="str">
        <f>RIGHT(N2410,LEN(N2410)-SEARCH("/",N2410,1))</f>
        <v>food trucks</v>
      </c>
      <c r="S2410" s="16">
        <f>(((J2410/60)/60)/24)+DATE(1970,1,1)+(-5/24)</f>
        <v>41918.93237268518</v>
      </c>
      <c r="T2410" s="16">
        <f>(((I2410/60)/60)/24)+DATE(1970,1,1)+(-5/24)</f>
        <v>41948.974039351851</v>
      </c>
    </row>
    <row r="2411" spans="1:20" ht="75" x14ac:dyDescent="0.3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12">
        <f>(E2411/D2411)*100</f>
        <v>1.8399999999999999</v>
      </c>
      <c r="P2411" s="8">
        <f>E2411/L2411</f>
        <v>76.666666666666671</v>
      </c>
      <c r="Q2411" s="3" t="str">
        <f>LEFT(N2411,SEARCH("/",N2411)-1)</f>
        <v>food</v>
      </c>
      <c r="R2411" s="3" t="str">
        <f>RIGHT(N2411,LEN(N2411)-SEARCH("/",N2411,1))</f>
        <v>food trucks</v>
      </c>
      <c r="S2411" s="16">
        <f>(((J2411/60)/60)/24)+DATE(1970,1,1)+(-5/24)</f>
        <v>42204.667534722219</v>
      </c>
      <c r="T2411" s="16">
        <f>(((I2411/60)/60)/24)+DATE(1970,1,1)+(-5/24)</f>
        <v>42234.667534722219</v>
      </c>
    </row>
    <row r="2412" spans="1:20" ht="75" x14ac:dyDescent="0.3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12">
        <f>(E2412/D2412)*100</f>
        <v>0</v>
      </c>
      <c r="P2412" s="8">
        <v>0</v>
      </c>
      <c r="Q2412" s="3" t="str">
        <f>LEFT(N2412,SEARCH("/",N2412)-1)</f>
        <v>food</v>
      </c>
      <c r="R2412" s="3" t="str">
        <f>RIGHT(N2412,LEN(N2412)-SEARCH("/",N2412,1))</f>
        <v>food trucks</v>
      </c>
      <c r="S2412" s="16">
        <f>(((J2412/60)/60)/24)+DATE(1970,1,1)+(-5/24)</f>
        <v>42224.199942129628</v>
      </c>
      <c r="T2412" s="16">
        <f>(((I2412/60)/60)/24)+DATE(1970,1,1)+(-5/24)</f>
        <v>42254.199942129628</v>
      </c>
    </row>
    <row r="2413" spans="1:20" ht="93.75" x14ac:dyDescent="0.3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12">
        <f>(E2413/D2413)*100</f>
        <v>0.60399999999999998</v>
      </c>
      <c r="P2413" s="8">
        <f>E2413/L2413</f>
        <v>50.333333333333336</v>
      </c>
      <c r="Q2413" s="3" t="str">
        <f>LEFT(N2413,SEARCH("/",N2413)-1)</f>
        <v>food</v>
      </c>
      <c r="R2413" s="3" t="str">
        <f>RIGHT(N2413,LEN(N2413)-SEARCH("/",N2413,1))</f>
        <v>food trucks</v>
      </c>
      <c r="S2413" s="16">
        <f>(((J2413/60)/60)/24)+DATE(1970,1,1)+(-5/24)</f>
        <v>42211.524097222216</v>
      </c>
      <c r="T2413" s="16">
        <f>(((I2413/60)/60)/24)+DATE(1970,1,1)+(-5/24)</f>
        <v>42241.524097222216</v>
      </c>
    </row>
    <row r="2414" spans="1:20" ht="93.75" x14ac:dyDescent="0.3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12">
        <f>(E2414/D2414)*100</f>
        <v>0</v>
      </c>
      <c r="P2414" s="8">
        <v>0</v>
      </c>
      <c r="Q2414" s="3" t="str">
        <f>LEFT(N2414,SEARCH("/",N2414)-1)</f>
        <v>food</v>
      </c>
      <c r="R2414" s="3" t="str">
        <f>RIGHT(N2414,LEN(N2414)-SEARCH("/",N2414,1))</f>
        <v>food trucks</v>
      </c>
      <c r="S2414" s="16">
        <f>(((J2414/60)/60)/24)+DATE(1970,1,1)+(-5/24)</f>
        <v>42655.528622685182</v>
      </c>
      <c r="T2414" s="16">
        <f>(((I2414/60)/60)/24)+DATE(1970,1,1)+(-5/24)</f>
        <v>42700.570289351854</v>
      </c>
    </row>
    <row r="2415" spans="1:20" ht="75" x14ac:dyDescent="0.3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12">
        <f>(E2415/D2415)*100</f>
        <v>0.83333333333333337</v>
      </c>
      <c r="P2415" s="8">
        <f>E2415/L2415</f>
        <v>8.3333333333333339</v>
      </c>
      <c r="Q2415" s="3" t="str">
        <f>LEFT(N2415,SEARCH("/",N2415)-1)</f>
        <v>food</v>
      </c>
      <c r="R2415" s="3" t="str">
        <f>RIGHT(N2415,LEN(N2415)-SEARCH("/",N2415,1))</f>
        <v>food trucks</v>
      </c>
      <c r="S2415" s="16">
        <f>(((J2415/60)/60)/24)+DATE(1970,1,1)+(-5/24)</f>
        <v>41759.901412037034</v>
      </c>
      <c r="T2415" s="16">
        <f>(((I2415/60)/60)/24)+DATE(1970,1,1)+(-5/24)</f>
        <v>41790.770833333328</v>
      </c>
    </row>
    <row r="2416" spans="1:20" ht="75" x14ac:dyDescent="0.3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12">
        <f>(E2416/D2416)*100</f>
        <v>3.0666666666666664</v>
      </c>
      <c r="P2416" s="8">
        <f>E2416/L2416</f>
        <v>35.384615384615387</v>
      </c>
      <c r="Q2416" s="3" t="str">
        <f>LEFT(N2416,SEARCH("/",N2416)-1)</f>
        <v>food</v>
      </c>
      <c r="R2416" s="3" t="str">
        <f>RIGHT(N2416,LEN(N2416)-SEARCH("/",N2416,1))</f>
        <v>food trucks</v>
      </c>
      <c r="S2416" s="16">
        <f>(((J2416/60)/60)/24)+DATE(1970,1,1)+(-5/24)</f>
        <v>42198.486805555549</v>
      </c>
      <c r="T2416" s="16">
        <f>(((I2416/60)/60)/24)+DATE(1970,1,1)+(-5/24)</f>
        <v>42237.957638888889</v>
      </c>
    </row>
    <row r="2417" spans="1:20" ht="75" x14ac:dyDescent="0.3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12">
        <f>(E2417/D2417)*100</f>
        <v>0.55833333333333335</v>
      </c>
      <c r="P2417" s="8">
        <f>E2417/L2417</f>
        <v>55.833333333333336</v>
      </c>
      <c r="Q2417" s="3" t="str">
        <f>LEFT(N2417,SEARCH("/",N2417)-1)</f>
        <v>food</v>
      </c>
      <c r="R2417" s="3" t="str">
        <f>RIGHT(N2417,LEN(N2417)-SEARCH("/",N2417,1))</f>
        <v>food trucks</v>
      </c>
      <c r="S2417" s="16">
        <f>(((J2417/60)/60)/24)+DATE(1970,1,1)+(-5/24)</f>
        <v>42536.654467592591</v>
      </c>
      <c r="T2417" s="16">
        <f>(((I2417/60)/60)/24)+DATE(1970,1,1)+(-5/24)</f>
        <v>42566.654467592591</v>
      </c>
    </row>
    <row r="2418" spans="1:20" ht="75" x14ac:dyDescent="0.3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12">
        <f>(E2418/D2418)*100</f>
        <v>2.5000000000000001E-2</v>
      </c>
      <c r="P2418" s="8">
        <f>E2418/L2418</f>
        <v>5</v>
      </c>
      <c r="Q2418" s="3" t="str">
        <f>LEFT(N2418,SEARCH("/",N2418)-1)</f>
        <v>food</v>
      </c>
      <c r="R2418" s="3" t="str">
        <f>RIGHT(N2418,LEN(N2418)-SEARCH("/",N2418,1))</f>
        <v>food trucks</v>
      </c>
      <c r="S2418" s="16">
        <f>(((J2418/60)/60)/24)+DATE(1970,1,1)+(-5/24)</f>
        <v>42019.529432870368</v>
      </c>
      <c r="T2418" s="16">
        <f>(((I2418/60)/60)/24)+DATE(1970,1,1)+(-5/24)</f>
        <v>42077.416666666664</v>
      </c>
    </row>
    <row r="2419" spans="1:20" ht="93.75" x14ac:dyDescent="0.3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12">
        <f>(E2419/D2419)*100</f>
        <v>0</v>
      </c>
      <c r="P2419" s="8">
        <v>0</v>
      </c>
      <c r="Q2419" s="3" t="str">
        <f>LEFT(N2419,SEARCH("/",N2419)-1)</f>
        <v>food</v>
      </c>
      <c r="R2419" s="3" t="str">
        <f>RIGHT(N2419,LEN(N2419)-SEARCH("/",N2419,1))</f>
        <v>food trucks</v>
      </c>
      <c r="S2419" s="16">
        <f>(((J2419/60)/60)/24)+DATE(1970,1,1)+(-5/24)</f>
        <v>41831.675775462958</v>
      </c>
      <c r="T2419" s="16">
        <f>(((I2419/60)/60)/24)+DATE(1970,1,1)+(-5/24)</f>
        <v>41861.675775462958</v>
      </c>
    </row>
    <row r="2420" spans="1:20" ht="37.5" x14ac:dyDescent="0.3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12">
        <f>(E2420/D2420)*100</f>
        <v>0.02</v>
      </c>
      <c r="P2420" s="8">
        <f>E2420/L2420</f>
        <v>1</v>
      </c>
      <c r="Q2420" s="3" t="str">
        <f>LEFT(N2420,SEARCH("/",N2420)-1)</f>
        <v>food</v>
      </c>
      <c r="R2420" s="3" t="str">
        <f>RIGHT(N2420,LEN(N2420)-SEARCH("/",N2420,1))</f>
        <v>food trucks</v>
      </c>
      <c r="S2420" s="16">
        <f>(((J2420/60)/60)/24)+DATE(1970,1,1)+(-5/24)</f>
        <v>42027.648657407401</v>
      </c>
      <c r="T2420" s="16">
        <f>(((I2420/60)/60)/24)+DATE(1970,1,1)+(-5/24)</f>
        <v>42087.606990740744</v>
      </c>
    </row>
    <row r="2421" spans="1:20" ht="93.75" x14ac:dyDescent="0.3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12">
        <f>(E2421/D2421)*100</f>
        <v>0</v>
      </c>
      <c r="P2421" s="8">
        <v>0</v>
      </c>
      <c r="Q2421" s="3" t="str">
        <f>LEFT(N2421,SEARCH("/",N2421)-1)</f>
        <v>food</v>
      </c>
      <c r="R2421" s="3" t="str">
        <f>RIGHT(N2421,LEN(N2421)-SEARCH("/",N2421,1))</f>
        <v>food trucks</v>
      </c>
      <c r="S2421" s="16">
        <f>(((J2421/60)/60)/24)+DATE(1970,1,1)+(-5/24)</f>
        <v>41993.529965277768</v>
      </c>
      <c r="T2421" s="16">
        <f>(((I2421/60)/60)/24)+DATE(1970,1,1)+(-5/24)</f>
        <v>42053.529965277768</v>
      </c>
    </row>
    <row r="2422" spans="1:20" ht="75" x14ac:dyDescent="0.3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12">
        <f>(E2422/D2422)*100</f>
        <v>14.825133372851216</v>
      </c>
      <c r="P2422" s="8">
        <f>E2422/L2422</f>
        <v>69.472222222222229</v>
      </c>
      <c r="Q2422" s="3" t="str">
        <f>LEFT(N2422,SEARCH("/",N2422)-1)</f>
        <v>food</v>
      </c>
      <c r="R2422" s="3" t="str">
        <f>RIGHT(N2422,LEN(N2422)-SEARCH("/",N2422,1))</f>
        <v>food trucks</v>
      </c>
      <c r="S2422" s="16">
        <f>(((J2422/60)/60)/24)+DATE(1970,1,1)+(-5/24)</f>
        <v>41892.820543981477</v>
      </c>
      <c r="T2422" s="16">
        <f>(((I2422/60)/60)/24)+DATE(1970,1,1)+(-5/24)</f>
        <v>41952.862210648142</v>
      </c>
    </row>
    <row r="2423" spans="1:20" ht="37.5" x14ac:dyDescent="0.3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12">
        <f>(E2423/D2423)*100</f>
        <v>1.6666666666666666E-2</v>
      </c>
      <c r="P2423" s="8">
        <f>E2423/L2423</f>
        <v>1</v>
      </c>
      <c r="Q2423" s="3" t="str">
        <f>LEFT(N2423,SEARCH("/",N2423)-1)</f>
        <v>food</v>
      </c>
      <c r="R2423" s="3" t="str">
        <f>RIGHT(N2423,LEN(N2423)-SEARCH("/",N2423,1))</f>
        <v>food trucks</v>
      </c>
      <c r="S2423" s="16">
        <f>(((J2423/60)/60)/24)+DATE(1970,1,1)+(-5/24)</f>
        <v>42026.479120370372</v>
      </c>
      <c r="T2423" s="16">
        <f>(((I2423/60)/60)/24)+DATE(1970,1,1)+(-5/24)</f>
        <v>42056.479120370372</v>
      </c>
    </row>
    <row r="2424" spans="1:20" ht="37.5" x14ac:dyDescent="0.3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12">
        <f>(E2424/D2424)*100</f>
        <v>0.2</v>
      </c>
      <c r="P2424" s="8">
        <f>E2424/L2424</f>
        <v>1</v>
      </c>
      <c r="Q2424" s="3" t="str">
        <f>LEFT(N2424,SEARCH("/",N2424)-1)</f>
        <v>food</v>
      </c>
      <c r="R2424" s="3" t="str">
        <f>RIGHT(N2424,LEN(N2424)-SEARCH("/",N2424,1))</f>
        <v>food trucks</v>
      </c>
      <c r="S2424" s="16">
        <f>(((J2424/60)/60)/24)+DATE(1970,1,1)+(-5/24)</f>
        <v>42044.516620370363</v>
      </c>
      <c r="T2424" s="16">
        <f>(((I2424/60)/60)/24)+DATE(1970,1,1)+(-5/24)</f>
        <v>42074.474953703706</v>
      </c>
    </row>
    <row r="2425" spans="1:20" ht="75" x14ac:dyDescent="0.3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12">
        <f>(E2425/D2425)*100</f>
        <v>1.3333333333333334E-2</v>
      </c>
      <c r="P2425" s="8">
        <f>E2425/L2425</f>
        <v>8</v>
      </c>
      <c r="Q2425" s="3" t="str">
        <f>LEFT(N2425,SEARCH("/",N2425)-1)</f>
        <v>food</v>
      </c>
      <c r="R2425" s="3" t="str">
        <f>RIGHT(N2425,LEN(N2425)-SEARCH("/",N2425,1))</f>
        <v>food trucks</v>
      </c>
      <c r="S2425" s="16">
        <f>(((J2425/60)/60)/24)+DATE(1970,1,1)+(-5/24)</f>
        <v>41974.496412037035</v>
      </c>
      <c r="T2425" s="16">
        <f>(((I2425/60)/60)/24)+DATE(1970,1,1)+(-5/24)</f>
        <v>42004.496412037035</v>
      </c>
    </row>
    <row r="2426" spans="1:20" ht="56.25" x14ac:dyDescent="0.3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12">
        <f>(E2426/D2426)*100</f>
        <v>1.24</v>
      </c>
      <c r="P2426" s="8">
        <f>E2426/L2426</f>
        <v>34.444444444444443</v>
      </c>
      <c r="Q2426" s="3" t="str">
        <f>LEFT(N2426,SEARCH("/",N2426)-1)</f>
        <v>food</v>
      </c>
      <c r="R2426" s="3" t="str">
        <f>RIGHT(N2426,LEN(N2426)-SEARCH("/",N2426,1))</f>
        <v>food trucks</v>
      </c>
      <c r="S2426" s="16">
        <f>(((J2426/60)/60)/24)+DATE(1970,1,1)+(-5/24)</f>
        <v>41909.684120370366</v>
      </c>
      <c r="T2426" s="16">
        <f>(((I2426/60)/60)/24)+DATE(1970,1,1)+(-5/24)</f>
        <v>41939.684120370366</v>
      </c>
    </row>
    <row r="2427" spans="1:20" ht="75" x14ac:dyDescent="0.3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12">
        <f>(E2427/D2427)*100</f>
        <v>2.8571428571428574E-2</v>
      </c>
      <c r="P2427" s="8">
        <f>E2427/L2427</f>
        <v>1</v>
      </c>
      <c r="Q2427" s="3" t="str">
        <f>LEFT(N2427,SEARCH("/",N2427)-1)</f>
        <v>food</v>
      </c>
      <c r="R2427" s="3" t="str">
        <f>RIGHT(N2427,LEN(N2427)-SEARCH("/",N2427,1))</f>
        <v>food trucks</v>
      </c>
      <c r="S2427" s="16">
        <f>(((J2427/60)/60)/24)+DATE(1970,1,1)+(-5/24)</f>
        <v>42502.705428240741</v>
      </c>
      <c r="T2427" s="16">
        <f>(((I2427/60)/60)/24)+DATE(1970,1,1)+(-5/24)</f>
        <v>42517.711111111108</v>
      </c>
    </row>
    <row r="2428" spans="1:20" ht="75" x14ac:dyDescent="0.3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12">
        <f>(E2428/D2428)*100</f>
        <v>0</v>
      </c>
      <c r="P2428" s="8">
        <v>0</v>
      </c>
      <c r="Q2428" s="3" t="str">
        <f>LEFT(N2428,SEARCH("/",N2428)-1)</f>
        <v>food</v>
      </c>
      <c r="R2428" s="3" t="str">
        <f>RIGHT(N2428,LEN(N2428)-SEARCH("/",N2428,1))</f>
        <v>food trucks</v>
      </c>
      <c r="S2428" s="16">
        <f>(((J2428/60)/60)/24)+DATE(1970,1,1)+(-5/24)</f>
        <v>42163.961712962955</v>
      </c>
      <c r="T2428" s="16">
        <f>(((I2428/60)/60)/24)+DATE(1970,1,1)+(-5/24)</f>
        <v>42223.961712962955</v>
      </c>
    </row>
    <row r="2429" spans="1:20" ht="56.25" x14ac:dyDescent="0.3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12">
        <f>(E2429/D2429)*100</f>
        <v>2E-3</v>
      </c>
      <c r="P2429" s="8">
        <f>E2429/L2429</f>
        <v>1</v>
      </c>
      <c r="Q2429" s="3" t="str">
        <f>LEFT(N2429,SEARCH("/",N2429)-1)</f>
        <v>food</v>
      </c>
      <c r="R2429" s="3" t="str">
        <f>RIGHT(N2429,LEN(N2429)-SEARCH("/",N2429,1))</f>
        <v>food trucks</v>
      </c>
      <c r="S2429" s="16">
        <f>(((J2429/60)/60)/24)+DATE(1970,1,1)+(-5/24)</f>
        <v>42412.11033564814</v>
      </c>
      <c r="T2429" s="16">
        <f>(((I2429/60)/60)/24)+DATE(1970,1,1)+(-5/24)</f>
        <v>42452.068668981483</v>
      </c>
    </row>
    <row r="2430" spans="1:20" ht="56.25" x14ac:dyDescent="0.3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12">
        <f>(E2430/D2430)*100</f>
        <v>2.8571428571428571E-3</v>
      </c>
      <c r="P2430" s="8">
        <f>E2430/L2430</f>
        <v>1</v>
      </c>
      <c r="Q2430" s="3" t="str">
        <f>LEFT(N2430,SEARCH("/",N2430)-1)</f>
        <v>food</v>
      </c>
      <c r="R2430" s="3" t="str">
        <f>RIGHT(N2430,LEN(N2430)-SEARCH("/",N2430,1))</f>
        <v>food trucks</v>
      </c>
      <c r="S2430" s="16">
        <f>(((J2430/60)/60)/24)+DATE(1970,1,1)+(-5/24)</f>
        <v>42045.575821759259</v>
      </c>
      <c r="T2430" s="16">
        <f>(((I2430/60)/60)/24)+DATE(1970,1,1)+(-5/24)</f>
        <v>42075.534155092588</v>
      </c>
    </row>
    <row r="2431" spans="1:20" ht="93.75" x14ac:dyDescent="0.3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12">
        <f>(E2431/D2431)*100</f>
        <v>1.4321428571428572</v>
      </c>
      <c r="P2431" s="8">
        <f>E2431/L2431</f>
        <v>501.25</v>
      </c>
      <c r="Q2431" s="3" t="str">
        <f>LEFT(N2431,SEARCH("/",N2431)-1)</f>
        <v>food</v>
      </c>
      <c r="R2431" s="3" t="str">
        <f>RIGHT(N2431,LEN(N2431)-SEARCH("/",N2431,1))</f>
        <v>food trucks</v>
      </c>
      <c r="S2431" s="16">
        <f>(((J2431/60)/60)/24)+DATE(1970,1,1)+(-5/24)</f>
        <v>42734.670902777776</v>
      </c>
      <c r="T2431" s="16">
        <f>(((I2431/60)/60)/24)+DATE(1970,1,1)+(-5/24)</f>
        <v>42771.488888888889</v>
      </c>
    </row>
    <row r="2432" spans="1:20" ht="75" x14ac:dyDescent="0.3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12">
        <f>(E2432/D2432)*100</f>
        <v>0.70000000000000007</v>
      </c>
      <c r="P2432" s="8">
        <f>E2432/L2432</f>
        <v>10.5</v>
      </c>
      <c r="Q2432" s="3" t="str">
        <f>LEFT(N2432,SEARCH("/",N2432)-1)</f>
        <v>food</v>
      </c>
      <c r="R2432" s="3" t="str">
        <f>RIGHT(N2432,LEN(N2432)-SEARCH("/",N2432,1))</f>
        <v>food trucks</v>
      </c>
      <c r="S2432" s="16">
        <f>(((J2432/60)/60)/24)+DATE(1970,1,1)+(-5/24)</f>
        <v>42381.922499999993</v>
      </c>
      <c r="T2432" s="16">
        <f>(((I2432/60)/60)/24)+DATE(1970,1,1)+(-5/24)</f>
        <v>42411.922499999993</v>
      </c>
    </row>
    <row r="2433" spans="1:20" ht="56.25" x14ac:dyDescent="0.3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12">
        <f>(E2433/D2433)*100</f>
        <v>2E-3</v>
      </c>
      <c r="P2433" s="8">
        <f>E2433/L2433</f>
        <v>1</v>
      </c>
      <c r="Q2433" s="3" t="str">
        <f>LEFT(N2433,SEARCH("/",N2433)-1)</f>
        <v>food</v>
      </c>
      <c r="R2433" s="3" t="str">
        <f>RIGHT(N2433,LEN(N2433)-SEARCH("/",N2433,1))</f>
        <v>food trucks</v>
      </c>
      <c r="S2433" s="16">
        <f>(((J2433/60)/60)/24)+DATE(1970,1,1)+(-5/24)</f>
        <v>42488.891354166662</v>
      </c>
      <c r="T2433" s="16">
        <f>(((I2433/60)/60)/24)+DATE(1970,1,1)+(-5/24)</f>
        <v>42548.891354166662</v>
      </c>
    </row>
    <row r="2434" spans="1:20" ht="75" x14ac:dyDescent="0.3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12">
        <f>(E2434/D2434)*100</f>
        <v>1.4285714285714287E-2</v>
      </c>
      <c r="P2434" s="8">
        <f>E2434/L2434</f>
        <v>1</v>
      </c>
      <c r="Q2434" s="3" t="str">
        <f>LEFT(N2434,SEARCH("/",N2434)-1)</f>
        <v>food</v>
      </c>
      <c r="R2434" s="3" t="str">
        <f>RIGHT(N2434,LEN(N2434)-SEARCH("/",N2434,1))</f>
        <v>food trucks</v>
      </c>
      <c r="S2434" s="16">
        <f>(((J2434/60)/60)/24)+DATE(1970,1,1)+(-5/24)</f>
        <v>42041.010381944441</v>
      </c>
      <c r="T2434" s="16">
        <f>(((I2434/60)/60)/24)+DATE(1970,1,1)+(-5/24)</f>
        <v>42071.010381944441</v>
      </c>
    </row>
    <row r="2435" spans="1:20" ht="75" x14ac:dyDescent="0.3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12">
        <f>(E2435/D2435)*100</f>
        <v>0</v>
      </c>
      <c r="P2435" s="8">
        <v>0</v>
      </c>
      <c r="Q2435" s="3" t="str">
        <f>LEFT(N2435,SEARCH("/",N2435)-1)</f>
        <v>food</v>
      </c>
      <c r="R2435" s="3" t="str">
        <f>RIGHT(N2435,LEN(N2435)-SEARCH("/",N2435,1))</f>
        <v>food trucks</v>
      </c>
      <c r="S2435" s="16">
        <f>(((J2435/60)/60)/24)+DATE(1970,1,1)+(-5/24)</f>
        <v>42397.691469907404</v>
      </c>
      <c r="T2435" s="16">
        <f>(((I2435/60)/60)/24)+DATE(1970,1,1)+(-5/24)</f>
        <v>42427.691469907404</v>
      </c>
    </row>
    <row r="2436" spans="1:20" ht="93.75" x14ac:dyDescent="0.3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12">
        <f>(E2436/D2436)*100</f>
        <v>0.13</v>
      </c>
      <c r="P2436" s="8">
        <f>E2436/L2436</f>
        <v>13</v>
      </c>
      <c r="Q2436" s="3" t="str">
        <f>LEFT(N2436,SEARCH("/",N2436)-1)</f>
        <v>food</v>
      </c>
      <c r="R2436" s="3" t="str">
        <f>RIGHT(N2436,LEN(N2436)-SEARCH("/",N2436,1))</f>
        <v>food trucks</v>
      </c>
      <c r="S2436" s="16">
        <f>(((J2436/60)/60)/24)+DATE(1970,1,1)+(-5/24)</f>
        <v>42179.977708333325</v>
      </c>
      <c r="T2436" s="16">
        <f>(((I2436/60)/60)/24)+DATE(1970,1,1)+(-5/24)</f>
        <v>42219.977708333325</v>
      </c>
    </row>
    <row r="2437" spans="1:20" ht="75" x14ac:dyDescent="0.3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12">
        <f>(E2437/D2437)*100</f>
        <v>0.48960000000000004</v>
      </c>
      <c r="P2437" s="8">
        <f>E2437/L2437</f>
        <v>306</v>
      </c>
      <c r="Q2437" s="3" t="str">
        <f>LEFT(N2437,SEARCH("/",N2437)-1)</f>
        <v>food</v>
      </c>
      <c r="R2437" s="3" t="str">
        <f>RIGHT(N2437,LEN(N2437)-SEARCH("/",N2437,1))</f>
        <v>food trucks</v>
      </c>
      <c r="S2437" s="16">
        <f>(((J2437/60)/60)/24)+DATE(1970,1,1)+(-5/24)</f>
        <v>42252.069282407399</v>
      </c>
      <c r="T2437" s="16">
        <f>(((I2437/60)/60)/24)+DATE(1970,1,1)+(-5/24)</f>
        <v>42282.069282407399</v>
      </c>
    </row>
    <row r="2438" spans="1:20" ht="93.75" x14ac:dyDescent="0.3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12">
        <f>(E2438/D2438)*100</f>
        <v>3.8461538461538464E-2</v>
      </c>
      <c r="P2438" s="8">
        <f>E2438/L2438</f>
        <v>22.5</v>
      </c>
      <c r="Q2438" s="3" t="str">
        <f>LEFT(N2438,SEARCH("/",N2438)-1)</f>
        <v>food</v>
      </c>
      <c r="R2438" s="3" t="str">
        <f>RIGHT(N2438,LEN(N2438)-SEARCH("/",N2438,1))</f>
        <v>food trucks</v>
      </c>
      <c r="S2438" s="16">
        <f>(((J2438/60)/60)/24)+DATE(1970,1,1)+(-5/24)</f>
        <v>42338.407060185178</v>
      </c>
      <c r="T2438" s="16">
        <f>(((I2438/60)/60)/24)+DATE(1970,1,1)+(-5/24)</f>
        <v>42398.407060185178</v>
      </c>
    </row>
    <row r="2439" spans="1:20" ht="75" x14ac:dyDescent="0.3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12">
        <f>(E2439/D2439)*100</f>
        <v>0</v>
      </c>
      <c r="P2439" s="8">
        <v>0</v>
      </c>
      <c r="Q2439" s="3" t="str">
        <f>LEFT(N2439,SEARCH("/",N2439)-1)</f>
        <v>food</v>
      </c>
      <c r="R2439" s="3" t="str">
        <f>RIGHT(N2439,LEN(N2439)-SEARCH("/",N2439,1))</f>
        <v>food trucks</v>
      </c>
      <c r="S2439" s="16">
        <f>(((J2439/60)/60)/24)+DATE(1970,1,1)+(-5/24)</f>
        <v>42031.756805555553</v>
      </c>
      <c r="T2439" s="16">
        <f>(((I2439/60)/60)/24)+DATE(1970,1,1)+(-5/24)</f>
        <v>42080.541666666664</v>
      </c>
    </row>
    <row r="2440" spans="1:20" ht="75" x14ac:dyDescent="0.3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12">
        <f>(E2440/D2440)*100</f>
        <v>0.33333333333333337</v>
      </c>
      <c r="P2440" s="8">
        <f>E2440/L2440</f>
        <v>50</v>
      </c>
      <c r="Q2440" s="3" t="str">
        <f>LEFT(N2440,SEARCH("/",N2440)-1)</f>
        <v>food</v>
      </c>
      <c r="R2440" s="3" t="str">
        <f>RIGHT(N2440,LEN(N2440)-SEARCH("/",N2440,1))</f>
        <v>food trucks</v>
      </c>
      <c r="S2440" s="16">
        <f>(((J2440/60)/60)/24)+DATE(1970,1,1)+(-5/24)</f>
        <v>42285.706736111104</v>
      </c>
      <c r="T2440" s="16">
        <f>(((I2440/60)/60)/24)+DATE(1970,1,1)+(-5/24)</f>
        <v>42345.748402777775</v>
      </c>
    </row>
    <row r="2441" spans="1:20" ht="93.75" x14ac:dyDescent="0.3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12">
        <f>(E2441/D2441)*100</f>
        <v>0</v>
      </c>
      <c r="P2441" s="8">
        <v>0</v>
      </c>
      <c r="Q2441" s="3" t="str">
        <f>LEFT(N2441,SEARCH("/",N2441)-1)</f>
        <v>food</v>
      </c>
      <c r="R2441" s="3" t="str">
        <f>RIGHT(N2441,LEN(N2441)-SEARCH("/",N2441,1))</f>
        <v>food trucks</v>
      </c>
      <c r="S2441" s="16">
        <f>(((J2441/60)/60)/24)+DATE(1970,1,1)+(-5/24)</f>
        <v>42265.610289351847</v>
      </c>
      <c r="T2441" s="16">
        <f>(((I2441/60)/60)/24)+DATE(1970,1,1)+(-5/24)</f>
        <v>42295.610289351847</v>
      </c>
    </row>
    <row r="2442" spans="1:20" ht="56.25" x14ac:dyDescent="0.3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12">
        <f>(E2442/D2442)*100</f>
        <v>0.2</v>
      </c>
      <c r="P2442" s="8">
        <f>E2442/L2442</f>
        <v>5</v>
      </c>
      <c r="Q2442" s="3" t="str">
        <f>LEFT(N2442,SEARCH("/",N2442)-1)</f>
        <v>food</v>
      </c>
      <c r="R2442" s="3" t="str">
        <f>RIGHT(N2442,LEN(N2442)-SEARCH("/",N2442,1))</f>
        <v>food trucks</v>
      </c>
      <c r="S2442" s="16">
        <f>(((J2442/60)/60)/24)+DATE(1970,1,1)+(-5/24)</f>
        <v>42383.691122685181</v>
      </c>
      <c r="T2442" s="16">
        <f>(((I2442/60)/60)/24)+DATE(1970,1,1)+(-5/24)</f>
        <v>42413.691122685181</v>
      </c>
    </row>
    <row r="2443" spans="1:20" ht="37.5" x14ac:dyDescent="0.3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2">
        <f>(E2443/D2443)*100</f>
        <v>107.88</v>
      </c>
      <c r="P2443" s="8">
        <f>E2443/L2443</f>
        <v>74.22935779816514</v>
      </c>
      <c r="Q2443" s="3" t="str">
        <f>LEFT(N2443,SEARCH("/",N2443)-1)</f>
        <v>food</v>
      </c>
      <c r="R2443" s="3" t="str">
        <f>RIGHT(N2443,LEN(N2443)-SEARCH("/",N2443,1))</f>
        <v>small batch</v>
      </c>
      <c r="S2443" s="16">
        <f>(((J2443/60)/60)/24)+DATE(1970,1,1)+(-5/24)</f>
        <v>42186.917291666665</v>
      </c>
      <c r="T2443" s="16">
        <f>(((I2443/60)/60)/24)+DATE(1970,1,1)+(-5/24)</f>
        <v>42207.999305555553</v>
      </c>
    </row>
    <row r="2444" spans="1:20" ht="56.25" x14ac:dyDescent="0.3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2">
        <f>(E2444/D2444)*100</f>
        <v>125.94166666666666</v>
      </c>
      <c r="P2444" s="8">
        <f>E2444/L2444</f>
        <v>81.252688172043008</v>
      </c>
      <c r="Q2444" s="3" t="str">
        <f>LEFT(N2444,SEARCH("/",N2444)-1)</f>
        <v>food</v>
      </c>
      <c r="R2444" s="3" t="str">
        <f>RIGHT(N2444,LEN(N2444)-SEARCH("/",N2444,1))</f>
        <v>small batch</v>
      </c>
      <c r="S2444" s="16">
        <f>(((J2444/60)/60)/24)+DATE(1970,1,1)+(-5/24)</f>
        <v>42052.458657407398</v>
      </c>
      <c r="T2444" s="16">
        <f>(((I2444/60)/60)/24)+DATE(1970,1,1)+(-5/24)</f>
        <v>42082.416990740741</v>
      </c>
    </row>
    <row r="2445" spans="1:20" ht="93.75" x14ac:dyDescent="0.3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2">
        <f>(E2445/D2445)*100</f>
        <v>202.51495</v>
      </c>
      <c r="P2445" s="8">
        <f>E2445/L2445</f>
        <v>130.23469453376205</v>
      </c>
      <c r="Q2445" s="3" t="str">
        <f>LEFT(N2445,SEARCH("/",N2445)-1)</f>
        <v>food</v>
      </c>
      <c r="R2445" s="3" t="str">
        <f>RIGHT(N2445,LEN(N2445)-SEARCH("/",N2445,1))</f>
        <v>small batch</v>
      </c>
      <c r="S2445" s="16">
        <f>(((J2445/60)/60)/24)+DATE(1970,1,1)+(-5/24)</f>
        <v>41836.416921296295</v>
      </c>
      <c r="T2445" s="16">
        <f>(((I2445/60)/60)/24)+DATE(1970,1,1)+(-5/24)</f>
        <v>41866.416921296295</v>
      </c>
    </row>
    <row r="2446" spans="1:20" ht="93.75" x14ac:dyDescent="0.3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2">
        <f>(E2446/D2446)*100</f>
        <v>108.60000000000001</v>
      </c>
      <c r="P2446" s="8">
        <f>E2446/L2446</f>
        <v>53.409836065573771</v>
      </c>
      <c r="Q2446" s="3" t="str">
        <f>LEFT(N2446,SEARCH("/",N2446)-1)</f>
        <v>food</v>
      </c>
      <c r="R2446" s="3" t="str">
        <f>RIGHT(N2446,LEN(N2446)-SEARCH("/",N2446,1))</f>
        <v>small batch</v>
      </c>
      <c r="S2446" s="16">
        <f>(((J2446/60)/60)/24)+DATE(1970,1,1)+(-5/24)</f>
        <v>42485.54619212963</v>
      </c>
      <c r="T2446" s="16">
        <f>(((I2446/60)/60)/24)+DATE(1970,1,1)+(-5/24)</f>
        <v>42515.54619212963</v>
      </c>
    </row>
    <row r="2447" spans="1:20" ht="75" x14ac:dyDescent="0.3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2">
        <f>(E2447/D2447)*100</f>
        <v>172.8</v>
      </c>
      <c r="P2447" s="8">
        <f>E2447/L2447</f>
        <v>75.130434782608702</v>
      </c>
      <c r="Q2447" s="3" t="str">
        <f>LEFT(N2447,SEARCH("/",N2447)-1)</f>
        <v>food</v>
      </c>
      <c r="R2447" s="3" t="str">
        <f>RIGHT(N2447,LEN(N2447)-SEARCH("/",N2447,1))</f>
        <v>small batch</v>
      </c>
      <c r="S2447" s="16">
        <f>(((J2447/60)/60)/24)+DATE(1970,1,1)+(-5/24)</f>
        <v>42242.981724537036</v>
      </c>
      <c r="T2447" s="16">
        <f>(((I2447/60)/60)/24)+DATE(1970,1,1)+(-5/24)</f>
        <v>42272.981724537036</v>
      </c>
    </row>
    <row r="2448" spans="1:20" ht="93.75" x14ac:dyDescent="0.3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2">
        <f>(E2448/D2448)*100</f>
        <v>167.98</v>
      </c>
      <c r="P2448" s="8">
        <f>E2448/L2448</f>
        <v>75.666666666666671</v>
      </c>
      <c r="Q2448" s="3" t="str">
        <f>LEFT(N2448,SEARCH("/",N2448)-1)</f>
        <v>food</v>
      </c>
      <c r="R2448" s="3" t="str">
        <f>RIGHT(N2448,LEN(N2448)-SEARCH("/",N2448,1))</f>
        <v>small batch</v>
      </c>
      <c r="S2448" s="16">
        <f>(((J2448/60)/60)/24)+DATE(1970,1,1)+(-5/24)</f>
        <v>42670.394340277773</v>
      </c>
      <c r="T2448" s="16">
        <f>(((I2448/60)/60)/24)+DATE(1970,1,1)+(-5/24)</f>
        <v>42700.436006944445</v>
      </c>
    </row>
    <row r="2449" spans="1:20" ht="93.75" x14ac:dyDescent="0.3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2">
        <f>(E2449/D2449)*100</f>
        <v>427.20000000000005</v>
      </c>
      <c r="P2449" s="8">
        <f>E2449/L2449</f>
        <v>31.691394658753708</v>
      </c>
      <c r="Q2449" s="3" t="str">
        <f>LEFT(N2449,SEARCH("/",N2449)-1)</f>
        <v>food</v>
      </c>
      <c r="R2449" s="3" t="str">
        <f>RIGHT(N2449,LEN(N2449)-SEARCH("/",N2449,1))</f>
        <v>small batch</v>
      </c>
      <c r="S2449" s="16">
        <f>(((J2449/60)/60)/24)+DATE(1970,1,1)+(-5/24)</f>
        <v>42654.26149305555</v>
      </c>
      <c r="T2449" s="16">
        <f>(((I2449/60)/60)/24)+DATE(1970,1,1)+(-5/24)</f>
        <v>42685.958333333336</v>
      </c>
    </row>
    <row r="2450" spans="1:20" ht="93.75" x14ac:dyDescent="0.3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2">
        <f>(E2450/D2450)*100</f>
        <v>107.5</v>
      </c>
      <c r="P2450" s="8">
        <f>E2450/L2450</f>
        <v>47.777777777777779</v>
      </c>
      <c r="Q2450" s="3" t="str">
        <f>LEFT(N2450,SEARCH("/",N2450)-1)</f>
        <v>food</v>
      </c>
      <c r="R2450" s="3" t="str">
        <f>RIGHT(N2450,LEN(N2450)-SEARCH("/",N2450,1))</f>
        <v>small batch</v>
      </c>
      <c r="S2450" s="16">
        <f>(((J2450/60)/60)/24)+DATE(1970,1,1)+(-5/24)</f>
        <v>42607.107789351845</v>
      </c>
      <c r="T2450" s="16">
        <f>(((I2450/60)/60)/24)+DATE(1970,1,1)+(-5/24)</f>
        <v>42613.025000000001</v>
      </c>
    </row>
    <row r="2451" spans="1:20" ht="75" x14ac:dyDescent="0.3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2">
        <f>(E2451/D2451)*100</f>
        <v>108</v>
      </c>
      <c r="P2451" s="8">
        <f>E2451/L2451</f>
        <v>90</v>
      </c>
      <c r="Q2451" s="3" t="str">
        <f>LEFT(N2451,SEARCH("/",N2451)-1)</f>
        <v>food</v>
      </c>
      <c r="R2451" s="3" t="str">
        <f>RIGHT(N2451,LEN(N2451)-SEARCH("/",N2451,1))</f>
        <v>small batch</v>
      </c>
      <c r="S2451" s="16">
        <f>(((J2451/60)/60)/24)+DATE(1970,1,1)+(-5/24)</f>
        <v>41942.934201388889</v>
      </c>
      <c r="T2451" s="16">
        <f>(((I2451/60)/60)/24)+DATE(1970,1,1)+(-5/24)</f>
        <v>41972.975868055553</v>
      </c>
    </row>
    <row r="2452" spans="1:20" ht="93.75" x14ac:dyDescent="0.3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2">
        <f>(E2452/D2452)*100</f>
        <v>101.53353333333335</v>
      </c>
      <c r="P2452" s="8">
        <f>E2452/L2452</f>
        <v>149.31401960784314</v>
      </c>
      <c r="Q2452" s="3" t="str">
        <f>LEFT(N2452,SEARCH("/",N2452)-1)</f>
        <v>food</v>
      </c>
      <c r="R2452" s="3" t="str">
        <f>RIGHT(N2452,LEN(N2452)-SEARCH("/",N2452,1))</f>
        <v>small batch</v>
      </c>
      <c r="S2452" s="16">
        <f>(((J2452/60)/60)/24)+DATE(1970,1,1)+(-5/24)</f>
        <v>41901.864074074074</v>
      </c>
      <c r="T2452" s="16">
        <f>(((I2452/60)/60)/24)+DATE(1970,1,1)+(-5/24)</f>
        <v>41939.924305555556</v>
      </c>
    </row>
    <row r="2453" spans="1:20" ht="75" x14ac:dyDescent="0.3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2">
        <f>(E2453/D2453)*100</f>
        <v>115.45</v>
      </c>
      <c r="P2453" s="8">
        <f>E2453/L2453</f>
        <v>62.06989247311828</v>
      </c>
      <c r="Q2453" s="3" t="str">
        <f>LEFT(N2453,SEARCH("/",N2453)-1)</f>
        <v>food</v>
      </c>
      <c r="R2453" s="3" t="str">
        <f>RIGHT(N2453,LEN(N2453)-SEARCH("/",N2453,1))</f>
        <v>small batch</v>
      </c>
      <c r="S2453" s="16">
        <f>(((J2453/60)/60)/24)+DATE(1970,1,1)+(-5/24)</f>
        <v>42779.700115740743</v>
      </c>
      <c r="T2453" s="16">
        <f>(((I2453/60)/60)/24)+DATE(1970,1,1)+(-5/24)</f>
        <v>42799.700115740743</v>
      </c>
    </row>
    <row r="2454" spans="1:20" ht="93.75" x14ac:dyDescent="0.3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2">
        <f>(E2454/D2454)*100</f>
        <v>133.5</v>
      </c>
      <c r="P2454" s="8">
        <f>E2454/L2454</f>
        <v>53.4</v>
      </c>
      <c r="Q2454" s="3" t="str">
        <f>LEFT(N2454,SEARCH("/",N2454)-1)</f>
        <v>food</v>
      </c>
      <c r="R2454" s="3" t="str">
        <f>RIGHT(N2454,LEN(N2454)-SEARCH("/",N2454,1))</f>
        <v>small batch</v>
      </c>
      <c r="S2454" s="16">
        <f>(((J2454/60)/60)/24)+DATE(1970,1,1)+(-5/24)</f>
        <v>42338.635416666664</v>
      </c>
      <c r="T2454" s="16">
        <f>(((I2454/60)/60)/24)+DATE(1970,1,1)+(-5/24)</f>
        <v>42367.749999999993</v>
      </c>
    </row>
    <row r="2455" spans="1:20" ht="75" x14ac:dyDescent="0.3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2">
        <f>(E2455/D2455)*100</f>
        <v>154.69999999999999</v>
      </c>
      <c r="P2455" s="8">
        <f>E2455/L2455</f>
        <v>69.268656716417908</v>
      </c>
      <c r="Q2455" s="3" t="str">
        <f>LEFT(N2455,SEARCH("/",N2455)-1)</f>
        <v>food</v>
      </c>
      <c r="R2455" s="3" t="str">
        <f>RIGHT(N2455,LEN(N2455)-SEARCH("/",N2455,1))</f>
        <v>small batch</v>
      </c>
      <c r="S2455" s="16">
        <f>(((J2455/60)/60)/24)+DATE(1970,1,1)+(-5/24)</f>
        <v>42738.483900462961</v>
      </c>
      <c r="T2455" s="16">
        <f>(((I2455/60)/60)/24)+DATE(1970,1,1)+(-5/24)</f>
        <v>42768.483900462961</v>
      </c>
    </row>
    <row r="2456" spans="1:20" ht="75" x14ac:dyDescent="0.3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2">
        <f>(E2456/D2456)*100</f>
        <v>100.84571428571429</v>
      </c>
      <c r="P2456" s="8">
        <f>E2456/L2456</f>
        <v>271.50769230769231</v>
      </c>
      <c r="Q2456" s="3" t="str">
        <f>LEFT(N2456,SEARCH("/",N2456)-1)</f>
        <v>food</v>
      </c>
      <c r="R2456" s="3" t="str">
        <f>RIGHT(N2456,LEN(N2456)-SEARCH("/",N2456,1))</f>
        <v>small batch</v>
      </c>
      <c r="S2456" s="16">
        <f>(((J2456/60)/60)/24)+DATE(1970,1,1)+(-5/24)</f>
        <v>42769.99314814814</v>
      </c>
      <c r="T2456" s="16">
        <f>(((I2456/60)/60)/24)+DATE(1970,1,1)+(-5/24)</f>
        <v>42804.99314814814</v>
      </c>
    </row>
    <row r="2457" spans="1:20" ht="75" x14ac:dyDescent="0.3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2">
        <f>(E2457/D2457)*100</f>
        <v>182</v>
      </c>
      <c r="P2457" s="8">
        <f>E2457/L2457</f>
        <v>34.125</v>
      </c>
      <c r="Q2457" s="3" t="str">
        <f>LEFT(N2457,SEARCH("/",N2457)-1)</f>
        <v>food</v>
      </c>
      <c r="R2457" s="3" t="str">
        <f>RIGHT(N2457,LEN(N2457)-SEARCH("/",N2457,1))</f>
        <v>small batch</v>
      </c>
      <c r="S2457" s="16">
        <f>(((J2457/60)/60)/24)+DATE(1970,1,1)+(-5/24)</f>
        <v>42452.573495370372</v>
      </c>
      <c r="T2457" s="16">
        <f>(((I2457/60)/60)/24)+DATE(1970,1,1)+(-5/24)</f>
        <v>42480.573495370372</v>
      </c>
    </row>
    <row r="2458" spans="1:20" ht="75" x14ac:dyDescent="0.3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2">
        <f>(E2458/D2458)*100</f>
        <v>180.86666666666667</v>
      </c>
      <c r="P2458" s="8">
        <f>E2458/L2458</f>
        <v>40.492537313432834</v>
      </c>
      <c r="Q2458" s="3" t="str">
        <f>LEFT(N2458,SEARCH("/",N2458)-1)</f>
        <v>food</v>
      </c>
      <c r="R2458" s="3" t="str">
        <f>RIGHT(N2458,LEN(N2458)-SEARCH("/",N2458,1))</f>
        <v>small batch</v>
      </c>
      <c r="S2458" s="16">
        <f>(((J2458/60)/60)/24)+DATE(1970,1,1)+(-5/24)</f>
        <v>42761.752766203703</v>
      </c>
      <c r="T2458" s="16">
        <f>(((I2458/60)/60)/24)+DATE(1970,1,1)+(-5/24)</f>
        <v>42791.752766203703</v>
      </c>
    </row>
    <row r="2459" spans="1:20" ht="75" x14ac:dyDescent="0.3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2">
        <f>(E2459/D2459)*100</f>
        <v>102.30434782608695</v>
      </c>
      <c r="P2459" s="8">
        <f>E2459/L2459</f>
        <v>189.75806451612902</v>
      </c>
      <c r="Q2459" s="3" t="str">
        <f>LEFT(N2459,SEARCH("/",N2459)-1)</f>
        <v>food</v>
      </c>
      <c r="R2459" s="3" t="str">
        <f>RIGHT(N2459,LEN(N2459)-SEARCH("/",N2459,1))</f>
        <v>small batch</v>
      </c>
      <c r="S2459" s="16">
        <f>(((J2459/60)/60)/24)+DATE(1970,1,1)+(-5/24)</f>
        <v>42423.394166666665</v>
      </c>
      <c r="T2459" s="16">
        <f>(((I2459/60)/60)/24)+DATE(1970,1,1)+(-5/24)</f>
        <v>42453.352500000001</v>
      </c>
    </row>
    <row r="2460" spans="1:20" ht="93.75" x14ac:dyDescent="0.3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2">
        <f>(E2460/D2460)*100</f>
        <v>110.17999999999999</v>
      </c>
      <c r="P2460" s="8">
        <f>E2460/L2460</f>
        <v>68.862499999999997</v>
      </c>
      <c r="Q2460" s="3" t="str">
        <f>LEFT(N2460,SEARCH("/",N2460)-1)</f>
        <v>food</v>
      </c>
      <c r="R2460" s="3" t="str">
        <f>RIGHT(N2460,LEN(N2460)-SEARCH("/",N2460,1))</f>
        <v>small batch</v>
      </c>
      <c r="S2460" s="16">
        <f>(((J2460/60)/60)/24)+DATE(1970,1,1)+(-5/24)</f>
        <v>42495.663402777776</v>
      </c>
      <c r="T2460" s="16">
        <f>(((I2460/60)/60)/24)+DATE(1970,1,1)+(-5/24)</f>
        <v>42530.583333333336</v>
      </c>
    </row>
    <row r="2461" spans="1:20" ht="93.75" x14ac:dyDescent="0.3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2">
        <f>(E2461/D2461)*100</f>
        <v>102.25</v>
      </c>
      <c r="P2461" s="8">
        <f>E2461/L2461</f>
        <v>108.77659574468085</v>
      </c>
      <c r="Q2461" s="3" t="str">
        <f>LEFT(N2461,SEARCH("/",N2461)-1)</f>
        <v>food</v>
      </c>
      <c r="R2461" s="3" t="str">
        <f>RIGHT(N2461,LEN(N2461)-SEARCH("/",N2461,1))</f>
        <v>small batch</v>
      </c>
      <c r="S2461" s="16">
        <f>(((J2461/60)/60)/24)+DATE(1970,1,1)+(-5/24)</f>
        <v>42407.429224537038</v>
      </c>
      <c r="T2461" s="16">
        <f>(((I2461/60)/60)/24)+DATE(1970,1,1)+(-5/24)</f>
        <v>42452.387557870366</v>
      </c>
    </row>
    <row r="2462" spans="1:20" ht="93.75" x14ac:dyDescent="0.3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2">
        <f>(E2462/D2462)*100</f>
        <v>100.78823529411764</v>
      </c>
      <c r="P2462" s="8">
        <f>E2462/L2462</f>
        <v>125.98529411764706</v>
      </c>
      <c r="Q2462" s="3" t="str">
        <f>LEFT(N2462,SEARCH("/",N2462)-1)</f>
        <v>food</v>
      </c>
      <c r="R2462" s="3" t="str">
        <f>RIGHT(N2462,LEN(N2462)-SEARCH("/",N2462,1))</f>
        <v>small batch</v>
      </c>
      <c r="S2462" s="16">
        <f>(((J2462/60)/60)/24)+DATE(1970,1,1)+(-5/24)</f>
        <v>42703.978784722225</v>
      </c>
      <c r="T2462" s="16">
        <f>(((I2462/60)/60)/24)+DATE(1970,1,1)+(-5/24)</f>
        <v>42737.970138888886</v>
      </c>
    </row>
    <row r="2463" spans="1:20" ht="75" x14ac:dyDescent="0.3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2">
        <f>(E2463/D2463)*100</f>
        <v>103.8</v>
      </c>
      <c r="P2463" s="8">
        <f>E2463/L2463</f>
        <v>90.523255813953483</v>
      </c>
      <c r="Q2463" s="3" t="str">
        <f>LEFT(N2463,SEARCH("/",N2463)-1)</f>
        <v>music</v>
      </c>
      <c r="R2463" s="3" t="str">
        <f>RIGHT(N2463,LEN(N2463)-SEARCH("/",N2463,1))</f>
        <v>indie rock</v>
      </c>
      <c r="S2463" s="16">
        <f>(((J2463/60)/60)/24)+DATE(1970,1,1)+(-5/24)</f>
        <v>40783.804363425923</v>
      </c>
      <c r="T2463" s="16">
        <f>(((I2463/60)/60)/24)+DATE(1970,1,1)+(-5/24)</f>
        <v>40816.916666666664</v>
      </c>
    </row>
    <row r="2464" spans="1:20" ht="75" x14ac:dyDescent="0.3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2">
        <f>(E2464/D2464)*100</f>
        <v>110.70833333333334</v>
      </c>
      <c r="P2464" s="8">
        <f>E2464/L2464</f>
        <v>28.880434782608695</v>
      </c>
      <c r="Q2464" s="3" t="str">
        <f>LEFT(N2464,SEARCH("/",N2464)-1)</f>
        <v>music</v>
      </c>
      <c r="R2464" s="3" t="str">
        <f>RIGHT(N2464,LEN(N2464)-SEARCH("/",N2464,1))</f>
        <v>indie rock</v>
      </c>
      <c r="S2464" s="16">
        <f>(((J2464/60)/60)/24)+DATE(1970,1,1)+(-5/24)</f>
        <v>41088.977962962963</v>
      </c>
      <c r="T2464" s="16">
        <f>(((I2464/60)/60)/24)+DATE(1970,1,1)+(-5/24)</f>
        <v>41108.977962962963</v>
      </c>
    </row>
    <row r="2465" spans="1:20" ht="37.5" x14ac:dyDescent="0.3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2">
        <f>(E2465/D2465)*100</f>
        <v>116.25000000000001</v>
      </c>
      <c r="P2465" s="8">
        <f>E2465/L2465</f>
        <v>31</v>
      </c>
      <c r="Q2465" s="3" t="str">
        <f>LEFT(N2465,SEARCH("/",N2465)-1)</f>
        <v>music</v>
      </c>
      <c r="R2465" s="3" t="str">
        <f>RIGHT(N2465,LEN(N2465)-SEARCH("/",N2465,1))</f>
        <v>indie rock</v>
      </c>
      <c r="S2465" s="16">
        <f>(((J2465/60)/60)/24)+DATE(1970,1,1)+(-5/24)</f>
        <v>41340.903067129628</v>
      </c>
      <c r="T2465" s="16">
        <f>(((I2465/60)/60)/24)+DATE(1970,1,1)+(-5/24)</f>
        <v>41380.583333333328</v>
      </c>
    </row>
    <row r="2466" spans="1:20" ht="75" x14ac:dyDescent="0.3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2">
        <f>(E2466/D2466)*100</f>
        <v>111.1</v>
      </c>
      <c r="P2466" s="8">
        <f>E2466/L2466</f>
        <v>51.674418604651166</v>
      </c>
      <c r="Q2466" s="3" t="str">
        <f>LEFT(N2466,SEARCH("/",N2466)-1)</f>
        <v>music</v>
      </c>
      <c r="R2466" s="3" t="str">
        <f>RIGHT(N2466,LEN(N2466)-SEARCH("/",N2466,1))</f>
        <v>indie rock</v>
      </c>
      <c r="S2466" s="16">
        <f>(((J2466/60)/60)/24)+DATE(1970,1,1)+(-5/24)</f>
        <v>42248.692094907405</v>
      </c>
      <c r="T2466" s="16">
        <f>(((I2466/60)/60)/24)+DATE(1970,1,1)+(-5/24)</f>
        <v>42277.603472222218</v>
      </c>
    </row>
    <row r="2467" spans="1:20" ht="56.25" x14ac:dyDescent="0.3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2">
        <f>(E2467/D2467)*100</f>
        <v>180.14285714285714</v>
      </c>
      <c r="P2467" s="8">
        <f>E2467/L2467</f>
        <v>26.270833333333332</v>
      </c>
      <c r="Q2467" s="3" t="str">
        <f>LEFT(N2467,SEARCH("/",N2467)-1)</f>
        <v>music</v>
      </c>
      <c r="R2467" s="3" t="str">
        <f>RIGHT(N2467,LEN(N2467)-SEARCH("/",N2467,1))</f>
        <v>indie rock</v>
      </c>
      <c r="S2467" s="16">
        <f>(((J2467/60)/60)/24)+DATE(1970,1,1)+(-5/24)</f>
        <v>41145.510972222219</v>
      </c>
      <c r="T2467" s="16">
        <f>(((I2467/60)/60)/24)+DATE(1970,1,1)+(-5/24)</f>
        <v>41175.510972222219</v>
      </c>
    </row>
    <row r="2468" spans="1:20" ht="75" x14ac:dyDescent="0.3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2">
        <f>(E2468/D2468)*100</f>
        <v>100</v>
      </c>
      <c r="P2468" s="8">
        <f>E2468/L2468</f>
        <v>48.07692307692308</v>
      </c>
      <c r="Q2468" s="3" t="str">
        <f>LEFT(N2468,SEARCH("/",N2468)-1)</f>
        <v>music</v>
      </c>
      <c r="R2468" s="3" t="str">
        <f>RIGHT(N2468,LEN(N2468)-SEARCH("/",N2468,1))</f>
        <v>indie rock</v>
      </c>
      <c r="S2468" s="16">
        <f>(((J2468/60)/60)/24)+DATE(1970,1,1)+(-5/24)</f>
        <v>41372.894131944442</v>
      </c>
      <c r="T2468" s="16">
        <f>(((I2468/60)/60)/24)+DATE(1970,1,1)+(-5/24)</f>
        <v>41402.894131944442</v>
      </c>
    </row>
    <row r="2469" spans="1:20" ht="75" x14ac:dyDescent="0.3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2">
        <f>(E2469/D2469)*100</f>
        <v>118.5</v>
      </c>
      <c r="P2469" s="8">
        <f>E2469/L2469</f>
        <v>27.558139534883722</v>
      </c>
      <c r="Q2469" s="3" t="str">
        <f>LEFT(N2469,SEARCH("/",N2469)-1)</f>
        <v>music</v>
      </c>
      <c r="R2469" s="3" t="str">
        <f>RIGHT(N2469,LEN(N2469)-SEARCH("/",N2469,1))</f>
        <v>indie rock</v>
      </c>
      <c r="S2469" s="16">
        <f>(((J2469/60)/60)/24)+DATE(1970,1,1)+(-5/24)</f>
        <v>41025.665868055556</v>
      </c>
      <c r="T2469" s="16">
        <f>(((I2469/60)/60)/24)+DATE(1970,1,1)+(-5/24)</f>
        <v>41039.5</v>
      </c>
    </row>
    <row r="2470" spans="1:20" ht="56.25" x14ac:dyDescent="0.3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2">
        <f>(E2470/D2470)*100</f>
        <v>107.21700000000001</v>
      </c>
      <c r="P2470" s="8">
        <f>E2470/L2470</f>
        <v>36.97137931034483</v>
      </c>
      <c r="Q2470" s="3" t="str">
        <f>LEFT(N2470,SEARCH("/",N2470)-1)</f>
        <v>music</v>
      </c>
      <c r="R2470" s="3" t="str">
        <f>RIGHT(N2470,LEN(N2470)-SEARCH("/",N2470,1))</f>
        <v>indie rock</v>
      </c>
      <c r="S2470" s="16">
        <f>(((J2470/60)/60)/24)+DATE(1970,1,1)+(-5/24)</f>
        <v>41173.945844907401</v>
      </c>
      <c r="T2470" s="16">
        <f>(((I2470/60)/60)/24)+DATE(1970,1,1)+(-5/24)</f>
        <v>41210</v>
      </c>
    </row>
    <row r="2471" spans="1:20" ht="75" x14ac:dyDescent="0.3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2">
        <f>(E2471/D2471)*100</f>
        <v>113.66666666666667</v>
      </c>
      <c r="P2471" s="8">
        <f>E2471/L2471</f>
        <v>29.021276595744681</v>
      </c>
      <c r="Q2471" s="3" t="str">
        <f>LEFT(N2471,SEARCH("/",N2471)-1)</f>
        <v>music</v>
      </c>
      <c r="R2471" s="3" t="str">
        <f>RIGHT(N2471,LEN(N2471)-SEARCH("/",N2471,1))</f>
        <v>indie rock</v>
      </c>
      <c r="S2471" s="16">
        <f>(((J2471/60)/60)/24)+DATE(1970,1,1)+(-5/24)</f>
        <v>40557.221400462957</v>
      </c>
      <c r="T2471" s="16">
        <f>(((I2471/60)/60)/24)+DATE(1970,1,1)+(-5/24)</f>
        <v>40582.221400462957</v>
      </c>
    </row>
    <row r="2472" spans="1:20" ht="75" x14ac:dyDescent="0.3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2">
        <f>(E2472/D2472)*100</f>
        <v>103.16400000000002</v>
      </c>
      <c r="P2472" s="8">
        <f>E2472/L2472</f>
        <v>28.65666666666667</v>
      </c>
      <c r="Q2472" s="3" t="str">
        <f>LEFT(N2472,SEARCH("/",N2472)-1)</f>
        <v>music</v>
      </c>
      <c r="R2472" s="3" t="str">
        <f>RIGHT(N2472,LEN(N2472)-SEARCH("/",N2472,1))</f>
        <v>indie rock</v>
      </c>
      <c r="S2472" s="16">
        <f>(((J2472/60)/60)/24)+DATE(1970,1,1)+(-5/24)</f>
        <v>41022.866377314815</v>
      </c>
      <c r="T2472" s="16">
        <f>(((I2472/60)/60)/24)+DATE(1970,1,1)+(-5/24)</f>
        <v>41052.866377314815</v>
      </c>
    </row>
    <row r="2473" spans="1:20" ht="75" x14ac:dyDescent="0.3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2">
        <f>(E2473/D2473)*100</f>
        <v>128</v>
      </c>
      <c r="P2473" s="8">
        <f>E2473/L2473</f>
        <v>37.647058823529413</v>
      </c>
      <c r="Q2473" s="3" t="str">
        <f>LEFT(N2473,SEARCH("/",N2473)-1)</f>
        <v>music</v>
      </c>
      <c r="R2473" s="3" t="str">
        <f>RIGHT(N2473,LEN(N2473)-SEARCH("/",N2473,1))</f>
        <v>indie rock</v>
      </c>
      <c r="S2473" s="16">
        <f>(((J2473/60)/60)/24)+DATE(1970,1,1)+(-5/24)</f>
        <v>40893.784629629627</v>
      </c>
      <c r="T2473" s="16">
        <f>(((I2473/60)/60)/24)+DATE(1970,1,1)+(-5/24)</f>
        <v>40933.784629629627</v>
      </c>
    </row>
    <row r="2474" spans="1:20" ht="93.75" x14ac:dyDescent="0.3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2">
        <f>(E2474/D2474)*100</f>
        <v>135.76026666666667</v>
      </c>
      <c r="P2474" s="8">
        <f>E2474/L2474</f>
        <v>97.904038461538462</v>
      </c>
      <c r="Q2474" s="3" t="str">
        <f>LEFT(N2474,SEARCH("/",N2474)-1)</f>
        <v>music</v>
      </c>
      <c r="R2474" s="3" t="str">
        <f>RIGHT(N2474,LEN(N2474)-SEARCH("/",N2474,1))</f>
        <v>indie rock</v>
      </c>
      <c r="S2474" s="16">
        <f>(((J2474/60)/60)/24)+DATE(1970,1,1)+(-5/24)</f>
        <v>40353.907175925924</v>
      </c>
      <c r="T2474" s="16">
        <f>(((I2474/60)/60)/24)+DATE(1970,1,1)+(-5/24)</f>
        <v>40424.835416666661</v>
      </c>
    </row>
    <row r="2475" spans="1:20" ht="75" x14ac:dyDescent="0.3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2">
        <f>(E2475/D2475)*100</f>
        <v>100</v>
      </c>
      <c r="P2475" s="8">
        <f>E2475/L2475</f>
        <v>42.553191489361701</v>
      </c>
      <c r="Q2475" s="3" t="str">
        <f>LEFT(N2475,SEARCH("/",N2475)-1)</f>
        <v>music</v>
      </c>
      <c r="R2475" s="3" t="str">
        <f>RIGHT(N2475,LEN(N2475)-SEARCH("/",N2475,1))</f>
        <v>indie rock</v>
      </c>
      <c r="S2475" s="16">
        <f>(((J2475/60)/60)/24)+DATE(1970,1,1)+(-5/24)</f>
        <v>41193.540150462963</v>
      </c>
      <c r="T2475" s="16">
        <f>(((I2475/60)/60)/24)+DATE(1970,1,1)+(-5/24)</f>
        <v>41223.581817129627</v>
      </c>
    </row>
    <row r="2476" spans="1:20" ht="93.75" x14ac:dyDescent="0.3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2">
        <f>(E2476/D2476)*100</f>
        <v>100.00360000000002</v>
      </c>
      <c r="P2476" s="8">
        <f>E2476/L2476</f>
        <v>131.58368421052631</v>
      </c>
      <c r="Q2476" s="3" t="str">
        <f>LEFT(N2476,SEARCH("/",N2476)-1)</f>
        <v>music</v>
      </c>
      <c r="R2476" s="3" t="str">
        <f>RIGHT(N2476,LEN(N2476)-SEARCH("/",N2476,1))</f>
        <v>indie rock</v>
      </c>
      <c r="S2476" s="16">
        <f>(((J2476/60)/60)/24)+DATE(1970,1,1)+(-5/24)</f>
        <v>40416.80296296296</v>
      </c>
      <c r="T2476" s="16">
        <f>(((I2476/60)/60)/24)+DATE(1970,1,1)+(-5/24)</f>
        <v>40461.80296296296</v>
      </c>
    </row>
    <row r="2477" spans="1:20" ht="56.25" x14ac:dyDescent="0.3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2">
        <f>(E2477/D2477)*100</f>
        <v>104.71999999999998</v>
      </c>
      <c r="P2477" s="8">
        <f>E2477/L2477</f>
        <v>32.320987654320987</v>
      </c>
      <c r="Q2477" s="3" t="str">
        <f>LEFT(N2477,SEARCH("/",N2477)-1)</f>
        <v>music</v>
      </c>
      <c r="R2477" s="3" t="str">
        <f>RIGHT(N2477,LEN(N2477)-SEARCH("/",N2477,1))</f>
        <v>indie rock</v>
      </c>
      <c r="S2477" s="16">
        <f>(((J2477/60)/60)/24)+DATE(1970,1,1)+(-5/24)</f>
        <v>40310.079340277778</v>
      </c>
      <c r="T2477" s="16">
        <f>(((I2477/60)/60)/24)+DATE(1970,1,1)+(-5/24)</f>
        <v>40369.708333333328</v>
      </c>
    </row>
    <row r="2478" spans="1:20" ht="75" x14ac:dyDescent="0.3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2">
        <f>(E2478/D2478)*100</f>
        <v>105.02249999999999</v>
      </c>
      <c r="P2478" s="8">
        <f>E2478/L2478</f>
        <v>61.103999999999999</v>
      </c>
      <c r="Q2478" s="3" t="str">
        <f>LEFT(N2478,SEARCH("/",N2478)-1)</f>
        <v>music</v>
      </c>
      <c r="R2478" s="3" t="str">
        <f>RIGHT(N2478,LEN(N2478)-SEARCH("/",N2478,1))</f>
        <v>indie rock</v>
      </c>
      <c r="S2478" s="16">
        <f>(((J2478/60)/60)/24)+DATE(1970,1,1)+(-5/24)</f>
        <v>41913.120023148142</v>
      </c>
      <c r="T2478" s="16">
        <f>(((I2478/60)/60)/24)+DATE(1970,1,1)+(-5/24)</f>
        <v>41946.161689814813</v>
      </c>
    </row>
    <row r="2479" spans="1:20" ht="56.25" x14ac:dyDescent="0.3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2">
        <f>(E2479/D2479)*100</f>
        <v>171.33333333333334</v>
      </c>
      <c r="P2479" s="8">
        <f>E2479/L2479</f>
        <v>31.341463414634145</v>
      </c>
      <c r="Q2479" s="3" t="str">
        <f>LEFT(N2479,SEARCH("/",N2479)-1)</f>
        <v>music</v>
      </c>
      <c r="R2479" s="3" t="str">
        <f>RIGHT(N2479,LEN(N2479)-SEARCH("/",N2479,1))</f>
        <v>indie rock</v>
      </c>
      <c r="S2479" s="16">
        <f>(((J2479/60)/60)/24)+DATE(1970,1,1)+(-5/24)</f>
        <v>41088.483159722222</v>
      </c>
      <c r="T2479" s="16">
        <f>(((I2479/60)/60)/24)+DATE(1970,1,1)+(-5/24)</f>
        <v>41133.483159722222</v>
      </c>
    </row>
    <row r="2480" spans="1:20" ht="93.75" x14ac:dyDescent="0.3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2">
        <f>(E2480/D2480)*100</f>
        <v>127.49999999999999</v>
      </c>
      <c r="P2480" s="8">
        <f>E2480/L2480</f>
        <v>129.1139240506329</v>
      </c>
      <c r="Q2480" s="3" t="str">
        <f>LEFT(N2480,SEARCH("/",N2480)-1)</f>
        <v>music</v>
      </c>
      <c r="R2480" s="3" t="str">
        <f>RIGHT(N2480,LEN(N2480)-SEARCH("/",N2480,1))</f>
        <v>indie rock</v>
      </c>
      <c r="S2480" s="16">
        <f>(((J2480/60)/60)/24)+DATE(1970,1,1)+(-5/24)</f>
        <v>41257.742048611108</v>
      </c>
      <c r="T2480" s="16">
        <f>(((I2480/60)/60)/24)+DATE(1970,1,1)+(-5/24)</f>
        <v>41287.742048611108</v>
      </c>
    </row>
    <row r="2481" spans="1:20" ht="56.25" x14ac:dyDescent="0.3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2">
        <f>(E2481/D2481)*100</f>
        <v>133.44333333333333</v>
      </c>
      <c r="P2481" s="8">
        <f>E2481/L2481</f>
        <v>25.020624999999999</v>
      </c>
      <c r="Q2481" s="3" t="str">
        <f>LEFT(N2481,SEARCH("/",N2481)-1)</f>
        <v>music</v>
      </c>
      <c r="R2481" s="3" t="str">
        <f>RIGHT(N2481,LEN(N2481)-SEARCH("/",N2481,1))</f>
        <v>indie rock</v>
      </c>
      <c r="S2481" s="16">
        <f>(((J2481/60)/60)/24)+DATE(1970,1,1)+(-5/24)</f>
        <v>41107.518449074072</v>
      </c>
      <c r="T2481" s="16">
        <f>(((I2481/60)/60)/24)+DATE(1970,1,1)+(-5/24)</f>
        <v>41117.875</v>
      </c>
    </row>
    <row r="2482" spans="1:20" ht="93.75" x14ac:dyDescent="0.3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2">
        <f>(E2482/D2482)*100</f>
        <v>100</v>
      </c>
      <c r="P2482" s="8">
        <f>E2482/L2482</f>
        <v>250</v>
      </c>
      <c r="Q2482" s="3" t="str">
        <f>LEFT(N2482,SEARCH("/",N2482)-1)</f>
        <v>music</v>
      </c>
      <c r="R2482" s="3" t="str">
        <f>RIGHT(N2482,LEN(N2482)-SEARCH("/",N2482,1))</f>
        <v>indie rock</v>
      </c>
      <c r="S2482" s="16">
        <f>(((J2482/60)/60)/24)+DATE(1970,1,1)+(-5/24)</f>
        <v>42227.727824074071</v>
      </c>
      <c r="T2482" s="16">
        <f>(((I2482/60)/60)/24)+DATE(1970,1,1)+(-5/24)</f>
        <v>42287.727824074071</v>
      </c>
    </row>
    <row r="2483" spans="1:20" ht="75" x14ac:dyDescent="0.3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2">
        <f>(E2483/D2483)*100</f>
        <v>112.91099999999999</v>
      </c>
      <c r="P2483" s="8">
        <f>E2483/L2483</f>
        <v>47.541473684210523</v>
      </c>
      <c r="Q2483" s="3" t="str">
        <f>LEFT(N2483,SEARCH("/",N2483)-1)</f>
        <v>music</v>
      </c>
      <c r="R2483" s="3" t="str">
        <f>RIGHT(N2483,LEN(N2483)-SEARCH("/",N2483,1))</f>
        <v>indie rock</v>
      </c>
      <c r="S2483" s="16">
        <f>(((J2483/60)/60)/24)+DATE(1970,1,1)+(-5/24)</f>
        <v>40999.437592592592</v>
      </c>
      <c r="T2483" s="16">
        <f>(((I2483/60)/60)/24)+DATE(1970,1,1)+(-5/24)</f>
        <v>41029.437592592592</v>
      </c>
    </row>
    <row r="2484" spans="1:20" ht="93.75" x14ac:dyDescent="0.3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2">
        <f>(E2484/D2484)*100</f>
        <v>100.1</v>
      </c>
      <c r="P2484" s="8">
        <f>E2484/L2484</f>
        <v>40.04</v>
      </c>
      <c r="Q2484" s="3" t="str">
        <f>LEFT(N2484,SEARCH("/",N2484)-1)</f>
        <v>music</v>
      </c>
      <c r="R2484" s="3" t="str">
        <f>RIGHT(N2484,LEN(N2484)-SEARCH("/",N2484,1))</f>
        <v>indie rock</v>
      </c>
      <c r="S2484" s="16">
        <f>(((J2484/60)/60)/24)+DATE(1970,1,1)+(-5/24)</f>
        <v>40711.573877314811</v>
      </c>
      <c r="T2484" s="16">
        <f>(((I2484/60)/60)/24)+DATE(1970,1,1)+(-5/24)</f>
        <v>40756.573877314811</v>
      </c>
    </row>
    <row r="2485" spans="1:20" ht="56.25" x14ac:dyDescent="0.3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2">
        <f>(E2485/D2485)*100</f>
        <v>113.72727272727272</v>
      </c>
      <c r="P2485" s="8">
        <f>E2485/L2485</f>
        <v>65.84210526315789</v>
      </c>
      <c r="Q2485" s="3" t="str">
        <f>LEFT(N2485,SEARCH("/",N2485)-1)</f>
        <v>music</v>
      </c>
      <c r="R2485" s="3" t="str">
        <f>RIGHT(N2485,LEN(N2485)-SEARCH("/",N2485,1))</f>
        <v>indie rock</v>
      </c>
      <c r="S2485" s="16">
        <f>(((J2485/60)/60)/24)+DATE(1970,1,1)+(-5/24)</f>
        <v>40970.541701388887</v>
      </c>
      <c r="T2485" s="16">
        <f>(((I2485/60)/60)/24)+DATE(1970,1,1)+(-5/24)</f>
        <v>41030.500034722223</v>
      </c>
    </row>
    <row r="2486" spans="1:20" ht="93.75" x14ac:dyDescent="0.3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2">
        <f>(E2486/D2486)*100</f>
        <v>119.31742857142855</v>
      </c>
      <c r="P2486" s="8">
        <f>E2486/L2486</f>
        <v>46.401222222222216</v>
      </c>
      <c r="Q2486" s="3" t="str">
        <f>LEFT(N2486,SEARCH("/",N2486)-1)</f>
        <v>music</v>
      </c>
      <c r="R2486" s="3" t="str">
        <f>RIGHT(N2486,LEN(N2486)-SEARCH("/",N2486,1))</f>
        <v>indie rock</v>
      </c>
      <c r="S2486" s="16">
        <f>(((J2486/60)/60)/24)+DATE(1970,1,1)+(-5/24)</f>
        <v>40771.708368055552</v>
      </c>
      <c r="T2486" s="16">
        <f>(((I2486/60)/60)/24)+DATE(1970,1,1)+(-5/24)</f>
        <v>40801.708368055552</v>
      </c>
    </row>
    <row r="2487" spans="1:20" ht="75" x14ac:dyDescent="0.3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2">
        <f>(E2487/D2487)*100</f>
        <v>103.25</v>
      </c>
      <c r="P2487" s="8">
        <f>E2487/L2487</f>
        <v>50.365853658536587</v>
      </c>
      <c r="Q2487" s="3" t="str">
        <f>LEFT(N2487,SEARCH("/",N2487)-1)</f>
        <v>music</v>
      </c>
      <c r="R2487" s="3" t="str">
        <f>RIGHT(N2487,LEN(N2487)-SEARCH("/",N2487,1))</f>
        <v>indie rock</v>
      </c>
      <c r="S2487" s="16">
        <f>(((J2487/60)/60)/24)+DATE(1970,1,1)+(-5/24)</f>
        <v>40793.790266203701</v>
      </c>
      <c r="T2487" s="16">
        <f>(((I2487/60)/60)/24)+DATE(1970,1,1)+(-5/24)</f>
        <v>40828.790266203701</v>
      </c>
    </row>
    <row r="2488" spans="1:20" ht="93.75" x14ac:dyDescent="0.3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2">
        <f>(E2488/D2488)*100</f>
        <v>265.66666666666669</v>
      </c>
      <c r="P2488" s="8">
        <f>E2488/L2488</f>
        <v>26.566666666666666</v>
      </c>
      <c r="Q2488" s="3" t="str">
        <f>LEFT(N2488,SEARCH("/",N2488)-1)</f>
        <v>music</v>
      </c>
      <c r="R2488" s="3" t="str">
        <f>RIGHT(N2488,LEN(N2488)-SEARCH("/",N2488,1))</f>
        <v>indie rock</v>
      </c>
      <c r="S2488" s="16">
        <f>(((J2488/60)/60)/24)+DATE(1970,1,1)+(-5/24)</f>
        <v>40991.499722222223</v>
      </c>
      <c r="T2488" s="16">
        <f>(((I2488/60)/60)/24)+DATE(1970,1,1)+(-5/24)</f>
        <v>41021.499722222223</v>
      </c>
    </row>
    <row r="2489" spans="1:20" ht="75" x14ac:dyDescent="0.3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2">
        <f>(E2489/D2489)*100</f>
        <v>100.05066666666667</v>
      </c>
      <c r="P2489" s="8">
        <f>E2489/L2489</f>
        <v>39.493684210526318</v>
      </c>
      <c r="Q2489" s="3" t="str">
        <f>LEFT(N2489,SEARCH("/",N2489)-1)</f>
        <v>music</v>
      </c>
      <c r="R2489" s="3" t="str">
        <f>RIGHT(N2489,LEN(N2489)-SEARCH("/",N2489,1))</f>
        <v>indie rock</v>
      </c>
      <c r="S2489" s="16">
        <f>(((J2489/60)/60)/24)+DATE(1970,1,1)+(-5/24)</f>
        <v>41025.874965277777</v>
      </c>
      <c r="T2489" s="16">
        <f>(((I2489/60)/60)/24)+DATE(1970,1,1)+(-5/24)</f>
        <v>41055.874965277777</v>
      </c>
    </row>
    <row r="2490" spans="1:20" ht="93.75" x14ac:dyDescent="0.3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2">
        <f>(E2490/D2490)*100</f>
        <v>106.69999999999999</v>
      </c>
      <c r="P2490" s="8">
        <f>E2490/L2490</f>
        <v>49.246153846153845</v>
      </c>
      <c r="Q2490" s="3" t="str">
        <f>LEFT(N2490,SEARCH("/",N2490)-1)</f>
        <v>music</v>
      </c>
      <c r="R2490" s="3" t="str">
        <f>RIGHT(N2490,LEN(N2490)-SEARCH("/",N2490,1))</f>
        <v>indie rock</v>
      </c>
      <c r="S2490" s="16">
        <f>(((J2490/60)/60)/24)+DATE(1970,1,1)+(-5/24)</f>
        <v>40833.424861111111</v>
      </c>
      <c r="T2490" s="16">
        <f>(((I2490/60)/60)/24)+DATE(1970,1,1)+(-5/24)</f>
        <v>40863.466527777775</v>
      </c>
    </row>
    <row r="2491" spans="1:20" ht="75" x14ac:dyDescent="0.3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2">
        <f>(E2491/D2491)*100</f>
        <v>133.67142857142858</v>
      </c>
      <c r="P2491" s="8">
        <f>E2491/L2491</f>
        <v>62.38</v>
      </c>
      <c r="Q2491" s="3" t="str">
        <f>LEFT(N2491,SEARCH("/",N2491)-1)</f>
        <v>music</v>
      </c>
      <c r="R2491" s="3" t="str">
        <f>RIGHT(N2491,LEN(N2491)-SEARCH("/",N2491,1))</f>
        <v>indie rock</v>
      </c>
      <c r="S2491" s="16">
        <f>(((J2491/60)/60)/24)+DATE(1970,1,1)+(-5/24)</f>
        <v>41373.481932870367</v>
      </c>
      <c r="T2491" s="16">
        <f>(((I2491/60)/60)/24)+DATE(1970,1,1)+(-5/24)</f>
        <v>41403.481932870367</v>
      </c>
    </row>
    <row r="2492" spans="1:20" ht="75" x14ac:dyDescent="0.3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2">
        <f>(E2492/D2492)*100</f>
        <v>121.39999999999999</v>
      </c>
      <c r="P2492" s="8">
        <f>E2492/L2492</f>
        <v>37.9375</v>
      </c>
      <c r="Q2492" s="3" t="str">
        <f>LEFT(N2492,SEARCH("/",N2492)-1)</f>
        <v>music</v>
      </c>
      <c r="R2492" s="3" t="str">
        <f>RIGHT(N2492,LEN(N2492)-SEARCH("/",N2492,1))</f>
        <v>indie rock</v>
      </c>
      <c r="S2492" s="16">
        <f>(((J2492/60)/60)/24)+DATE(1970,1,1)+(-5/24)</f>
        <v>41023.019398148142</v>
      </c>
      <c r="T2492" s="16">
        <f>(((I2492/60)/60)/24)+DATE(1970,1,1)+(-5/24)</f>
        <v>41083.019398148142</v>
      </c>
    </row>
    <row r="2493" spans="1:20" ht="75" x14ac:dyDescent="0.3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2">
        <f>(E2493/D2493)*100</f>
        <v>103.2</v>
      </c>
      <c r="P2493" s="8">
        <f>E2493/L2493</f>
        <v>51.6</v>
      </c>
      <c r="Q2493" s="3" t="str">
        <f>LEFT(N2493,SEARCH("/",N2493)-1)</f>
        <v>music</v>
      </c>
      <c r="R2493" s="3" t="str">
        <f>RIGHT(N2493,LEN(N2493)-SEARCH("/",N2493,1))</f>
        <v>indie rock</v>
      </c>
      <c r="S2493" s="16">
        <f>(((J2493/60)/60)/24)+DATE(1970,1,1)+(-5/24)</f>
        <v>40542.630949074075</v>
      </c>
      <c r="T2493" s="16">
        <f>(((I2493/60)/60)/24)+DATE(1970,1,1)+(-5/24)</f>
        <v>40558.868749999994</v>
      </c>
    </row>
    <row r="2494" spans="1:20" ht="56.25" x14ac:dyDescent="0.3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2">
        <f>(E2494/D2494)*100</f>
        <v>125</v>
      </c>
      <c r="P2494" s="8">
        <f>E2494/L2494</f>
        <v>27.777777777777779</v>
      </c>
      <c r="Q2494" s="3" t="str">
        <f>LEFT(N2494,SEARCH("/",N2494)-1)</f>
        <v>music</v>
      </c>
      <c r="R2494" s="3" t="str">
        <f>RIGHT(N2494,LEN(N2494)-SEARCH("/",N2494,1))</f>
        <v>indie rock</v>
      </c>
      <c r="S2494" s="16">
        <f>(((J2494/60)/60)/24)+DATE(1970,1,1)+(-5/24)</f>
        <v>41024.777638888889</v>
      </c>
      <c r="T2494" s="16">
        <f>(((I2494/60)/60)/24)+DATE(1970,1,1)+(-5/24)</f>
        <v>41076.207638888889</v>
      </c>
    </row>
    <row r="2495" spans="1:20" ht="75" x14ac:dyDescent="0.3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2">
        <f>(E2495/D2495)*100</f>
        <v>128.69999999999999</v>
      </c>
      <c r="P2495" s="8">
        <f>E2495/L2495</f>
        <v>99.382239382239376</v>
      </c>
      <c r="Q2495" s="3" t="str">
        <f>LEFT(N2495,SEARCH("/",N2495)-1)</f>
        <v>music</v>
      </c>
      <c r="R2495" s="3" t="str">
        <f>RIGHT(N2495,LEN(N2495)-SEARCH("/",N2495,1))</f>
        <v>indie rock</v>
      </c>
      <c r="S2495" s="16">
        <f>(((J2495/60)/60)/24)+DATE(1970,1,1)+(-5/24)</f>
        <v>41347.959953703699</v>
      </c>
      <c r="T2495" s="16">
        <f>(((I2495/60)/60)/24)+DATE(1970,1,1)+(-5/24)</f>
        <v>41392.959953703699</v>
      </c>
    </row>
    <row r="2496" spans="1:20" ht="93.75" x14ac:dyDescent="0.3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2">
        <f>(E2496/D2496)*100</f>
        <v>101.00533333333333</v>
      </c>
      <c r="P2496" s="8">
        <f>E2496/L2496</f>
        <v>38.848205128205123</v>
      </c>
      <c r="Q2496" s="3" t="str">
        <f>LEFT(N2496,SEARCH("/",N2496)-1)</f>
        <v>music</v>
      </c>
      <c r="R2496" s="3" t="str">
        <f>RIGHT(N2496,LEN(N2496)-SEARCH("/",N2496,1))</f>
        <v>indie rock</v>
      </c>
      <c r="S2496" s="16">
        <f>(((J2496/60)/60)/24)+DATE(1970,1,1)+(-5/24)</f>
        <v>41022.436851851846</v>
      </c>
      <c r="T2496" s="16">
        <f>(((I2496/60)/60)/24)+DATE(1970,1,1)+(-5/24)</f>
        <v>41052.436851851846</v>
      </c>
    </row>
    <row r="2497" spans="1:20" ht="75" x14ac:dyDescent="0.3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2">
        <f>(E2497/D2497)*100</f>
        <v>127.53666666666665</v>
      </c>
      <c r="P2497" s="8">
        <f>E2497/L2497</f>
        <v>45.548809523809524</v>
      </c>
      <c r="Q2497" s="3" t="str">
        <f>LEFT(N2497,SEARCH("/",N2497)-1)</f>
        <v>music</v>
      </c>
      <c r="R2497" s="3" t="str">
        <f>RIGHT(N2497,LEN(N2497)-SEARCH("/",N2497,1))</f>
        <v>indie rock</v>
      </c>
      <c r="S2497" s="16">
        <f>(((J2497/60)/60)/24)+DATE(1970,1,1)+(-5/24)</f>
        <v>41036.738136574073</v>
      </c>
      <c r="T2497" s="16">
        <f>(((I2497/60)/60)/24)+DATE(1970,1,1)+(-5/24)</f>
        <v>41066.738136574073</v>
      </c>
    </row>
    <row r="2498" spans="1:20" ht="56.25" x14ac:dyDescent="0.3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2">
        <f>(E2498/D2498)*100</f>
        <v>100</v>
      </c>
      <c r="P2498" s="8">
        <f>E2498/L2498</f>
        <v>600</v>
      </c>
      <c r="Q2498" s="3" t="str">
        <f>LEFT(N2498,SEARCH("/",N2498)-1)</f>
        <v>music</v>
      </c>
      <c r="R2498" s="3" t="str">
        <f>RIGHT(N2498,LEN(N2498)-SEARCH("/",N2498,1))</f>
        <v>indie rock</v>
      </c>
      <c r="S2498" s="16">
        <f>(((J2498/60)/60)/24)+DATE(1970,1,1)+(-5/24)</f>
        <v>41327.788101851853</v>
      </c>
      <c r="T2498" s="16">
        <f>(((I2498/60)/60)/24)+DATE(1970,1,1)+(-5/24)</f>
        <v>41362.746435185181</v>
      </c>
    </row>
    <row r="2499" spans="1:20" ht="75" x14ac:dyDescent="0.3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2">
        <f>(E2499/D2499)*100</f>
        <v>112.7715</v>
      </c>
      <c r="P2499" s="8">
        <f>E2499/L2499</f>
        <v>80.551071428571419</v>
      </c>
      <c r="Q2499" s="3" t="str">
        <f>LEFT(N2499,SEARCH("/",N2499)-1)</f>
        <v>music</v>
      </c>
      <c r="R2499" s="3" t="str">
        <f>RIGHT(N2499,LEN(N2499)-SEARCH("/",N2499,1))</f>
        <v>indie rock</v>
      </c>
      <c r="S2499" s="16">
        <f>(((J2499/60)/60)/24)+DATE(1970,1,1)+(-5/24)</f>
        <v>40730.670578703699</v>
      </c>
      <c r="T2499" s="16">
        <f>(((I2499/60)/60)/24)+DATE(1970,1,1)+(-5/24)</f>
        <v>40760.670578703699</v>
      </c>
    </row>
    <row r="2500" spans="1:20" ht="75" x14ac:dyDescent="0.3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2">
        <f>(E2500/D2500)*100</f>
        <v>105.60000000000001</v>
      </c>
      <c r="P2500" s="8">
        <f>E2500/L2500</f>
        <v>52.8</v>
      </c>
      <c r="Q2500" s="3" t="str">
        <f>LEFT(N2500,SEARCH("/",N2500)-1)</f>
        <v>music</v>
      </c>
      <c r="R2500" s="3" t="str">
        <f>RIGHT(N2500,LEN(N2500)-SEARCH("/",N2500,1))</f>
        <v>indie rock</v>
      </c>
      <c r="S2500" s="16">
        <f>(((J2500/60)/60)/24)+DATE(1970,1,1)+(-5/24)</f>
        <v>42017.759108796294</v>
      </c>
      <c r="T2500" s="16">
        <f>(((I2500/60)/60)/24)+DATE(1970,1,1)+(-5/24)</f>
        <v>42031.759108796294</v>
      </c>
    </row>
    <row r="2501" spans="1:20" ht="75" x14ac:dyDescent="0.3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2">
        <f>(E2501/D2501)*100</f>
        <v>202.625</v>
      </c>
      <c r="P2501" s="8">
        <f>E2501/L2501</f>
        <v>47.676470588235297</v>
      </c>
      <c r="Q2501" s="3" t="str">
        <f>LEFT(N2501,SEARCH("/",N2501)-1)</f>
        <v>music</v>
      </c>
      <c r="R2501" s="3" t="str">
        <f>RIGHT(N2501,LEN(N2501)-SEARCH("/",N2501,1))</f>
        <v>indie rock</v>
      </c>
      <c r="S2501" s="16">
        <f>(((J2501/60)/60)/24)+DATE(1970,1,1)+(-5/24)</f>
        <v>41226.440243055549</v>
      </c>
      <c r="T2501" s="16">
        <f>(((I2501/60)/60)/24)+DATE(1970,1,1)+(-5/24)</f>
        <v>41274.541666666664</v>
      </c>
    </row>
    <row r="2502" spans="1:20" ht="75" x14ac:dyDescent="0.3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2">
        <f>(E2502/D2502)*100</f>
        <v>113.33333333333333</v>
      </c>
      <c r="P2502" s="8">
        <f>E2502/L2502</f>
        <v>23.448275862068964</v>
      </c>
      <c r="Q2502" s="3" t="str">
        <f>LEFT(N2502,SEARCH("/",N2502)-1)</f>
        <v>music</v>
      </c>
      <c r="R2502" s="3" t="str">
        <f>RIGHT(N2502,LEN(N2502)-SEARCH("/",N2502,1))</f>
        <v>indie rock</v>
      </c>
      <c r="S2502" s="16">
        <f>(((J2502/60)/60)/24)+DATE(1970,1,1)+(-5/24)</f>
        <v>41053.564525462964</v>
      </c>
      <c r="T2502" s="16">
        <f>(((I2502/60)/60)/24)+DATE(1970,1,1)+(-5/24)</f>
        <v>41083.564525462964</v>
      </c>
    </row>
    <row r="2503" spans="1:20" ht="93.75" x14ac:dyDescent="0.3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12">
        <f>(E2503/D2503)*100</f>
        <v>2.5545454545454547</v>
      </c>
      <c r="P2503" s="8">
        <f>E2503/L2503</f>
        <v>40.142857142857146</v>
      </c>
      <c r="Q2503" s="3" t="str">
        <f>LEFT(N2503,SEARCH("/",N2503)-1)</f>
        <v>food</v>
      </c>
      <c r="R2503" s="3" t="str">
        <f>RIGHT(N2503,LEN(N2503)-SEARCH("/",N2503,1))</f>
        <v>restaurants</v>
      </c>
      <c r="S2503" s="16">
        <f>(((J2503/60)/60)/24)+DATE(1970,1,1)+(-5/24)</f>
        <v>42244.568333333329</v>
      </c>
      <c r="T2503" s="16">
        <f>(((I2503/60)/60)/24)+DATE(1970,1,1)+(-5/24)</f>
        <v>42274.568333333329</v>
      </c>
    </row>
    <row r="2504" spans="1:20" ht="93.75" x14ac:dyDescent="0.3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12">
        <f>(E2504/D2504)*100</f>
        <v>7.8181818181818186E-2</v>
      </c>
      <c r="P2504" s="8">
        <f>E2504/L2504</f>
        <v>17.2</v>
      </c>
      <c r="Q2504" s="3" t="str">
        <f>LEFT(N2504,SEARCH("/",N2504)-1)</f>
        <v>food</v>
      </c>
      <c r="R2504" s="3" t="str">
        <f>RIGHT(N2504,LEN(N2504)-SEARCH("/",N2504,1))</f>
        <v>restaurants</v>
      </c>
      <c r="S2504" s="16">
        <f>(((J2504/60)/60)/24)+DATE(1970,1,1)+(-5/24)</f>
        <v>41858.617106481477</v>
      </c>
      <c r="T2504" s="16">
        <f>(((I2504/60)/60)/24)+DATE(1970,1,1)+(-5/24)</f>
        <v>41903.617106481477</v>
      </c>
    </row>
    <row r="2505" spans="1:20" ht="93.75" x14ac:dyDescent="0.3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12">
        <f>(E2505/D2505)*100</f>
        <v>0</v>
      </c>
      <c r="P2505" s="8">
        <v>0</v>
      </c>
      <c r="Q2505" s="3" t="str">
        <f>LEFT(N2505,SEARCH("/",N2505)-1)</f>
        <v>food</v>
      </c>
      <c r="R2505" s="3" t="str">
        <f>RIGHT(N2505,LEN(N2505)-SEARCH("/",N2505,1))</f>
        <v>restaurants</v>
      </c>
      <c r="S2505" s="16">
        <f>(((J2505/60)/60)/24)+DATE(1970,1,1)+(-5/24)</f>
        <v>42498.691064814811</v>
      </c>
      <c r="T2505" s="16">
        <f>(((I2505/60)/60)/24)+DATE(1970,1,1)+(-5/24)</f>
        <v>42528.67083333333</v>
      </c>
    </row>
    <row r="2506" spans="1:20" ht="56.25" x14ac:dyDescent="0.3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12">
        <f>(E2506/D2506)*100</f>
        <v>0</v>
      </c>
      <c r="P2506" s="8">
        <v>0</v>
      </c>
      <c r="Q2506" s="3" t="str">
        <f>LEFT(N2506,SEARCH("/",N2506)-1)</f>
        <v>food</v>
      </c>
      <c r="R2506" s="3" t="str">
        <f>RIGHT(N2506,LEN(N2506)-SEARCH("/",N2506,1))</f>
        <v>restaurants</v>
      </c>
      <c r="S2506" s="16">
        <f>(((J2506/60)/60)/24)+DATE(1970,1,1)+(-5/24)</f>
        <v>41927.807106481479</v>
      </c>
      <c r="T2506" s="16">
        <f>(((I2506/60)/60)/24)+DATE(1970,1,1)+(-5/24)</f>
        <v>41957.848773148151</v>
      </c>
    </row>
    <row r="2507" spans="1:20" ht="112.5" x14ac:dyDescent="0.3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12">
        <f>(E2507/D2507)*100</f>
        <v>0</v>
      </c>
      <c r="P2507" s="8">
        <v>0</v>
      </c>
      <c r="Q2507" s="3" t="str">
        <f>LEFT(N2507,SEARCH("/",N2507)-1)</f>
        <v>food</v>
      </c>
      <c r="R2507" s="3" t="str">
        <f>RIGHT(N2507,LEN(N2507)-SEARCH("/",N2507,1))</f>
        <v>restaurants</v>
      </c>
      <c r="S2507" s="16">
        <f>(((J2507/60)/60)/24)+DATE(1970,1,1)+(-5/24)</f>
        <v>42046.847407407404</v>
      </c>
      <c r="T2507" s="16">
        <f>(((I2507/60)/60)/24)+DATE(1970,1,1)+(-5/24)</f>
        <v>42076.80574074074</v>
      </c>
    </row>
    <row r="2508" spans="1:20" ht="93.75" x14ac:dyDescent="0.3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12">
        <f>(E2508/D2508)*100</f>
        <v>0.6</v>
      </c>
      <c r="P2508" s="8">
        <f>E2508/L2508</f>
        <v>15</v>
      </c>
      <c r="Q2508" s="3" t="str">
        <f>LEFT(N2508,SEARCH("/",N2508)-1)</f>
        <v>food</v>
      </c>
      <c r="R2508" s="3" t="str">
        <f>RIGHT(N2508,LEN(N2508)-SEARCH("/",N2508,1))</f>
        <v>restaurants</v>
      </c>
      <c r="S2508" s="16">
        <f>(((J2508/60)/60)/24)+DATE(1970,1,1)+(-5/24)</f>
        <v>42258.088761574072</v>
      </c>
      <c r="T2508" s="16">
        <f>(((I2508/60)/60)/24)+DATE(1970,1,1)+(-5/24)</f>
        <v>42280.666666666664</v>
      </c>
    </row>
    <row r="2509" spans="1:20" ht="37.5" x14ac:dyDescent="0.3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12">
        <f>(E2509/D2509)*100</f>
        <v>0</v>
      </c>
      <c r="P2509" s="8">
        <v>0</v>
      </c>
      <c r="Q2509" s="3" t="str">
        <f>LEFT(N2509,SEARCH("/",N2509)-1)</f>
        <v>food</v>
      </c>
      <c r="R2509" s="3" t="str">
        <f>RIGHT(N2509,LEN(N2509)-SEARCH("/",N2509,1))</f>
        <v>restaurants</v>
      </c>
      <c r="S2509" s="16">
        <f>(((J2509/60)/60)/24)+DATE(1970,1,1)+(-5/24)</f>
        <v>42104.864629629628</v>
      </c>
      <c r="T2509" s="16">
        <f>(((I2509/60)/60)/24)+DATE(1970,1,1)+(-5/24)</f>
        <v>42134.864629629628</v>
      </c>
    </row>
    <row r="2510" spans="1:20" ht="93.75" x14ac:dyDescent="0.3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12">
        <f>(E2510/D2510)*100</f>
        <v>0</v>
      </c>
      <c r="P2510" s="8">
        <v>0</v>
      </c>
      <c r="Q2510" s="3" t="str">
        <f>LEFT(N2510,SEARCH("/",N2510)-1)</f>
        <v>food</v>
      </c>
      <c r="R2510" s="3" t="str">
        <f>RIGHT(N2510,LEN(N2510)-SEARCH("/",N2510,1))</f>
        <v>restaurants</v>
      </c>
      <c r="S2510" s="16">
        <f>(((J2510/60)/60)/24)+DATE(1970,1,1)+(-5/24)</f>
        <v>41835.743449074071</v>
      </c>
      <c r="T2510" s="16">
        <f>(((I2510/60)/60)/24)+DATE(1970,1,1)+(-5/24)</f>
        <v>41865.743449074071</v>
      </c>
    </row>
    <row r="2511" spans="1:20" ht="75" x14ac:dyDescent="0.3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12">
        <f>(E2511/D2511)*100</f>
        <v>1.0526315789473684</v>
      </c>
      <c r="P2511" s="8">
        <f>E2511/L2511</f>
        <v>35.714285714285715</v>
      </c>
      <c r="Q2511" s="3" t="str">
        <f>LEFT(N2511,SEARCH("/",N2511)-1)</f>
        <v>food</v>
      </c>
      <c r="R2511" s="3" t="str">
        <f>RIGHT(N2511,LEN(N2511)-SEARCH("/",N2511,1))</f>
        <v>restaurants</v>
      </c>
      <c r="S2511" s="16">
        <f>(((J2511/60)/60)/24)+DATE(1970,1,1)+(-5/24)</f>
        <v>42058.601261574069</v>
      </c>
      <c r="T2511" s="16">
        <f>(((I2511/60)/60)/24)+DATE(1970,1,1)+(-5/24)</f>
        <v>42114.559594907405</v>
      </c>
    </row>
    <row r="2512" spans="1:20" ht="93.75" x14ac:dyDescent="0.3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12">
        <f>(E2512/D2512)*100</f>
        <v>0.15</v>
      </c>
      <c r="P2512" s="8">
        <f>E2512/L2512</f>
        <v>37.5</v>
      </c>
      <c r="Q2512" s="3" t="str">
        <f>LEFT(N2512,SEARCH("/",N2512)-1)</f>
        <v>food</v>
      </c>
      <c r="R2512" s="3" t="str">
        <f>RIGHT(N2512,LEN(N2512)-SEARCH("/",N2512,1))</f>
        <v>restaurants</v>
      </c>
      <c r="S2512" s="16">
        <f>(((J2512/60)/60)/24)+DATE(1970,1,1)+(-5/24)</f>
        <v>42078.78902777777</v>
      </c>
      <c r="T2512" s="16">
        <f>(((I2512/60)/60)/24)+DATE(1970,1,1)+(-5/24)</f>
        <v>42138.78902777777</v>
      </c>
    </row>
    <row r="2513" spans="1:20" ht="75" x14ac:dyDescent="0.3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12">
        <f>(E2513/D2513)*100</f>
        <v>0</v>
      </c>
      <c r="P2513" s="8">
        <v>0</v>
      </c>
      <c r="Q2513" s="3" t="str">
        <f>LEFT(N2513,SEARCH("/",N2513)-1)</f>
        <v>food</v>
      </c>
      <c r="R2513" s="3" t="str">
        <f>RIGHT(N2513,LEN(N2513)-SEARCH("/",N2513,1))</f>
        <v>restaurants</v>
      </c>
      <c r="S2513" s="16">
        <f>(((J2513/60)/60)/24)+DATE(1970,1,1)+(-5/24)</f>
        <v>42371.238576388881</v>
      </c>
      <c r="T2513" s="16">
        <f>(((I2513/60)/60)/24)+DATE(1970,1,1)+(-5/24)</f>
        <v>42401.238576388881</v>
      </c>
    </row>
    <row r="2514" spans="1:20" ht="75" x14ac:dyDescent="0.3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12">
        <f>(E2514/D2514)*100</f>
        <v>0</v>
      </c>
      <c r="P2514" s="8">
        <v>0</v>
      </c>
      <c r="Q2514" s="3" t="str">
        <f>LEFT(N2514,SEARCH("/",N2514)-1)</f>
        <v>food</v>
      </c>
      <c r="R2514" s="3" t="str">
        <f>RIGHT(N2514,LEN(N2514)-SEARCH("/",N2514,1))</f>
        <v>restaurants</v>
      </c>
      <c r="S2514" s="16">
        <f>(((J2514/60)/60)/24)+DATE(1970,1,1)+(-5/24)</f>
        <v>41971.668530092589</v>
      </c>
      <c r="T2514" s="16">
        <f>(((I2514/60)/60)/24)+DATE(1970,1,1)+(-5/24)</f>
        <v>41986.668530092589</v>
      </c>
    </row>
    <row r="2515" spans="1:20" ht="93.75" x14ac:dyDescent="0.3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12">
        <f>(E2515/D2515)*100</f>
        <v>0</v>
      </c>
      <c r="P2515" s="8">
        <v>0</v>
      </c>
      <c r="Q2515" s="3" t="str">
        <f>LEFT(N2515,SEARCH("/",N2515)-1)</f>
        <v>food</v>
      </c>
      <c r="R2515" s="3" t="str">
        <f>RIGHT(N2515,LEN(N2515)-SEARCH("/",N2515,1))</f>
        <v>restaurants</v>
      </c>
      <c r="S2515" s="16">
        <f>(((J2515/60)/60)/24)+DATE(1970,1,1)+(-5/24)</f>
        <v>42731.798483796294</v>
      </c>
      <c r="T2515" s="16">
        <f>(((I2515/60)/60)/24)+DATE(1970,1,1)+(-5/24)</f>
        <v>42791.798483796294</v>
      </c>
    </row>
    <row r="2516" spans="1:20" ht="75" x14ac:dyDescent="0.3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12">
        <f>(E2516/D2516)*100</f>
        <v>1.7500000000000002</v>
      </c>
      <c r="P2516" s="8">
        <f>E2516/L2516</f>
        <v>52.5</v>
      </c>
      <c r="Q2516" s="3" t="str">
        <f>LEFT(N2516,SEARCH("/",N2516)-1)</f>
        <v>food</v>
      </c>
      <c r="R2516" s="3" t="str">
        <f>RIGHT(N2516,LEN(N2516)-SEARCH("/",N2516,1))</f>
        <v>restaurants</v>
      </c>
      <c r="S2516" s="16">
        <f>(((J2516/60)/60)/24)+DATE(1970,1,1)+(-5/24)</f>
        <v>41854.181446759256</v>
      </c>
      <c r="T2516" s="16">
        <f>(((I2516/60)/60)/24)+DATE(1970,1,1)+(-5/24)</f>
        <v>41871.181446759256</v>
      </c>
    </row>
    <row r="2517" spans="1:20" ht="75" x14ac:dyDescent="0.3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12">
        <f>(E2517/D2517)*100</f>
        <v>18.600000000000001</v>
      </c>
      <c r="P2517" s="8">
        <f>E2517/L2517</f>
        <v>77.5</v>
      </c>
      <c r="Q2517" s="3" t="str">
        <f>LEFT(N2517,SEARCH("/",N2517)-1)</f>
        <v>food</v>
      </c>
      <c r="R2517" s="3" t="str">
        <f>RIGHT(N2517,LEN(N2517)-SEARCH("/",N2517,1))</f>
        <v>restaurants</v>
      </c>
      <c r="S2517" s="16">
        <f>(((J2517/60)/60)/24)+DATE(1970,1,1)+(-5/24)</f>
        <v>42027.63140046296</v>
      </c>
      <c r="T2517" s="16">
        <f>(((I2517/60)/60)/24)+DATE(1970,1,1)+(-5/24)</f>
        <v>42057.63140046296</v>
      </c>
    </row>
    <row r="2518" spans="1:20" ht="93.75" x14ac:dyDescent="0.3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12">
        <f>(E2518/D2518)*100</f>
        <v>0</v>
      </c>
      <c r="P2518" s="8">
        <v>0</v>
      </c>
      <c r="Q2518" s="3" t="str">
        <f>LEFT(N2518,SEARCH("/",N2518)-1)</f>
        <v>food</v>
      </c>
      <c r="R2518" s="3" t="str">
        <f>RIGHT(N2518,LEN(N2518)-SEARCH("/",N2518,1))</f>
        <v>restaurants</v>
      </c>
      <c r="S2518" s="16">
        <f>(((J2518/60)/60)/24)+DATE(1970,1,1)+(-5/24)</f>
        <v>41942.445046296292</v>
      </c>
      <c r="T2518" s="16">
        <f>(((I2518/60)/60)/24)+DATE(1970,1,1)+(-5/24)</f>
        <v>41972.486712962964</v>
      </c>
    </row>
    <row r="2519" spans="1:20" ht="75" x14ac:dyDescent="0.3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12">
        <f>(E2519/D2519)*100</f>
        <v>9.8166666666666664</v>
      </c>
      <c r="P2519" s="8">
        <f>E2519/L2519</f>
        <v>53.545454545454547</v>
      </c>
      <c r="Q2519" s="3" t="str">
        <f>LEFT(N2519,SEARCH("/",N2519)-1)</f>
        <v>food</v>
      </c>
      <c r="R2519" s="3" t="str">
        <f>RIGHT(N2519,LEN(N2519)-SEARCH("/",N2519,1))</f>
        <v>restaurants</v>
      </c>
      <c r="S2519" s="16">
        <f>(((J2519/60)/60)/24)+DATE(1970,1,1)+(-5/24)</f>
        <v>42052.594097222223</v>
      </c>
      <c r="T2519" s="16">
        <f>(((I2519/60)/60)/24)+DATE(1970,1,1)+(-5/24)</f>
        <v>42082.552430555552</v>
      </c>
    </row>
    <row r="2520" spans="1:20" ht="75" x14ac:dyDescent="0.3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12">
        <f>(E2520/D2520)*100</f>
        <v>0</v>
      </c>
      <c r="P2520" s="8">
        <v>0</v>
      </c>
      <c r="Q2520" s="3" t="str">
        <f>LEFT(N2520,SEARCH("/",N2520)-1)</f>
        <v>food</v>
      </c>
      <c r="R2520" s="3" t="str">
        <f>RIGHT(N2520,LEN(N2520)-SEARCH("/",N2520,1))</f>
        <v>restaurants</v>
      </c>
      <c r="S2520" s="16">
        <f>(((J2520/60)/60)/24)+DATE(1970,1,1)+(-5/24)</f>
        <v>41926.472546296296</v>
      </c>
      <c r="T2520" s="16">
        <f>(((I2520/60)/60)/24)+DATE(1970,1,1)+(-5/24)</f>
        <v>41956.51421296296</v>
      </c>
    </row>
    <row r="2521" spans="1:20" ht="56.25" x14ac:dyDescent="0.3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12">
        <f>(E2521/D2521)*100</f>
        <v>4.3333333333333335E-2</v>
      </c>
      <c r="P2521" s="8">
        <f>E2521/L2521</f>
        <v>16.25</v>
      </c>
      <c r="Q2521" s="3" t="str">
        <f>LEFT(N2521,SEARCH("/",N2521)-1)</f>
        <v>food</v>
      </c>
      <c r="R2521" s="3" t="str">
        <f>RIGHT(N2521,LEN(N2521)-SEARCH("/",N2521,1))</f>
        <v>restaurants</v>
      </c>
      <c r="S2521" s="16">
        <f>(((J2521/60)/60)/24)+DATE(1970,1,1)+(-5/24)</f>
        <v>41808.946805555555</v>
      </c>
      <c r="T2521" s="16">
        <f>(((I2521/60)/60)/24)+DATE(1970,1,1)+(-5/24)</f>
        <v>41838.946805555555</v>
      </c>
    </row>
    <row r="2522" spans="1:20" ht="93.75" x14ac:dyDescent="0.3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12">
        <f>(E2522/D2522)*100</f>
        <v>0</v>
      </c>
      <c r="P2522" s="8">
        <v>0</v>
      </c>
      <c r="Q2522" s="3" t="str">
        <f>LEFT(N2522,SEARCH("/",N2522)-1)</f>
        <v>food</v>
      </c>
      <c r="R2522" s="3" t="str">
        <f>RIGHT(N2522,LEN(N2522)-SEARCH("/",N2522,1))</f>
        <v>restaurants</v>
      </c>
      <c r="S2522" s="16">
        <f>(((J2522/60)/60)/24)+DATE(1970,1,1)+(-5/24)</f>
        <v>42612.392187500001</v>
      </c>
      <c r="T2522" s="16">
        <f>(((I2522/60)/60)/24)+DATE(1970,1,1)+(-5/24)</f>
        <v>42658.597916666658</v>
      </c>
    </row>
    <row r="2523" spans="1:20" ht="93.75" x14ac:dyDescent="0.3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2">
        <f>(E2523/D2523)*100</f>
        <v>109.48792</v>
      </c>
      <c r="P2523" s="8">
        <f>E2523/L2523</f>
        <v>103.68174242424243</v>
      </c>
      <c r="Q2523" s="3" t="str">
        <f>LEFT(N2523,SEARCH("/",N2523)-1)</f>
        <v>music</v>
      </c>
      <c r="R2523" s="3" t="str">
        <f>RIGHT(N2523,LEN(N2523)-SEARCH("/",N2523,1))</f>
        <v>classical music</v>
      </c>
      <c r="S2523" s="16">
        <f>(((J2523/60)/60)/24)+DATE(1970,1,1)+(-5/24)</f>
        <v>42269.75950231481</v>
      </c>
      <c r="T2523" s="16">
        <f>(((I2523/60)/60)/24)+DATE(1970,1,1)+(-5/24)</f>
        <v>42290.75950231481</v>
      </c>
    </row>
    <row r="2524" spans="1:20" ht="93.75" x14ac:dyDescent="0.3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2">
        <f>(E2524/D2524)*100</f>
        <v>100</v>
      </c>
      <c r="P2524" s="8">
        <f>E2524/L2524</f>
        <v>185.18518518518519</v>
      </c>
      <c r="Q2524" s="3" t="str">
        <f>LEFT(N2524,SEARCH("/",N2524)-1)</f>
        <v>music</v>
      </c>
      <c r="R2524" s="3" t="str">
        <f>RIGHT(N2524,LEN(N2524)-SEARCH("/",N2524,1))</f>
        <v>classical music</v>
      </c>
      <c r="S2524" s="16">
        <f>(((J2524/60)/60)/24)+DATE(1970,1,1)+(-5/24)</f>
        <v>42460.365277777775</v>
      </c>
      <c r="T2524" s="16">
        <f>(((I2524/60)/60)/24)+DATE(1970,1,1)+(-5/24)</f>
        <v>42482.411111111105</v>
      </c>
    </row>
    <row r="2525" spans="1:20" ht="75" x14ac:dyDescent="0.3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2">
        <f>(E2525/D2525)*100</f>
        <v>156.44444444444446</v>
      </c>
      <c r="P2525" s="8">
        <f>E2525/L2525</f>
        <v>54.153846153846153</v>
      </c>
      <c r="Q2525" s="3" t="str">
        <f>LEFT(N2525,SEARCH("/",N2525)-1)</f>
        <v>music</v>
      </c>
      <c r="R2525" s="3" t="str">
        <f>RIGHT(N2525,LEN(N2525)-SEARCH("/",N2525,1))</f>
        <v>classical music</v>
      </c>
      <c r="S2525" s="16">
        <f>(((J2525/60)/60)/24)+DATE(1970,1,1)+(-5/24)</f>
        <v>41930.767268518517</v>
      </c>
      <c r="T2525" s="16">
        <f>(((I2525/60)/60)/24)+DATE(1970,1,1)+(-5/24)</f>
        <v>41960.808935185189</v>
      </c>
    </row>
    <row r="2526" spans="1:20" ht="75" x14ac:dyDescent="0.3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2">
        <f>(E2526/D2526)*100</f>
        <v>101.6</v>
      </c>
      <c r="P2526" s="8">
        <f>E2526/L2526</f>
        <v>177.2093023255814</v>
      </c>
      <c r="Q2526" s="3" t="str">
        <f>LEFT(N2526,SEARCH("/",N2526)-1)</f>
        <v>music</v>
      </c>
      <c r="R2526" s="3" t="str">
        <f>RIGHT(N2526,LEN(N2526)-SEARCH("/",N2526,1))</f>
        <v>classical music</v>
      </c>
      <c r="S2526" s="16">
        <f>(((J2526/60)/60)/24)+DATE(1970,1,1)+(-5/24)</f>
        <v>41961.599039351851</v>
      </c>
      <c r="T2526" s="16">
        <f>(((I2526/60)/60)/24)+DATE(1970,1,1)+(-5/24)</f>
        <v>41993.979166666664</v>
      </c>
    </row>
    <row r="2527" spans="1:20" ht="75" x14ac:dyDescent="0.3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2">
        <f>(E2527/D2527)*100</f>
        <v>100.325</v>
      </c>
      <c r="P2527" s="8">
        <f>E2527/L2527</f>
        <v>100.325</v>
      </c>
      <c r="Q2527" s="3" t="str">
        <f>LEFT(N2527,SEARCH("/",N2527)-1)</f>
        <v>music</v>
      </c>
      <c r="R2527" s="3" t="str">
        <f>RIGHT(N2527,LEN(N2527)-SEARCH("/",N2527,1))</f>
        <v>classical music</v>
      </c>
      <c r="S2527" s="16">
        <f>(((J2527/60)/60)/24)+DATE(1970,1,1)+(-5/24)</f>
        <v>41058.636238425926</v>
      </c>
      <c r="T2527" s="16">
        <f>(((I2527/60)/60)/24)+DATE(1970,1,1)+(-5/24)</f>
        <v>41088.636238425926</v>
      </c>
    </row>
    <row r="2528" spans="1:20" ht="75" x14ac:dyDescent="0.3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2">
        <f>(E2528/D2528)*100</f>
        <v>112.94999999999999</v>
      </c>
      <c r="P2528" s="8">
        <f>E2528/L2528</f>
        <v>136.90909090909091</v>
      </c>
      <c r="Q2528" s="3" t="str">
        <f>LEFT(N2528,SEARCH("/",N2528)-1)</f>
        <v>music</v>
      </c>
      <c r="R2528" s="3" t="str">
        <f>RIGHT(N2528,LEN(N2528)-SEARCH("/",N2528,1))</f>
        <v>classical music</v>
      </c>
      <c r="S2528" s="16">
        <f>(((J2528/60)/60)/24)+DATE(1970,1,1)+(-5/24)</f>
        <v>41952.882800925923</v>
      </c>
      <c r="T2528" s="16">
        <f>(((I2528/60)/60)/24)+DATE(1970,1,1)+(-5/24)</f>
        <v>41980.999305555553</v>
      </c>
    </row>
    <row r="2529" spans="1:20" ht="75" x14ac:dyDescent="0.3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2">
        <f>(E2529/D2529)*100</f>
        <v>102.125</v>
      </c>
      <c r="P2529" s="8">
        <f>E2529/L2529</f>
        <v>57.535211267605632</v>
      </c>
      <c r="Q2529" s="3" t="str">
        <f>LEFT(N2529,SEARCH("/",N2529)-1)</f>
        <v>music</v>
      </c>
      <c r="R2529" s="3" t="str">
        <f>RIGHT(N2529,LEN(N2529)-SEARCH("/",N2529,1))</f>
        <v>classical music</v>
      </c>
      <c r="S2529" s="16">
        <f>(((J2529/60)/60)/24)+DATE(1970,1,1)+(-5/24)</f>
        <v>41546.542719907404</v>
      </c>
      <c r="T2529" s="16">
        <f>(((I2529/60)/60)/24)+DATE(1970,1,1)+(-5/24)</f>
        <v>41564.957638888889</v>
      </c>
    </row>
    <row r="2530" spans="1:20" ht="75" x14ac:dyDescent="0.3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2">
        <f>(E2530/D2530)*100</f>
        <v>107.24974999999999</v>
      </c>
      <c r="P2530" s="8">
        <f>E2530/L2530</f>
        <v>52.962839506172834</v>
      </c>
      <c r="Q2530" s="3" t="str">
        <f>LEFT(N2530,SEARCH("/",N2530)-1)</f>
        <v>music</v>
      </c>
      <c r="R2530" s="3" t="str">
        <f>RIGHT(N2530,LEN(N2530)-SEARCH("/",N2530,1))</f>
        <v>classical music</v>
      </c>
      <c r="S2530" s="16">
        <f>(((J2530/60)/60)/24)+DATE(1970,1,1)+(-5/24)</f>
        <v>42217.626192129632</v>
      </c>
      <c r="T2530" s="16">
        <f>(((I2530/60)/60)/24)+DATE(1970,1,1)+(-5/24)</f>
        <v>42236.249999999993</v>
      </c>
    </row>
    <row r="2531" spans="1:20" ht="37.5" x14ac:dyDescent="0.3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2">
        <f>(E2531/D2531)*100</f>
        <v>104.28333333333333</v>
      </c>
      <c r="P2531" s="8">
        <f>E2531/L2531</f>
        <v>82.328947368421055</v>
      </c>
      <c r="Q2531" s="3" t="str">
        <f>LEFT(N2531,SEARCH("/",N2531)-1)</f>
        <v>music</v>
      </c>
      <c r="R2531" s="3" t="str">
        <f>RIGHT(N2531,LEN(N2531)-SEARCH("/",N2531,1))</f>
        <v>classical music</v>
      </c>
      <c r="S2531" s="16">
        <f>(((J2531/60)/60)/24)+DATE(1970,1,1)+(-5/24)</f>
        <v>40947.872395833328</v>
      </c>
      <c r="T2531" s="16">
        <f>(((I2531/60)/60)/24)+DATE(1970,1,1)+(-5/24)</f>
        <v>40992.830729166664</v>
      </c>
    </row>
    <row r="2532" spans="1:20" ht="75" x14ac:dyDescent="0.3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2">
        <f>(E2532/D2532)*100</f>
        <v>100</v>
      </c>
      <c r="P2532" s="8">
        <f>E2532/L2532</f>
        <v>135.41666666666666</v>
      </c>
      <c r="Q2532" s="3" t="str">
        <f>LEFT(N2532,SEARCH("/",N2532)-1)</f>
        <v>music</v>
      </c>
      <c r="R2532" s="3" t="str">
        <f>RIGHT(N2532,LEN(N2532)-SEARCH("/",N2532,1))</f>
        <v>classical music</v>
      </c>
      <c r="S2532" s="16">
        <f>(((J2532/60)/60)/24)+DATE(1970,1,1)+(-5/24)</f>
        <v>42081.656307870369</v>
      </c>
      <c r="T2532" s="16">
        <f>(((I2532/60)/60)/24)+DATE(1970,1,1)+(-5/24)</f>
        <v>42113.993055555555</v>
      </c>
    </row>
    <row r="2533" spans="1:20" ht="93.75" x14ac:dyDescent="0.3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2">
        <f>(E2533/D2533)*100</f>
        <v>100.4</v>
      </c>
      <c r="P2533" s="8">
        <f>E2533/L2533</f>
        <v>74.06557377049181</v>
      </c>
      <c r="Q2533" s="3" t="str">
        <f>LEFT(N2533,SEARCH("/",N2533)-1)</f>
        <v>music</v>
      </c>
      <c r="R2533" s="3" t="str">
        <f>RIGHT(N2533,LEN(N2533)-SEARCH("/",N2533,1))</f>
        <v>classical music</v>
      </c>
      <c r="S2533" s="16">
        <f>(((J2533/60)/60)/24)+DATE(1970,1,1)+(-5/24)</f>
        <v>42208.471689814811</v>
      </c>
      <c r="T2533" s="16">
        <f>(((I2533/60)/60)/24)+DATE(1970,1,1)+(-5/24)</f>
        <v>42230.957638888889</v>
      </c>
    </row>
    <row r="2534" spans="1:20" ht="93.75" x14ac:dyDescent="0.3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2">
        <f>(E2534/D2534)*100</f>
        <v>126.125</v>
      </c>
      <c r="P2534" s="8">
        <f>E2534/L2534</f>
        <v>84.083333333333329</v>
      </c>
      <c r="Q2534" s="3" t="str">
        <f>LEFT(N2534,SEARCH("/",N2534)-1)</f>
        <v>music</v>
      </c>
      <c r="R2534" s="3" t="str">
        <f>RIGHT(N2534,LEN(N2534)-SEARCH("/",N2534,1))</f>
        <v>classical music</v>
      </c>
      <c r="S2534" s="16">
        <f>(((J2534/60)/60)/24)+DATE(1970,1,1)+(-5/24)</f>
        <v>41107.640810185185</v>
      </c>
      <c r="T2534" s="16">
        <f>(((I2534/60)/60)/24)+DATE(1970,1,1)+(-5/24)</f>
        <v>41137.640810185185</v>
      </c>
    </row>
    <row r="2535" spans="1:20" ht="93.75" x14ac:dyDescent="0.3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2">
        <f>(E2535/D2535)*100</f>
        <v>110.66666666666667</v>
      </c>
      <c r="P2535" s="8">
        <f>E2535/L2535</f>
        <v>61.029411764705884</v>
      </c>
      <c r="Q2535" s="3" t="str">
        <f>LEFT(N2535,SEARCH("/",N2535)-1)</f>
        <v>music</v>
      </c>
      <c r="R2535" s="3" t="str">
        <f>RIGHT(N2535,LEN(N2535)-SEARCH("/",N2535,1))</f>
        <v>classical music</v>
      </c>
      <c r="S2535" s="16">
        <f>(((J2535/60)/60)/24)+DATE(1970,1,1)+(-5/24)</f>
        <v>41304.542951388888</v>
      </c>
      <c r="T2535" s="16">
        <f>(((I2535/60)/60)/24)+DATE(1970,1,1)+(-5/24)</f>
        <v>41334.542453703703</v>
      </c>
    </row>
    <row r="2536" spans="1:20" ht="93.75" x14ac:dyDescent="0.3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2">
        <f>(E2536/D2536)*100</f>
        <v>105</v>
      </c>
      <c r="P2536" s="8">
        <f>E2536/L2536</f>
        <v>150</v>
      </c>
      <c r="Q2536" s="3" t="str">
        <f>LEFT(N2536,SEARCH("/",N2536)-1)</f>
        <v>music</v>
      </c>
      <c r="R2536" s="3" t="str">
        <f>RIGHT(N2536,LEN(N2536)-SEARCH("/",N2536,1))</f>
        <v>classical music</v>
      </c>
      <c r="S2536" s="16">
        <f>(((J2536/60)/60)/24)+DATE(1970,1,1)+(-5/24)</f>
        <v>40127.492037037038</v>
      </c>
      <c r="T2536" s="16">
        <f>(((I2536/60)/60)/24)+DATE(1970,1,1)+(-5/24)</f>
        <v>40179.041666666664</v>
      </c>
    </row>
    <row r="2537" spans="1:20" x14ac:dyDescent="0.3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2">
        <f>(E2537/D2537)*100</f>
        <v>103.77499999999999</v>
      </c>
      <c r="P2537" s="8">
        <f>E2537/L2537</f>
        <v>266.08974358974359</v>
      </c>
      <c r="Q2537" s="3" t="str">
        <f>LEFT(N2537,SEARCH("/",N2537)-1)</f>
        <v>music</v>
      </c>
      <c r="R2537" s="3" t="str">
        <f>RIGHT(N2537,LEN(N2537)-SEARCH("/",N2537,1))</f>
        <v>classical music</v>
      </c>
      <c r="S2537" s="16">
        <f>(((J2537/60)/60)/24)+DATE(1970,1,1)+(-5/24)</f>
        <v>41943.582696759258</v>
      </c>
      <c r="T2537" s="16">
        <f>(((I2537/60)/60)/24)+DATE(1970,1,1)+(-5/24)</f>
        <v>41974.624363425923</v>
      </c>
    </row>
    <row r="2538" spans="1:20" ht="75" x14ac:dyDescent="0.3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2">
        <f>(E2538/D2538)*100</f>
        <v>115.99999999999999</v>
      </c>
      <c r="P2538" s="8">
        <f>E2538/L2538</f>
        <v>7.25</v>
      </c>
      <c r="Q2538" s="3" t="str">
        <f>LEFT(N2538,SEARCH("/",N2538)-1)</f>
        <v>music</v>
      </c>
      <c r="R2538" s="3" t="str">
        <f>RIGHT(N2538,LEN(N2538)-SEARCH("/",N2538,1))</f>
        <v>classical music</v>
      </c>
      <c r="S2538" s="16">
        <f>(((J2538/60)/60)/24)+DATE(1970,1,1)+(-5/24)</f>
        <v>41463.89775462963</v>
      </c>
      <c r="T2538" s="16">
        <f>(((I2538/60)/60)/24)+DATE(1970,1,1)+(-5/24)</f>
        <v>41484.89775462963</v>
      </c>
    </row>
    <row r="2539" spans="1:20" ht="75" x14ac:dyDescent="0.3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2">
        <f>(E2539/D2539)*100</f>
        <v>110.00000000000001</v>
      </c>
      <c r="P2539" s="8">
        <f>E2539/L2539</f>
        <v>100</v>
      </c>
      <c r="Q2539" s="3" t="str">
        <f>LEFT(N2539,SEARCH("/",N2539)-1)</f>
        <v>music</v>
      </c>
      <c r="R2539" s="3" t="str">
        <f>RIGHT(N2539,LEN(N2539)-SEARCH("/",N2539,1))</f>
        <v>classical music</v>
      </c>
      <c r="S2539" s="16">
        <f>(((J2539/60)/60)/24)+DATE(1970,1,1)+(-5/24)</f>
        <v>40696.440451388888</v>
      </c>
      <c r="T2539" s="16">
        <f>(((I2539/60)/60)/24)+DATE(1970,1,1)+(-5/24)</f>
        <v>40756.440451388888</v>
      </c>
    </row>
    <row r="2540" spans="1:20" ht="56.25" x14ac:dyDescent="0.3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2">
        <f>(E2540/D2540)*100</f>
        <v>113.01761111111111</v>
      </c>
      <c r="P2540" s="8">
        <f>E2540/L2540</f>
        <v>109.96308108108107</v>
      </c>
      <c r="Q2540" s="3" t="str">
        <f>LEFT(N2540,SEARCH("/",N2540)-1)</f>
        <v>music</v>
      </c>
      <c r="R2540" s="3" t="str">
        <f>RIGHT(N2540,LEN(N2540)-SEARCH("/",N2540,1))</f>
        <v>classical music</v>
      </c>
      <c r="S2540" s="16">
        <f>(((J2540/60)/60)/24)+DATE(1970,1,1)+(-5/24)</f>
        <v>41298.301631944443</v>
      </c>
      <c r="T2540" s="16">
        <f>(((I2540/60)/60)/24)+DATE(1970,1,1)+(-5/24)</f>
        <v>41328.999305555553</v>
      </c>
    </row>
    <row r="2541" spans="1:20" ht="93.75" x14ac:dyDescent="0.3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2">
        <f>(E2541/D2541)*100</f>
        <v>100.25</v>
      </c>
      <c r="P2541" s="8">
        <f>E2541/L2541</f>
        <v>169.91525423728814</v>
      </c>
      <c r="Q2541" s="3" t="str">
        <f>LEFT(N2541,SEARCH("/",N2541)-1)</f>
        <v>music</v>
      </c>
      <c r="R2541" s="3" t="str">
        <f>RIGHT(N2541,LEN(N2541)-SEARCH("/",N2541,1))</f>
        <v>classical music</v>
      </c>
      <c r="S2541" s="16">
        <f>(((J2541/60)/60)/24)+DATE(1970,1,1)+(-5/24)</f>
        <v>41977.693888888891</v>
      </c>
      <c r="T2541" s="16">
        <f>(((I2541/60)/60)/24)+DATE(1970,1,1)+(-5/24)</f>
        <v>42037.693888888891</v>
      </c>
    </row>
    <row r="2542" spans="1:20" ht="93.75" x14ac:dyDescent="0.3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2">
        <f>(E2542/D2542)*100</f>
        <v>103.4</v>
      </c>
      <c r="P2542" s="8">
        <f>E2542/L2542</f>
        <v>95.740740740740748</v>
      </c>
      <c r="Q2542" s="3" t="str">
        <f>LEFT(N2542,SEARCH("/",N2542)-1)</f>
        <v>music</v>
      </c>
      <c r="R2542" s="3" t="str">
        <f>RIGHT(N2542,LEN(N2542)-SEARCH("/",N2542,1))</f>
        <v>classical music</v>
      </c>
      <c r="S2542" s="16">
        <f>(((J2542/60)/60)/24)+DATE(1970,1,1)+(-5/24)</f>
        <v>40785.466678240737</v>
      </c>
      <c r="T2542" s="16">
        <f>(((I2542/60)/60)/24)+DATE(1970,1,1)+(-5/24)</f>
        <v>40845.466678240737</v>
      </c>
    </row>
    <row r="2543" spans="1:20" ht="93.75" x14ac:dyDescent="0.3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2">
        <f>(E2543/D2543)*100</f>
        <v>107.02857142857142</v>
      </c>
      <c r="P2543" s="8">
        <f>E2543/L2543</f>
        <v>59.460317460317462</v>
      </c>
      <c r="Q2543" s="3" t="str">
        <f>LEFT(N2543,SEARCH("/",N2543)-1)</f>
        <v>music</v>
      </c>
      <c r="R2543" s="3" t="str">
        <f>RIGHT(N2543,LEN(N2543)-SEARCH("/",N2543,1))</f>
        <v>classical music</v>
      </c>
      <c r="S2543" s="16">
        <f>(((J2543/60)/60)/24)+DATE(1970,1,1)+(-5/24)</f>
        <v>41483.240949074068</v>
      </c>
      <c r="T2543" s="16">
        <f>(((I2543/60)/60)/24)+DATE(1970,1,1)+(-5/24)</f>
        <v>41543.240949074068</v>
      </c>
    </row>
    <row r="2544" spans="1:20" ht="75" x14ac:dyDescent="0.3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2">
        <f>(E2544/D2544)*100</f>
        <v>103.57142857142858</v>
      </c>
      <c r="P2544" s="8">
        <f>E2544/L2544</f>
        <v>55.769230769230766</v>
      </c>
      <c r="Q2544" s="3" t="str">
        <f>LEFT(N2544,SEARCH("/",N2544)-1)</f>
        <v>music</v>
      </c>
      <c r="R2544" s="3" t="str">
        <f>RIGHT(N2544,LEN(N2544)-SEARCH("/",N2544,1))</f>
        <v>classical music</v>
      </c>
      <c r="S2544" s="16">
        <f>(((J2544/60)/60)/24)+DATE(1970,1,1)+(-5/24)</f>
        <v>41509.218252314815</v>
      </c>
      <c r="T2544" s="16">
        <f>(((I2544/60)/60)/24)+DATE(1970,1,1)+(-5/24)</f>
        <v>41547.957638888889</v>
      </c>
    </row>
    <row r="2545" spans="1:20" ht="93.75" x14ac:dyDescent="0.3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2">
        <f>(E2545/D2545)*100</f>
        <v>156.4</v>
      </c>
      <c r="P2545" s="8">
        <f>E2545/L2545</f>
        <v>30.076923076923077</v>
      </c>
      <c r="Q2545" s="3" t="str">
        <f>LEFT(N2545,SEARCH("/",N2545)-1)</f>
        <v>music</v>
      </c>
      <c r="R2545" s="3" t="str">
        <f>RIGHT(N2545,LEN(N2545)-SEARCH("/",N2545,1))</f>
        <v>classical music</v>
      </c>
      <c r="S2545" s="16">
        <f>(((J2545/60)/60)/24)+DATE(1970,1,1)+(-5/24)</f>
        <v>40513.899282407401</v>
      </c>
      <c r="T2545" s="16">
        <f>(((I2545/60)/60)/24)+DATE(1970,1,1)+(-5/24)</f>
        <v>40544.916666666664</v>
      </c>
    </row>
    <row r="2546" spans="1:20" ht="75" x14ac:dyDescent="0.3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2">
        <f>(E2546/D2546)*100</f>
        <v>100.82</v>
      </c>
      <c r="P2546" s="8">
        <f>E2546/L2546</f>
        <v>88.438596491228068</v>
      </c>
      <c r="Q2546" s="3" t="str">
        <f>LEFT(N2546,SEARCH("/",N2546)-1)</f>
        <v>music</v>
      </c>
      <c r="R2546" s="3" t="str">
        <f>RIGHT(N2546,LEN(N2546)-SEARCH("/",N2546,1))</f>
        <v>classical music</v>
      </c>
      <c r="S2546" s="16">
        <f>(((J2546/60)/60)/24)+DATE(1970,1,1)+(-5/24)</f>
        <v>41068.3121412037</v>
      </c>
      <c r="T2546" s="16">
        <f>(((I2546/60)/60)/24)+DATE(1970,1,1)+(-5/24)</f>
        <v>41098.3121412037</v>
      </c>
    </row>
    <row r="2547" spans="1:20" ht="75" x14ac:dyDescent="0.3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2">
        <f>(E2547/D2547)*100</f>
        <v>195.3</v>
      </c>
      <c r="P2547" s="8">
        <f>E2547/L2547</f>
        <v>64.032786885245898</v>
      </c>
      <c r="Q2547" s="3" t="str">
        <f>LEFT(N2547,SEARCH("/",N2547)-1)</f>
        <v>music</v>
      </c>
      <c r="R2547" s="3" t="str">
        <f>RIGHT(N2547,LEN(N2547)-SEARCH("/",N2547,1))</f>
        <v>classical music</v>
      </c>
      <c r="S2547" s="16">
        <f>(((J2547/60)/60)/24)+DATE(1970,1,1)+(-5/24)</f>
        <v>42026.929837962954</v>
      </c>
      <c r="T2547" s="16">
        <f>(((I2547/60)/60)/24)+DATE(1970,1,1)+(-5/24)</f>
        <v>42061.812499999993</v>
      </c>
    </row>
    <row r="2548" spans="1:20" ht="75" x14ac:dyDescent="0.3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2">
        <f>(E2548/D2548)*100</f>
        <v>111.71428571428572</v>
      </c>
      <c r="P2548" s="8">
        <f>E2548/L2548</f>
        <v>60.153846153846153</v>
      </c>
      <c r="Q2548" s="3" t="str">
        <f>LEFT(N2548,SEARCH("/",N2548)-1)</f>
        <v>music</v>
      </c>
      <c r="R2548" s="3" t="str">
        <f>RIGHT(N2548,LEN(N2548)-SEARCH("/",N2548,1))</f>
        <v>classical music</v>
      </c>
      <c r="S2548" s="16">
        <f>(((J2548/60)/60)/24)+DATE(1970,1,1)+(-5/24)</f>
        <v>41524.650219907402</v>
      </c>
      <c r="T2548" s="16">
        <f>(((I2548/60)/60)/24)+DATE(1970,1,1)+(-5/24)</f>
        <v>41552</v>
      </c>
    </row>
    <row r="2549" spans="1:20" ht="93.75" x14ac:dyDescent="0.3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2">
        <f>(E2549/D2549)*100</f>
        <v>119.85454545454546</v>
      </c>
      <c r="P2549" s="8">
        <f>E2549/L2549</f>
        <v>49.194029850746269</v>
      </c>
      <c r="Q2549" s="3" t="str">
        <f>LEFT(N2549,SEARCH("/",N2549)-1)</f>
        <v>music</v>
      </c>
      <c r="R2549" s="3" t="str">
        <f>RIGHT(N2549,LEN(N2549)-SEARCH("/",N2549,1))</f>
        <v>classical music</v>
      </c>
      <c r="S2549" s="16">
        <f>(((J2549/60)/60)/24)+DATE(1970,1,1)+(-5/24)</f>
        <v>40973.564849537033</v>
      </c>
      <c r="T2549" s="16">
        <f>(((I2549/60)/60)/24)+DATE(1970,1,1)+(-5/24)</f>
        <v>41003.523182870369</v>
      </c>
    </row>
    <row r="2550" spans="1:20" ht="93.75" x14ac:dyDescent="0.3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2">
        <f>(E2550/D2550)*100</f>
        <v>101.85</v>
      </c>
      <c r="P2550" s="8">
        <f>E2550/L2550</f>
        <v>165.16216216216216</v>
      </c>
      <c r="Q2550" s="3" t="str">
        <f>LEFT(N2550,SEARCH("/",N2550)-1)</f>
        <v>music</v>
      </c>
      <c r="R2550" s="3" t="str">
        <f>RIGHT(N2550,LEN(N2550)-SEARCH("/",N2550,1))</f>
        <v>classical music</v>
      </c>
      <c r="S2550" s="16">
        <f>(((J2550/60)/60)/24)+DATE(1970,1,1)+(-5/24)</f>
        <v>42618.417094907411</v>
      </c>
      <c r="T2550" s="16">
        <f>(((I2550/60)/60)/24)+DATE(1970,1,1)+(-5/24)</f>
        <v>42642.977083333331</v>
      </c>
    </row>
    <row r="2551" spans="1:20" ht="75" x14ac:dyDescent="0.3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2">
        <f>(E2551/D2551)*100</f>
        <v>102.80254777070064</v>
      </c>
      <c r="P2551" s="8">
        <f>E2551/L2551</f>
        <v>43.621621621621621</v>
      </c>
      <c r="Q2551" s="3" t="str">
        <f>LEFT(N2551,SEARCH("/",N2551)-1)</f>
        <v>music</v>
      </c>
      <c r="R2551" s="3" t="str">
        <f>RIGHT(N2551,LEN(N2551)-SEARCH("/",N2551,1))</f>
        <v>classical music</v>
      </c>
      <c r="S2551" s="16">
        <f>(((J2551/60)/60)/24)+DATE(1970,1,1)+(-5/24)</f>
        <v>41390.549421296295</v>
      </c>
      <c r="T2551" s="16">
        <f>(((I2551/60)/60)/24)+DATE(1970,1,1)+(-5/24)</f>
        <v>41425.5</v>
      </c>
    </row>
    <row r="2552" spans="1:20" ht="93.75" x14ac:dyDescent="0.3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2">
        <f>(E2552/D2552)*100</f>
        <v>100.84615384615385</v>
      </c>
      <c r="P2552" s="8">
        <f>E2552/L2552</f>
        <v>43.7</v>
      </c>
      <c r="Q2552" s="3" t="str">
        <f>LEFT(N2552,SEARCH("/",N2552)-1)</f>
        <v>music</v>
      </c>
      <c r="R2552" s="3" t="str">
        <f>RIGHT(N2552,LEN(N2552)-SEARCH("/",N2552,1))</f>
        <v>classical music</v>
      </c>
      <c r="S2552" s="16">
        <f>(((J2552/60)/60)/24)+DATE(1970,1,1)+(-5/24)</f>
        <v>42228.425995370366</v>
      </c>
      <c r="T2552" s="16">
        <f>(((I2552/60)/60)/24)+DATE(1970,1,1)+(-5/24)</f>
        <v>42284.957638888889</v>
      </c>
    </row>
    <row r="2553" spans="1:20" ht="75" x14ac:dyDescent="0.3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2">
        <f>(E2553/D2553)*100</f>
        <v>102.73469387755102</v>
      </c>
      <c r="P2553" s="8">
        <f>E2553/L2553</f>
        <v>67.419642857142861</v>
      </c>
      <c r="Q2553" s="3" t="str">
        <f>LEFT(N2553,SEARCH("/",N2553)-1)</f>
        <v>music</v>
      </c>
      <c r="R2553" s="3" t="str">
        <f>RIGHT(N2553,LEN(N2553)-SEARCH("/",N2553,1))</f>
        <v>classical music</v>
      </c>
      <c r="S2553" s="16">
        <f>(((J2553/60)/60)/24)+DATE(1970,1,1)+(-5/24)</f>
        <v>40961.043807870366</v>
      </c>
      <c r="T2553" s="16">
        <f>(((I2553/60)/60)/24)+DATE(1970,1,1)+(-5/24)</f>
        <v>40989.658333333333</v>
      </c>
    </row>
    <row r="2554" spans="1:20" ht="93.75" x14ac:dyDescent="0.3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2">
        <f>(E2554/D2554)*100</f>
        <v>106.5</v>
      </c>
      <c r="P2554" s="8">
        <f>E2554/L2554</f>
        <v>177.5</v>
      </c>
      <c r="Q2554" s="3" t="str">
        <f>LEFT(N2554,SEARCH("/",N2554)-1)</f>
        <v>music</v>
      </c>
      <c r="R2554" s="3" t="str">
        <f>RIGHT(N2554,LEN(N2554)-SEARCH("/",N2554,1))</f>
        <v>classical music</v>
      </c>
      <c r="S2554" s="16">
        <f>(((J2554/60)/60)/24)+DATE(1970,1,1)+(-5/24)</f>
        <v>42769.601631944439</v>
      </c>
      <c r="T2554" s="16">
        <f>(((I2554/60)/60)/24)+DATE(1970,1,1)+(-5/24)</f>
        <v>42799.601631944439</v>
      </c>
    </row>
    <row r="2555" spans="1:20" ht="75" x14ac:dyDescent="0.3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2">
        <f>(E2555/D2555)*100</f>
        <v>155.53333333333333</v>
      </c>
      <c r="P2555" s="8">
        <f>E2555/L2555</f>
        <v>38.883333333333333</v>
      </c>
      <c r="Q2555" s="3" t="str">
        <f>LEFT(N2555,SEARCH("/",N2555)-1)</f>
        <v>music</v>
      </c>
      <c r="R2555" s="3" t="str">
        <f>RIGHT(N2555,LEN(N2555)-SEARCH("/",N2555,1))</f>
        <v>classical music</v>
      </c>
      <c r="S2555" s="16">
        <f>(((J2555/60)/60)/24)+DATE(1970,1,1)+(-5/24)</f>
        <v>41112.99082175926</v>
      </c>
      <c r="T2555" s="16">
        <f>(((I2555/60)/60)/24)+DATE(1970,1,1)+(-5/24)</f>
        <v>41172.99082175926</v>
      </c>
    </row>
    <row r="2556" spans="1:20" ht="93.75" x14ac:dyDescent="0.3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2">
        <f>(E2556/D2556)*100</f>
        <v>122.8</v>
      </c>
      <c r="P2556" s="8">
        <f>E2556/L2556</f>
        <v>54.985074626865675</v>
      </c>
      <c r="Q2556" s="3" t="str">
        <f>LEFT(N2556,SEARCH("/",N2556)-1)</f>
        <v>music</v>
      </c>
      <c r="R2556" s="3" t="str">
        <f>RIGHT(N2556,LEN(N2556)-SEARCH("/",N2556,1))</f>
        <v>classical music</v>
      </c>
      <c r="S2556" s="16">
        <f>(((J2556/60)/60)/24)+DATE(1970,1,1)+(-5/24)</f>
        <v>42124.869942129626</v>
      </c>
      <c r="T2556" s="16">
        <f>(((I2556/60)/60)/24)+DATE(1970,1,1)+(-5/24)</f>
        <v>42155.957638888889</v>
      </c>
    </row>
    <row r="2557" spans="1:20" ht="93.75" x14ac:dyDescent="0.3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2">
        <f>(E2557/D2557)*100</f>
        <v>107.35</v>
      </c>
      <c r="P2557" s="8">
        <f>E2557/L2557</f>
        <v>61.342857142857142</v>
      </c>
      <c r="Q2557" s="3" t="str">
        <f>LEFT(N2557,SEARCH("/",N2557)-1)</f>
        <v>music</v>
      </c>
      <c r="R2557" s="3" t="str">
        <f>RIGHT(N2557,LEN(N2557)-SEARCH("/",N2557,1))</f>
        <v>classical music</v>
      </c>
      <c r="S2557" s="16">
        <f>(((J2557/60)/60)/24)+DATE(1970,1,1)+(-5/24)</f>
        <v>41026.44667824074</v>
      </c>
      <c r="T2557" s="16">
        <f>(((I2557/60)/60)/24)+DATE(1970,1,1)+(-5/24)</f>
        <v>41057.44667824074</v>
      </c>
    </row>
    <row r="2558" spans="1:20" ht="93.75" x14ac:dyDescent="0.3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2">
        <f>(E2558/D2558)*100</f>
        <v>105.50335570469798</v>
      </c>
      <c r="P2558" s="8">
        <f>E2558/L2558</f>
        <v>23.117647058823529</v>
      </c>
      <c r="Q2558" s="3" t="str">
        <f>LEFT(N2558,SEARCH("/",N2558)-1)</f>
        <v>music</v>
      </c>
      <c r="R2558" s="3" t="str">
        <f>RIGHT(N2558,LEN(N2558)-SEARCH("/",N2558,1))</f>
        <v>classical music</v>
      </c>
      <c r="S2558" s="16">
        <f>(((J2558/60)/60)/24)+DATE(1970,1,1)+(-5/24)</f>
        <v>41222.783067129625</v>
      </c>
      <c r="T2558" s="16">
        <f>(((I2558/60)/60)/24)+DATE(1970,1,1)+(-5/24)</f>
        <v>41267.783067129625</v>
      </c>
    </row>
    <row r="2559" spans="1:20" ht="56.25" x14ac:dyDescent="0.3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2">
        <f>(E2559/D2559)*100</f>
        <v>118.44444444444444</v>
      </c>
      <c r="P2559" s="8">
        <f>E2559/L2559</f>
        <v>29.611111111111111</v>
      </c>
      <c r="Q2559" s="3" t="str">
        <f>LEFT(N2559,SEARCH("/",N2559)-1)</f>
        <v>music</v>
      </c>
      <c r="R2559" s="3" t="str">
        <f>RIGHT(N2559,LEN(N2559)-SEARCH("/",N2559,1))</f>
        <v>classical music</v>
      </c>
      <c r="S2559" s="16">
        <f>(((J2559/60)/60)/24)+DATE(1970,1,1)+(-5/24)</f>
        <v>41744.536874999998</v>
      </c>
      <c r="T2559" s="16">
        <f>(((I2559/60)/60)/24)+DATE(1970,1,1)+(-5/24)</f>
        <v>41774.536874999998</v>
      </c>
    </row>
    <row r="2560" spans="1:20" ht="56.25" x14ac:dyDescent="0.3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2">
        <f>(E2560/D2560)*100</f>
        <v>108.88</v>
      </c>
      <c r="P2560" s="8">
        <f>E2560/L2560</f>
        <v>75.611111111111114</v>
      </c>
      <c r="Q2560" s="3" t="str">
        <f>LEFT(N2560,SEARCH("/",N2560)-1)</f>
        <v>music</v>
      </c>
      <c r="R2560" s="3" t="str">
        <f>RIGHT(N2560,LEN(N2560)-SEARCH("/",N2560,1))</f>
        <v>classical music</v>
      </c>
      <c r="S2560" s="16">
        <f>(((J2560/60)/60)/24)+DATE(1970,1,1)+(-5/24)</f>
        <v>42093.651689814818</v>
      </c>
      <c r="T2560" s="16">
        <f>(((I2560/60)/60)/24)+DATE(1970,1,1)+(-5/24)</f>
        <v>42125.374305555553</v>
      </c>
    </row>
    <row r="2561" spans="1:20" ht="75" x14ac:dyDescent="0.3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2">
        <f>(E2561/D2561)*100</f>
        <v>111.25</v>
      </c>
      <c r="P2561" s="8">
        <f>E2561/L2561</f>
        <v>35.6</v>
      </c>
      <c r="Q2561" s="3" t="str">
        <f>LEFT(N2561,SEARCH("/",N2561)-1)</f>
        <v>music</v>
      </c>
      <c r="R2561" s="3" t="str">
        <f>RIGHT(N2561,LEN(N2561)-SEARCH("/",N2561,1))</f>
        <v>classical music</v>
      </c>
      <c r="S2561" s="16">
        <f>(((J2561/60)/60)/24)+DATE(1970,1,1)+(-5/24)</f>
        <v>40829.665324074071</v>
      </c>
      <c r="T2561" s="16">
        <f>(((I2561/60)/60)/24)+DATE(1970,1,1)+(-5/24)</f>
        <v>40862.609027777777</v>
      </c>
    </row>
    <row r="2562" spans="1:20" ht="75" x14ac:dyDescent="0.3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2">
        <f>(E2562/D2562)*100</f>
        <v>100.1</v>
      </c>
      <c r="P2562" s="8">
        <f>E2562/L2562</f>
        <v>143</v>
      </c>
      <c r="Q2562" s="3" t="str">
        <f>LEFT(N2562,SEARCH("/",N2562)-1)</f>
        <v>music</v>
      </c>
      <c r="R2562" s="3" t="str">
        <f>RIGHT(N2562,LEN(N2562)-SEARCH("/",N2562,1))</f>
        <v>classical music</v>
      </c>
      <c r="S2562" s="16">
        <f>(((J2562/60)/60)/24)+DATE(1970,1,1)+(-5/24)</f>
        <v>42039.742754629631</v>
      </c>
      <c r="T2562" s="16">
        <f>(((I2562/60)/60)/24)+DATE(1970,1,1)+(-5/24)</f>
        <v>42069.742754629631</v>
      </c>
    </row>
    <row r="2563" spans="1:20" ht="93.75" x14ac:dyDescent="0.3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2">
        <f>(E2563/D2563)*100</f>
        <v>0</v>
      </c>
      <c r="P2563" s="8">
        <v>0</v>
      </c>
      <c r="Q2563" s="3" t="str">
        <f>LEFT(N2563,SEARCH("/",N2563)-1)</f>
        <v>food</v>
      </c>
      <c r="R2563" s="3" t="str">
        <f>RIGHT(N2563,LEN(N2563)-SEARCH("/",N2563,1))</f>
        <v>food trucks</v>
      </c>
      <c r="S2563" s="16">
        <f>(((J2563/60)/60)/24)+DATE(1970,1,1)+(-5/24)</f>
        <v>42260.320474537039</v>
      </c>
      <c r="T2563" s="16">
        <f>(((I2563/60)/60)/24)+DATE(1970,1,1)+(-5/24)</f>
        <v>42290.320474537039</v>
      </c>
    </row>
    <row r="2564" spans="1:20" ht="93.75" x14ac:dyDescent="0.3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2">
        <f>(E2564/D2564)*100</f>
        <v>0.75</v>
      </c>
      <c r="P2564" s="8">
        <f>E2564/L2564</f>
        <v>25</v>
      </c>
      <c r="Q2564" s="3" t="str">
        <f>LEFT(N2564,SEARCH("/",N2564)-1)</f>
        <v>food</v>
      </c>
      <c r="R2564" s="3" t="str">
        <f>RIGHT(N2564,LEN(N2564)-SEARCH("/",N2564,1))</f>
        <v>food trucks</v>
      </c>
      <c r="S2564" s="16">
        <f>(((J2564/60)/60)/24)+DATE(1970,1,1)+(-5/24)</f>
        <v>42594.316423611112</v>
      </c>
      <c r="T2564" s="16">
        <f>(((I2564/60)/60)/24)+DATE(1970,1,1)+(-5/24)</f>
        <v>42654.316423611112</v>
      </c>
    </row>
    <row r="2565" spans="1:20" ht="37.5" x14ac:dyDescent="0.3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2">
        <f>(E2565/D2565)*100</f>
        <v>0</v>
      </c>
      <c r="P2565" s="8">
        <v>0</v>
      </c>
      <c r="Q2565" s="3" t="str">
        <f>LEFT(N2565,SEARCH("/",N2565)-1)</f>
        <v>food</v>
      </c>
      <c r="R2565" s="3" t="str">
        <f>RIGHT(N2565,LEN(N2565)-SEARCH("/",N2565,1))</f>
        <v>food trucks</v>
      </c>
      <c r="S2565" s="16">
        <f>(((J2565/60)/60)/24)+DATE(1970,1,1)+(-5/24)</f>
        <v>42154.931145833332</v>
      </c>
      <c r="T2565" s="16">
        <f>(((I2565/60)/60)/24)+DATE(1970,1,1)+(-5/24)</f>
        <v>42214.931145833332</v>
      </c>
    </row>
    <row r="2566" spans="1:20" ht="75" x14ac:dyDescent="0.3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2">
        <f>(E2566/D2566)*100</f>
        <v>0</v>
      </c>
      <c r="P2566" s="8">
        <v>0</v>
      </c>
      <c r="Q2566" s="3" t="str">
        <f>LEFT(N2566,SEARCH("/",N2566)-1)</f>
        <v>food</v>
      </c>
      <c r="R2566" s="3" t="str">
        <f>RIGHT(N2566,LEN(N2566)-SEARCH("/",N2566,1))</f>
        <v>food trucks</v>
      </c>
      <c r="S2566" s="16">
        <f>(((J2566/60)/60)/24)+DATE(1970,1,1)+(-5/24)</f>
        <v>41821.83216435185</v>
      </c>
      <c r="T2566" s="16">
        <f>(((I2566/60)/60)/24)+DATE(1970,1,1)+(-5/24)</f>
        <v>41851.83216435185</v>
      </c>
    </row>
    <row r="2567" spans="1:20" ht="75" x14ac:dyDescent="0.3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2">
        <f>(E2567/D2567)*100</f>
        <v>1</v>
      </c>
      <c r="P2567" s="8">
        <f>E2567/L2567</f>
        <v>100</v>
      </c>
      <c r="Q2567" s="3" t="str">
        <f>LEFT(N2567,SEARCH("/",N2567)-1)</f>
        <v>food</v>
      </c>
      <c r="R2567" s="3" t="str">
        <f>RIGHT(N2567,LEN(N2567)-SEARCH("/",N2567,1))</f>
        <v>food trucks</v>
      </c>
      <c r="S2567" s="16">
        <f>(((J2567/60)/60)/24)+DATE(1970,1,1)+(-5/24)</f>
        <v>42440.442002314812</v>
      </c>
      <c r="T2567" s="16">
        <f>(((I2567/60)/60)/24)+DATE(1970,1,1)+(-5/24)</f>
        <v>42499.659722222219</v>
      </c>
    </row>
    <row r="2568" spans="1:20" ht="75" x14ac:dyDescent="0.3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2">
        <f>(E2568/D2568)*100</f>
        <v>0</v>
      </c>
      <c r="P2568" s="8">
        <v>0</v>
      </c>
      <c r="Q2568" s="3" t="str">
        <f>LEFT(N2568,SEARCH("/",N2568)-1)</f>
        <v>food</v>
      </c>
      <c r="R2568" s="3" t="str">
        <f>RIGHT(N2568,LEN(N2568)-SEARCH("/",N2568,1))</f>
        <v>food trucks</v>
      </c>
      <c r="S2568" s="16">
        <f>(((J2568/60)/60)/24)+DATE(1970,1,1)+(-5/24)</f>
        <v>41842.772546296292</v>
      </c>
      <c r="T2568" s="16">
        <f>(((I2568/60)/60)/24)+DATE(1970,1,1)+(-5/24)</f>
        <v>41872.772546296292</v>
      </c>
    </row>
    <row r="2569" spans="1:20" ht="75" x14ac:dyDescent="0.3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2">
        <f>(E2569/D2569)*100</f>
        <v>0.26666666666666666</v>
      </c>
      <c r="P2569" s="8">
        <f>E2569/L2569</f>
        <v>60</v>
      </c>
      <c r="Q2569" s="3" t="str">
        <f>LEFT(N2569,SEARCH("/",N2569)-1)</f>
        <v>food</v>
      </c>
      <c r="R2569" s="3" t="str">
        <f>RIGHT(N2569,LEN(N2569)-SEARCH("/",N2569,1))</f>
        <v>food trucks</v>
      </c>
      <c r="S2569" s="16">
        <f>(((J2569/60)/60)/24)+DATE(1970,1,1)+(-5/24)</f>
        <v>42087.670578703699</v>
      </c>
      <c r="T2569" s="16">
        <f>(((I2569/60)/60)/24)+DATE(1970,1,1)+(-5/24)</f>
        <v>42117.670578703699</v>
      </c>
    </row>
    <row r="2570" spans="1:20" ht="93.75" x14ac:dyDescent="0.3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2">
        <f>(E2570/D2570)*100</f>
        <v>0.5</v>
      </c>
      <c r="P2570" s="8">
        <f>E2570/L2570</f>
        <v>50</v>
      </c>
      <c r="Q2570" s="3" t="str">
        <f>LEFT(N2570,SEARCH("/",N2570)-1)</f>
        <v>food</v>
      </c>
      <c r="R2570" s="3" t="str">
        <f>RIGHT(N2570,LEN(N2570)-SEARCH("/",N2570,1))</f>
        <v>food trucks</v>
      </c>
      <c r="S2570" s="16">
        <f>(((J2570/60)/60)/24)+DATE(1970,1,1)+(-5/24)</f>
        <v>42584.45826388889</v>
      </c>
      <c r="T2570" s="16">
        <f>(((I2570/60)/60)/24)+DATE(1970,1,1)+(-5/24)</f>
        <v>42614.45826388889</v>
      </c>
    </row>
    <row r="2571" spans="1:20" ht="75" x14ac:dyDescent="0.3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2">
        <f>(E2571/D2571)*100</f>
        <v>2.2307692307692308</v>
      </c>
      <c r="P2571" s="8">
        <f>E2571/L2571</f>
        <v>72.5</v>
      </c>
      <c r="Q2571" s="3" t="str">
        <f>LEFT(N2571,SEARCH("/",N2571)-1)</f>
        <v>food</v>
      </c>
      <c r="R2571" s="3" t="str">
        <f>RIGHT(N2571,LEN(N2571)-SEARCH("/",N2571,1))</f>
        <v>food trucks</v>
      </c>
      <c r="S2571" s="16">
        <f>(((J2571/60)/60)/24)+DATE(1970,1,1)+(-5/24)</f>
        <v>42233.897129629629</v>
      </c>
      <c r="T2571" s="16">
        <f>(((I2571/60)/60)/24)+DATE(1970,1,1)+(-5/24)</f>
        <v>42263.897129629629</v>
      </c>
    </row>
    <row r="2572" spans="1:20" ht="75" x14ac:dyDescent="0.3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2">
        <f>(E2572/D2572)*100</f>
        <v>0.84285714285714297</v>
      </c>
      <c r="P2572" s="8">
        <f>E2572/L2572</f>
        <v>29.5</v>
      </c>
      <c r="Q2572" s="3" t="str">
        <f>LEFT(N2572,SEARCH("/",N2572)-1)</f>
        <v>food</v>
      </c>
      <c r="R2572" s="3" t="str">
        <f>RIGHT(N2572,LEN(N2572)-SEARCH("/",N2572,1))</f>
        <v>food trucks</v>
      </c>
      <c r="S2572" s="16">
        <f>(((J2572/60)/60)/24)+DATE(1970,1,1)+(-5/24)</f>
        <v>42744.694849537038</v>
      </c>
      <c r="T2572" s="16">
        <f>(((I2572/60)/60)/24)+DATE(1970,1,1)+(-5/24)</f>
        <v>42774.694849537038</v>
      </c>
    </row>
    <row r="2573" spans="1:20" ht="93.75" x14ac:dyDescent="0.3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2">
        <f>(E2573/D2573)*100</f>
        <v>0.25</v>
      </c>
      <c r="P2573" s="8">
        <f>E2573/L2573</f>
        <v>62.5</v>
      </c>
      <c r="Q2573" s="3" t="str">
        <f>LEFT(N2573,SEARCH("/",N2573)-1)</f>
        <v>food</v>
      </c>
      <c r="R2573" s="3" t="str">
        <f>RIGHT(N2573,LEN(N2573)-SEARCH("/",N2573,1))</f>
        <v>food trucks</v>
      </c>
      <c r="S2573" s="16">
        <f>(((J2573/60)/60)/24)+DATE(1970,1,1)+(-5/24)</f>
        <v>42449.133344907408</v>
      </c>
      <c r="T2573" s="16">
        <f>(((I2573/60)/60)/24)+DATE(1970,1,1)+(-5/24)</f>
        <v>42509.133344907408</v>
      </c>
    </row>
    <row r="2574" spans="1:20" ht="75" x14ac:dyDescent="0.3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2">
        <f>(E2574/D2574)*100</f>
        <v>0</v>
      </c>
      <c r="P2574" s="8">
        <v>0</v>
      </c>
      <c r="Q2574" s="3" t="str">
        <f>LEFT(N2574,SEARCH("/",N2574)-1)</f>
        <v>food</v>
      </c>
      <c r="R2574" s="3" t="str">
        <f>RIGHT(N2574,LEN(N2574)-SEARCH("/",N2574,1))</f>
        <v>food trucks</v>
      </c>
      <c r="S2574" s="16">
        <f>(((J2574/60)/60)/24)+DATE(1970,1,1)+(-5/24)</f>
        <v>42076.911076388882</v>
      </c>
      <c r="T2574" s="16">
        <f>(((I2574/60)/60)/24)+DATE(1970,1,1)+(-5/24)</f>
        <v>42106.911076388882</v>
      </c>
    </row>
    <row r="2575" spans="1:20" ht="93.75" x14ac:dyDescent="0.3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2">
        <f>(E2575/D2575)*100</f>
        <v>0</v>
      </c>
      <c r="P2575" s="8">
        <v>0</v>
      </c>
      <c r="Q2575" s="3" t="str">
        <f>LEFT(N2575,SEARCH("/",N2575)-1)</f>
        <v>food</v>
      </c>
      <c r="R2575" s="3" t="str">
        <f>RIGHT(N2575,LEN(N2575)-SEARCH("/",N2575,1))</f>
        <v>food trucks</v>
      </c>
      <c r="S2575" s="16">
        <f>(((J2575/60)/60)/24)+DATE(1970,1,1)+(-5/24)</f>
        <v>41829.383668981478</v>
      </c>
      <c r="T2575" s="16">
        <f>(((I2575/60)/60)/24)+DATE(1970,1,1)+(-5/24)</f>
        <v>41874.383668981478</v>
      </c>
    </row>
    <row r="2576" spans="1:20" ht="75" x14ac:dyDescent="0.3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2">
        <f>(E2576/D2576)*100</f>
        <v>0</v>
      </c>
      <c r="P2576" s="8">
        <v>0</v>
      </c>
      <c r="Q2576" s="3" t="str">
        <f>LEFT(N2576,SEARCH("/",N2576)-1)</f>
        <v>food</v>
      </c>
      <c r="R2576" s="3" t="str">
        <f>RIGHT(N2576,LEN(N2576)-SEARCH("/",N2576,1))</f>
        <v>food trucks</v>
      </c>
      <c r="S2576" s="16">
        <f>(((J2576/60)/60)/24)+DATE(1970,1,1)+(-5/24)</f>
        <v>42487.617418981477</v>
      </c>
      <c r="T2576" s="16">
        <f>(((I2576/60)/60)/24)+DATE(1970,1,1)+(-5/24)</f>
        <v>42508.617418981477</v>
      </c>
    </row>
    <row r="2577" spans="1:20" ht="75" x14ac:dyDescent="0.3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2">
        <f>(E2577/D2577)*100</f>
        <v>0</v>
      </c>
      <c r="P2577" s="8">
        <v>0</v>
      </c>
      <c r="Q2577" s="3" t="str">
        <f>LEFT(N2577,SEARCH("/",N2577)-1)</f>
        <v>food</v>
      </c>
      <c r="R2577" s="3" t="str">
        <f>RIGHT(N2577,LEN(N2577)-SEARCH("/",N2577,1))</f>
        <v>food trucks</v>
      </c>
      <c r="S2577" s="16">
        <f>(((J2577/60)/60)/24)+DATE(1970,1,1)+(-5/24)</f>
        <v>41985.90039351851</v>
      </c>
      <c r="T2577" s="16">
        <f>(((I2577/60)/60)/24)+DATE(1970,1,1)+(-5/24)</f>
        <v>42015.90039351851</v>
      </c>
    </row>
    <row r="2578" spans="1:20" ht="37.5" x14ac:dyDescent="0.3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2">
        <f>(E2578/D2578)*100</f>
        <v>0</v>
      </c>
      <c r="P2578" s="8">
        <v>0</v>
      </c>
      <c r="Q2578" s="3" t="str">
        <f>LEFT(N2578,SEARCH("/",N2578)-1)</f>
        <v>food</v>
      </c>
      <c r="R2578" s="3" t="str">
        <f>RIGHT(N2578,LEN(N2578)-SEARCH("/",N2578,1))</f>
        <v>food trucks</v>
      </c>
      <c r="S2578" s="16">
        <f>(((J2578/60)/60)/24)+DATE(1970,1,1)+(-5/24)</f>
        <v>42059.801469907405</v>
      </c>
      <c r="T2578" s="16">
        <f>(((I2578/60)/60)/24)+DATE(1970,1,1)+(-5/24)</f>
        <v>42104.759803240733</v>
      </c>
    </row>
    <row r="2579" spans="1:20" ht="75" x14ac:dyDescent="0.3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2">
        <f>(E2579/D2579)*100</f>
        <v>0</v>
      </c>
      <c r="P2579" s="8">
        <v>0</v>
      </c>
      <c r="Q2579" s="3" t="str">
        <f>LEFT(N2579,SEARCH("/",N2579)-1)</f>
        <v>food</v>
      </c>
      <c r="R2579" s="3" t="str">
        <f>RIGHT(N2579,LEN(N2579)-SEARCH("/",N2579,1))</f>
        <v>food trucks</v>
      </c>
      <c r="S2579" s="16">
        <f>(((J2579/60)/60)/24)+DATE(1970,1,1)+(-5/24)</f>
        <v>41830.612233796295</v>
      </c>
      <c r="T2579" s="16">
        <f>(((I2579/60)/60)/24)+DATE(1970,1,1)+(-5/24)</f>
        <v>41855.612233796295</v>
      </c>
    </row>
    <row r="2580" spans="1:20" ht="93.75" x14ac:dyDescent="0.3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2">
        <f>(E2580/D2580)*100</f>
        <v>0</v>
      </c>
      <c r="P2580" s="8">
        <v>0</v>
      </c>
      <c r="Q2580" s="3" t="str">
        <f>LEFT(N2580,SEARCH("/",N2580)-1)</f>
        <v>food</v>
      </c>
      <c r="R2580" s="3" t="str">
        <f>RIGHT(N2580,LEN(N2580)-SEARCH("/",N2580,1))</f>
        <v>food trucks</v>
      </c>
      <c r="S2580" s="16">
        <f>(((J2580/60)/60)/24)+DATE(1970,1,1)+(-5/24)</f>
        <v>42237.814571759263</v>
      </c>
      <c r="T2580" s="16">
        <f>(((I2580/60)/60)/24)+DATE(1970,1,1)+(-5/24)</f>
        <v>42286.499999999993</v>
      </c>
    </row>
    <row r="2581" spans="1:20" ht="75" x14ac:dyDescent="0.3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2">
        <f>(E2581/D2581)*100</f>
        <v>0.13849999999999998</v>
      </c>
      <c r="P2581" s="8">
        <f>E2581/L2581</f>
        <v>23.083333333333332</v>
      </c>
      <c r="Q2581" s="3" t="str">
        <f>LEFT(N2581,SEARCH("/",N2581)-1)</f>
        <v>food</v>
      </c>
      <c r="R2581" s="3" t="str">
        <f>RIGHT(N2581,LEN(N2581)-SEARCH("/",N2581,1))</f>
        <v>food trucks</v>
      </c>
      <c r="S2581" s="16">
        <f>(((J2581/60)/60)/24)+DATE(1970,1,1)+(-5/24)</f>
        <v>41837.621562499997</v>
      </c>
      <c r="T2581" s="16">
        <f>(((I2581/60)/60)/24)+DATE(1970,1,1)+(-5/24)</f>
        <v>41897.621562499997</v>
      </c>
    </row>
    <row r="2582" spans="1:20" ht="75" x14ac:dyDescent="0.3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2">
        <f>(E2582/D2582)*100</f>
        <v>0.6</v>
      </c>
      <c r="P2582" s="8">
        <f>E2582/L2582</f>
        <v>25.5</v>
      </c>
      <c r="Q2582" s="3" t="str">
        <f>LEFT(N2582,SEARCH("/",N2582)-1)</f>
        <v>food</v>
      </c>
      <c r="R2582" s="3" t="str">
        <f>RIGHT(N2582,LEN(N2582)-SEARCH("/",N2582,1))</f>
        <v>food trucks</v>
      </c>
      <c r="S2582" s="16">
        <f>(((J2582/60)/60)/24)+DATE(1970,1,1)+(-5/24)</f>
        <v>42110.118090277778</v>
      </c>
      <c r="T2582" s="16">
        <f>(((I2582/60)/60)/24)+DATE(1970,1,1)+(-5/24)</f>
        <v>42139.916666666664</v>
      </c>
    </row>
    <row r="2583" spans="1:20" ht="75" x14ac:dyDescent="0.3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12">
        <f>(E2583/D2583)*100</f>
        <v>10.6</v>
      </c>
      <c r="P2583" s="8">
        <f>E2583/L2583</f>
        <v>48.18181818181818</v>
      </c>
      <c r="Q2583" s="3" t="str">
        <f>LEFT(N2583,SEARCH("/",N2583)-1)</f>
        <v>food</v>
      </c>
      <c r="R2583" s="3" t="str">
        <f>RIGHT(N2583,LEN(N2583)-SEARCH("/",N2583,1))</f>
        <v>food trucks</v>
      </c>
      <c r="S2583" s="16">
        <f>(((J2583/60)/60)/24)+DATE(1970,1,1)+(-5/24)</f>
        <v>42294.420115740737</v>
      </c>
      <c r="T2583" s="16">
        <f>(((I2583/60)/60)/24)+DATE(1970,1,1)+(-5/24)</f>
        <v>42324.461782407401</v>
      </c>
    </row>
    <row r="2584" spans="1:20" ht="37.5" x14ac:dyDescent="0.3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12">
        <f>(E2584/D2584)*100</f>
        <v>1.1111111111111111E-3</v>
      </c>
      <c r="P2584" s="8">
        <f>E2584/L2584</f>
        <v>1</v>
      </c>
      <c r="Q2584" s="3" t="str">
        <f>LEFT(N2584,SEARCH("/",N2584)-1)</f>
        <v>food</v>
      </c>
      <c r="R2584" s="3" t="str">
        <f>RIGHT(N2584,LEN(N2584)-SEARCH("/",N2584,1))</f>
        <v>food trucks</v>
      </c>
      <c r="S2584" s="16">
        <f>(((J2584/60)/60)/24)+DATE(1970,1,1)+(-5/24)</f>
        <v>42642.780486111107</v>
      </c>
      <c r="T2584" s="16">
        <f>(((I2584/60)/60)/24)+DATE(1970,1,1)+(-5/24)</f>
        <v>42672.780486111107</v>
      </c>
    </row>
    <row r="2585" spans="1:20" ht="75" x14ac:dyDescent="0.3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12">
        <f>(E2585/D2585)*100</f>
        <v>0.5</v>
      </c>
      <c r="P2585" s="8">
        <f>E2585/L2585</f>
        <v>1</v>
      </c>
      <c r="Q2585" s="3" t="str">
        <f>LEFT(N2585,SEARCH("/",N2585)-1)</f>
        <v>food</v>
      </c>
      <c r="R2585" s="3" t="str">
        <f>RIGHT(N2585,LEN(N2585)-SEARCH("/",N2585,1))</f>
        <v>food trucks</v>
      </c>
      <c r="S2585" s="16">
        <f>(((J2585/60)/60)/24)+DATE(1970,1,1)+(-5/24)</f>
        <v>42019.561111111114</v>
      </c>
      <c r="T2585" s="16">
        <f>(((I2585/60)/60)/24)+DATE(1970,1,1)+(-5/24)</f>
        <v>42079.519444444442</v>
      </c>
    </row>
    <row r="2586" spans="1:20" ht="75" x14ac:dyDescent="0.3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12">
        <f>(E2586/D2586)*100</f>
        <v>0</v>
      </c>
      <c r="P2586" s="8">
        <v>0</v>
      </c>
      <c r="Q2586" s="3" t="str">
        <f>LEFT(N2586,SEARCH("/",N2586)-1)</f>
        <v>food</v>
      </c>
      <c r="R2586" s="3" t="str">
        <f>RIGHT(N2586,LEN(N2586)-SEARCH("/",N2586,1))</f>
        <v>food trucks</v>
      </c>
      <c r="S2586" s="16">
        <f>(((J2586/60)/60)/24)+DATE(1970,1,1)+(-5/24)</f>
        <v>42139.964918981481</v>
      </c>
      <c r="T2586" s="16">
        <f>(((I2586/60)/60)/24)+DATE(1970,1,1)+(-5/24)</f>
        <v>42169.964918981481</v>
      </c>
    </row>
    <row r="2587" spans="1:20" ht="75" x14ac:dyDescent="0.3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12">
        <f>(E2587/D2587)*100</f>
        <v>0.16666666666666669</v>
      </c>
      <c r="P2587" s="8">
        <f>E2587/L2587</f>
        <v>50</v>
      </c>
      <c r="Q2587" s="3" t="str">
        <f>LEFT(N2587,SEARCH("/",N2587)-1)</f>
        <v>food</v>
      </c>
      <c r="R2587" s="3" t="str">
        <f>RIGHT(N2587,LEN(N2587)-SEARCH("/",N2587,1))</f>
        <v>food trucks</v>
      </c>
      <c r="S2587" s="16">
        <f>(((J2587/60)/60)/24)+DATE(1970,1,1)+(-5/24)</f>
        <v>41795.754999999997</v>
      </c>
      <c r="T2587" s="16">
        <f>(((I2587/60)/60)/24)+DATE(1970,1,1)+(-5/24)</f>
        <v>41825.754999999997</v>
      </c>
    </row>
    <row r="2588" spans="1:20" ht="56.25" x14ac:dyDescent="0.3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12">
        <f>(E2588/D2588)*100</f>
        <v>0.16666666666666669</v>
      </c>
      <c r="P2588" s="8">
        <f>E2588/L2588</f>
        <v>5</v>
      </c>
      <c r="Q2588" s="3" t="str">
        <f>LEFT(N2588,SEARCH("/",N2588)-1)</f>
        <v>food</v>
      </c>
      <c r="R2588" s="3" t="str">
        <f>RIGHT(N2588,LEN(N2588)-SEARCH("/",N2588,1))</f>
        <v>food trucks</v>
      </c>
      <c r="S2588" s="16">
        <f>(((J2588/60)/60)/24)+DATE(1970,1,1)+(-5/24)</f>
        <v>42333.121944444443</v>
      </c>
      <c r="T2588" s="16">
        <f>(((I2588/60)/60)/24)+DATE(1970,1,1)+(-5/24)</f>
        <v>42363.121944444443</v>
      </c>
    </row>
    <row r="2589" spans="1:20" ht="75" x14ac:dyDescent="0.3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12">
        <f>(E2589/D2589)*100</f>
        <v>2.4340000000000002</v>
      </c>
      <c r="P2589" s="8">
        <f>E2589/L2589</f>
        <v>202.83333333333334</v>
      </c>
      <c r="Q2589" s="3" t="str">
        <f>LEFT(N2589,SEARCH("/",N2589)-1)</f>
        <v>food</v>
      </c>
      <c r="R2589" s="3" t="str">
        <f>RIGHT(N2589,LEN(N2589)-SEARCH("/",N2589,1))</f>
        <v>food trucks</v>
      </c>
      <c r="S2589" s="16">
        <f>(((J2589/60)/60)/24)+DATE(1970,1,1)+(-5/24)</f>
        <v>42338.467048611106</v>
      </c>
      <c r="T2589" s="16">
        <f>(((I2589/60)/60)/24)+DATE(1970,1,1)+(-5/24)</f>
        <v>42368.467048611106</v>
      </c>
    </row>
    <row r="2590" spans="1:20" ht="93.75" x14ac:dyDescent="0.3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12">
        <f>(E2590/D2590)*100</f>
        <v>3.8833333333333329</v>
      </c>
      <c r="P2590" s="8">
        <f>E2590/L2590</f>
        <v>29.125</v>
      </c>
      <c r="Q2590" s="3" t="str">
        <f>LEFT(N2590,SEARCH("/",N2590)-1)</f>
        <v>food</v>
      </c>
      <c r="R2590" s="3" t="str">
        <f>RIGHT(N2590,LEN(N2590)-SEARCH("/",N2590,1))</f>
        <v>food trucks</v>
      </c>
      <c r="S2590" s="16">
        <f>(((J2590/60)/60)/24)+DATE(1970,1,1)+(-5/24)</f>
        <v>42042.467893518515</v>
      </c>
      <c r="T2590" s="16">
        <f>(((I2590/60)/60)/24)+DATE(1970,1,1)+(-5/24)</f>
        <v>42094.343055555553</v>
      </c>
    </row>
    <row r="2591" spans="1:20" ht="75" x14ac:dyDescent="0.3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12">
        <f>(E2591/D2591)*100</f>
        <v>0.01</v>
      </c>
      <c r="P2591" s="8">
        <f>E2591/L2591</f>
        <v>5</v>
      </c>
      <c r="Q2591" s="3" t="str">
        <f>LEFT(N2591,SEARCH("/",N2591)-1)</f>
        <v>food</v>
      </c>
      <c r="R2591" s="3" t="str">
        <f>RIGHT(N2591,LEN(N2591)-SEARCH("/",N2591,1))</f>
        <v>food trucks</v>
      </c>
      <c r="S2591" s="16">
        <f>(((J2591/60)/60)/24)+DATE(1970,1,1)+(-5/24)</f>
        <v>42422.327858796292</v>
      </c>
      <c r="T2591" s="16">
        <f>(((I2591/60)/60)/24)+DATE(1970,1,1)+(-5/24)</f>
        <v>42452.286192129628</v>
      </c>
    </row>
    <row r="2592" spans="1:20" ht="75" x14ac:dyDescent="0.3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12">
        <f>(E2592/D2592)*100</f>
        <v>0</v>
      </c>
      <c r="P2592" s="8">
        <v>0</v>
      </c>
      <c r="Q2592" s="3" t="str">
        <f>LEFT(N2592,SEARCH("/",N2592)-1)</f>
        <v>food</v>
      </c>
      <c r="R2592" s="3" t="str">
        <f>RIGHT(N2592,LEN(N2592)-SEARCH("/",N2592,1))</f>
        <v>food trucks</v>
      </c>
      <c r="S2592" s="16">
        <f>(((J2592/60)/60)/24)+DATE(1970,1,1)+(-5/24)</f>
        <v>42388.380752314813</v>
      </c>
      <c r="T2592" s="16">
        <f>(((I2592/60)/60)/24)+DATE(1970,1,1)+(-5/24)</f>
        <v>42395.380752314813</v>
      </c>
    </row>
    <row r="2593" spans="1:20" ht="75" x14ac:dyDescent="0.3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12">
        <f>(E2593/D2593)*100</f>
        <v>1.7333333333333332</v>
      </c>
      <c r="P2593" s="8">
        <f>E2593/L2593</f>
        <v>13</v>
      </c>
      <c r="Q2593" s="3" t="str">
        <f>LEFT(N2593,SEARCH("/",N2593)-1)</f>
        <v>food</v>
      </c>
      <c r="R2593" s="3" t="str">
        <f>RIGHT(N2593,LEN(N2593)-SEARCH("/",N2593,1))</f>
        <v>food trucks</v>
      </c>
      <c r="S2593" s="16">
        <f>(((J2593/60)/60)/24)+DATE(1970,1,1)+(-5/24)</f>
        <v>42382.698194444441</v>
      </c>
      <c r="T2593" s="16">
        <f>(((I2593/60)/60)/24)+DATE(1970,1,1)+(-5/24)</f>
        <v>42442.656527777777</v>
      </c>
    </row>
    <row r="2594" spans="1:20" ht="75" x14ac:dyDescent="0.3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12">
        <f>(E2594/D2594)*100</f>
        <v>0.16666666666666669</v>
      </c>
      <c r="P2594" s="8">
        <f>E2594/L2594</f>
        <v>50</v>
      </c>
      <c r="Q2594" s="3" t="str">
        <f>LEFT(N2594,SEARCH("/",N2594)-1)</f>
        <v>food</v>
      </c>
      <c r="R2594" s="3" t="str">
        <f>RIGHT(N2594,LEN(N2594)-SEARCH("/",N2594,1))</f>
        <v>food trucks</v>
      </c>
      <c r="S2594" s="16">
        <f>(((J2594/60)/60)/24)+DATE(1970,1,1)+(-5/24)</f>
        <v>41887.592835648145</v>
      </c>
      <c r="T2594" s="16">
        <f>(((I2594/60)/60)/24)+DATE(1970,1,1)+(-5/24)</f>
        <v>41917.592835648145</v>
      </c>
    </row>
    <row r="2595" spans="1:20" ht="93.75" x14ac:dyDescent="0.3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12">
        <f>(E2595/D2595)*100</f>
        <v>0</v>
      </c>
      <c r="P2595" s="8">
        <v>0</v>
      </c>
      <c r="Q2595" s="3" t="str">
        <f>LEFT(N2595,SEARCH("/",N2595)-1)</f>
        <v>food</v>
      </c>
      <c r="R2595" s="3" t="str">
        <f>RIGHT(N2595,LEN(N2595)-SEARCH("/",N2595,1))</f>
        <v>food trucks</v>
      </c>
      <c r="S2595" s="16">
        <f>(((J2595/60)/60)/24)+DATE(1970,1,1)+(-5/24)</f>
        <v>42089.636875000004</v>
      </c>
      <c r="T2595" s="16">
        <f>(((I2595/60)/60)/24)+DATE(1970,1,1)+(-5/24)</f>
        <v>42119.636875000004</v>
      </c>
    </row>
    <row r="2596" spans="1:20" ht="75" x14ac:dyDescent="0.3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12">
        <f>(E2596/D2596)*100</f>
        <v>1.25E-3</v>
      </c>
      <c r="P2596" s="8">
        <f>E2596/L2596</f>
        <v>1</v>
      </c>
      <c r="Q2596" s="3" t="str">
        <f>LEFT(N2596,SEARCH("/",N2596)-1)</f>
        <v>food</v>
      </c>
      <c r="R2596" s="3" t="str">
        <f>RIGHT(N2596,LEN(N2596)-SEARCH("/",N2596,1))</f>
        <v>food trucks</v>
      </c>
      <c r="S2596" s="16">
        <f>(((J2596/60)/60)/24)+DATE(1970,1,1)+(-5/24)</f>
        <v>41828.759583333333</v>
      </c>
      <c r="T2596" s="16">
        <f>(((I2596/60)/60)/24)+DATE(1970,1,1)+(-5/24)</f>
        <v>41858.759583333333</v>
      </c>
    </row>
    <row r="2597" spans="1:20" ht="37.5" x14ac:dyDescent="0.3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12">
        <f>(E2597/D2597)*100</f>
        <v>12.166666666666668</v>
      </c>
      <c r="P2597" s="8">
        <f>E2597/L2597</f>
        <v>96.05263157894737</v>
      </c>
      <c r="Q2597" s="3" t="str">
        <f>LEFT(N2597,SEARCH("/",N2597)-1)</f>
        <v>food</v>
      </c>
      <c r="R2597" s="3" t="str">
        <f>RIGHT(N2597,LEN(N2597)-SEARCH("/",N2597,1))</f>
        <v>food trucks</v>
      </c>
      <c r="S2597" s="16">
        <f>(((J2597/60)/60)/24)+DATE(1970,1,1)+(-5/24)</f>
        <v>42760.035879629628</v>
      </c>
      <c r="T2597" s="16">
        <f>(((I2597/60)/60)/24)+DATE(1970,1,1)+(-5/24)</f>
        <v>42790.035879629628</v>
      </c>
    </row>
    <row r="2598" spans="1:20" ht="75" x14ac:dyDescent="0.3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12">
        <f>(E2598/D2598)*100</f>
        <v>23.588571428571427</v>
      </c>
      <c r="P2598" s="8">
        <f>E2598/L2598</f>
        <v>305.77777777777777</v>
      </c>
      <c r="Q2598" s="3" t="str">
        <f>LEFT(N2598,SEARCH("/",N2598)-1)</f>
        <v>food</v>
      </c>
      <c r="R2598" s="3" t="str">
        <f>RIGHT(N2598,LEN(N2598)-SEARCH("/",N2598,1))</f>
        <v>food trucks</v>
      </c>
      <c r="S2598" s="16">
        <f>(((J2598/60)/60)/24)+DATE(1970,1,1)+(-5/24)</f>
        <v>41828.45612268518</v>
      </c>
      <c r="T2598" s="16">
        <f>(((I2598/60)/60)/24)+DATE(1970,1,1)+(-5/24)</f>
        <v>41858.45612268518</v>
      </c>
    </row>
    <row r="2599" spans="1:20" ht="75" x14ac:dyDescent="0.3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12">
        <f>(E2599/D2599)*100</f>
        <v>5.6666666666666661</v>
      </c>
      <c r="P2599" s="8">
        <f>E2599/L2599</f>
        <v>12.142857142857142</v>
      </c>
      <c r="Q2599" s="3" t="str">
        <f>LEFT(N2599,SEARCH("/",N2599)-1)</f>
        <v>food</v>
      </c>
      <c r="R2599" s="3" t="str">
        <f>RIGHT(N2599,LEN(N2599)-SEARCH("/",N2599,1))</f>
        <v>food trucks</v>
      </c>
      <c r="S2599" s="16">
        <f>(((J2599/60)/60)/24)+DATE(1970,1,1)+(-5/24)</f>
        <v>42510.133298611108</v>
      </c>
      <c r="T2599" s="16">
        <f>(((I2599/60)/60)/24)+DATE(1970,1,1)+(-5/24)</f>
        <v>42540.133298611108</v>
      </c>
    </row>
    <row r="2600" spans="1:20" ht="56.25" x14ac:dyDescent="0.3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12">
        <f>(E2600/D2600)*100</f>
        <v>39</v>
      </c>
      <c r="P2600" s="8">
        <f>E2600/L2600</f>
        <v>83.571428571428569</v>
      </c>
      <c r="Q2600" s="3" t="str">
        <f>LEFT(N2600,SEARCH("/",N2600)-1)</f>
        <v>food</v>
      </c>
      <c r="R2600" s="3" t="str">
        <f>RIGHT(N2600,LEN(N2600)-SEARCH("/",N2600,1))</f>
        <v>food trucks</v>
      </c>
      <c r="S2600" s="16">
        <f>(((J2600/60)/60)/24)+DATE(1970,1,1)+(-5/24)</f>
        <v>42240.631956018515</v>
      </c>
      <c r="T2600" s="16">
        <f>(((I2600/60)/60)/24)+DATE(1970,1,1)+(-5/24)</f>
        <v>42270.631956018515</v>
      </c>
    </row>
    <row r="2601" spans="1:20" ht="56.25" x14ac:dyDescent="0.3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12">
        <f>(E2601/D2601)*100</f>
        <v>0.99546510341776351</v>
      </c>
      <c r="P2601" s="8">
        <f>E2601/L2601</f>
        <v>18</v>
      </c>
      <c r="Q2601" s="3" t="str">
        <f>LEFT(N2601,SEARCH("/",N2601)-1)</f>
        <v>food</v>
      </c>
      <c r="R2601" s="3" t="str">
        <f>RIGHT(N2601,LEN(N2601)-SEARCH("/",N2601,1))</f>
        <v>food trucks</v>
      </c>
      <c r="S2601" s="16">
        <f>(((J2601/60)/60)/24)+DATE(1970,1,1)+(-5/24)</f>
        <v>41809.545682870368</v>
      </c>
      <c r="T2601" s="16">
        <f>(((I2601/60)/60)/24)+DATE(1970,1,1)+(-5/24)</f>
        <v>41854.545682870368</v>
      </c>
    </row>
    <row r="2602" spans="1:20" ht="56.25" x14ac:dyDescent="0.3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12">
        <f>(E2602/D2602)*100</f>
        <v>6.9320000000000004</v>
      </c>
      <c r="P2602" s="8">
        <f>E2602/L2602</f>
        <v>115.53333333333333</v>
      </c>
      <c r="Q2602" s="3" t="str">
        <f>LEFT(N2602,SEARCH("/",N2602)-1)</f>
        <v>food</v>
      </c>
      <c r="R2602" s="3" t="str">
        <f>RIGHT(N2602,LEN(N2602)-SEARCH("/",N2602,1))</f>
        <v>food trucks</v>
      </c>
      <c r="S2602" s="16">
        <f>(((J2602/60)/60)/24)+DATE(1970,1,1)+(-5/24)</f>
        <v>42394.692129629628</v>
      </c>
      <c r="T2602" s="16">
        <f>(((I2602/60)/60)/24)+DATE(1970,1,1)+(-5/24)</f>
        <v>42454.650462962956</v>
      </c>
    </row>
    <row r="2603" spans="1:20" ht="93.75" x14ac:dyDescent="0.3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2">
        <f>(E2603/D2603)*100</f>
        <v>661.4</v>
      </c>
      <c r="P2603" s="8">
        <f>E2603/L2603</f>
        <v>21.900662251655628</v>
      </c>
      <c r="Q2603" s="3" t="str">
        <f>LEFT(N2603,SEARCH("/",N2603)-1)</f>
        <v>technology</v>
      </c>
      <c r="R2603" s="3" t="str">
        <f>RIGHT(N2603,LEN(N2603)-SEARCH("/",N2603,1))</f>
        <v>space exploration</v>
      </c>
      <c r="S2603" s="16">
        <f>(((J2603/60)/60)/24)+DATE(1970,1,1)+(-5/24)</f>
        <v>41150.69385416666</v>
      </c>
      <c r="T2603" s="16">
        <f>(((I2603/60)/60)/24)+DATE(1970,1,1)+(-5/24)</f>
        <v>41164.957638888889</v>
      </c>
    </row>
    <row r="2604" spans="1:20" ht="75" x14ac:dyDescent="0.3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2">
        <f>(E2604/D2604)*100</f>
        <v>326.0916666666667</v>
      </c>
      <c r="P2604" s="8">
        <f>E2604/L2604</f>
        <v>80.022494887525568</v>
      </c>
      <c r="Q2604" s="3" t="str">
        <f>LEFT(N2604,SEARCH("/",N2604)-1)</f>
        <v>technology</v>
      </c>
      <c r="R2604" s="3" t="str">
        <f>RIGHT(N2604,LEN(N2604)-SEARCH("/",N2604,1))</f>
        <v>space exploration</v>
      </c>
      <c r="S2604" s="16">
        <f>(((J2604/60)/60)/24)+DATE(1970,1,1)+(-5/24)</f>
        <v>41915.538981481477</v>
      </c>
      <c r="T2604" s="16">
        <f>(((I2604/60)/60)/24)+DATE(1970,1,1)+(-5/24)</f>
        <v>41955.680555555555</v>
      </c>
    </row>
    <row r="2605" spans="1:20" ht="56.25" x14ac:dyDescent="0.3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2">
        <f>(E2605/D2605)*100</f>
        <v>101.48571428571429</v>
      </c>
      <c r="P2605" s="8">
        <f>E2605/L2605</f>
        <v>35.520000000000003</v>
      </c>
      <c r="Q2605" s="3" t="str">
        <f>LEFT(N2605,SEARCH("/",N2605)-1)</f>
        <v>technology</v>
      </c>
      <c r="R2605" s="3" t="str">
        <f>RIGHT(N2605,LEN(N2605)-SEARCH("/",N2605,1))</f>
        <v>space exploration</v>
      </c>
      <c r="S2605" s="16">
        <f>(((J2605/60)/60)/24)+DATE(1970,1,1)+(-5/24)</f>
        <v>41617.704328703701</v>
      </c>
      <c r="T2605" s="16">
        <f>(((I2605/60)/60)/24)+DATE(1970,1,1)+(-5/24)</f>
        <v>41631.704328703701</v>
      </c>
    </row>
    <row r="2606" spans="1:20" ht="75" x14ac:dyDescent="0.3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2">
        <f>(E2606/D2606)*100</f>
        <v>104.21799999999999</v>
      </c>
      <c r="P2606" s="8">
        <f>E2606/L2606</f>
        <v>64.933333333333323</v>
      </c>
      <c r="Q2606" s="3" t="str">
        <f>LEFT(N2606,SEARCH("/",N2606)-1)</f>
        <v>technology</v>
      </c>
      <c r="R2606" s="3" t="str">
        <f>RIGHT(N2606,LEN(N2606)-SEARCH("/",N2606,1))</f>
        <v>space exploration</v>
      </c>
      <c r="S2606" s="16">
        <f>(((J2606/60)/60)/24)+DATE(1970,1,1)+(-5/24)</f>
        <v>40997.842858796292</v>
      </c>
      <c r="T2606" s="16">
        <f>(((I2606/60)/60)/24)+DATE(1970,1,1)+(-5/24)</f>
        <v>41027.842858796292</v>
      </c>
    </row>
    <row r="2607" spans="1:20" ht="75" x14ac:dyDescent="0.3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2">
        <f>(E2607/D2607)*100</f>
        <v>107.42157000000002</v>
      </c>
      <c r="P2607" s="8">
        <f>E2607/L2607</f>
        <v>60.965703745743475</v>
      </c>
      <c r="Q2607" s="3" t="str">
        <f>LEFT(N2607,SEARCH("/",N2607)-1)</f>
        <v>technology</v>
      </c>
      <c r="R2607" s="3" t="str">
        <f>RIGHT(N2607,LEN(N2607)-SEARCH("/",N2607,1))</f>
        <v>space exploration</v>
      </c>
      <c r="S2607" s="16">
        <f>(((J2607/60)/60)/24)+DATE(1970,1,1)+(-5/24)</f>
        <v>42508.33321759259</v>
      </c>
      <c r="T2607" s="16">
        <f>(((I2607/60)/60)/24)+DATE(1970,1,1)+(-5/24)</f>
        <v>42538.33321759259</v>
      </c>
    </row>
    <row r="2608" spans="1:20" ht="93.75" x14ac:dyDescent="0.3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2">
        <f>(E2608/D2608)*100</f>
        <v>110.05454545454545</v>
      </c>
      <c r="P2608" s="8">
        <f>E2608/L2608</f>
        <v>31.444155844155844</v>
      </c>
      <c r="Q2608" s="3" t="str">
        <f>LEFT(N2608,SEARCH("/",N2608)-1)</f>
        <v>technology</v>
      </c>
      <c r="R2608" s="3" t="str">
        <f>RIGHT(N2608,LEN(N2608)-SEARCH("/",N2608,1))</f>
        <v>space exploration</v>
      </c>
      <c r="S2608" s="16">
        <f>(((J2608/60)/60)/24)+DATE(1970,1,1)+(-5/24)</f>
        <v>41726.504421296297</v>
      </c>
      <c r="T2608" s="16">
        <f>(((I2608/60)/60)/24)+DATE(1970,1,1)+(-5/24)</f>
        <v>41758.504421296297</v>
      </c>
    </row>
    <row r="2609" spans="1:20" ht="75" x14ac:dyDescent="0.3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2">
        <f>(E2609/D2609)*100</f>
        <v>407.7</v>
      </c>
      <c r="P2609" s="8">
        <f>E2609/L2609</f>
        <v>81.949748743718587</v>
      </c>
      <c r="Q2609" s="3" t="str">
        <f>LEFT(N2609,SEARCH("/",N2609)-1)</f>
        <v>technology</v>
      </c>
      <c r="R2609" s="3" t="str">
        <f>RIGHT(N2609,LEN(N2609)-SEARCH("/",N2609,1))</f>
        <v>space exploration</v>
      </c>
      <c r="S2609" s="16">
        <f>(((J2609/60)/60)/24)+DATE(1970,1,1)+(-5/24)</f>
        <v>42184.666342592587</v>
      </c>
      <c r="T2609" s="16">
        <f>(((I2609/60)/60)/24)+DATE(1970,1,1)+(-5/24)</f>
        <v>42227.874999999993</v>
      </c>
    </row>
    <row r="2610" spans="1:20" ht="75" x14ac:dyDescent="0.3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2">
        <f>(E2610/D2610)*100</f>
        <v>223.92500000000001</v>
      </c>
      <c r="P2610" s="8">
        <f>E2610/L2610</f>
        <v>58.92763157894737</v>
      </c>
      <c r="Q2610" s="3" t="str">
        <f>LEFT(N2610,SEARCH("/",N2610)-1)</f>
        <v>technology</v>
      </c>
      <c r="R2610" s="3" t="str">
        <f>RIGHT(N2610,LEN(N2610)-SEARCH("/",N2610,1))</f>
        <v>space exploration</v>
      </c>
      <c r="S2610" s="16">
        <f>(((J2610/60)/60)/24)+DATE(1970,1,1)+(-5/24)</f>
        <v>42767.593379629623</v>
      </c>
      <c r="T2610" s="16">
        <f>(((I2610/60)/60)/24)+DATE(1970,1,1)+(-5/24)</f>
        <v>42808.791666666664</v>
      </c>
    </row>
    <row r="2611" spans="1:20" ht="75" x14ac:dyDescent="0.3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2">
        <f>(E2611/D2611)*100</f>
        <v>303.80111428571428</v>
      </c>
      <c r="P2611" s="8">
        <f>E2611/L2611</f>
        <v>157.29347633136095</v>
      </c>
      <c r="Q2611" s="3" t="str">
        <f>LEFT(N2611,SEARCH("/",N2611)-1)</f>
        <v>technology</v>
      </c>
      <c r="R2611" s="3" t="str">
        <f>RIGHT(N2611,LEN(N2611)-SEARCH("/",N2611,1))</f>
        <v>space exploration</v>
      </c>
      <c r="S2611" s="16">
        <f>(((J2611/60)/60)/24)+DATE(1970,1,1)+(-5/24)</f>
        <v>41075.02952546296</v>
      </c>
      <c r="T2611" s="16">
        <f>(((I2611/60)/60)/24)+DATE(1970,1,1)+(-5/24)</f>
        <v>41105.02952546296</v>
      </c>
    </row>
    <row r="2612" spans="1:20" ht="56.25" x14ac:dyDescent="0.3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2">
        <f>(E2612/D2612)*100</f>
        <v>141.3251043268175</v>
      </c>
      <c r="P2612" s="8">
        <f>E2612/L2612</f>
        <v>55.758509532062391</v>
      </c>
      <c r="Q2612" s="3" t="str">
        <f>LEFT(N2612,SEARCH("/",N2612)-1)</f>
        <v>technology</v>
      </c>
      <c r="R2612" s="3" t="str">
        <f>RIGHT(N2612,LEN(N2612)-SEARCH("/",N2612,1))</f>
        <v>space exploration</v>
      </c>
      <c r="S2612" s="16">
        <f>(((J2612/60)/60)/24)+DATE(1970,1,1)+(-5/24)</f>
        <v>42564.672743055555</v>
      </c>
      <c r="T2612" s="16">
        <f>(((I2612/60)/60)/24)+DATE(1970,1,1)+(-5/24)</f>
        <v>42604.082638888889</v>
      </c>
    </row>
    <row r="2613" spans="1:20" ht="93.75" x14ac:dyDescent="0.3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2">
        <f>(E2613/D2613)*100</f>
        <v>2790.6363636363635</v>
      </c>
      <c r="P2613" s="8">
        <f>E2613/L2613</f>
        <v>83.802893802893806</v>
      </c>
      <c r="Q2613" s="3" t="str">
        <f>LEFT(N2613,SEARCH("/",N2613)-1)</f>
        <v>technology</v>
      </c>
      <c r="R2613" s="3" t="str">
        <f>RIGHT(N2613,LEN(N2613)-SEARCH("/",N2613,1))</f>
        <v>space exploration</v>
      </c>
      <c r="S2613" s="16">
        <f>(((J2613/60)/60)/24)+DATE(1970,1,1)+(-5/24)</f>
        <v>42704.127476851849</v>
      </c>
      <c r="T2613" s="16">
        <f>(((I2613/60)/60)/24)+DATE(1970,1,1)+(-5/24)</f>
        <v>42737.749305555553</v>
      </c>
    </row>
    <row r="2614" spans="1:20" ht="75" x14ac:dyDescent="0.3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2">
        <f>(E2614/D2614)*100</f>
        <v>171.76130000000001</v>
      </c>
      <c r="P2614" s="8">
        <f>E2614/L2614</f>
        <v>58.422210884353746</v>
      </c>
      <c r="Q2614" s="3" t="str">
        <f>LEFT(N2614,SEARCH("/",N2614)-1)</f>
        <v>technology</v>
      </c>
      <c r="R2614" s="3" t="str">
        <f>RIGHT(N2614,LEN(N2614)-SEARCH("/",N2614,1))</f>
        <v>space exploration</v>
      </c>
      <c r="S2614" s="16">
        <f>(((J2614/60)/60)/24)+DATE(1970,1,1)+(-5/24)</f>
        <v>41981.934837962959</v>
      </c>
      <c r="T2614" s="16">
        <f>(((I2614/60)/60)/24)+DATE(1970,1,1)+(-5/24)</f>
        <v>42012.934837962959</v>
      </c>
    </row>
    <row r="2615" spans="1:20" ht="75" x14ac:dyDescent="0.3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2">
        <f>(E2615/D2615)*100</f>
        <v>101.01333333333334</v>
      </c>
      <c r="P2615" s="8">
        <f>E2615/L2615</f>
        <v>270.57142857142856</v>
      </c>
      <c r="Q2615" s="3" t="str">
        <f>LEFT(N2615,SEARCH("/",N2615)-1)</f>
        <v>technology</v>
      </c>
      <c r="R2615" s="3" t="str">
        <f>RIGHT(N2615,LEN(N2615)-SEARCH("/",N2615,1))</f>
        <v>space exploration</v>
      </c>
      <c r="S2615" s="16">
        <f>(((J2615/60)/60)/24)+DATE(1970,1,1)+(-5/24)</f>
        <v>41143.609884259255</v>
      </c>
      <c r="T2615" s="16">
        <f>(((I2615/60)/60)/24)+DATE(1970,1,1)+(-5/24)</f>
        <v>41173.609884259255</v>
      </c>
    </row>
    <row r="2616" spans="1:20" ht="93.75" x14ac:dyDescent="0.3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2">
        <f>(E2616/D2616)*100</f>
        <v>102</v>
      </c>
      <c r="P2616" s="8">
        <f>E2616/L2616</f>
        <v>107.1</v>
      </c>
      <c r="Q2616" s="3" t="str">
        <f>LEFT(N2616,SEARCH("/",N2616)-1)</f>
        <v>technology</v>
      </c>
      <c r="R2616" s="3" t="str">
        <f>RIGHT(N2616,LEN(N2616)-SEARCH("/",N2616,1))</f>
        <v>space exploration</v>
      </c>
      <c r="S2616" s="16">
        <f>(((J2616/60)/60)/24)+DATE(1970,1,1)+(-5/24)</f>
        <v>41730.500138888885</v>
      </c>
      <c r="T2616" s="16">
        <f>(((I2616/60)/60)/24)+DATE(1970,1,1)+(-5/24)</f>
        <v>41759</v>
      </c>
    </row>
    <row r="2617" spans="1:20" ht="75" x14ac:dyDescent="0.3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2">
        <f>(E2617/D2617)*100</f>
        <v>169.76511744127936</v>
      </c>
      <c r="P2617" s="8">
        <f>E2617/L2617</f>
        <v>47.180555555555557</v>
      </c>
      <c r="Q2617" s="3" t="str">
        <f>LEFT(N2617,SEARCH("/",N2617)-1)</f>
        <v>technology</v>
      </c>
      <c r="R2617" s="3" t="str">
        <f>RIGHT(N2617,LEN(N2617)-SEARCH("/",N2617,1))</f>
        <v>space exploration</v>
      </c>
      <c r="S2617" s="16">
        <f>(((J2617/60)/60)/24)+DATE(1970,1,1)+(-5/24)</f>
        <v>42453.288935185185</v>
      </c>
      <c r="T2617" s="16">
        <f>(((I2617/60)/60)/24)+DATE(1970,1,1)+(-5/24)</f>
        <v>42490.291666666664</v>
      </c>
    </row>
    <row r="2618" spans="1:20" ht="75" x14ac:dyDescent="0.3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2">
        <f>(E2618/D2618)*100</f>
        <v>114.53400000000001</v>
      </c>
      <c r="P2618" s="8">
        <f>E2618/L2618</f>
        <v>120.30882352941177</v>
      </c>
      <c r="Q2618" s="3" t="str">
        <f>LEFT(N2618,SEARCH("/",N2618)-1)</f>
        <v>technology</v>
      </c>
      <c r="R2618" s="3" t="str">
        <f>RIGHT(N2618,LEN(N2618)-SEARCH("/",N2618,1))</f>
        <v>space exploration</v>
      </c>
      <c r="S2618" s="16">
        <f>(((J2618/60)/60)/24)+DATE(1970,1,1)+(-5/24)</f>
        <v>42211.786215277774</v>
      </c>
      <c r="T2618" s="16">
        <f>(((I2618/60)/60)/24)+DATE(1970,1,1)+(-5/24)</f>
        <v>42241.786215277774</v>
      </c>
    </row>
    <row r="2619" spans="1:20" ht="75" x14ac:dyDescent="0.3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2">
        <f>(E2619/D2619)*100</f>
        <v>877.6</v>
      </c>
      <c r="P2619" s="8">
        <f>E2619/L2619</f>
        <v>27.59748427672956</v>
      </c>
      <c r="Q2619" s="3" t="str">
        <f>LEFT(N2619,SEARCH("/",N2619)-1)</f>
        <v>technology</v>
      </c>
      <c r="R2619" s="3" t="str">
        <f>RIGHT(N2619,LEN(N2619)-SEARCH("/",N2619,1))</f>
        <v>space exploration</v>
      </c>
      <c r="S2619" s="16">
        <f>(((J2619/60)/60)/24)+DATE(1970,1,1)+(-5/24)</f>
        <v>41902.666099537033</v>
      </c>
      <c r="T2619" s="16">
        <f>(((I2619/60)/60)/24)+DATE(1970,1,1)+(-5/24)</f>
        <v>41932.666099537033</v>
      </c>
    </row>
    <row r="2620" spans="1:20" ht="56.25" x14ac:dyDescent="0.3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2">
        <f>(E2620/D2620)*100</f>
        <v>105.38666666666667</v>
      </c>
      <c r="P2620" s="8">
        <f>E2620/L2620</f>
        <v>205.2987012987013</v>
      </c>
      <c r="Q2620" s="3" t="str">
        <f>LEFT(N2620,SEARCH("/",N2620)-1)</f>
        <v>technology</v>
      </c>
      <c r="R2620" s="3" t="str">
        <f>RIGHT(N2620,LEN(N2620)-SEARCH("/",N2620,1))</f>
        <v>space exploration</v>
      </c>
      <c r="S2620" s="16">
        <f>(((J2620/60)/60)/24)+DATE(1970,1,1)+(-5/24)</f>
        <v>42279.584039351852</v>
      </c>
      <c r="T2620" s="16">
        <f>(((I2620/60)/60)/24)+DATE(1970,1,1)+(-5/24)</f>
        <v>42339.625706018516</v>
      </c>
    </row>
    <row r="2621" spans="1:20" ht="93.75" x14ac:dyDescent="0.3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2">
        <f>(E2621/D2621)*100</f>
        <v>188.39999999999998</v>
      </c>
      <c r="P2621" s="8">
        <f>E2621/L2621</f>
        <v>35.547169811320757</v>
      </c>
      <c r="Q2621" s="3" t="str">
        <f>LEFT(N2621,SEARCH("/",N2621)-1)</f>
        <v>technology</v>
      </c>
      <c r="R2621" s="3" t="str">
        <f>RIGHT(N2621,LEN(N2621)-SEARCH("/",N2621,1))</f>
        <v>space exploration</v>
      </c>
      <c r="S2621" s="16">
        <f>(((J2621/60)/60)/24)+DATE(1970,1,1)+(-5/24)</f>
        <v>42273.67597222222</v>
      </c>
      <c r="T2621" s="16">
        <f>(((I2621/60)/60)/24)+DATE(1970,1,1)+(-5/24)</f>
        <v>42300.249999999993</v>
      </c>
    </row>
    <row r="2622" spans="1:20" ht="75" x14ac:dyDescent="0.3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2">
        <f>(E2622/D2622)*100</f>
        <v>143.65230769230772</v>
      </c>
      <c r="P2622" s="8">
        <f>E2622/L2622</f>
        <v>74.639488409272587</v>
      </c>
      <c r="Q2622" s="3" t="str">
        <f>LEFT(N2622,SEARCH("/",N2622)-1)</f>
        <v>technology</v>
      </c>
      <c r="R2622" s="3" t="str">
        <f>RIGHT(N2622,LEN(N2622)-SEARCH("/",N2622,1))</f>
        <v>space exploration</v>
      </c>
      <c r="S2622" s="16">
        <f>(((J2622/60)/60)/24)+DATE(1970,1,1)+(-5/24)</f>
        <v>42250.958819444444</v>
      </c>
      <c r="T2622" s="16">
        <f>(((I2622/60)/60)/24)+DATE(1970,1,1)+(-5/24)</f>
        <v>42287.833333333336</v>
      </c>
    </row>
    <row r="2623" spans="1:20" ht="75" x14ac:dyDescent="0.3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2">
        <f>(E2623/D2623)*100</f>
        <v>145.88</v>
      </c>
      <c r="P2623" s="8">
        <f>E2623/L2623</f>
        <v>47.058064516129029</v>
      </c>
      <c r="Q2623" s="3" t="str">
        <f>LEFT(N2623,SEARCH("/",N2623)-1)</f>
        <v>technology</v>
      </c>
      <c r="R2623" s="3" t="str">
        <f>RIGHT(N2623,LEN(N2623)-SEARCH("/",N2623,1))</f>
        <v>space exploration</v>
      </c>
      <c r="S2623" s="16">
        <f>(((J2623/60)/60)/24)+DATE(1970,1,1)+(-5/24)</f>
        <v>42115.539212962954</v>
      </c>
      <c r="T2623" s="16">
        <f>(((I2623/60)/60)/24)+DATE(1970,1,1)+(-5/24)</f>
        <v>42145.539212962954</v>
      </c>
    </row>
    <row r="2624" spans="1:20" ht="75" x14ac:dyDescent="0.3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2">
        <f>(E2624/D2624)*100</f>
        <v>131.184</v>
      </c>
      <c r="P2624" s="8">
        <f>E2624/L2624</f>
        <v>26.591351351351353</v>
      </c>
      <c r="Q2624" s="3" t="str">
        <f>LEFT(N2624,SEARCH("/",N2624)-1)</f>
        <v>technology</v>
      </c>
      <c r="R2624" s="3" t="str">
        <f>RIGHT(N2624,LEN(N2624)-SEARCH("/",N2624,1))</f>
        <v>space exploration</v>
      </c>
      <c r="S2624" s="16">
        <f>(((J2624/60)/60)/24)+DATE(1970,1,1)+(-5/24)</f>
        <v>42689.534907407404</v>
      </c>
      <c r="T2624" s="16">
        <f>(((I2624/60)/60)/24)+DATE(1970,1,1)+(-5/24)</f>
        <v>42734.534907407404</v>
      </c>
    </row>
    <row r="2625" spans="1:20" ht="75" x14ac:dyDescent="0.3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2">
        <f>(E2625/D2625)*100</f>
        <v>113.99999999999999</v>
      </c>
      <c r="P2625" s="8">
        <f>E2625/L2625</f>
        <v>36.774193548387096</v>
      </c>
      <c r="Q2625" s="3" t="str">
        <f>LEFT(N2625,SEARCH("/",N2625)-1)</f>
        <v>technology</v>
      </c>
      <c r="R2625" s="3" t="str">
        <f>RIGHT(N2625,LEN(N2625)-SEARCH("/",N2625,1))</f>
        <v>space exploration</v>
      </c>
      <c r="S2625" s="16">
        <f>(((J2625/60)/60)/24)+DATE(1970,1,1)+(-5/24)</f>
        <v>42692.048217592594</v>
      </c>
      <c r="T2625" s="16">
        <f>(((I2625/60)/60)/24)+DATE(1970,1,1)+(-5/24)</f>
        <v>42706.048217592594</v>
      </c>
    </row>
    <row r="2626" spans="1:20" ht="75" x14ac:dyDescent="0.3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2">
        <f>(E2626/D2626)*100</f>
        <v>1379.4206249999997</v>
      </c>
      <c r="P2626" s="8">
        <f>E2626/L2626</f>
        <v>31.820544982698959</v>
      </c>
      <c r="Q2626" s="3" t="str">
        <f>LEFT(N2626,SEARCH("/",N2626)-1)</f>
        <v>technology</v>
      </c>
      <c r="R2626" s="3" t="str">
        <f>RIGHT(N2626,LEN(N2626)-SEARCH("/",N2626,1))</f>
        <v>space exploration</v>
      </c>
      <c r="S2626" s="16">
        <f>(((J2626/60)/60)/24)+DATE(1970,1,1)+(-5/24)</f>
        <v>41144.213217592594</v>
      </c>
      <c r="T2626" s="16">
        <f>(((I2626/60)/60)/24)+DATE(1970,1,1)+(-5/24)</f>
        <v>41165.213217592594</v>
      </c>
    </row>
    <row r="2627" spans="1:20" ht="93.75" x14ac:dyDescent="0.3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2">
        <f>(E2627/D2627)*100</f>
        <v>956</v>
      </c>
      <c r="P2627" s="8">
        <f>E2627/L2627</f>
        <v>27.576923076923077</v>
      </c>
      <c r="Q2627" s="3" t="str">
        <f>LEFT(N2627,SEARCH("/",N2627)-1)</f>
        <v>technology</v>
      </c>
      <c r="R2627" s="3" t="str">
        <f>RIGHT(N2627,LEN(N2627)-SEARCH("/",N2627,1))</f>
        <v>space exploration</v>
      </c>
      <c r="S2627" s="16">
        <f>(((J2627/60)/60)/24)+DATE(1970,1,1)+(-5/24)</f>
        <v>42658.601944444446</v>
      </c>
      <c r="T2627" s="16">
        <f>(((I2627/60)/60)/24)+DATE(1970,1,1)+(-5/24)</f>
        <v>42683.643611111103</v>
      </c>
    </row>
    <row r="2628" spans="1:20" ht="75" x14ac:dyDescent="0.3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2">
        <f>(E2628/D2628)*100</f>
        <v>112.00000000000001</v>
      </c>
      <c r="P2628" s="8">
        <f>E2628/L2628</f>
        <v>56</v>
      </c>
      <c r="Q2628" s="3" t="str">
        <f>LEFT(N2628,SEARCH("/",N2628)-1)</f>
        <v>technology</v>
      </c>
      <c r="R2628" s="3" t="str">
        <f>RIGHT(N2628,LEN(N2628)-SEARCH("/",N2628,1))</f>
        <v>space exploration</v>
      </c>
      <c r="S2628" s="16">
        <f>(((J2628/60)/60)/24)+DATE(1970,1,1)+(-5/24)</f>
        <v>42128.41978009259</v>
      </c>
      <c r="T2628" s="16">
        <f>(((I2628/60)/60)/24)+DATE(1970,1,1)+(-5/24)</f>
        <v>42158.41978009259</v>
      </c>
    </row>
    <row r="2629" spans="1:20" ht="93.75" x14ac:dyDescent="0.3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2">
        <f>(E2629/D2629)*100</f>
        <v>646.66666666666663</v>
      </c>
      <c r="P2629" s="8">
        <f>E2629/L2629</f>
        <v>21.555555555555557</v>
      </c>
      <c r="Q2629" s="3" t="str">
        <f>LEFT(N2629,SEARCH("/",N2629)-1)</f>
        <v>technology</v>
      </c>
      <c r="R2629" s="3" t="str">
        <f>RIGHT(N2629,LEN(N2629)-SEARCH("/",N2629,1))</f>
        <v>space exploration</v>
      </c>
      <c r="S2629" s="16">
        <f>(((J2629/60)/60)/24)+DATE(1970,1,1)+(-5/24)</f>
        <v>42304.621076388888</v>
      </c>
      <c r="T2629" s="16">
        <f>(((I2629/60)/60)/24)+DATE(1970,1,1)+(-5/24)</f>
        <v>42334.66274305556</v>
      </c>
    </row>
    <row r="2630" spans="1:20" ht="56.25" x14ac:dyDescent="0.3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2">
        <f>(E2630/D2630)*100</f>
        <v>110.36948748510132</v>
      </c>
      <c r="P2630" s="8">
        <f>E2630/L2630</f>
        <v>44.095238095238095</v>
      </c>
      <c r="Q2630" s="3" t="str">
        <f>LEFT(N2630,SEARCH("/",N2630)-1)</f>
        <v>technology</v>
      </c>
      <c r="R2630" s="3" t="str">
        <f>RIGHT(N2630,LEN(N2630)-SEARCH("/",N2630,1))</f>
        <v>space exploration</v>
      </c>
      <c r="S2630" s="16">
        <f>(((J2630/60)/60)/24)+DATE(1970,1,1)+(-5/24)</f>
        <v>41953.757719907408</v>
      </c>
      <c r="T2630" s="16">
        <f>(((I2630/60)/60)/24)+DATE(1970,1,1)+(-5/24)</f>
        <v>41973.757719907408</v>
      </c>
    </row>
    <row r="2631" spans="1:20" ht="56.25" x14ac:dyDescent="0.3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2">
        <f>(E2631/D2631)*100</f>
        <v>127.74000000000001</v>
      </c>
      <c r="P2631" s="8">
        <f>E2631/L2631</f>
        <v>63.87</v>
      </c>
      <c r="Q2631" s="3" t="str">
        <f>LEFT(N2631,SEARCH("/",N2631)-1)</f>
        <v>technology</v>
      </c>
      <c r="R2631" s="3" t="str">
        <f>RIGHT(N2631,LEN(N2631)-SEARCH("/",N2631,1))</f>
        <v>space exploration</v>
      </c>
      <c r="S2631" s="16">
        <f>(((J2631/60)/60)/24)+DATE(1970,1,1)+(-5/24)</f>
        <v>42108.330115740733</v>
      </c>
      <c r="T2631" s="16">
        <f>(((I2631/60)/60)/24)+DATE(1970,1,1)+(-5/24)</f>
        <v>42138.330115740733</v>
      </c>
    </row>
    <row r="2632" spans="1:20" ht="75" x14ac:dyDescent="0.3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2">
        <f>(E2632/D2632)*100</f>
        <v>157.9</v>
      </c>
      <c r="P2632" s="8">
        <f>E2632/L2632</f>
        <v>38.987654320987652</v>
      </c>
      <c r="Q2632" s="3" t="str">
        <f>LEFT(N2632,SEARCH("/",N2632)-1)</f>
        <v>technology</v>
      </c>
      <c r="R2632" s="3" t="str">
        <f>RIGHT(N2632,LEN(N2632)-SEARCH("/",N2632,1))</f>
        <v>space exploration</v>
      </c>
      <c r="S2632" s="16">
        <f>(((J2632/60)/60)/24)+DATE(1970,1,1)+(-5/24)</f>
        <v>42523.897129629629</v>
      </c>
      <c r="T2632" s="16">
        <f>(((I2632/60)/60)/24)+DATE(1970,1,1)+(-5/24)</f>
        <v>42551.208333333336</v>
      </c>
    </row>
    <row r="2633" spans="1:20" ht="75" x14ac:dyDescent="0.3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2">
        <f>(E2633/D2633)*100</f>
        <v>114.66525000000001</v>
      </c>
      <c r="P2633" s="8">
        <f>E2633/L2633</f>
        <v>80.185489510489504</v>
      </c>
      <c r="Q2633" s="3" t="str">
        <f>LEFT(N2633,SEARCH("/",N2633)-1)</f>
        <v>technology</v>
      </c>
      <c r="R2633" s="3" t="str">
        <f>RIGHT(N2633,LEN(N2633)-SEARCH("/",N2633,1))</f>
        <v>space exploration</v>
      </c>
      <c r="S2633" s="16">
        <f>(((J2633/60)/60)/24)+DATE(1970,1,1)+(-5/24)</f>
        <v>42217.960960648146</v>
      </c>
      <c r="T2633" s="16">
        <f>(((I2633/60)/60)/24)+DATE(1970,1,1)+(-5/24)</f>
        <v>42245.960960648146</v>
      </c>
    </row>
    <row r="2634" spans="1:20" ht="75" x14ac:dyDescent="0.3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2">
        <f>(E2634/D2634)*100</f>
        <v>137.00934579439252</v>
      </c>
      <c r="P2634" s="8">
        <f>E2634/L2634</f>
        <v>34.904761904761905</v>
      </c>
      <c r="Q2634" s="3" t="str">
        <f>LEFT(N2634,SEARCH("/",N2634)-1)</f>
        <v>technology</v>
      </c>
      <c r="R2634" s="3" t="str">
        <f>RIGHT(N2634,LEN(N2634)-SEARCH("/",N2634,1))</f>
        <v>space exploration</v>
      </c>
      <c r="S2634" s="16">
        <f>(((J2634/60)/60)/24)+DATE(1970,1,1)+(-5/24)</f>
        <v>42493.853460648148</v>
      </c>
      <c r="T2634" s="16">
        <f>(((I2634/60)/60)/24)+DATE(1970,1,1)+(-5/24)</f>
        <v>42518.853460648148</v>
      </c>
    </row>
    <row r="2635" spans="1:20" ht="75" x14ac:dyDescent="0.3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2">
        <f>(E2635/D2635)*100</f>
        <v>354.62</v>
      </c>
      <c r="P2635" s="8">
        <f>E2635/L2635</f>
        <v>89.100502512562812</v>
      </c>
      <c r="Q2635" s="3" t="str">
        <f>LEFT(N2635,SEARCH("/",N2635)-1)</f>
        <v>technology</v>
      </c>
      <c r="R2635" s="3" t="str">
        <f>RIGHT(N2635,LEN(N2635)-SEARCH("/",N2635,1))</f>
        <v>space exploration</v>
      </c>
      <c r="S2635" s="16">
        <f>(((J2635/60)/60)/24)+DATE(1970,1,1)+(-5/24)</f>
        <v>41667.614953703705</v>
      </c>
      <c r="T2635" s="16">
        <f>(((I2635/60)/60)/24)+DATE(1970,1,1)+(-5/24)</f>
        <v>41697.75</v>
      </c>
    </row>
    <row r="2636" spans="1:20" ht="75" x14ac:dyDescent="0.3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2">
        <f>(E2636/D2636)*100</f>
        <v>106.02150537634409</v>
      </c>
      <c r="P2636" s="8">
        <f>E2636/L2636</f>
        <v>39.44</v>
      </c>
      <c r="Q2636" s="3" t="str">
        <f>LEFT(N2636,SEARCH("/",N2636)-1)</f>
        <v>technology</v>
      </c>
      <c r="R2636" s="3" t="str">
        <f>RIGHT(N2636,LEN(N2636)-SEARCH("/",N2636,1))</f>
        <v>space exploration</v>
      </c>
      <c r="S2636" s="16">
        <f>(((J2636/60)/60)/24)+DATE(1970,1,1)+(-5/24)</f>
        <v>42612.448159722226</v>
      </c>
      <c r="T2636" s="16">
        <f>(((I2636/60)/60)/24)+DATE(1970,1,1)+(-5/24)</f>
        <v>42642.448159722226</v>
      </c>
    </row>
    <row r="2637" spans="1:20" ht="93.75" x14ac:dyDescent="0.3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2">
        <f>(E2637/D2637)*100</f>
        <v>100</v>
      </c>
      <c r="P2637" s="8">
        <f>E2637/L2637</f>
        <v>136.9047619047619</v>
      </c>
      <c r="Q2637" s="3" t="str">
        <f>LEFT(N2637,SEARCH("/",N2637)-1)</f>
        <v>technology</v>
      </c>
      <c r="R2637" s="3" t="str">
        <f>RIGHT(N2637,LEN(N2637)-SEARCH("/",N2637,1))</f>
        <v>space exploration</v>
      </c>
      <c r="S2637" s="16">
        <f>(((J2637/60)/60)/24)+DATE(1970,1,1)+(-5/24)</f>
        <v>42037.742604166669</v>
      </c>
      <c r="T2637" s="16">
        <f>(((I2637/60)/60)/24)+DATE(1970,1,1)+(-5/24)</f>
        <v>42072.700937499998</v>
      </c>
    </row>
    <row r="2638" spans="1:20" ht="93.75" x14ac:dyDescent="0.3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2">
        <f>(E2638/D2638)*100</f>
        <v>187.3</v>
      </c>
      <c r="P2638" s="8">
        <f>E2638/L2638</f>
        <v>37.46</v>
      </c>
      <c r="Q2638" s="3" t="str">
        <f>LEFT(N2638,SEARCH("/",N2638)-1)</f>
        <v>technology</v>
      </c>
      <c r="R2638" s="3" t="str">
        <f>RIGHT(N2638,LEN(N2638)-SEARCH("/",N2638,1))</f>
        <v>space exploration</v>
      </c>
      <c r="S2638" s="16">
        <f>(((J2638/60)/60)/24)+DATE(1970,1,1)+(-5/24)</f>
        <v>42636.406412037039</v>
      </c>
      <c r="T2638" s="16">
        <f>(((I2638/60)/60)/24)+DATE(1970,1,1)+(-5/24)</f>
        <v>42658.833333333336</v>
      </c>
    </row>
    <row r="2639" spans="1:20" ht="56.25" x14ac:dyDescent="0.3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2">
        <f>(E2639/D2639)*100</f>
        <v>166.2</v>
      </c>
      <c r="P2639" s="8">
        <f>E2639/L2639</f>
        <v>31.96153846153846</v>
      </c>
      <c r="Q2639" s="3" t="str">
        <f>LEFT(N2639,SEARCH("/",N2639)-1)</f>
        <v>technology</v>
      </c>
      <c r="R2639" s="3" t="str">
        <f>RIGHT(N2639,LEN(N2639)-SEARCH("/",N2639,1))</f>
        <v>space exploration</v>
      </c>
      <c r="S2639" s="16">
        <f>(((J2639/60)/60)/24)+DATE(1970,1,1)+(-5/24)</f>
        <v>42639.341145833336</v>
      </c>
      <c r="T2639" s="16">
        <f>(((I2639/60)/60)/24)+DATE(1970,1,1)+(-5/24)</f>
        <v>42655.341145833336</v>
      </c>
    </row>
    <row r="2640" spans="1:20" ht="75" x14ac:dyDescent="0.3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2">
        <f>(E2640/D2640)*100</f>
        <v>101.72910662824208</v>
      </c>
      <c r="P2640" s="8">
        <f>E2640/L2640</f>
        <v>25.214285714285715</v>
      </c>
      <c r="Q2640" s="3" t="str">
        <f>LEFT(N2640,SEARCH("/",N2640)-1)</f>
        <v>technology</v>
      </c>
      <c r="R2640" s="3" t="str">
        <f>RIGHT(N2640,LEN(N2640)-SEARCH("/",N2640,1))</f>
        <v>space exploration</v>
      </c>
      <c r="S2640" s="16">
        <f>(((J2640/60)/60)/24)+DATE(1970,1,1)+(-5/24)</f>
        <v>41989.70480324074</v>
      </c>
      <c r="T2640" s="16">
        <f>(((I2640/60)/60)/24)+DATE(1970,1,1)+(-5/24)</f>
        <v>42019.70480324074</v>
      </c>
    </row>
    <row r="2641" spans="1:20" ht="93.75" x14ac:dyDescent="0.3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2">
        <f>(E2641/D2641)*100</f>
        <v>164</v>
      </c>
      <c r="P2641" s="8">
        <f>E2641/L2641</f>
        <v>10.040816326530612</v>
      </c>
      <c r="Q2641" s="3" t="str">
        <f>LEFT(N2641,SEARCH("/",N2641)-1)</f>
        <v>technology</v>
      </c>
      <c r="R2641" s="3" t="str">
        <f>RIGHT(N2641,LEN(N2641)-SEARCH("/",N2641,1))</f>
        <v>space exploration</v>
      </c>
      <c r="S2641" s="16">
        <f>(((J2641/60)/60)/24)+DATE(1970,1,1)+(-5/24)</f>
        <v>42024.656805555554</v>
      </c>
      <c r="T2641" s="16">
        <f>(((I2641/60)/60)/24)+DATE(1970,1,1)+(-5/24)</f>
        <v>42054.656805555554</v>
      </c>
    </row>
    <row r="2642" spans="1:20" ht="112.5" x14ac:dyDescent="0.3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2">
        <f>(E2642/D2642)*100</f>
        <v>105.66666666666666</v>
      </c>
      <c r="P2642" s="8">
        <f>E2642/L2642</f>
        <v>45.94202898550725</v>
      </c>
      <c r="Q2642" s="3" t="str">
        <f>LEFT(N2642,SEARCH("/",N2642)-1)</f>
        <v>technology</v>
      </c>
      <c r="R2642" s="3" t="str">
        <f>RIGHT(N2642,LEN(N2642)-SEARCH("/",N2642,1))</f>
        <v>space exploration</v>
      </c>
      <c r="S2642" s="16">
        <f>(((J2642/60)/60)/24)+DATE(1970,1,1)+(-5/24)</f>
        <v>42102.952245370368</v>
      </c>
      <c r="T2642" s="16">
        <f>(((I2642/60)/60)/24)+DATE(1970,1,1)+(-5/24)</f>
        <v>42162.952245370368</v>
      </c>
    </row>
    <row r="2643" spans="1:20" ht="56.25" x14ac:dyDescent="0.3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12">
        <f>(E2643/D2643)*100</f>
        <v>1</v>
      </c>
      <c r="P2643" s="8">
        <f>E2643/L2643</f>
        <v>15</v>
      </c>
      <c r="Q2643" s="3" t="str">
        <f>LEFT(N2643,SEARCH("/",N2643)-1)</f>
        <v>technology</v>
      </c>
      <c r="R2643" s="3" t="str">
        <f>RIGHT(N2643,LEN(N2643)-SEARCH("/",N2643,1))</f>
        <v>space exploration</v>
      </c>
      <c r="S2643" s="16">
        <f>(((J2643/60)/60)/24)+DATE(1970,1,1)+(-5/24)</f>
        <v>41880.618784722217</v>
      </c>
      <c r="T2643" s="16">
        <f>(((I2643/60)/60)/24)+DATE(1970,1,1)+(-5/24)</f>
        <v>41897.631249999999</v>
      </c>
    </row>
    <row r="2644" spans="1:20" ht="112.5" x14ac:dyDescent="0.3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12">
        <f>(E2644/D2644)*100</f>
        <v>0</v>
      </c>
      <c r="P2644" s="8">
        <v>0</v>
      </c>
      <c r="Q2644" s="3" t="str">
        <f>LEFT(N2644,SEARCH("/",N2644)-1)</f>
        <v>technology</v>
      </c>
      <c r="R2644" s="3" t="str">
        <f>RIGHT(N2644,LEN(N2644)-SEARCH("/",N2644,1))</f>
        <v>space exploration</v>
      </c>
      <c r="S2644" s="16">
        <f>(((J2644/60)/60)/24)+DATE(1970,1,1)+(-5/24)</f>
        <v>42536.03828703703</v>
      </c>
      <c r="T2644" s="16">
        <f>(((I2644/60)/60)/24)+DATE(1970,1,1)+(-5/24)</f>
        <v>42566.081249999996</v>
      </c>
    </row>
    <row r="2645" spans="1:20" ht="93.75" x14ac:dyDescent="0.3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2">
        <f>(E2645/D2645)*100</f>
        <v>33.559730999999999</v>
      </c>
      <c r="P2645" s="8">
        <f>E2645/L2645</f>
        <v>223.58248500999335</v>
      </c>
      <c r="Q2645" s="3" t="str">
        <f>LEFT(N2645,SEARCH("/",N2645)-1)</f>
        <v>technology</v>
      </c>
      <c r="R2645" s="3" t="str">
        <f>RIGHT(N2645,LEN(N2645)-SEARCH("/",N2645,1))</f>
        <v>space exploration</v>
      </c>
      <c r="S2645" s="16">
        <f>(((J2645/60)/60)/24)+DATE(1970,1,1)+(-5/24)</f>
        <v>42689.374016203699</v>
      </c>
      <c r="T2645" s="16">
        <f>(((I2645/60)/60)/24)+DATE(1970,1,1)+(-5/24)</f>
        <v>42725.124305555553</v>
      </c>
    </row>
    <row r="2646" spans="1:20" ht="75" x14ac:dyDescent="0.3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2">
        <f>(E2646/D2646)*100</f>
        <v>2.0529999999999999</v>
      </c>
      <c r="P2646" s="8">
        <f>E2646/L2646</f>
        <v>39.480769230769234</v>
      </c>
      <c r="Q2646" s="3" t="str">
        <f>LEFT(N2646,SEARCH("/",N2646)-1)</f>
        <v>technology</v>
      </c>
      <c r="R2646" s="3" t="str">
        <f>RIGHT(N2646,LEN(N2646)-SEARCH("/",N2646,1))</f>
        <v>space exploration</v>
      </c>
      <c r="S2646" s="16">
        <f>(((J2646/60)/60)/24)+DATE(1970,1,1)+(-5/24)</f>
        <v>42774.583738425928</v>
      </c>
      <c r="T2646" s="16">
        <f>(((I2646/60)/60)/24)+DATE(1970,1,1)+(-5/24)</f>
        <v>42804.583738425928</v>
      </c>
    </row>
    <row r="2647" spans="1:20" ht="75" x14ac:dyDescent="0.3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2">
        <f>(E2647/D2647)*100</f>
        <v>10.5</v>
      </c>
      <c r="P2647" s="8">
        <f>E2647/L2647</f>
        <v>91.304347826086953</v>
      </c>
      <c r="Q2647" s="3" t="str">
        <f>LEFT(N2647,SEARCH("/",N2647)-1)</f>
        <v>technology</v>
      </c>
      <c r="R2647" s="3" t="str">
        <f>RIGHT(N2647,LEN(N2647)-SEARCH("/",N2647,1))</f>
        <v>space exploration</v>
      </c>
      <c r="S2647" s="16">
        <f>(((J2647/60)/60)/24)+DATE(1970,1,1)+(-5/24)</f>
        <v>41921.634293981479</v>
      </c>
      <c r="T2647" s="16">
        <f>(((I2647/60)/60)/24)+DATE(1970,1,1)+(-5/24)</f>
        <v>41951.675960648143</v>
      </c>
    </row>
    <row r="2648" spans="1:20" ht="75" x14ac:dyDescent="0.3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2">
        <f>(E2648/D2648)*100</f>
        <v>8.4172840000000004</v>
      </c>
      <c r="P2648" s="8">
        <f>E2648/L2648</f>
        <v>78.666205607476627</v>
      </c>
      <c r="Q2648" s="3" t="str">
        <f>LEFT(N2648,SEARCH("/",N2648)-1)</f>
        <v>technology</v>
      </c>
      <c r="R2648" s="3" t="str">
        <f>RIGHT(N2648,LEN(N2648)-SEARCH("/",N2648,1))</f>
        <v>space exploration</v>
      </c>
      <c r="S2648" s="16">
        <f>(((J2648/60)/60)/24)+DATE(1970,1,1)+(-5/24)</f>
        <v>42226.10496527778</v>
      </c>
      <c r="T2648" s="16">
        <f>(((I2648/60)/60)/24)+DATE(1970,1,1)+(-5/24)</f>
        <v>42256.10496527778</v>
      </c>
    </row>
    <row r="2649" spans="1:20" ht="75" x14ac:dyDescent="0.3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2">
        <f>(E2649/D2649)*100</f>
        <v>1.44</v>
      </c>
      <c r="P2649" s="8">
        <f>E2649/L2649</f>
        <v>12</v>
      </c>
      <c r="Q2649" s="3" t="str">
        <f>LEFT(N2649,SEARCH("/",N2649)-1)</f>
        <v>technology</v>
      </c>
      <c r="R2649" s="3" t="str">
        <f>RIGHT(N2649,LEN(N2649)-SEARCH("/",N2649,1))</f>
        <v>space exploration</v>
      </c>
      <c r="S2649" s="16">
        <f>(((J2649/60)/60)/24)+DATE(1970,1,1)+(-5/24)</f>
        <v>42200.053460648145</v>
      </c>
      <c r="T2649" s="16">
        <f>(((I2649/60)/60)/24)+DATE(1970,1,1)+(-5/24)</f>
        <v>42230.053460648145</v>
      </c>
    </row>
    <row r="2650" spans="1:20" ht="93.75" x14ac:dyDescent="0.3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2">
        <f>(E2650/D2650)*100</f>
        <v>0.88333333333333341</v>
      </c>
      <c r="P2650" s="8">
        <f>E2650/L2650</f>
        <v>17.666666666666668</v>
      </c>
      <c r="Q2650" s="3" t="str">
        <f>LEFT(N2650,SEARCH("/",N2650)-1)</f>
        <v>technology</v>
      </c>
      <c r="R2650" s="3" t="str">
        <f>RIGHT(N2650,LEN(N2650)-SEARCH("/",N2650,1))</f>
        <v>space exploration</v>
      </c>
      <c r="S2650" s="16">
        <f>(((J2650/60)/60)/24)+DATE(1970,1,1)+(-5/24)</f>
        <v>42408.506481481476</v>
      </c>
      <c r="T2650" s="16">
        <f>(((I2650/60)/60)/24)+DATE(1970,1,1)+(-5/24)</f>
        <v>42438.506481481476</v>
      </c>
    </row>
    <row r="2651" spans="1:20" ht="37.5" x14ac:dyDescent="0.3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2">
        <f>(E2651/D2651)*100</f>
        <v>9.920000000000001E-2</v>
      </c>
      <c r="P2651" s="8">
        <f>E2651/L2651</f>
        <v>41.333333333333336</v>
      </c>
      <c r="Q2651" s="3" t="str">
        <f>LEFT(N2651,SEARCH("/",N2651)-1)</f>
        <v>technology</v>
      </c>
      <c r="R2651" s="3" t="str">
        <f>RIGHT(N2651,LEN(N2651)-SEARCH("/",N2651,1))</f>
        <v>space exploration</v>
      </c>
      <c r="S2651" s="16">
        <f>(((J2651/60)/60)/24)+DATE(1970,1,1)+(-5/24)</f>
        <v>42341.788668981484</v>
      </c>
      <c r="T2651" s="16">
        <f>(((I2651/60)/60)/24)+DATE(1970,1,1)+(-5/24)</f>
        <v>42401.788668981484</v>
      </c>
    </row>
    <row r="2652" spans="1:20" ht="75" x14ac:dyDescent="0.3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2">
        <f>(E2652/D2652)*100</f>
        <v>0.59666666666666668</v>
      </c>
      <c r="P2652" s="8">
        <f>E2652/L2652</f>
        <v>71.599999999999994</v>
      </c>
      <c r="Q2652" s="3" t="str">
        <f>LEFT(N2652,SEARCH("/",N2652)-1)</f>
        <v>technology</v>
      </c>
      <c r="R2652" s="3" t="str">
        <f>RIGHT(N2652,LEN(N2652)-SEARCH("/",N2652,1))</f>
        <v>space exploration</v>
      </c>
      <c r="S2652" s="16">
        <f>(((J2652/60)/60)/24)+DATE(1970,1,1)+(-5/24)</f>
        <v>42695.416006944441</v>
      </c>
      <c r="T2652" s="16">
        <f>(((I2652/60)/60)/24)+DATE(1970,1,1)+(-5/24)</f>
        <v>42725.416006944441</v>
      </c>
    </row>
    <row r="2653" spans="1:20" ht="75" x14ac:dyDescent="0.3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2">
        <f>(E2653/D2653)*100</f>
        <v>1.8689285714285715</v>
      </c>
      <c r="P2653" s="8">
        <f>E2653/L2653</f>
        <v>307.8235294117647</v>
      </c>
      <c r="Q2653" s="3" t="str">
        <f>LEFT(N2653,SEARCH("/",N2653)-1)</f>
        <v>technology</v>
      </c>
      <c r="R2653" s="3" t="str">
        <f>RIGHT(N2653,LEN(N2653)-SEARCH("/",N2653,1))</f>
        <v>space exploration</v>
      </c>
      <c r="S2653" s="16">
        <f>(((J2653/60)/60)/24)+DATE(1970,1,1)+(-5/24)</f>
        <v>42327.597326388881</v>
      </c>
      <c r="T2653" s="16">
        <f>(((I2653/60)/60)/24)+DATE(1970,1,1)+(-5/24)</f>
        <v>42355.597326388881</v>
      </c>
    </row>
    <row r="2654" spans="1:20" ht="75" x14ac:dyDescent="0.3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2">
        <f>(E2654/D2654)*100</f>
        <v>0.88500000000000001</v>
      </c>
      <c r="P2654" s="8">
        <f>E2654/L2654</f>
        <v>80.454545454545453</v>
      </c>
      <c r="Q2654" s="3" t="str">
        <f>LEFT(N2654,SEARCH("/",N2654)-1)</f>
        <v>technology</v>
      </c>
      <c r="R2654" s="3" t="str">
        <f>RIGHT(N2654,LEN(N2654)-SEARCH("/",N2654,1))</f>
        <v>space exploration</v>
      </c>
      <c r="S2654" s="16">
        <f>(((J2654/60)/60)/24)+DATE(1970,1,1)+(-5/24)</f>
        <v>41952.950520833336</v>
      </c>
      <c r="T2654" s="16">
        <f>(((I2654/60)/60)/24)+DATE(1970,1,1)+(-5/24)</f>
        <v>41982.950520833336</v>
      </c>
    </row>
    <row r="2655" spans="1:20" ht="75" x14ac:dyDescent="0.3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2">
        <f>(E2655/D2655)*100</f>
        <v>11.52156862745098</v>
      </c>
      <c r="P2655" s="8">
        <f>E2655/L2655</f>
        <v>83.942857142857136</v>
      </c>
      <c r="Q2655" s="3" t="str">
        <f>LEFT(N2655,SEARCH("/",N2655)-1)</f>
        <v>technology</v>
      </c>
      <c r="R2655" s="3" t="str">
        <f>RIGHT(N2655,LEN(N2655)-SEARCH("/",N2655,1))</f>
        <v>space exploration</v>
      </c>
      <c r="S2655" s="16">
        <f>(((J2655/60)/60)/24)+DATE(1970,1,1)+(-5/24)</f>
        <v>41771.443599537037</v>
      </c>
      <c r="T2655" s="16">
        <f>(((I2655/60)/60)/24)+DATE(1970,1,1)+(-5/24)</f>
        <v>41802.958333333328</v>
      </c>
    </row>
    <row r="2656" spans="1:20" ht="75" x14ac:dyDescent="0.3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2">
        <f>(E2656/D2656)*100</f>
        <v>5.1000000000000004E-2</v>
      </c>
      <c r="P2656" s="8">
        <f>E2656/L2656</f>
        <v>8.5</v>
      </c>
      <c r="Q2656" s="3" t="str">
        <f>LEFT(N2656,SEARCH("/",N2656)-1)</f>
        <v>technology</v>
      </c>
      <c r="R2656" s="3" t="str">
        <f>RIGHT(N2656,LEN(N2656)-SEARCH("/",N2656,1))</f>
        <v>space exploration</v>
      </c>
      <c r="S2656" s="16">
        <f>(((J2656/60)/60)/24)+DATE(1970,1,1)+(-5/24)</f>
        <v>42055.39266203704</v>
      </c>
      <c r="T2656" s="16">
        <f>(((I2656/60)/60)/24)+DATE(1970,1,1)+(-5/24)</f>
        <v>42115.350995370369</v>
      </c>
    </row>
    <row r="2657" spans="1:20" x14ac:dyDescent="0.3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2">
        <f>(E2657/D2657)*100</f>
        <v>21.033333333333335</v>
      </c>
      <c r="P2657" s="8">
        <f>E2657/L2657</f>
        <v>73.372093023255815</v>
      </c>
      <c r="Q2657" s="3" t="str">
        <f>LEFT(N2657,SEARCH("/",N2657)-1)</f>
        <v>technology</v>
      </c>
      <c r="R2657" s="3" t="str">
        <f>RIGHT(N2657,LEN(N2657)-SEARCH("/",N2657,1))</f>
        <v>space exploration</v>
      </c>
      <c r="S2657" s="16">
        <f>(((J2657/60)/60)/24)+DATE(1970,1,1)+(-5/24)</f>
        <v>42381.657951388886</v>
      </c>
      <c r="T2657" s="16">
        <f>(((I2657/60)/60)/24)+DATE(1970,1,1)+(-5/24)</f>
        <v>42409.624999999993</v>
      </c>
    </row>
    <row r="2658" spans="1:20" ht="56.25" x14ac:dyDescent="0.3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2">
        <f>(E2658/D2658)*100</f>
        <v>11.436666666666667</v>
      </c>
      <c r="P2658" s="8">
        <f>E2658/L2658</f>
        <v>112.86184210526316</v>
      </c>
      <c r="Q2658" s="3" t="str">
        <f>LEFT(N2658,SEARCH("/",N2658)-1)</f>
        <v>technology</v>
      </c>
      <c r="R2658" s="3" t="str">
        <f>RIGHT(N2658,LEN(N2658)-SEARCH("/",N2658,1))</f>
        <v>space exploration</v>
      </c>
      <c r="S2658" s="16">
        <f>(((J2658/60)/60)/24)+DATE(1970,1,1)+(-5/24)</f>
        <v>42767.480185185181</v>
      </c>
      <c r="T2658" s="16">
        <f>(((I2658/60)/60)/24)+DATE(1970,1,1)+(-5/24)</f>
        <v>42806.583333333336</v>
      </c>
    </row>
    <row r="2659" spans="1:20" ht="75" x14ac:dyDescent="0.3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2">
        <f>(E2659/D2659)*100</f>
        <v>18.737933333333334</v>
      </c>
      <c r="P2659" s="8">
        <f>E2659/L2659</f>
        <v>95.277627118644077</v>
      </c>
      <c r="Q2659" s="3" t="str">
        <f>LEFT(N2659,SEARCH("/",N2659)-1)</f>
        <v>technology</v>
      </c>
      <c r="R2659" s="3" t="str">
        <f>RIGHT(N2659,LEN(N2659)-SEARCH("/",N2659,1))</f>
        <v>space exploration</v>
      </c>
      <c r="S2659" s="16">
        <f>(((J2659/60)/60)/24)+DATE(1970,1,1)+(-5/24)</f>
        <v>42551.720520833333</v>
      </c>
      <c r="T2659" s="16">
        <f>(((I2659/60)/60)/24)+DATE(1970,1,1)+(-5/24)</f>
        <v>42584.854166666664</v>
      </c>
    </row>
    <row r="2660" spans="1:20" ht="75" x14ac:dyDescent="0.3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2">
        <f>(E2660/D2660)*100</f>
        <v>9.285714285714286E-2</v>
      </c>
      <c r="P2660" s="8">
        <f>E2660/L2660</f>
        <v>22.75</v>
      </c>
      <c r="Q2660" s="3" t="str">
        <f>LEFT(N2660,SEARCH("/",N2660)-1)</f>
        <v>technology</v>
      </c>
      <c r="R2660" s="3" t="str">
        <f>RIGHT(N2660,LEN(N2660)-SEARCH("/",N2660,1))</f>
        <v>space exploration</v>
      </c>
      <c r="S2660" s="16">
        <f>(((J2660/60)/60)/24)+DATE(1970,1,1)+(-5/24)</f>
        <v>42551.675856481481</v>
      </c>
      <c r="T2660" s="16">
        <f>(((I2660/60)/60)/24)+DATE(1970,1,1)+(-5/24)</f>
        <v>42581.675856481481</v>
      </c>
    </row>
    <row r="2661" spans="1:20" x14ac:dyDescent="0.3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2">
        <f>(E2661/D2661)*100</f>
        <v>2.7204081632653061</v>
      </c>
      <c r="P2661" s="8">
        <f>E2661/L2661</f>
        <v>133.30000000000001</v>
      </c>
      <c r="Q2661" s="3" t="str">
        <f>LEFT(N2661,SEARCH("/",N2661)-1)</f>
        <v>technology</v>
      </c>
      <c r="R2661" s="3" t="str">
        <f>RIGHT(N2661,LEN(N2661)-SEARCH("/",N2661,1))</f>
        <v>space exploration</v>
      </c>
      <c r="S2661" s="16">
        <f>(((J2661/60)/60)/24)+DATE(1970,1,1)+(-5/24)</f>
        <v>42081.861226851855</v>
      </c>
      <c r="T2661" s="16">
        <f>(((I2661/60)/60)/24)+DATE(1970,1,1)+(-5/24)</f>
        <v>42111.861226851855</v>
      </c>
    </row>
    <row r="2662" spans="1:20" ht="93.75" x14ac:dyDescent="0.3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2">
        <f>(E2662/D2662)*100</f>
        <v>9.5000000000000001E-2</v>
      </c>
      <c r="P2662" s="8">
        <f>E2662/L2662</f>
        <v>3.8</v>
      </c>
      <c r="Q2662" s="3" t="str">
        <f>LEFT(N2662,SEARCH("/",N2662)-1)</f>
        <v>technology</v>
      </c>
      <c r="R2662" s="3" t="str">
        <f>RIGHT(N2662,LEN(N2662)-SEARCH("/",N2662,1))</f>
        <v>space exploration</v>
      </c>
      <c r="S2662" s="16">
        <f>(((J2662/60)/60)/24)+DATE(1970,1,1)+(-5/24)</f>
        <v>42272.504837962959</v>
      </c>
      <c r="T2662" s="16">
        <f>(((I2662/60)/60)/24)+DATE(1970,1,1)+(-5/24)</f>
        <v>42332.546504629623</v>
      </c>
    </row>
    <row r="2663" spans="1:20" ht="75" x14ac:dyDescent="0.3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2">
        <f>(E2663/D2663)*100</f>
        <v>102.89999999999999</v>
      </c>
      <c r="P2663" s="8">
        <f>E2663/L2663</f>
        <v>85.75</v>
      </c>
      <c r="Q2663" s="3" t="str">
        <f>LEFT(N2663,SEARCH("/",N2663)-1)</f>
        <v>technology</v>
      </c>
      <c r="R2663" s="3" t="str">
        <f>RIGHT(N2663,LEN(N2663)-SEARCH("/",N2663,1))</f>
        <v>makerspaces</v>
      </c>
      <c r="S2663" s="16">
        <f>(((J2663/60)/60)/24)+DATE(1970,1,1)+(-5/24)</f>
        <v>41542.750115740739</v>
      </c>
      <c r="T2663" s="16">
        <f>(((I2663/60)/60)/24)+DATE(1970,1,1)+(-5/24)</f>
        <v>41572.750115740739</v>
      </c>
    </row>
    <row r="2664" spans="1:20" ht="93.75" x14ac:dyDescent="0.3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2">
        <f>(E2664/D2664)*100</f>
        <v>106.80000000000001</v>
      </c>
      <c r="P2664" s="8">
        <f>E2664/L2664</f>
        <v>267</v>
      </c>
      <c r="Q2664" s="3" t="str">
        <f>LEFT(N2664,SEARCH("/",N2664)-1)</f>
        <v>technology</v>
      </c>
      <c r="R2664" s="3" t="str">
        <f>RIGHT(N2664,LEN(N2664)-SEARCH("/",N2664,1))</f>
        <v>makerspaces</v>
      </c>
      <c r="S2664" s="16">
        <f>(((J2664/60)/60)/24)+DATE(1970,1,1)+(-5/24)</f>
        <v>42207.538344907407</v>
      </c>
      <c r="T2664" s="16">
        <f>(((I2664/60)/60)/24)+DATE(1970,1,1)+(-5/24)</f>
        <v>42237.538344907407</v>
      </c>
    </row>
    <row r="2665" spans="1:20" ht="75" x14ac:dyDescent="0.3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2">
        <f>(E2665/D2665)*100</f>
        <v>104.59625</v>
      </c>
      <c r="P2665" s="8">
        <f>E2665/L2665</f>
        <v>373.55803571428572</v>
      </c>
      <c r="Q2665" s="3" t="str">
        <f>LEFT(N2665,SEARCH("/",N2665)-1)</f>
        <v>technology</v>
      </c>
      <c r="R2665" s="3" t="str">
        <f>RIGHT(N2665,LEN(N2665)-SEARCH("/",N2665,1))</f>
        <v>makerspaces</v>
      </c>
      <c r="S2665" s="16">
        <f>(((J2665/60)/60)/24)+DATE(1970,1,1)+(-5/24)</f>
        <v>42222.41443287037</v>
      </c>
      <c r="T2665" s="16">
        <f>(((I2665/60)/60)/24)+DATE(1970,1,1)+(-5/24)</f>
        <v>42251.416666666664</v>
      </c>
    </row>
    <row r="2666" spans="1:20" ht="75" x14ac:dyDescent="0.3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2">
        <f>(E2666/D2666)*100</f>
        <v>103.42857142857143</v>
      </c>
      <c r="P2666" s="8">
        <f>E2666/L2666</f>
        <v>174.03846153846155</v>
      </c>
      <c r="Q2666" s="3" t="str">
        <f>LEFT(N2666,SEARCH("/",N2666)-1)</f>
        <v>technology</v>
      </c>
      <c r="R2666" s="3" t="str">
        <f>RIGHT(N2666,LEN(N2666)-SEARCH("/",N2666,1))</f>
        <v>makerspaces</v>
      </c>
      <c r="S2666" s="16">
        <f>(((J2666/60)/60)/24)+DATE(1970,1,1)+(-5/24)</f>
        <v>42312.817094907405</v>
      </c>
      <c r="T2666" s="16">
        <f>(((I2666/60)/60)/24)+DATE(1970,1,1)+(-5/24)</f>
        <v>42347.082638888889</v>
      </c>
    </row>
    <row r="2667" spans="1:20" ht="93.75" x14ac:dyDescent="0.3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2">
        <f>(E2667/D2667)*100</f>
        <v>123.14285714285715</v>
      </c>
      <c r="P2667" s="8">
        <f>E2667/L2667</f>
        <v>93.695652173913047</v>
      </c>
      <c r="Q2667" s="3" t="str">
        <f>LEFT(N2667,SEARCH("/",N2667)-1)</f>
        <v>technology</v>
      </c>
      <c r="R2667" s="3" t="str">
        <f>RIGHT(N2667,LEN(N2667)-SEARCH("/",N2667,1))</f>
        <v>makerspaces</v>
      </c>
      <c r="S2667" s="16">
        <f>(((J2667/60)/60)/24)+DATE(1970,1,1)+(-5/24)</f>
        <v>42083.687199074069</v>
      </c>
      <c r="T2667" s="16">
        <f>(((I2667/60)/60)/24)+DATE(1970,1,1)+(-5/24)</f>
        <v>42128.687199074069</v>
      </c>
    </row>
    <row r="2668" spans="1:20" ht="93.75" x14ac:dyDescent="0.3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2">
        <f>(E2668/D2668)*100</f>
        <v>159.29509999999999</v>
      </c>
      <c r="P2668" s="8">
        <f>E2668/L2668</f>
        <v>77.327718446601949</v>
      </c>
      <c r="Q2668" s="3" t="str">
        <f>LEFT(N2668,SEARCH("/",N2668)-1)</f>
        <v>technology</v>
      </c>
      <c r="R2668" s="3" t="str">
        <f>RIGHT(N2668,LEN(N2668)-SEARCH("/",N2668,1))</f>
        <v>makerspaces</v>
      </c>
      <c r="S2668" s="16">
        <f>(((J2668/60)/60)/24)+DATE(1970,1,1)+(-5/24)</f>
        <v>42235.55600694444</v>
      </c>
      <c r="T2668" s="16">
        <f>(((I2668/60)/60)/24)+DATE(1970,1,1)+(-5/24)</f>
        <v>42272.666666666664</v>
      </c>
    </row>
    <row r="2669" spans="1:20" ht="93.75" x14ac:dyDescent="0.3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2">
        <f>(E2669/D2669)*100</f>
        <v>110.66666666666667</v>
      </c>
      <c r="P2669" s="8">
        <f>E2669/L2669</f>
        <v>92.222222222222229</v>
      </c>
      <c r="Q2669" s="3" t="str">
        <f>LEFT(N2669,SEARCH("/",N2669)-1)</f>
        <v>technology</v>
      </c>
      <c r="R2669" s="3" t="str">
        <f>RIGHT(N2669,LEN(N2669)-SEARCH("/",N2669,1))</f>
        <v>makerspaces</v>
      </c>
      <c r="S2669" s="16">
        <f>(((J2669/60)/60)/24)+DATE(1970,1,1)+(-5/24)</f>
        <v>42380.717777777776</v>
      </c>
      <c r="T2669" s="16">
        <f>(((I2669/60)/60)/24)+DATE(1970,1,1)+(-5/24)</f>
        <v>42410.717777777776</v>
      </c>
    </row>
    <row r="2670" spans="1:20" ht="37.5" x14ac:dyDescent="0.3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2">
        <f>(E2670/D2670)*100</f>
        <v>170.70000000000002</v>
      </c>
      <c r="P2670" s="8">
        <f>E2670/L2670</f>
        <v>60.964285714285715</v>
      </c>
      <c r="Q2670" s="3" t="str">
        <f>LEFT(N2670,SEARCH("/",N2670)-1)</f>
        <v>technology</v>
      </c>
      <c r="R2670" s="3" t="str">
        <f>RIGHT(N2670,LEN(N2670)-SEARCH("/",N2670,1))</f>
        <v>makerspaces</v>
      </c>
      <c r="S2670" s="16">
        <f>(((J2670/60)/60)/24)+DATE(1970,1,1)+(-5/24)</f>
        <v>42275.380381944437</v>
      </c>
      <c r="T2670" s="16">
        <f>(((I2670/60)/60)/24)+DATE(1970,1,1)+(-5/24)</f>
        <v>42317.397222222215</v>
      </c>
    </row>
    <row r="2671" spans="1:20" ht="75" x14ac:dyDescent="0.3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2">
        <f>(E2671/D2671)*100</f>
        <v>125.125</v>
      </c>
      <c r="P2671" s="8">
        <f>E2671/L2671</f>
        <v>91</v>
      </c>
      <c r="Q2671" s="3" t="str">
        <f>LEFT(N2671,SEARCH("/",N2671)-1)</f>
        <v>technology</v>
      </c>
      <c r="R2671" s="3" t="str">
        <f>RIGHT(N2671,LEN(N2671)-SEARCH("/",N2671,1))</f>
        <v>makerspaces</v>
      </c>
      <c r="S2671" s="16">
        <f>(((J2671/60)/60)/24)+DATE(1970,1,1)+(-5/24)</f>
        <v>42318.827499999999</v>
      </c>
      <c r="T2671" s="16">
        <f>(((I2671/60)/60)/24)+DATE(1970,1,1)+(-5/24)</f>
        <v>42378.827499999999</v>
      </c>
    </row>
    <row r="2672" spans="1:20" ht="93.75" x14ac:dyDescent="0.3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2">
        <f>(E2672/D2672)*100</f>
        <v>6.4158609339642041</v>
      </c>
      <c r="P2672" s="8">
        <f>E2672/L2672</f>
        <v>41.583333333333336</v>
      </c>
      <c r="Q2672" s="3" t="str">
        <f>LEFT(N2672,SEARCH("/",N2672)-1)</f>
        <v>technology</v>
      </c>
      <c r="R2672" s="3" t="str">
        <f>RIGHT(N2672,LEN(N2672)-SEARCH("/",N2672,1))</f>
        <v>makerspaces</v>
      </c>
      <c r="S2672" s="16">
        <f>(((J2672/60)/60)/24)+DATE(1970,1,1)+(-5/24)</f>
        <v>41820.812268518515</v>
      </c>
      <c r="T2672" s="16">
        <f>(((I2672/60)/60)/24)+DATE(1970,1,1)+(-5/24)</f>
        <v>41848.812268518515</v>
      </c>
    </row>
    <row r="2673" spans="1:20" ht="75" x14ac:dyDescent="0.3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2">
        <f>(E2673/D2673)*100</f>
        <v>11.343999999999999</v>
      </c>
      <c r="P2673" s="8">
        <f>E2673/L2673</f>
        <v>33.761904761904759</v>
      </c>
      <c r="Q2673" s="3" t="str">
        <f>LEFT(N2673,SEARCH("/",N2673)-1)</f>
        <v>technology</v>
      </c>
      <c r="R2673" s="3" t="str">
        <f>RIGHT(N2673,LEN(N2673)-SEARCH("/",N2673,1))</f>
        <v>makerspaces</v>
      </c>
      <c r="S2673" s="16">
        <f>(((J2673/60)/60)/24)+DATE(1970,1,1)+(-5/24)</f>
        <v>41962.540694444448</v>
      </c>
      <c r="T2673" s="16">
        <f>(((I2673/60)/60)/24)+DATE(1970,1,1)+(-5/24)</f>
        <v>41992.609722222223</v>
      </c>
    </row>
    <row r="2674" spans="1:20" ht="75" x14ac:dyDescent="0.3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2">
        <f>(E2674/D2674)*100</f>
        <v>33.19</v>
      </c>
      <c r="P2674" s="8">
        <f>E2674/L2674</f>
        <v>70.61702127659575</v>
      </c>
      <c r="Q2674" s="3" t="str">
        <f>LEFT(N2674,SEARCH("/",N2674)-1)</f>
        <v>technology</v>
      </c>
      <c r="R2674" s="3" t="str">
        <f>RIGHT(N2674,LEN(N2674)-SEARCH("/",N2674,1))</f>
        <v>makerspaces</v>
      </c>
      <c r="S2674" s="16">
        <f>(((J2674/60)/60)/24)+DATE(1970,1,1)+(-5/24)</f>
        <v>42344.675810185181</v>
      </c>
      <c r="T2674" s="16">
        <f>(((I2674/60)/60)/24)+DATE(1970,1,1)+(-5/24)</f>
        <v>42366.041666666664</v>
      </c>
    </row>
    <row r="2675" spans="1:20" ht="75" x14ac:dyDescent="0.3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2">
        <f>(E2675/D2675)*100</f>
        <v>27.58</v>
      </c>
      <c r="P2675" s="8">
        <f>E2675/L2675</f>
        <v>167.15151515151516</v>
      </c>
      <c r="Q2675" s="3" t="str">
        <f>LEFT(N2675,SEARCH("/",N2675)-1)</f>
        <v>technology</v>
      </c>
      <c r="R2675" s="3" t="str">
        <f>RIGHT(N2675,LEN(N2675)-SEARCH("/",N2675,1))</f>
        <v>makerspaces</v>
      </c>
      <c r="S2675" s="16">
        <f>(((J2675/60)/60)/24)+DATE(1970,1,1)+(-5/24)</f>
        <v>41912.333321759259</v>
      </c>
      <c r="T2675" s="16">
        <f>(((I2675/60)/60)/24)+DATE(1970,1,1)+(-5/24)</f>
        <v>41941.739583333328</v>
      </c>
    </row>
    <row r="2676" spans="1:20" ht="93.75" x14ac:dyDescent="0.3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2">
        <f>(E2676/D2676)*100</f>
        <v>62.839999999999996</v>
      </c>
      <c r="P2676" s="8">
        <f>E2676/L2676</f>
        <v>128.61988304093566</v>
      </c>
      <c r="Q2676" s="3" t="str">
        <f>LEFT(N2676,SEARCH("/",N2676)-1)</f>
        <v>technology</v>
      </c>
      <c r="R2676" s="3" t="str">
        <f>RIGHT(N2676,LEN(N2676)-SEARCH("/",N2676,1))</f>
        <v>makerspaces</v>
      </c>
      <c r="S2676" s="16">
        <f>(((J2676/60)/60)/24)+DATE(1970,1,1)+(-5/24)</f>
        <v>42529.424421296295</v>
      </c>
      <c r="T2676" s="16">
        <f>(((I2676/60)/60)/24)+DATE(1970,1,1)+(-5/24)</f>
        <v>42555.999305555553</v>
      </c>
    </row>
    <row r="2677" spans="1:20" ht="75" x14ac:dyDescent="0.3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2">
        <f>(E2677/D2677)*100</f>
        <v>7.5880000000000001</v>
      </c>
      <c r="P2677" s="8">
        <f>E2677/L2677</f>
        <v>65.41379310344827</v>
      </c>
      <c r="Q2677" s="3" t="str">
        <f>LEFT(N2677,SEARCH("/",N2677)-1)</f>
        <v>technology</v>
      </c>
      <c r="R2677" s="3" t="str">
        <f>RIGHT(N2677,LEN(N2677)-SEARCH("/",N2677,1))</f>
        <v>makerspaces</v>
      </c>
      <c r="S2677" s="16">
        <f>(((J2677/60)/60)/24)+DATE(1970,1,1)+(-5/24)</f>
        <v>41923.649178240739</v>
      </c>
      <c r="T2677" s="16">
        <f>(((I2677/60)/60)/24)+DATE(1970,1,1)+(-5/24)</f>
        <v>41953.690844907404</v>
      </c>
    </row>
    <row r="2678" spans="1:20" ht="75" x14ac:dyDescent="0.3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12">
        <f>(E2678/D2678)*100</f>
        <v>50.38095238095238</v>
      </c>
      <c r="P2678" s="8">
        <f>E2678/L2678</f>
        <v>117.55555555555556</v>
      </c>
      <c r="Q2678" s="3" t="str">
        <f>LEFT(N2678,SEARCH("/",N2678)-1)</f>
        <v>technology</v>
      </c>
      <c r="R2678" s="3" t="str">
        <f>RIGHT(N2678,LEN(N2678)-SEARCH("/",N2678,1))</f>
        <v>makerspaces</v>
      </c>
      <c r="S2678" s="16">
        <f>(((J2678/60)/60)/24)+DATE(1970,1,1)+(-5/24)</f>
        <v>42482.416365740741</v>
      </c>
      <c r="T2678" s="16">
        <f>(((I2678/60)/60)/24)+DATE(1970,1,1)+(-5/24)</f>
        <v>42512.416365740741</v>
      </c>
    </row>
    <row r="2679" spans="1:20" ht="75" x14ac:dyDescent="0.3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12">
        <f>(E2679/D2679)*100</f>
        <v>17.512820512820511</v>
      </c>
      <c r="P2679" s="8">
        <f>E2679/L2679</f>
        <v>126.48148148148148</v>
      </c>
      <c r="Q2679" s="3" t="str">
        <f>LEFT(N2679,SEARCH("/",N2679)-1)</f>
        <v>technology</v>
      </c>
      <c r="R2679" s="3" t="str">
        <f>RIGHT(N2679,LEN(N2679)-SEARCH("/",N2679,1))</f>
        <v>makerspaces</v>
      </c>
      <c r="S2679" s="16">
        <f>(((J2679/60)/60)/24)+DATE(1970,1,1)+(-5/24)</f>
        <v>41792.821099537032</v>
      </c>
      <c r="T2679" s="16">
        <f>(((I2679/60)/60)/24)+DATE(1970,1,1)+(-5/24)</f>
        <v>41822.821099537032</v>
      </c>
    </row>
    <row r="2680" spans="1:20" ht="93.75" x14ac:dyDescent="0.3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12">
        <f>(E2680/D2680)*100</f>
        <v>1.375E-2</v>
      </c>
      <c r="P2680" s="8">
        <f>E2680/L2680</f>
        <v>550</v>
      </c>
      <c r="Q2680" s="3" t="str">
        <f>LEFT(N2680,SEARCH("/",N2680)-1)</f>
        <v>technology</v>
      </c>
      <c r="R2680" s="3" t="str">
        <f>RIGHT(N2680,LEN(N2680)-SEARCH("/",N2680,1))</f>
        <v>makerspaces</v>
      </c>
      <c r="S2680" s="16">
        <f>(((J2680/60)/60)/24)+DATE(1970,1,1)+(-5/24)</f>
        <v>42241.589872685181</v>
      </c>
      <c r="T2680" s="16">
        <f>(((I2680/60)/60)/24)+DATE(1970,1,1)+(-5/24)</f>
        <v>42271.589872685181</v>
      </c>
    </row>
    <row r="2681" spans="1:20" ht="93.75" x14ac:dyDescent="0.3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12">
        <f>(E2681/D2681)*100</f>
        <v>0.33</v>
      </c>
      <c r="P2681" s="8">
        <f>E2681/L2681</f>
        <v>44</v>
      </c>
      <c r="Q2681" s="3" t="str">
        <f>LEFT(N2681,SEARCH("/",N2681)-1)</f>
        <v>technology</v>
      </c>
      <c r="R2681" s="3" t="str">
        <f>RIGHT(N2681,LEN(N2681)-SEARCH("/",N2681,1))</f>
        <v>makerspaces</v>
      </c>
      <c r="S2681" s="16">
        <f>(((J2681/60)/60)/24)+DATE(1970,1,1)+(-5/24)</f>
        <v>42032.792754629627</v>
      </c>
      <c r="T2681" s="16">
        <f>(((I2681/60)/60)/24)+DATE(1970,1,1)+(-5/24)</f>
        <v>42062.792754629627</v>
      </c>
    </row>
    <row r="2682" spans="1:20" ht="37.5" x14ac:dyDescent="0.3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12">
        <f>(E2682/D2682)*100</f>
        <v>0.86250000000000004</v>
      </c>
      <c r="P2682" s="8">
        <f>E2682/L2682</f>
        <v>69</v>
      </c>
      <c r="Q2682" s="3" t="str">
        <f>LEFT(N2682,SEARCH("/",N2682)-1)</f>
        <v>technology</v>
      </c>
      <c r="R2682" s="3" t="str">
        <f>RIGHT(N2682,LEN(N2682)-SEARCH("/",N2682,1))</f>
        <v>makerspaces</v>
      </c>
      <c r="S2682" s="16">
        <f>(((J2682/60)/60)/24)+DATE(1970,1,1)+(-5/24)</f>
        <v>42436.003368055557</v>
      </c>
      <c r="T2682" s="16">
        <f>(((I2682/60)/60)/24)+DATE(1970,1,1)+(-5/24)</f>
        <v>42465.961701388886</v>
      </c>
    </row>
    <row r="2683" spans="1:20" ht="75" x14ac:dyDescent="0.3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12">
        <f>(E2683/D2683)*100</f>
        <v>0.6875</v>
      </c>
      <c r="P2683" s="8">
        <f>E2683/L2683</f>
        <v>27.5</v>
      </c>
      <c r="Q2683" s="3" t="str">
        <f>LEFT(N2683,SEARCH("/",N2683)-1)</f>
        <v>food</v>
      </c>
      <c r="R2683" s="3" t="str">
        <f>RIGHT(N2683,LEN(N2683)-SEARCH("/",N2683,1))</f>
        <v>food trucks</v>
      </c>
      <c r="S2683" s="16">
        <f>(((J2683/60)/60)/24)+DATE(1970,1,1)+(-5/24)</f>
        <v>41805.686921296292</v>
      </c>
      <c r="T2683" s="16">
        <f>(((I2683/60)/60)/24)+DATE(1970,1,1)+(-5/24)</f>
        <v>41830.686921296292</v>
      </c>
    </row>
    <row r="2684" spans="1:20" ht="75" x14ac:dyDescent="0.3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12">
        <f>(E2684/D2684)*100</f>
        <v>28.299999999999997</v>
      </c>
      <c r="P2684" s="8">
        <f>E2684/L2684</f>
        <v>84.9</v>
      </c>
      <c r="Q2684" s="3" t="str">
        <f>LEFT(N2684,SEARCH("/",N2684)-1)</f>
        <v>food</v>
      </c>
      <c r="R2684" s="3" t="str">
        <f>RIGHT(N2684,LEN(N2684)-SEARCH("/",N2684,1))</f>
        <v>food trucks</v>
      </c>
      <c r="S2684" s="16">
        <f>(((J2684/60)/60)/24)+DATE(1970,1,1)+(-5/24)</f>
        <v>41932.663657407407</v>
      </c>
      <c r="T2684" s="16">
        <f>(((I2684/60)/60)/24)+DATE(1970,1,1)+(-5/24)</f>
        <v>41965.040972222218</v>
      </c>
    </row>
    <row r="2685" spans="1:20" ht="93.75" x14ac:dyDescent="0.3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12">
        <f>(E2685/D2685)*100</f>
        <v>0.24</v>
      </c>
      <c r="P2685" s="8">
        <f>E2685/L2685</f>
        <v>12</v>
      </c>
      <c r="Q2685" s="3" t="str">
        <f>LEFT(N2685,SEARCH("/",N2685)-1)</f>
        <v>food</v>
      </c>
      <c r="R2685" s="3" t="str">
        <f>RIGHT(N2685,LEN(N2685)-SEARCH("/",N2685,1))</f>
        <v>food trucks</v>
      </c>
      <c r="S2685" s="16">
        <f>(((J2685/60)/60)/24)+DATE(1970,1,1)+(-5/24)</f>
        <v>42034.546759259254</v>
      </c>
      <c r="T2685" s="16">
        <f>(((I2685/60)/60)/24)+DATE(1970,1,1)+(-5/24)</f>
        <v>42064.546759259254</v>
      </c>
    </row>
    <row r="2686" spans="1:20" ht="75" x14ac:dyDescent="0.3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12">
        <f>(E2686/D2686)*100</f>
        <v>1.1428571428571428</v>
      </c>
      <c r="P2686" s="8">
        <f>E2686/L2686</f>
        <v>200</v>
      </c>
      <c r="Q2686" s="3" t="str">
        <f>LEFT(N2686,SEARCH("/",N2686)-1)</f>
        <v>food</v>
      </c>
      <c r="R2686" s="3" t="str">
        <f>RIGHT(N2686,LEN(N2686)-SEARCH("/",N2686,1))</f>
        <v>food trucks</v>
      </c>
      <c r="S2686" s="16">
        <f>(((J2686/60)/60)/24)+DATE(1970,1,1)+(-5/24)</f>
        <v>41820.706307870365</v>
      </c>
      <c r="T2686" s="16">
        <f>(((I2686/60)/60)/24)+DATE(1970,1,1)+(-5/24)</f>
        <v>41860.706307870365</v>
      </c>
    </row>
    <row r="2687" spans="1:20" ht="75" x14ac:dyDescent="0.3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12">
        <f>(E2687/D2687)*100</f>
        <v>0.02</v>
      </c>
      <c r="P2687" s="8">
        <f>E2687/L2687</f>
        <v>10</v>
      </c>
      <c r="Q2687" s="3" t="str">
        <f>LEFT(N2687,SEARCH("/",N2687)-1)</f>
        <v>food</v>
      </c>
      <c r="R2687" s="3" t="str">
        <f>RIGHT(N2687,LEN(N2687)-SEARCH("/",N2687,1))</f>
        <v>food trucks</v>
      </c>
      <c r="S2687" s="16">
        <f>(((J2687/60)/60)/24)+DATE(1970,1,1)+(-5/24)</f>
        <v>42061.487615740734</v>
      </c>
      <c r="T2687" s="16">
        <f>(((I2687/60)/60)/24)+DATE(1970,1,1)+(-5/24)</f>
        <v>42121.445949074077</v>
      </c>
    </row>
    <row r="2688" spans="1:20" ht="75" x14ac:dyDescent="0.3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12">
        <f>(E2688/D2688)*100</f>
        <v>0</v>
      </c>
      <c r="P2688" s="8">
        <v>0</v>
      </c>
      <c r="Q2688" s="3" t="str">
        <f>LEFT(N2688,SEARCH("/",N2688)-1)</f>
        <v>food</v>
      </c>
      <c r="R2688" s="3" t="str">
        <f>RIGHT(N2688,LEN(N2688)-SEARCH("/",N2688,1))</f>
        <v>food trucks</v>
      </c>
      <c r="S2688" s="16">
        <f>(((J2688/60)/60)/24)+DATE(1970,1,1)+(-5/24)</f>
        <v>41892.766469907401</v>
      </c>
      <c r="T2688" s="16">
        <f>(((I2688/60)/60)/24)+DATE(1970,1,1)+(-5/24)</f>
        <v>41912.766469907401</v>
      </c>
    </row>
    <row r="2689" spans="1:20" ht="75" x14ac:dyDescent="0.3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12">
        <f>(E2689/D2689)*100</f>
        <v>0</v>
      </c>
      <c r="P2689" s="8">
        <v>0</v>
      </c>
      <c r="Q2689" s="3" t="str">
        <f>LEFT(N2689,SEARCH("/",N2689)-1)</f>
        <v>food</v>
      </c>
      <c r="R2689" s="3" t="str">
        <f>RIGHT(N2689,LEN(N2689)-SEARCH("/",N2689,1))</f>
        <v>food trucks</v>
      </c>
      <c r="S2689" s="16">
        <f>(((J2689/60)/60)/24)+DATE(1970,1,1)+(-5/24)</f>
        <v>42154.431921296295</v>
      </c>
      <c r="T2689" s="16">
        <f>(((I2689/60)/60)/24)+DATE(1970,1,1)+(-5/24)</f>
        <v>42184.431921296295</v>
      </c>
    </row>
    <row r="2690" spans="1:20" ht="37.5" x14ac:dyDescent="0.3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12">
        <f>(E2690/D2690)*100</f>
        <v>0.14799999999999999</v>
      </c>
      <c r="P2690" s="8">
        <f>E2690/L2690</f>
        <v>5.2857142857142856</v>
      </c>
      <c r="Q2690" s="3" t="str">
        <f>LEFT(N2690,SEARCH("/",N2690)-1)</f>
        <v>food</v>
      </c>
      <c r="R2690" s="3" t="str">
        <f>RIGHT(N2690,LEN(N2690)-SEARCH("/",N2690,1))</f>
        <v>food trucks</v>
      </c>
      <c r="S2690" s="16">
        <f>(((J2690/60)/60)/24)+DATE(1970,1,1)+(-5/24)</f>
        <v>42027.910532407412</v>
      </c>
      <c r="T2690" s="16">
        <f>(((I2690/60)/60)/24)+DATE(1970,1,1)+(-5/24)</f>
        <v>42058.916666666664</v>
      </c>
    </row>
    <row r="2691" spans="1:20" ht="93.75" x14ac:dyDescent="0.3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12">
        <f>(E2691/D2691)*100</f>
        <v>2.8571428571428571E-3</v>
      </c>
      <c r="P2691" s="8">
        <f>E2691/L2691</f>
        <v>1</v>
      </c>
      <c r="Q2691" s="3" t="str">
        <f>LEFT(N2691,SEARCH("/",N2691)-1)</f>
        <v>food</v>
      </c>
      <c r="R2691" s="3" t="str">
        <f>RIGHT(N2691,LEN(N2691)-SEARCH("/",N2691,1))</f>
        <v>food trucks</v>
      </c>
      <c r="S2691" s="16">
        <f>(((J2691/60)/60)/24)+DATE(1970,1,1)+(-5/24)</f>
        <v>42551.753356481473</v>
      </c>
      <c r="T2691" s="16">
        <f>(((I2691/60)/60)/24)+DATE(1970,1,1)+(-5/24)</f>
        <v>42581.753356481473</v>
      </c>
    </row>
    <row r="2692" spans="1:20" ht="93.75" x14ac:dyDescent="0.3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12">
        <f>(E2692/D2692)*100</f>
        <v>10.7325</v>
      </c>
      <c r="P2692" s="8">
        <f>E2692/L2692</f>
        <v>72.762711864406782</v>
      </c>
      <c r="Q2692" s="3" t="str">
        <f>LEFT(N2692,SEARCH("/",N2692)-1)</f>
        <v>food</v>
      </c>
      <c r="R2692" s="3" t="str">
        <f>RIGHT(N2692,LEN(N2692)-SEARCH("/",N2692,1))</f>
        <v>food trucks</v>
      </c>
      <c r="S2692" s="16">
        <f>(((J2692/60)/60)/24)+DATE(1970,1,1)+(-5/24)</f>
        <v>42112.89671296296</v>
      </c>
      <c r="T2692" s="16">
        <f>(((I2692/60)/60)/24)+DATE(1970,1,1)+(-5/24)</f>
        <v>42157.89671296296</v>
      </c>
    </row>
    <row r="2693" spans="1:20" ht="56.25" x14ac:dyDescent="0.3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12">
        <f>(E2693/D2693)*100</f>
        <v>5.3846153846153842E-2</v>
      </c>
      <c r="P2693" s="8">
        <f>E2693/L2693</f>
        <v>17.5</v>
      </c>
      <c r="Q2693" s="3" t="str">
        <f>LEFT(N2693,SEARCH("/",N2693)-1)</f>
        <v>food</v>
      </c>
      <c r="R2693" s="3" t="str">
        <f>RIGHT(N2693,LEN(N2693)-SEARCH("/",N2693,1))</f>
        <v>food trucks</v>
      </c>
      <c r="S2693" s="16">
        <f>(((J2693/60)/60)/24)+DATE(1970,1,1)+(-5/24)</f>
        <v>42089.515706018516</v>
      </c>
      <c r="T2693" s="16">
        <f>(((I2693/60)/60)/24)+DATE(1970,1,1)+(-5/24)</f>
        <v>42134.515706018516</v>
      </c>
    </row>
    <row r="2694" spans="1:20" ht="75" x14ac:dyDescent="0.3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12">
        <f>(E2694/D2694)*100</f>
        <v>0.7142857142857143</v>
      </c>
      <c r="P2694" s="8">
        <f>E2694/L2694</f>
        <v>25</v>
      </c>
      <c r="Q2694" s="3" t="str">
        <f>LEFT(N2694,SEARCH("/",N2694)-1)</f>
        <v>food</v>
      </c>
      <c r="R2694" s="3" t="str">
        <f>RIGHT(N2694,LEN(N2694)-SEARCH("/",N2694,1))</f>
        <v>food trucks</v>
      </c>
      <c r="S2694" s="16">
        <f>(((J2694/60)/60)/24)+DATE(1970,1,1)+(-5/24)</f>
        <v>42058.125694444439</v>
      </c>
      <c r="T2694" s="16">
        <f>(((I2694/60)/60)/24)+DATE(1970,1,1)+(-5/24)</f>
        <v>42088.084027777775</v>
      </c>
    </row>
    <row r="2695" spans="1:20" ht="93.75" x14ac:dyDescent="0.3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12">
        <f>(E2695/D2695)*100</f>
        <v>0.8</v>
      </c>
      <c r="P2695" s="8">
        <f>E2695/L2695</f>
        <v>13.333333333333334</v>
      </c>
      <c r="Q2695" s="3" t="str">
        <f>LEFT(N2695,SEARCH("/",N2695)-1)</f>
        <v>food</v>
      </c>
      <c r="R2695" s="3" t="str">
        <f>RIGHT(N2695,LEN(N2695)-SEARCH("/",N2695,1))</f>
        <v>food trucks</v>
      </c>
      <c r="S2695" s="16">
        <f>(((J2695/60)/60)/24)+DATE(1970,1,1)+(-5/24)</f>
        <v>41833.930162037032</v>
      </c>
      <c r="T2695" s="16">
        <f>(((I2695/60)/60)/24)+DATE(1970,1,1)+(-5/24)</f>
        <v>41863.930162037032</v>
      </c>
    </row>
    <row r="2696" spans="1:20" ht="93.75" x14ac:dyDescent="0.3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12">
        <f>(E2696/D2696)*100</f>
        <v>3.3333333333333335E-3</v>
      </c>
      <c r="P2696" s="8">
        <f>E2696/L2696</f>
        <v>1</v>
      </c>
      <c r="Q2696" s="3" t="str">
        <f>LEFT(N2696,SEARCH("/",N2696)-1)</f>
        <v>food</v>
      </c>
      <c r="R2696" s="3" t="str">
        <f>RIGHT(N2696,LEN(N2696)-SEARCH("/",N2696,1))</f>
        <v>food trucks</v>
      </c>
      <c r="S2696" s="16">
        <f>(((J2696/60)/60)/24)+DATE(1970,1,1)+(-5/24)</f>
        <v>41877.932164351849</v>
      </c>
      <c r="T2696" s="16">
        <f>(((I2696/60)/60)/24)+DATE(1970,1,1)+(-5/24)</f>
        <v>41907.932164351849</v>
      </c>
    </row>
    <row r="2697" spans="1:20" ht="56.25" x14ac:dyDescent="0.3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12">
        <f>(E2697/D2697)*100</f>
        <v>0.47333333333333333</v>
      </c>
      <c r="P2697" s="8">
        <f>E2697/L2697</f>
        <v>23.666666666666668</v>
      </c>
      <c r="Q2697" s="3" t="str">
        <f>LEFT(N2697,SEARCH("/",N2697)-1)</f>
        <v>food</v>
      </c>
      <c r="R2697" s="3" t="str">
        <f>RIGHT(N2697,LEN(N2697)-SEARCH("/",N2697,1))</f>
        <v>food trucks</v>
      </c>
      <c r="S2697" s="16">
        <f>(((J2697/60)/60)/24)+DATE(1970,1,1)+(-5/24)</f>
        <v>42047.973587962959</v>
      </c>
      <c r="T2697" s="16">
        <f>(((I2697/60)/60)/24)+DATE(1970,1,1)+(-5/24)</f>
        <v>42107.931921296295</v>
      </c>
    </row>
    <row r="2698" spans="1:20" ht="75" x14ac:dyDescent="0.3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12">
        <f>(E2698/D2698)*100</f>
        <v>5.65</v>
      </c>
      <c r="P2698" s="8">
        <f>E2698/L2698</f>
        <v>89.21052631578948</v>
      </c>
      <c r="Q2698" s="3" t="str">
        <f>LEFT(N2698,SEARCH("/",N2698)-1)</f>
        <v>food</v>
      </c>
      <c r="R2698" s="3" t="str">
        <f>RIGHT(N2698,LEN(N2698)-SEARCH("/",N2698,1))</f>
        <v>food trucks</v>
      </c>
      <c r="S2698" s="16">
        <f>(((J2698/60)/60)/24)+DATE(1970,1,1)+(-5/24)</f>
        <v>41964.636111111111</v>
      </c>
      <c r="T2698" s="16">
        <f>(((I2698/60)/60)/24)+DATE(1970,1,1)+(-5/24)</f>
        <v>41998.636111111111</v>
      </c>
    </row>
    <row r="2699" spans="1:20" ht="75" x14ac:dyDescent="0.3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12">
        <f>(E2699/D2699)*100</f>
        <v>26.35217391304348</v>
      </c>
      <c r="P2699" s="8">
        <f>E2699/L2699</f>
        <v>116.55769230769231</v>
      </c>
      <c r="Q2699" s="3" t="str">
        <f>LEFT(N2699,SEARCH("/",N2699)-1)</f>
        <v>food</v>
      </c>
      <c r="R2699" s="3" t="str">
        <f>RIGHT(N2699,LEN(N2699)-SEARCH("/",N2699,1))</f>
        <v>food trucks</v>
      </c>
      <c r="S2699" s="16">
        <f>(((J2699/60)/60)/24)+DATE(1970,1,1)+(-5/24)</f>
        <v>42187.731747685182</v>
      </c>
      <c r="T2699" s="16">
        <f>(((I2699/60)/60)/24)+DATE(1970,1,1)+(-5/24)</f>
        <v>42218.708333333336</v>
      </c>
    </row>
    <row r="2700" spans="1:20" ht="75" x14ac:dyDescent="0.3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12">
        <f>(E2700/D2700)*100</f>
        <v>0.325125</v>
      </c>
      <c r="P2700" s="8">
        <f>E2700/L2700</f>
        <v>13.005000000000001</v>
      </c>
      <c r="Q2700" s="3" t="str">
        <f>LEFT(N2700,SEARCH("/",N2700)-1)</f>
        <v>food</v>
      </c>
      <c r="R2700" s="3" t="str">
        <f>RIGHT(N2700,LEN(N2700)-SEARCH("/",N2700,1))</f>
        <v>food trucks</v>
      </c>
      <c r="S2700" s="16">
        <f>(((J2700/60)/60)/24)+DATE(1970,1,1)+(-5/24)</f>
        <v>41787.689907407403</v>
      </c>
      <c r="T2700" s="16">
        <f>(((I2700/60)/60)/24)+DATE(1970,1,1)+(-5/24)</f>
        <v>41817.689907407403</v>
      </c>
    </row>
    <row r="2701" spans="1:20" ht="75" x14ac:dyDescent="0.3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12">
        <f>(E2701/D2701)*100</f>
        <v>0</v>
      </c>
      <c r="P2701" s="8">
        <v>0</v>
      </c>
      <c r="Q2701" s="3" t="str">
        <f>LEFT(N2701,SEARCH("/",N2701)-1)</f>
        <v>food</v>
      </c>
      <c r="R2701" s="3" t="str">
        <f>RIGHT(N2701,LEN(N2701)-SEARCH("/",N2701,1))</f>
        <v>food trucks</v>
      </c>
      <c r="S2701" s="16">
        <f>(((J2701/60)/60)/24)+DATE(1970,1,1)+(-5/24)</f>
        <v>41829.688229166662</v>
      </c>
      <c r="T2701" s="16">
        <f>(((I2701/60)/60)/24)+DATE(1970,1,1)+(-5/24)</f>
        <v>41859.688229166662</v>
      </c>
    </row>
    <row r="2702" spans="1:20" ht="75" x14ac:dyDescent="0.3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12">
        <f>(E2702/D2702)*100</f>
        <v>0.7000700070007001</v>
      </c>
      <c r="P2702" s="8">
        <f>E2702/L2702</f>
        <v>17.5</v>
      </c>
      <c r="Q2702" s="3" t="str">
        <f>LEFT(N2702,SEARCH("/",N2702)-1)</f>
        <v>food</v>
      </c>
      <c r="R2702" s="3" t="str">
        <f>RIGHT(N2702,LEN(N2702)-SEARCH("/",N2702,1))</f>
        <v>food trucks</v>
      </c>
      <c r="S2702" s="16">
        <f>(((J2702/60)/60)/24)+DATE(1970,1,1)+(-5/24)</f>
        <v>41870.666342592594</v>
      </c>
      <c r="T2702" s="16">
        <f>(((I2702/60)/60)/24)+DATE(1970,1,1)+(-5/24)</f>
        <v>41900.666342592594</v>
      </c>
    </row>
    <row r="2703" spans="1:20" ht="93.75" x14ac:dyDescent="0.3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12">
        <f>(E2703/D2703)*100</f>
        <v>46.176470588235297</v>
      </c>
      <c r="P2703" s="8">
        <f>E2703/L2703</f>
        <v>34.130434782608695</v>
      </c>
      <c r="Q2703" s="3" t="str">
        <f>LEFT(N2703,SEARCH("/",N2703)-1)</f>
        <v>theater</v>
      </c>
      <c r="R2703" s="3" t="str">
        <f>RIGHT(N2703,LEN(N2703)-SEARCH("/",N2703,1))</f>
        <v>spaces</v>
      </c>
      <c r="S2703" s="16">
        <f>(((J2703/60)/60)/24)+DATE(1970,1,1)+(-5/24)</f>
        <v>42801.566365740735</v>
      </c>
      <c r="T2703" s="16">
        <f>(((I2703/60)/60)/24)+DATE(1970,1,1)+(-5/24)</f>
        <v>42832.524699074071</v>
      </c>
    </row>
    <row r="2704" spans="1:20" ht="75" x14ac:dyDescent="0.3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12">
        <f>(E2704/D2704)*100</f>
        <v>34.410000000000004</v>
      </c>
      <c r="P2704" s="8">
        <f>E2704/L2704</f>
        <v>132.34615384615384</v>
      </c>
      <c r="Q2704" s="3" t="str">
        <f>LEFT(N2704,SEARCH("/",N2704)-1)</f>
        <v>theater</v>
      </c>
      <c r="R2704" s="3" t="str">
        <f>RIGHT(N2704,LEN(N2704)-SEARCH("/",N2704,1))</f>
        <v>spaces</v>
      </c>
      <c r="S2704" s="16">
        <f>(((J2704/60)/60)/24)+DATE(1970,1,1)+(-5/24)</f>
        <v>42800.593483796292</v>
      </c>
      <c r="T2704" s="16">
        <f>(((I2704/60)/60)/24)+DATE(1970,1,1)+(-5/24)</f>
        <v>42830.551817129628</v>
      </c>
    </row>
    <row r="2705" spans="1:20" ht="56.25" x14ac:dyDescent="0.3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12">
        <f>(E2705/D2705)*100</f>
        <v>103.75000000000001</v>
      </c>
      <c r="P2705" s="8">
        <f>E2705/L2705</f>
        <v>922.22222222222217</v>
      </c>
      <c r="Q2705" s="3" t="str">
        <f>LEFT(N2705,SEARCH("/",N2705)-1)</f>
        <v>theater</v>
      </c>
      <c r="R2705" s="3" t="str">
        <f>RIGHT(N2705,LEN(N2705)-SEARCH("/",N2705,1))</f>
        <v>spaces</v>
      </c>
      <c r="S2705" s="16">
        <f>(((J2705/60)/60)/24)+DATE(1970,1,1)+(-5/24)</f>
        <v>42756.481828703698</v>
      </c>
      <c r="T2705" s="16">
        <f>(((I2705/60)/60)/24)+DATE(1970,1,1)+(-5/24)</f>
        <v>42816.440162037034</v>
      </c>
    </row>
    <row r="2706" spans="1:20" ht="75" x14ac:dyDescent="0.3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12">
        <f>(E2706/D2706)*100</f>
        <v>6.0263157894736841</v>
      </c>
      <c r="P2706" s="8">
        <f>E2706/L2706</f>
        <v>163.57142857142858</v>
      </c>
      <c r="Q2706" s="3" t="str">
        <f>LEFT(N2706,SEARCH("/",N2706)-1)</f>
        <v>theater</v>
      </c>
      <c r="R2706" s="3" t="str">
        <f>RIGHT(N2706,LEN(N2706)-SEARCH("/",N2706,1))</f>
        <v>spaces</v>
      </c>
      <c r="S2706" s="16">
        <f>(((J2706/60)/60)/24)+DATE(1970,1,1)+(-5/24)</f>
        <v>42787.654097222221</v>
      </c>
      <c r="T2706" s="16">
        <f>(((I2706/60)/60)/24)+DATE(1970,1,1)+(-5/24)</f>
        <v>42830.61243055555</v>
      </c>
    </row>
    <row r="2707" spans="1:20" ht="37.5" x14ac:dyDescent="0.3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12">
        <f>(E2707/D2707)*100</f>
        <v>10.539393939393939</v>
      </c>
      <c r="P2707" s="8">
        <f>E2707/L2707</f>
        <v>217.375</v>
      </c>
      <c r="Q2707" s="3" t="str">
        <f>LEFT(N2707,SEARCH("/",N2707)-1)</f>
        <v>theater</v>
      </c>
      <c r="R2707" s="3" t="str">
        <f>RIGHT(N2707,LEN(N2707)-SEARCH("/",N2707,1))</f>
        <v>spaces</v>
      </c>
      <c r="S2707" s="16">
        <f>(((J2707/60)/60)/24)+DATE(1970,1,1)+(-5/24)</f>
        <v>42773.70784722222</v>
      </c>
      <c r="T2707" s="16">
        <f>(((I2707/60)/60)/24)+DATE(1970,1,1)+(-5/24)</f>
        <v>42818.666180555556</v>
      </c>
    </row>
    <row r="2708" spans="1:20" ht="75" x14ac:dyDescent="0.3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2">
        <f>(E2708/D2708)*100</f>
        <v>112.29714285714284</v>
      </c>
      <c r="P2708" s="8">
        <f>E2708/L2708</f>
        <v>149.44486692015209</v>
      </c>
      <c r="Q2708" s="3" t="str">
        <f>LEFT(N2708,SEARCH("/",N2708)-1)</f>
        <v>theater</v>
      </c>
      <c r="R2708" s="3" t="str">
        <f>RIGHT(N2708,LEN(N2708)-SEARCH("/",N2708,1))</f>
        <v>spaces</v>
      </c>
      <c r="S2708" s="16">
        <f>(((J2708/60)/60)/24)+DATE(1970,1,1)+(-5/24)</f>
        <v>41899.086608796293</v>
      </c>
      <c r="T2708" s="16">
        <f>(((I2708/60)/60)/24)+DATE(1970,1,1)+(-5/24)</f>
        <v>41928.082638888889</v>
      </c>
    </row>
    <row r="2709" spans="1:20" ht="75" x14ac:dyDescent="0.3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2">
        <f>(E2709/D2709)*100</f>
        <v>350.84462500000001</v>
      </c>
      <c r="P2709" s="8">
        <f>E2709/L2709</f>
        <v>71.237487309644663</v>
      </c>
      <c r="Q2709" s="3" t="str">
        <f>LEFT(N2709,SEARCH("/",N2709)-1)</f>
        <v>theater</v>
      </c>
      <c r="R2709" s="3" t="str">
        <f>RIGHT(N2709,LEN(N2709)-SEARCH("/",N2709,1))</f>
        <v>spaces</v>
      </c>
      <c r="S2709" s="16">
        <f>(((J2709/60)/60)/24)+DATE(1970,1,1)+(-5/24)</f>
        <v>41391.574571759258</v>
      </c>
      <c r="T2709" s="16">
        <f>(((I2709/60)/60)/24)+DATE(1970,1,1)+(-5/24)</f>
        <v>41421.082638888889</v>
      </c>
    </row>
    <row r="2710" spans="1:20" ht="75" x14ac:dyDescent="0.3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2">
        <f>(E2710/D2710)*100</f>
        <v>233.21535</v>
      </c>
      <c r="P2710" s="8">
        <f>E2710/L2710</f>
        <v>44.464318398474738</v>
      </c>
      <c r="Q2710" s="3" t="str">
        <f>LEFT(N2710,SEARCH("/",N2710)-1)</f>
        <v>theater</v>
      </c>
      <c r="R2710" s="3" t="str">
        <f>RIGHT(N2710,LEN(N2710)-SEARCH("/",N2710,1))</f>
        <v>spaces</v>
      </c>
      <c r="S2710" s="16">
        <f>(((J2710/60)/60)/24)+DATE(1970,1,1)+(-5/24)</f>
        <v>42512.489884259259</v>
      </c>
      <c r="T2710" s="16">
        <f>(((I2710/60)/60)/24)+DATE(1970,1,1)+(-5/24)</f>
        <v>42572.489884259259</v>
      </c>
    </row>
    <row r="2711" spans="1:20" ht="75" x14ac:dyDescent="0.3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2">
        <f>(E2711/D2711)*100</f>
        <v>101.60599999999999</v>
      </c>
      <c r="P2711" s="8">
        <f>E2711/L2711</f>
        <v>164.94480519480518</v>
      </c>
      <c r="Q2711" s="3" t="str">
        <f>LEFT(N2711,SEARCH("/",N2711)-1)</f>
        <v>theater</v>
      </c>
      <c r="R2711" s="3" t="str">
        <f>RIGHT(N2711,LEN(N2711)-SEARCH("/",N2711,1))</f>
        <v>spaces</v>
      </c>
      <c r="S2711" s="16">
        <f>(((J2711/60)/60)/24)+DATE(1970,1,1)+(-5/24)</f>
        <v>42611.941446759258</v>
      </c>
      <c r="T2711" s="16">
        <f>(((I2711/60)/60)/24)+DATE(1970,1,1)+(-5/24)</f>
        <v>42646.957638888889</v>
      </c>
    </row>
    <row r="2712" spans="1:20" ht="56.25" x14ac:dyDescent="0.3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2">
        <f>(E2712/D2712)*100</f>
        <v>153.90035000000003</v>
      </c>
      <c r="P2712" s="8">
        <f>E2712/L2712</f>
        <v>84.871516544117654</v>
      </c>
      <c r="Q2712" s="3" t="str">
        <f>LEFT(N2712,SEARCH("/",N2712)-1)</f>
        <v>theater</v>
      </c>
      <c r="R2712" s="3" t="str">
        <f>RIGHT(N2712,LEN(N2712)-SEARCH("/",N2712,1))</f>
        <v>spaces</v>
      </c>
      <c r="S2712" s="16">
        <f>(((J2712/60)/60)/24)+DATE(1970,1,1)+(-5/24)</f>
        <v>41828.021157407406</v>
      </c>
      <c r="T2712" s="16">
        <f>(((I2712/60)/60)/24)+DATE(1970,1,1)+(-5/24)</f>
        <v>41859.875</v>
      </c>
    </row>
    <row r="2713" spans="1:20" ht="93.75" x14ac:dyDescent="0.3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2">
        <f>(E2713/D2713)*100</f>
        <v>100.7161125319693</v>
      </c>
      <c r="P2713" s="8">
        <f>E2713/L2713</f>
        <v>53.945205479452056</v>
      </c>
      <c r="Q2713" s="3" t="str">
        <f>LEFT(N2713,SEARCH("/",N2713)-1)</f>
        <v>theater</v>
      </c>
      <c r="R2713" s="3" t="str">
        <f>RIGHT(N2713,LEN(N2713)-SEARCH("/",N2713,1))</f>
        <v>spaces</v>
      </c>
      <c r="S2713" s="16">
        <f>(((J2713/60)/60)/24)+DATE(1970,1,1)+(-5/24)</f>
        <v>41780.536921296298</v>
      </c>
      <c r="T2713" s="16">
        <f>(((I2713/60)/60)/24)+DATE(1970,1,1)+(-5/24)</f>
        <v>41810.709027777775</v>
      </c>
    </row>
    <row r="2714" spans="1:20" ht="93.75" x14ac:dyDescent="0.3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2">
        <f>(E2714/D2714)*100</f>
        <v>131.38181818181818</v>
      </c>
      <c r="P2714" s="8">
        <f>E2714/L2714</f>
        <v>50.531468531468533</v>
      </c>
      <c r="Q2714" s="3" t="str">
        <f>LEFT(N2714,SEARCH("/",N2714)-1)</f>
        <v>theater</v>
      </c>
      <c r="R2714" s="3" t="str">
        <f>RIGHT(N2714,LEN(N2714)-SEARCH("/",N2714,1))</f>
        <v>spaces</v>
      </c>
      <c r="S2714" s="16">
        <f>(((J2714/60)/60)/24)+DATE(1970,1,1)+(-5/24)</f>
        <v>41431.853703703702</v>
      </c>
      <c r="T2714" s="16">
        <f>(((I2714/60)/60)/24)+DATE(1970,1,1)+(-5/24)</f>
        <v>41468.541666666664</v>
      </c>
    </row>
    <row r="2715" spans="1:20" ht="93.75" x14ac:dyDescent="0.3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2">
        <f>(E2715/D2715)*100</f>
        <v>102.24133333333334</v>
      </c>
      <c r="P2715" s="8">
        <f>E2715/L2715</f>
        <v>108.00140845070422</v>
      </c>
      <c r="Q2715" s="3" t="str">
        <f>LEFT(N2715,SEARCH("/",N2715)-1)</f>
        <v>theater</v>
      </c>
      <c r="R2715" s="3" t="str">
        <f>RIGHT(N2715,LEN(N2715)-SEARCH("/",N2715,1))</f>
        <v>spaces</v>
      </c>
      <c r="S2715" s="16">
        <f>(((J2715/60)/60)/24)+DATE(1970,1,1)+(-5/24)</f>
        <v>42322.445416666662</v>
      </c>
      <c r="T2715" s="16">
        <f>(((I2715/60)/60)/24)+DATE(1970,1,1)+(-5/24)</f>
        <v>42362.445416666662</v>
      </c>
    </row>
    <row r="2716" spans="1:20" ht="56.25" x14ac:dyDescent="0.3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2">
        <f>(E2716/D2716)*100</f>
        <v>116.35599999999999</v>
      </c>
      <c r="P2716" s="8">
        <f>E2716/L2716</f>
        <v>95.373770491803285</v>
      </c>
      <c r="Q2716" s="3" t="str">
        <f>LEFT(N2716,SEARCH("/",N2716)-1)</f>
        <v>theater</v>
      </c>
      <c r="R2716" s="3" t="str">
        <f>RIGHT(N2716,LEN(N2716)-SEARCH("/",N2716,1))</f>
        <v>spaces</v>
      </c>
      <c r="S2716" s="16">
        <f>(((J2716/60)/60)/24)+DATE(1970,1,1)+(-5/24)</f>
        <v>42629.446712962956</v>
      </c>
      <c r="T2716" s="16">
        <f>(((I2716/60)/60)/24)+DATE(1970,1,1)+(-5/24)</f>
        <v>42657.749999999993</v>
      </c>
    </row>
    <row r="2717" spans="1:20" ht="93.75" x14ac:dyDescent="0.3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2">
        <f>(E2717/D2717)*100</f>
        <v>264.62241666666665</v>
      </c>
      <c r="P2717" s="8">
        <f>E2717/L2717</f>
        <v>57.631016333938291</v>
      </c>
      <c r="Q2717" s="3" t="str">
        <f>LEFT(N2717,SEARCH("/",N2717)-1)</f>
        <v>theater</v>
      </c>
      <c r="R2717" s="3" t="str">
        <f>RIGHT(N2717,LEN(N2717)-SEARCH("/",N2717,1))</f>
        <v>spaces</v>
      </c>
      <c r="S2717" s="16">
        <f>(((J2717/60)/60)/24)+DATE(1970,1,1)+(-5/24)</f>
        <v>42387.190138888887</v>
      </c>
      <c r="T2717" s="16">
        <f>(((I2717/60)/60)/24)+DATE(1970,1,1)+(-5/24)</f>
        <v>42421.190138888887</v>
      </c>
    </row>
    <row r="2718" spans="1:20" ht="112.5" x14ac:dyDescent="0.3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2">
        <f>(E2718/D2718)*100</f>
        <v>119.98010000000001</v>
      </c>
      <c r="P2718" s="8">
        <f>E2718/L2718</f>
        <v>64.160481283422456</v>
      </c>
      <c r="Q2718" s="3" t="str">
        <f>LEFT(N2718,SEARCH("/",N2718)-1)</f>
        <v>theater</v>
      </c>
      <c r="R2718" s="3" t="str">
        <f>RIGHT(N2718,LEN(N2718)-SEARCH("/",N2718,1))</f>
        <v>spaces</v>
      </c>
      <c r="S2718" s="16">
        <f>(((J2718/60)/60)/24)+DATE(1970,1,1)+(-5/24)</f>
        <v>42255.124918981477</v>
      </c>
      <c r="T2718" s="16">
        <f>(((I2718/60)/60)/24)+DATE(1970,1,1)+(-5/24)</f>
        <v>42285.124918981477</v>
      </c>
    </row>
    <row r="2719" spans="1:20" ht="93.75" x14ac:dyDescent="0.3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2">
        <f>(E2719/D2719)*100</f>
        <v>120.10400000000001</v>
      </c>
      <c r="P2719" s="8">
        <f>E2719/L2719</f>
        <v>92.387692307692305</v>
      </c>
      <c r="Q2719" s="3" t="str">
        <f>LEFT(N2719,SEARCH("/",N2719)-1)</f>
        <v>theater</v>
      </c>
      <c r="R2719" s="3" t="str">
        <f>RIGHT(N2719,LEN(N2719)-SEARCH("/",N2719,1))</f>
        <v>spaces</v>
      </c>
      <c r="S2719" s="16">
        <f>(((J2719/60)/60)/24)+DATE(1970,1,1)+(-5/24)</f>
        <v>41934.706585648149</v>
      </c>
      <c r="T2719" s="16">
        <f>(((I2719/60)/60)/24)+DATE(1970,1,1)+(-5/24)</f>
        <v>41979.748252314814</v>
      </c>
    </row>
    <row r="2720" spans="1:20" ht="75" x14ac:dyDescent="0.3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2">
        <f>(E2720/D2720)*100</f>
        <v>103.58333333333334</v>
      </c>
      <c r="P2720" s="8">
        <f>E2720/L2720</f>
        <v>125.97972972972973</v>
      </c>
      <c r="Q2720" s="3" t="str">
        <f>LEFT(N2720,SEARCH("/",N2720)-1)</f>
        <v>theater</v>
      </c>
      <c r="R2720" s="3" t="str">
        <f>RIGHT(N2720,LEN(N2720)-SEARCH("/",N2720,1))</f>
        <v>spaces</v>
      </c>
      <c r="S2720" s="16">
        <f>(((J2720/60)/60)/24)+DATE(1970,1,1)+(-5/24)</f>
        <v>42465.388252314813</v>
      </c>
      <c r="T2720" s="16">
        <f>(((I2720/60)/60)/24)+DATE(1970,1,1)+(-5/24)</f>
        <v>42493.749999999993</v>
      </c>
    </row>
    <row r="2721" spans="1:20" ht="93.75" x14ac:dyDescent="0.3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2">
        <f>(E2721/D2721)*100</f>
        <v>108.83333333333334</v>
      </c>
      <c r="P2721" s="8">
        <f>E2721/L2721</f>
        <v>94.637681159420296</v>
      </c>
      <c r="Q2721" s="3" t="str">
        <f>LEFT(N2721,SEARCH("/",N2721)-1)</f>
        <v>theater</v>
      </c>
      <c r="R2721" s="3" t="str">
        <f>RIGHT(N2721,LEN(N2721)-SEARCH("/",N2721,1))</f>
        <v>spaces</v>
      </c>
      <c r="S2721" s="16">
        <f>(((J2721/60)/60)/24)+DATE(1970,1,1)+(-5/24)</f>
        <v>42417.822847222218</v>
      </c>
      <c r="T2721" s="16">
        <f>(((I2721/60)/60)/24)+DATE(1970,1,1)+(-5/24)</f>
        <v>42477.781180555547</v>
      </c>
    </row>
    <row r="2722" spans="1:20" ht="75" x14ac:dyDescent="0.3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2">
        <f>(E2722/D2722)*100</f>
        <v>118.12400000000001</v>
      </c>
      <c r="P2722" s="8">
        <f>E2722/L2722</f>
        <v>170.69942196531792</v>
      </c>
      <c r="Q2722" s="3" t="str">
        <f>LEFT(N2722,SEARCH("/",N2722)-1)</f>
        <v>theater</v>
      </c>
      <c r="R2722" s="3" t="str">
        <f>RIGHT(N2722,LEN(N2722)-SEARCH("/",N2722,1))</f>
        <v>spaces</v>
      </c>
      <c r="S2722" s="16">
        <f>(((J2722/60)/60)/24)+DATE(1970,1,1)+(-5/24)</f>
        <v>42655.257557870362</v>
      </c>
      <c r="T2722" s="16">
        <f>(((I2722/60)/60)/24)+DATE(1970,1,1)+(-5/24)</f>
        <v>42685.299224537033</v>
      </c>
    </row>
    <row r="2723" spans="1:20" ht="75" x14ac:dyDescent="0.3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2">
        <f>(E2723/D2723)*100</f>
        <v>1462</v>
      </c>
      <c r="P2723" s="8">
        <f>E2723/L2723</f>
        <v>40.762081784386616</v>
      </c>
      <c r="Q2723" s="3" t="str">
        <f>LEFT(N2723,SEARCH("/",N2723)-1)</f>
        <v>technology</v>
      </c>
      <c r="R2723" s="3" t="str">
        <f>RIGHT(N2723,LEN(N2723)-SEARCH("/",N2723,1))</f>
        <v>hardware</v>
      </c>
      <c r="S2723" s="16">
        <f>(((J2723/60)/60)/24)+DATE(1970,1,1)+(-5/24)</f>
        <v>41493.335625</v>
      </c>
      <c r="T2723" s="16">
        <f>(((I2723/60)/60)/24)+DATE(1970,1,1)+(-5/24)</f>
        <v>41523.583333333328</v>
      </c>
    </row>
    <row r="2724" spans="1:20" ht="93.75" x14ac:dyDescent="0.3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2">
        <f>(E2724/D2724)*100</f>
        <v>252.54</v>
      </c>
      <c r="P2724" s="8">
        <f>E2724/L2724</f>
        <v>68.254054054054052</v>
      </c>
      <c r="Q2724" s="3" t="str">
        <f>LEFT(N2724,SEARCH("/",N2724)-1)</f>
        <v>technology</v>
      </c>
      <c r="R2724" s="3" t="str">
        <f>RIGHT(N2724,LEN(N2724)-SEARCH("/",N2724,1))</f>
        <v>hardware</v>
      </c>
      <c r="S2724" s="16">
        <f>(((J2724/60)/60)/24)+DATE(1970,1,1)+(-5/24)</f>
        <v>42704.64876157407</v>
      </c>
      <c r="T2724" s="16">
        <f>(((I2724/60)/60)/24)+DATE(1970,1,1)+(-5/24)</f>
        <v>42764.64876157407</v>
      </c>
    </row>
    <row r="2725" spans="1:20" ht="93.75" x14ac:dyDescent="0.3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2">
        <f>(E2725/D2725)*100</f>
        <v>140.05000000000001</v>
      </c>
      <c r="P2725" s="8">
        <f>E2725/L2725</f>
        <v>95.48863636363636</v>
      </c>
      <c r="Q2725" s="3" t="str">
        <f>LEFT(N2725,SEARCH("/",N2725)-1)</f>
        <v>technology</v>
      </c>
      <c r="R2725" s="3" t="str">
        <f>RIGHT(N2725,LEN(N2725)-SEARCH("/",N2725,1))</f>
        <v>hardware</v>
      </c>
      <c r="S2725" s="16">
        <f>(((J2725/60)/60)/24)+DATE(1970,1,1)+(-5/24)</f>
        <v>41944.630648148144</v>
      </c>
      <c r="T2725" s="16">
        <f>(((I2725/60)/60)/24)+DATE(1970,1,1)+(-5/24)</f>
        <v>42004.672314814808</v>
      </c>
    </row>
    <row r="2726" spans="1:20" ht="75" x14ac:dyDescent="0.3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2">
        <f>(E2726/D2726)*100</f>
        <v>296.87520259319291</v>
      </c>
      <c r="P2726" s="8">
        <f>E2726/L2726</f>
        <v>7.1902649656526005</v>
      </c>
      <c r="Q2726" s="3" t="str">
        <f>LEFT(N2726,SEARCH("/",N2726)-1)</f>
        <v>technology</v>
      </c>
      <c r="R2726" s="3" t="str">
        <f>RIGHT(N2726,LEN(N2726)-SEARCH("/",N2726,1))</f>
        <v>hardware</v>
      </c>
      <c r="S2726" s="16">
        <f>(((J2726/60)/60)/24)+DATE(1970,1,1)+(-5/24)</f>
        <v>42199.118738425925</v>
      </c>
      <c r="T2726" s="16">
        <f>(((I2726/60)/60)/24)+DATE(1970,1,1)+(-5/24)</f>
        <v>42231.118738425925</v>
      </c>
    </row>
    <row r="2727" spans="1:20" ht="56.25" x14ac:dyDescent="0.3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2">
        <f>(E2727/D2727)*100</f>
        <v>144.54249999999999</v>
      </c>
      <c r="P2727" s="8">
        <f>E2727/L2727</f>
        <v>511.65486725663715</v>
      </c>
      <c r="Q2727" s="3" t="str">
        <f>LEFT(N2727,SEARCH("/",N2727)-1)</f>
        <v>technology</v>
      </c>
      <c r="R2727" s="3" t="str">
        <f>RIGHT(N2727,LEN(N2727)-SEARCH("/",N2727,1))</f>
        <v>hardware</v>
      </c>
      <c r="S2727" s="16">
        <f>(((J2727/60)/60)/24)+DATE(1970,1,1)+(-5/24)</f>
        <v>42745.53628472222</v>
      </c>
      <c r="T2727" s="16">
        <f>(((I2727/60)/60)/24)+DATE(1970,1,1)+(-5/24)</f>
        <v>42795.53628472222</v>
      </c>
    </row>
    <row r="2728" spans="1:20" ht="37.5" x14ac:dyDescent="0.3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2">
        <f>(E2728/D2728)*100</f>
        <v>105.745</v>
      </c>
      <c r="P2728" s="8">
        <f>E2728/L2728</f>
        <v>261.74504950495049</v>
      </c>
      <c r="Q2728" s="3" t="str">
        <f>LEFT(N2728,SEARCH("/",N2728)-1)</f>
        <v>technology</v>
      </c>
      <c r="R2728" s="3" t="str">
        <f>RIGHT(N2728,LEN(N2728)-SEARCH("/",N2728,1))</f>
        <v>hardware</v>
      </c>
      <c r="S2728" s="16">
        <f>(((J2728/60)/60)/24)+DATE(1970,1,1)+(-5/24)</f>
        <v>42452.371655092589</v>
      </c>
      <c r="T2728" s="16">
        <f>(((I2728/60)/60)/24)+DATE(1970,1,1)+(-5/24)</f>
        <v>42482.371655092589</v>
      </c>
    </row>
    <row r="2729" spans="1:20" ht="75" x14ac:dyDescent="0.3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2">
        <f>(E2729/D2729)*100</f>
        <v>493.21000000000004</v>
      </c>
      <c r="P2729" s="8">
        <f>E2729/L2729</f>
        <v>69.760961810466767</v>
      </c>
      <c r="Q2729" s="3" t="str">
        <f>LEFT(N2729,SEARCH("/",N2729)-1)</f>
        <v>technology</v>
      </c>
      <c r="R2729" s="3" t="str">
        <f>RIGHT(N2729,LEN(N2729)-SEARCH("/",N2729,1))</f>
        <v>hardware</v>
      </c>
      <c r="S2729" s="16">
        <f>(((J2729/60)/60)/24)+DATE(1970,1,1)+(-5/24)</f>
        <v>42198.468321759261</v>
      </c>
      <c r="T2729" s="16">
        <f>(((I2729/60)/60)/24)+DATE(1970,1,1)+(-5/24)</f>
        <v>42223.468321759261</v>
      </c>
    </row>
    <row r="2730" spans="1:20" ht="37.5" x14ac:dyDescent="0.3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2">
        <f>(E2730/D2730)*100</f>
        <v>201.82666666666668</v>
      </c>
      <c r="P2730" s="8">
        <f>E2730/L2730</f>
        <v>77.229591836734699</v>
      </c>
      <c r="Q2730" s="3" t="str">
        <f>LEFT(N2730,SEARCH("/",N2730)-1)</f>
        <v>technology</v>
      </c>
      <c r="R2730" s="3" t="str">
        <f>RIGHT(N2730,LEN(N2730)-SEARCH("/",N2730,1))</f>
        <v>hardware</v>
      </c>
      <c r="S2730" s="16">
        <f>(((J2730/60)/60)/24)+DATE(1970,1,1)+(-5/24)</f>
        <v>42333.391597222224</v>
      </c>
      <c r="T2730" s="16">
        <f>(((I2730/60)/60)/24)+DATE(1970,1,1)+(-5/24)</f>
        <v>42368.391597222224</v>
      </c>
    </row>
    <row r="2731" spans="1:20" ht="56.25" x14ac:dyDescent="0.3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2">
        <f>(E2731/D2731)*100</f>
        <v>104.44</v>
      </c>
      <c r="P2731" s="8">
        <f>E2731/L2731</f>
        <v>340.56521739130437</v>
      </c>
      <c r="Q2731" s="3" t="str">
        <f>LEFT(N2731,SEARCH("/",N2731)-1)</f>
        <v>technology</v>
      </c>
      <c r="R2731" s="3" t="str">
        <f>RIGHT(N2731,LEN(N2731)-SEARCH("/",N2731,1))</f>
        <v>hardware</v>
      </c>
      <c r="S2731" s="16">
        <f>(((J2731/60)/60)/24)+DATE(1970,1,1)+(-5/24)</f>
        <v>42095.032372685186</v>
      </c>
      <c r="T2731" s="16">
        <f>(((I2731/60)/60)/24)+DATE(1970,1,1)+(-5/24)</f>
        <v>42125.032372685186</v>
      </c>
    </row>
    <row r="2732" spans="1:20" ht="75" x14ac:dyDescent="0.3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2">
        <f>(E2732/D2732)*100</f>
        <v>170.29262962962963</v>
      </c>
      <c r="P2732" s="8">
        <f>E2732/L2732</f>
        <v>67.417903225806455</v>
      </c>
      <c r="Q2732" s="3" t="str">
        <f>LEFT(N2732,SEARCH("/",N2732)-1)</f>
        <v>technology</v>
      </c>
      <c r="R2732" s="3" t="str">
        <f>RIGHT(N2732,LEN(N2732)-SEARCH("/",N2732,1))</f>
        <v>hardware</v>
      </c>
      <c r="S2732" s="16">
        <f>(((J2732/60)/60)/24)+DATE(1970,1,1)+(-5/24)</f>
        <v>41351.333043981482</v>
      </c>
      <c r="T2732" s="16">
        <f>(((I2732/60)/60)/24)+DATE(1970,1,1)+(-5/24)</f>
        <v>41386.333043981482</v>
      </c>
    </row>
    <row r="2733" spans="1:20" ht="93.75" x14ac:dyDescent="0.3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2">
        <f>(E2733/D2733)*100</f>
        <v>104.30333333333333</v>
      </c>
      <c r="P2733" s="8">
        <f>E2733/L2733</f>
        <v>845.70270270270271</v>
      </c>
      <c r="Q2733" s="3" t="str">
        <f>LEFT(N2733,SEARCH("/",N2733)-1)</f>
        <v>technology</v>
      </c>
      <c r="R2733" s="3" t="str">
        <f>RIGHT(N2733,LEN(N2733)-SEARCH("/",N2733,1))</f>
        <v>hardware</v>
      </c>
      <c r="S2733" s="16">
        <f>(((J2733/60)/60)/24)+DATE(1970,1,1)+(-5/24)</f>
        <v>41872.317384259259</v>
      </c>
      <c r="T2733" s="16">
        <f>(((I2733/60)/60)/24)+DATE(1970,1,1)+(-5/24)</f>
        <v>41929.958333333328</v>
      </c>
    </row>
    <row r="2734" spans="1:20" ht="75" x14ac:dyDescent="0.3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2">
        <f>(E2734/D2734)*100</f>
        <v>118.25000000000001</v>
      </c>
      <c r="P2734" s="8">
        <f>E2734/L2734</f>
        <v>97.191780821917803</v>
      </c>
      <c r="Q2734" s="3" t="str">
        <f>LEFT(N2734,SEARCH("/",N2734)-1)</f>
        <v>technology</v>
      </c>
      <c r="R2734" s="3" t="str">
        <f>RIGHT(N2734,LEN(N2734)-SEARCH("/",N2734,1))</f>
        <v>hardware</v>
      </c>
      <c r="S2734" s="16">
        <f>(((J2734/60)/60)/24)+DATE(1970,1,1)+(-5/24)</f>
        <v>41389.599861111106</v>
      </c>
      <c r="T2734" s="16">
        <f>(((I2734/60)/60)/24)+DATE(1970,1,1)+(-5/24)</f>
        <v>41421.791666666664</v>
      </c>
    </row>
    <row r="2735" spans="1:20" ht="93.75" x14ac:dyDescent="0.3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2">
        <f>(E2735/D2735)*100</f>
        <v>107.538</v>
      </c>
      <c r="P2735" s="8">
        <f>E2735/L2735</f>
        <v>451.84033613445376</v>
      </c>
      <c r="Q2735" s="3" t="str">
        <f>LEFT(N2735,SEARCH("/",N2735)-1)</f>
        <v>technology</v>
      </c>
      <c r="R2735" s="3" t="str">
        <f>RIGHT(N2735,LEN(N2735)-SEARCH("/",N2735,1))</f>
        <v>hardware</v>
      </c>
      <c r="S2735" s="16">
        <f>(((J2735/60)/60)/24)+DATE(1970,1,1)+(-5/24)</f>
        <v>42044.064513888887</v>
      </c>
      <c r="T2735" s="16">
        <f>(((I2735/60)/60)/24)+DATE(1970,1,1)+(-5/24)</f>
        <v>42104.022847222215</v>
      </c>
    </row>
    <row r="2736" spans="1:20" ht="93.75" x14ac:dyDescent="0.3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2">
        <f>(E2736/D2736)*100</f>
        <v>2260300</v>
      </c>
      <c r="P2736" s="8">
        <f>E2736/L2736</f>
        <v>138.66871165644173</v>
      </c>
      <c r="Q2736" s="3" t="str">
        <f>LEFT(N2736,SEARCH("/",N2736)-1)</f>
        <v>technology</v>
      </c>
      <c r="R2736" s="3" t="str">
        <f>RIGHT(N2736,LEN(N2736)-SEARCH("/",N2736,1))</f>
        <v>hardware</v>
      </c>
      <c r="S2736" s="16">
        <f>(((J2736/60)/60)/24)+DATE(1970,1,1)+(-5/24)</f>
        <v>42626.460555555554</v>
      </c>
      <c r="T2736" s="16">
        <f>(((I2736/60)/60)/24)+DATE(1970,1,1)+(-5/24)</f>
        <v>42656.707638888889</v>
      </c>
    </row>
    <row r="2737" spans="1:20" ht="93.75" x14ac:dyDescent="0.3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2">
        <f>(E2737/D2737)*100</f>
        <v>978.13466666666682</v>
      </c>
      <c r="P2737" s="8">
        <f>E2737/L2737</f>
        <v>21.640147492625371</v>
      </c>
      <c r="Q2737" s="3" t="str">
        <f>LEFT(N2737,SEARCH("/",N2737)-1)</f>
        <v>technology</v>
      </c>
      <c r="R2737" s="3" t="str">
        <f>RIGHT(N2737,LEN(N2737)-SEARCH("/",N2737,1))</f>
        <v>hardware</v>
      </c>
      <c r="S2737" s="16">
        <f>(((J2737/60)/60)/24)+DATE(1970,1,1)+(-5/24)</f>
        <v>41315.912615740737</v>
      </c>
      <c r="T2737" s="16">
        <f>(((I2737/60)/60)/24)+DATE(1970,1,1)+(-5/24)</f>
        <v>41346.625</v>
      </c>
    </row>
    <row r="2738" spans="1:20" ht="93.75" x14ac:dyDescent="0.3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2">
        <f>(E2738/D2738)*100</f>
        <v>122.9</v>
      </c>
      <c r="P2738" s="8">
        <f>E2738/L2738</f>
        <v>169.51724137931035</v>
      </c>
      <c r="Q2738" s="3" t="str">
        <f>LEFT(N2738,SEARCH("/",N2738)-1)</f>
        <v>technology</v>
      </c>
      <c r="R2738" s="3" t="str">
        <f>RIGHT(N2738,LEN(N2738)-SEARCH("/",N2738,1))</f>
        <v>hardware</v>
      </c>
      <c r="S2738" s="16">
        <f>(((J2738/60)/60)/24)+DATE(1970,1,1)+(-5/24)</f>
        <v>41722.458020833328</v>
      </c>
      <c r="T2738" s="16">
        <f>(((I2738/60)/60)/24)+DATE(1970,1,1)+(-5/24)</f>
        <v>41752.458020833328</v>
      </c>
    </row>
    <row r="2739" spans="1:20" ht="93.75" x14ac:dyDescent="0.3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2">
        <f>(E2739/D2739)*100</f>
        <v>246.0608</v>
      </c>
      <c r="P2739" s="8">
        <f>E2739/L2739</f>
        <v>161.88210526315791</v>
      </c>
      <c r="Q2739" s="3" t="str">
        <f>LEFT(N2739,SEARCH("/",N2739)-1)</f>
        <v>technology</v>
      </c>
      <c r="R2739" s="3" t="str">
        <f>RIGHT(N2739,LEN(N2739)-SEARCH("/",N2739,1))</f>
        <v>hardware</v>
      </c>
      <c r="S2739" s="16">
        <f>(((J2739/60)/60)/24)+DATE(1970,1,1)+(-5/24)</f>
        <v>41611.709340277775</v>
      </c>
      <c r="T2739" s="16">
        <f>(((I2739/60)/60)/24)+DATE(1970,1,1)+(-5/24)</f>
        <v>41654.583333333328</v>
      </c>
    </row>
    <row r="2740" spans="1:20" ht="75" x14ac:dyDescent="0.3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2">
        <f>(E2740/D2740)*100</f>
        <v>147.94</v>
      </c>
      <c r="P2740" s="8">
        <f>E2740/L2740</f>
        <v>493.13333333333333</v>
      </c>
      <c r="Q2740" s="3" t="str">
        <f>LEFT(N2740,SEARCH("/",N2740)-1)</f>
        <v>technology</v>
      </c>
      <c r="R2740" s="3" t="str">
        <f>RIGHT(N2740,LEN(N2740)-SEARCH("/",N2740,1))</f>
        <v>hardware</v>
      </c>
      <c r="S2740" s="16">
        <f>(((J2740/60)/60)/24)+DATE(1970,1,1)+(-5/24)</f>
        <v>42619.935231481482</v>
      </c>
      <c r="T2740" s="16">
        <f>(((I2740/60)/60)/24)+DATE(1970,1,1)+(-5/24)</f>
        <v>42679.935231481482</v>
      </c>
    </row>
    <row r="2741" spans="1:20" ht="75" x14ac:dyDescent="0.3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2">
        <f>(E2741/D2741)*100</f>
        <v>384.09090909090907</v>
      </c>
      <c r="P2741" s="8">
        <f>E2741/L2741</f>
        <v>22.120418848167539</v>
      </c>
      <c r="Q2741" s="3" t="str">
        <f>LEFT(N2741,SEARCH("/",N2741)-1)</f>
        <v>technology</v>
      </c>
      <c r="R2741" s="3" t="str">
        <f>RIGHT(N2741,LEN(N2741)-SEARCH("/",N2741,1))</f>
        <v>hardware</v>
      </c>
      <c r="S2741" s="16">
        <f>(((J2741/60)/60)/24)+DATE(1970,1,1)+(-5/24)</f>
        <v>41719.679594907408</v>
      </c>
      <c r="T2741" s="16">
        <f>(((I2741/60)/60)/24)+DATE(1970,1,1)+(-5/24)</f>
        <v>41764.679594907408</v>
      </c>
    </row>
    <row r="2742" spans="1:20" ht="56.25" x14ac:dyDescent="0.3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2">
        <f>(E2742/D2742)*100</f>
        <v>103.33333333333334</v>
      </c>
      <c r="P2742" s="8">
        <f>E2742/L2742</f>
        <v>18.235294117647058</v>
      </c>
      <c r="Q2742" s="3" t="str">
        <f>LEFT(N2742,SEARCH("/",N2742)-1)</f>
        <v>technology</v>
      </c>
      <c r="R2742" s="3" t="str">
        <f>RIGHT(N2742,LEN(N2742)-SEARCH("/",N2742,1))</f>
        <v>hardware</v>
      </c>
      <c r="S2742" s="16">
        <f>(((J2742/60)/60)/24)+DATE(1970,1,1)+(-5/24)</f>
        <v>42044.823518518511</v>
      </c>
      <c r="T2742" s="16">
        <f>(((I2742/60)/60)/24)+DATE(1970,1,1)+(-5/24)</f>
        <v>42074.781851851854</v>
      </c>
    </row>
    <row r="2743" spans="1:20" ht="37.5" x14ac:dyDescent="0.3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12">
        <f>(E2743/D2743)*100</f>
        <v>0.43750000000000006</v>
      </c>
      <c r="P2743" s="8">
        <f>E2743/L2743</f>
        <v>8.75</v>
      </c>
      <c r="Q2743" s="3" t="str">
        <f>LEFT(N2743,SEARCH("/",N2743)-1)</f>
        <v>publishing</v>
      </c>
      <c r="R2743" s="3" t="str">
        <f>RIGHT(N2743,LEN(N2743)-SEARCH("/",N2743,1))</f>
        <v>children's books</v>
      </c>
      <c r="S2743" s="16">
        <f>(((J2743/60)/60)/24)+DATE(1970,1,1)+(-5/24)</f>
        <v>41911.449097222219</v>
      </c>
      <c r="T2743" s="16">
        <f>(((I2743/60)/60)/24)+DATE(1970,1,1)+(-5/24)</f>
        <v>41931.879861111105</v>
      </c>
    </row>
    <row r="2744" spans="1:20" ht="75" x14ac:dyDescent="0.3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12">
        <f>(E2744/D2744)*100</f>
        <v>29.24</v>
      </c>
      <c r="P2744" s="8">
        <f>E2744/L2744</f>
        <v>40.611111111111114</v>
      </c>
      <c r="Q2744" s="3" t="str">
        <f>LEFT(N2744,SEARCH("/",N2744)-1)</f>
        <v>publishing</v>
      </c>
      <c r="R2744" s="3" t="str">
        <f>RIGHT(N2744,LEN(N2744)-SEARCH("/",N2744,1))</f>
        <v>children's books</v>
      </c>
      <c r="S2744" s="16">
        <f>(((J2744/60)/60)/24)+DATE(1970,1,1)+(-5/24)</f>
        <v>41030.511423611111</v>
      </c>
      <c r="T2744" s="16">
        <f>(((I2744/60)/60)/24)+DATE(1970,1,1)+(-5/24)</f>
        <v>41044.511423611111</v>
      </c>
    </row>
    <row r="2745" spans="1:20" ht="75" x14ac:dyDescent="0.3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12">
        <f>(E2745/D2745)*100</f>
        <v>0</v>
      </c>
      <c r="P2745" s="8">
        <v>0</v>
      </c>
      <c r="Q2745" s="3" t="str">
        <f>LEFT(N2745,SEARCH("/",N2745)-1)</f>
        <v>publishing</v>
      </c>
      <c r="R2745" s="3" t="str">
        <f>RIGHT(N2745,LEN(N2745)-SEARCH("/",N2745,1))</f>
        <v>children's books</v>
      </c>
      <c r="S2745" s="16">
        <f>(((J2745/60)/60)/24)+DATE(1970,1,1)+(-5/24)</f>
        <v>42632.120451388888</v>
      </c>
      <c r="T2745" s="16">
        <f>(((I2745/60)/60)/24)+DATE(1970,1,1)+(-5/24)</f>
        <v>42662.120451388888</v>
      </c>
    </row>
    <row r="2746" spans="1:20" ht="93.75" x14ac:dyDescent="0.3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12">
        <f>(E2746/D2746)*100</f>
        <v>5.21875</v>
      </c>
      <c r="P2746" s="8">
        <f>E2746/L2746</f>
        <v>37.954545454545453</v>
      </c>
      <c r="Q2746" s="3" t="str">
        <f>LEFT(N2746,SEARCH("/",N2746)-1)</f>
        <v>publishing</v>
      </c>
      <c r="R2746" s="3" t="str">
        <f>RIGHT(N2746,LEN(N2746)-SEARCH("/",N2746,1))</f>
        <v>children's books</v>
      </c>
      <c r="S2746" s="16">
        <f>(((J2746/60)/60)/24)+DATE(1970,1,1)+(-5/24)</f>
        <v>40937.854143518518</v>
      </c>
      <c r="T2746" s="16">
        <f>(((I2746/60)/60)/24)+DATE(1970,1,1)+(-5/24)</f>
        <v>40967.854143518518</v>
      </c>
    </row>
    <row r="2747" spans="1:20" ht="93.75" x14ac:dyDescent="0.3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12">
        <f>(E2747/D2747)*100</f>
        <v>21.887499999999999</v>
      </c>
      <c r="P2747" s="8">
        <f>E2747/L2747</f>
        <v>35.734693877551024</v>
      </c>
      <c r="Q2747" s="3" t="str">
        <f>LEFT(N2747,SEARCH("/",N2747)-1)</f>
        <v>publishing</v>
      </c>
      <c r="R2747" s="3" t="str">
        <f>RIGHT(N2747,LEN(N2747)-SEARCH("/",N2747,1))</f>
        <v>children's books</v>
      </c>
      <c r="S2747" s="16">
        <f>(((J2747/60)/60)/24)+DATE(1970,1,1)+(-5/24)</f>
        <v>41044.779722222222</v>
      </c>
      <c r="T2747" s="16">
        <f>(((I2747/60)/60)/24)+DATE(1970,1,1)+(-5/24)</f>
        <v>41104.779722222222</v>
      </c>
    </row>
    <row r="2748" spans="1:20" ht="93.75" x14ac:dyDescent="0.3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12">
        <f>(E2748/D2748)*100</f>
        <v>26.700000000000003</v>
      </c>
      <c r="P2748" s="8">
        <f>E2748/L2748</f>
        <v>42.157894736842103</v>
      </c>
      <c r="Q2748" s="3" t="str">
        <f>LEFT(N2748,SEARCH("/",N2748)-1)</f>
        <v>publishing</v>
      </c>
      <c r="R2748" s="3" t="str">
        <f>RIGHT(N2748,LEN(N2748)-SEARCH("/",N2748,1))</f>
        <v>children's books</v>
      </c>
      <c r="S2748" s="16">
        <f>(((J2748/60)/60)/24)+DATE(1970,1,1)+(-5/24)</f>
        <v>41850.57304398148</v>
      </c>
      <c r="T2748" s="16">
        <f>(((I2748/60)/60)/24)+DATE(1970,1,1)+(-5/24)</f>
        <v>41880.57304398148</v>
      </c>
    </row>
    <row r="2749" spans="1:20" ht="75" x14ac:dyDescent="0.3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12">
        <f>(E2749/D2749)*100</f>
        <v>28.000000000000004</v>
      </c>
      <c r="P2749" s="8">
        <f>E2749/L2749</f>
        <v>35</v>
      </c>
      <c r="Q2749" s="3" t="str">
        <f>LEFT(N2749,SEARCH("/",N2749)-1)</f>
        <v>publishing</v>
      </c>
      <c r="R2749" s="3" t="str">
        <f>RIGHT(N2749,LEN(N2749)-SEARCH("/",N2749,1))</f>
        <v>children's books</v>
      </c>
      <c r="S2749" s="16">
        <f>(((J2749/60)/60)/24)+DATE(1970,1,1)+(-5/24)</f>
        <v>41044.439780092594</v>
      </c>
      <c r="T2749" s="16">
        <f>(((I2749/60)/60)/24)+DATE(1970,1,1)+(-5/24)</f>
        <v>41075.923611111109</v>
      </c>
    </row>
    <row r="2750" spans="1:20" ht="75" x14ac:dyDescent="0.3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12">
        <f>(E2750/D2750)*100</f>
        <v>1.06</v>
      </c>
      <c r="P2750" s="8">
        <f>E2750/L2750</f>
        <v>13.25</v>
      </c>
      <c r="Q2750" s="3" t="str">
        <f>LEFT(N2750,SEARCH("/",N2750)-1)</f>
        <v>publishing</v>
      </c>
      <c r="R2750" s="3" t="str">
        <f>RIGHT(N2750,LEN(N2750)-SEARCH("/",N2750,1))</f>
        <v>children's books</v>
      </c>
      <c r="S2750" s="16">
        <f>(((J2750/60)/60)/24)+DATE(1970,1,1)+(-5/24)</f>
        <v>42585.502337962964</v>
      </c>
      <c r="T2750" s="16">
        <f>(((I2750/60)/60)/24)+DATE(1970,1,1)+(-5/24)</f>
        <v>42615.502337962964</v>
      </c>
    </row>
    <row r="2751" spans="1:20" ht="37.5" x14ac:dyDescent="0.3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12">
        <f>(E2751/D2751)*100</f>
        <v>1.0999999999999999</v>
      </c>
      <c r="P2751" s="8">
        <f>E2751/L2751</f>
        <v>55</v>
      </c>
      <c r="Q2751" s="3" t="str">
        <f>LEFT(N2751,SEARCH("/",N2751)-1)</f>
        <v>publishing</v>
      </c>
      <c r="R2751" s="3" t="str">
        <f>RIGHT(N2751,LEN(N2751)-SEARCH("/",N2751,1))</f>
        <v>children's books</v>
      </c>
      <c r="S2751" s="16">
        <f>(((J2751/60)/60)/24)+DATE(1970,1,1)+(-5/24)</f>
        <v>42068.59070601852</v>
      </c>
      <c r="T2751" s="16">
        <f>(((I2751/60)/60)/24)+DATE(1970,1,1)+(-5/24)</f>
        <v>42098.549039351848</v>
      </c>
    </row>
    <row r="2752" spans="1:20" ht="75" x14ac:dyDescent="0.3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12">
        <f>(E2752/D2752)*100</f>
        <v>0</v>
      </c>
      <c r="P2752" s="8">
        <v>0</v>
      </c>
      <c r="Q2752" s="3" t="str">
        <f>LEFT(N2752,SEARCH("/",N2752)-1)</f>
        <v>publishing</v>
      </c>
      <c r="R2752" s="3" t="str">
        <f>RIGHT(N2752,LEN(N2752)-SEARCH("/",N2752,1))</f>
        <v>children's books</v>
      </c>
      <c r="S2752" s="16">
        <f>(((J2752/60)/60)/24)+DATE(1970,1,1)+(-5/24)</f>
        <v>41078.69149305555</v>
      </c>
      <c r="T2752" s="16">
        <f>(((I2752/60)/60)/24)+DATE(1970,1,1)+(-5/24)</f>
        <v>41090.625</v>
      </c>
    </row>
    <row r="2753" spans="1:20" ht="93.75" x14ac:dyDescent="0.3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12">
        <f>(E2753/D2753)*100</f>
        <v>0</v>
      </c>
      <c r="P2753" s="8">
        <v>0</v>
      </c>
      <c r="Q2753" s="3" t="str">
        <f>LEFT(N2753,SEARCH("/",N2753)-1)</f>
        <v>publishing</v>
      </c>
      <c r="R2753" s="3" t="str">
        <f>RIGHT(N2753,LEN(N2753)-SEARCH("/",N2753,1))</f>
        <v>children's books</v>
      </c>
      <c r="S2753" s="16">
        <f>(((J2753/60)/60)/24)+DATE(1970,1,1)+(-5/24)</f>
        <v>41747.678726851853</v>
      </c>
      <c r="T2753" s="16">
        <f>(((I2753/60)/60)/24)+DATE(1970,1,1)+(-5/24)</f>
        <v>41807.678726851853</v>
      </c>
    </row>
    <row r="2754" spans="1:20" ht="93.75" x14ac:dyDescent="0.3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12">
        <f>(E2754/D2754)*100</f>
        <v>11.458333333333332</v>
      </c>
      <c r="P2754" s="8">
        <f>E2754/L2754</f>
        <v>39.285714285714285</v>
      </c>
      <c r="Q2754" s="3" t="str">
        <f>LEFT(N2754,SEARCH("/",N2754)-1)</f>
        <v>publishing</v>
      </c>
      <c r="R2754" s="3" t="str">
        <f>RIGHT(N2754,LEN(N2754)-SEARCH("/",N2754,1))</f>
        <v>children's books</v>
      </c>
      <c r="S2754" s="16">
        <f>(((J2754/60)/60)/24)+DATE(1970,1,1)+(-5/24)</f>
        <v>40855.556759259256</v>
      </c>
      <c r="T2754" s="16">
        <f>(((I2754/60)/60)/24)+DATE(1970,1,1)+(-5/24)</f>
        <v>40895.556759259256</v>
      </c>
    </row>
    <row r="2755" spans="1:20" ht="75" x14ac:dyDescent="0.3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12">
        <f>(E2755/D2755)*100</f>
        <v>19</v>
      </c>
      <c r="P2755" s="8">
        <f>E2755/L2755</f>
        <v>47.5</v>
      </c>
      <c r="Q2755" s="3" t="str">
        <f>LEFT(N2755,SEARCH("/",N2755)-1)</f>
        <v>publishing</v>
      </c>
      <c r="R2755" s="3" t="str">
        <f>RIGHT(N2755,LEN(N2755)-SEARCH("/",N2755,1))</f>
        <v>children's books</v>
      </c>
      <c r="S2755" s="16">
        <f>(((J2755/60)/60)/24)+DATE(1970,1,1)+(-5/24)</f>
        <v>41117.692395833328</v>
      </c>
      <c r="T2755" s="16">
        <f>(((I2755/60)/60)/24)+DATE(1970,1,1)+(-5/24)</f>
        <v>41147.692395833328</v>
      </c>
    </row>
    <row r="2756" spans="1:20" ht="75" x14ac:dyDescent="0.3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12">
        <f>(E2756/D2756)*100</f>
        <v>0</v>
      </c>
      <c r="P2756" s="8">
        <v>0</v>
      </c>
      <c r="Q2756" s="3" t="str">
        <f>LEFT(N2756,SEARCH("/",N2756)-1)</f>
        <v>publishing</v>
      </c>
      <c r="R2756" s="3" t="str">
        <f>RIGHT(N2756,LEN(N2756)-SEARCH("/",N2756,1))</f>
        <v>children's books</v>
      </c>
      <c r="S2756" s="16">
        <f>(((J2756/60)/60)/24)+DATE(1970,1,1)+(-5/24)</f>
        <v>41863.427673611113</v>
      </c>
      <c r="T2756" s="16">
        <f>(((I2756/60)/60)/24)+DATE(1970,1,1)+(-5/24)</f>
        <v>41893.427673611113</v>
      </c>
    </row>
    <row r="2757" spans="1:20" ht="75" x14ac:dyDescent="0.3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12">
        <f>(E2757/D2757)*100</f>
        <v>52</v>
      </c>
      <c r="P2757" s="8">
        <f>E2757/L2757</f>
        <v>17.333333333333332</v>
      </c>
      <c r="Q2757" s="3" t="str">
        <f>LEFT(N2757,SEARCH("/",N2757)-1)</f>
        <v>publishing</v>
      </c>
      <c r="R2757" s="3" t="str">
        <f>RIGHT(N2757,LEN(N2757)-SEARCH("/",N2757,1))</f>
        <v>children's books</v>
      </c>
      <c r="S2757" s="16">
        <f>(((J2757/60)/60)/24)+DATE(1970,1,1)+(-5/24)</f>
        <v>42072.582488425927</v>
      </c>
      <c r="T2757" s="16">
        <f>(((I2757/60)/60)/24)+DATE(1970,1,1)+(-5/24)</f>
        <v>42102.582488425927</v>
      </c>
    </row>
    <row r="2758" spans="1:20" ht="75" x14ac:dyDescent="0.3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12">
        <f>(E2758/D2758)*100</f>
        <v>10.48</v>
      </c>
      <c r="P2758" s="8">
        <f>E2758/L2758</f>
        <v>31.757575757575758</v>
      </c>
      <c r="Q2758" s="3" t="str">
        <f>LEFT(N2758,SEARCH("/",N2758)-1)</f>
        <v>publishing</v>
      </c>
      <c r="R2758" s="3" t="str">
        <f>RIGHT(N2758,LEN(N2758)-SEARCH("/",N2758,1))</f>
        <v>children's books</v>
      </c>
      <c r="S2758" s="16">
        <f>(((J2758/60)/60)/24)+DATE(1970,1,1)+(-5/24)</f>
        <v>41620.692141203705</v>
      </c>
      <c r="T2758" s="16">
        <f>(((I2758/60)/60)/24)+DATE(1970,1,1)+(-5/24)</f>
        <v>41650.692141203705</v>
      </c>
    </row>
    <row r="2759" spans="1:20" ht="37.5" x14ac:dyDescent="0.3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12">
        <f>(E2759/D2759)*100</f>
        <v>0.66666666666666674</v>
      </c>
      <c r="P2759" s="8">
        <f>E2759/L2759</f>
        <v>5</v>
      </c>
      <c r="Q2759" s="3" t="str">
        <f>LEFT(N2759,SEARCH("/",N2759)-1)</f>
        <v>publishing</v>
      </c>
      <c r="R2759" s="3" t="str">
        <f>RIGHT(N2759,LEN(N2759)-SEARCH("/",N2759,1))</f>
        <v>children's books</v>
      </c>
      <c r="S2759" s="16">
        <f>(((J2759/60)/60)/24)+DATE(1970,1,1)+(-5/24)</f>
        <v>42573.448287037034</v>
      </c>
      <c r="T2759" s="16">
        <f>(((I2759/60)/60)/24)+DATE(1970,1,1)+(-5/24)</f>
        <v>42588.448287037034</v>
      </c>
    </row>
    <row r="2760" spans="1:20" ht="93.75" x14ac:dyDescent="0.3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12">
        <f>(E2760/D2760)*100</f>
        <v>11.700000000000001</v>
      </c>
      <c r="P2760" s="8">
        <f>E2760/L2760</f>
        <v>39</v>
      </c>
      <c r="Q2760" s="3" t="str">
        <f>LEFT(N2760,SEARCH("/",N2760)-1)</f>
        <v>publishing</v>
      </c>
      <c r="R2760" s="3" t="str">
        <f>RIGHT(N2760,LEN(N2760)-SEARCH("/",N2760,1))</f>
        <v>children's books</v>
      </c>
      <c r="S2760" s="16">
        <f>(((J2760/60)/60)/24)+DATE(1970,1,1)+(-5/24)</f>
        <v>42639.23359953703</v>
      </c>
      <c r="T2760" s="16">
        <f>(((I2760/60)/60)/24)+DATE(1970,1,1)+(-5/24)</f>
        <v>42653.23359953703</v>
      </c>
    </row>
    <row r="2761" spans="1:20" ht="93.75" x14ac:dyDescent="0.3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12">
        <f>(E2761/D2761)*100</f>
        <v>10.5</v>
      </c>
      <c r="P2761" s="8">
        <f>E2761/L2761</f>
        <v>52.5</v>
      </c>
      <c r="Q2761" s="3" t="str">
        <f>LEFT(N2761,SEARCH("/",N2761)-1)</f>
        <v>publishing</v>
      </c>
      <c r="R2761" s="3" t="str">
        <f>RIGHT(N2761,LEN(N2761)-SEARCH("/",N2761,1))</f>
        <v>children's books</v>
      </c>
      <c r="S2761" s="16">
        <f>(((J2761/60)/60)/24)+DATE(1970,1,1)+(-5/24)</f>
        <v>42524.158171296294</v>
      </c>
      <c r="T2761" s="16">
        <f>(((I2761/60)/60)/24)+DATE(1970,1,1)+(-5/24)</f>
        <v>42567.158171296294</v>
      </c>
    </row>
    <row r="2762" spans="1:20" ht="75" x14ac:dyDescent="0.3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12">
        <f>(E2762/D2762)*100</f>
        <v>0</v>
      </c>
      <c r="P2762" s="8">
        <v>0</v>
      </c>
      <c r="Q2762" s="3" t="str">
        <f>LEFT(N2762,SEARCH("/",N2762)-1)</f>
        <v>publishing</v>
      </c>
      <c r="R2762" s="3" t="str">
        <f>RIGHT(N2762,LEN(N2762)-SEARCH("/",N2762,1))</f>
        <v>children's books</v>
      </c>
      <c r="S2762" s="16">
        <f>(((J2762/60)/60)/24)+DATE(1970,1,1)+(-5/24)</f>
        <v>41415.252986111111</v>
      </c>
      <c r="T2762" s="16">
        <f>(((I2762/60)/60)/24)+DATE(1970,1,1)+(-5/24)</f>
        <v>41445.252986111111</v>
      </c>
    </row>
    <row r="2763" spans="1:20" ht="56.25" x14ac:dyDescent="0.3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12">
        <f>(E2763/D2763)*100</f>
        <v>0.72</v>
      </c>
      <c r="P2763" s="8">
        <f>E2763/L2763</f>
        <v>9</v>
      </c>
      <c r="Q2763" s="3" t="str">
        <f>LEFT(N2763,SEARCH("/",N2763)-1)</f>
        <v>publishing</v>
      </c>
      <c r="R2763" s="3" t="str">
        <f>RIGHT(N2763,LEN(N2763)-SEARCH("/",N2763,1))</f>
        <v>children's books</v>
      </c>
      <c r="S2763" s="16">
        <f>(((J2763/60)/60)/24)+DATE(1970,1,1)+(-5/24)</f>
        <v>41246.85524305555</v>
      </c>
      <c r="T2763" s="16">
        <f>(((I2763/60)/60)/24)+DATE(1970,1,1)+(-5/24)</f>
        <v>41276.85524305555</v>
      </c>
    </row>
    <row r="2764" spans="1:20" ht="75" x14ac:dyDescent="0.3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12">
        <f>(E2764/D2764)*100</f>
        <v>0.76923076923076927</v>
      </c>
      <c r="P2764" s="8">
        <f>E2764/L2764</f>
        <v>25</v>
      </c>
      <c r="Q2764" s="3" t="str">
        <f>LEFT(N2764,SEARCH("/",N2764)-1)</f>
        <v>publishing</v>
      </c>
      <c r="R2764" s="3" t="str">
        <f>RIGHT(N2764,LEN(N2764)-SEARCH("/",N2764,1))</f>
        <v>children's books</v>
      </c>
      <c r="S2764" s="16">
        <f>(((J2764/60)/60)/24)+DATE(1970,1,1)+(-5/24)</f>
        <v>40926.828645833331</v>
      </c>
      <c r="T2764" s="16">
        <f>(((I2764/60)/60)/24)+DATE(1970,1,1)+(-5/24)</f>
        <v>40986.786979166667</v>
      </c>
    </row>
    <row r="2765" spans="1:20" ht="56.25" x14ac:dyDescent="0.3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12">
        <f>(E2765/D2765)*100</f>
        <v>0.22842639593908631</v>
      </c>
      <c r="P2765" s="8">
        <f>E2765/L2765</f>
        <v>30</v>
      </c>
      <c r="Q2765" s="3" t="str">
        <f>LEFT(N2765,SEARCH("/",N2765)-1)</f>
        <v>publishing</v>
      </c>
      <c r="R2765" s="3" t="str">
        <f>RIGHT(N2765,LEN(N2765)-SEARCH("/",N2765,1))</f>
        <v>children's books</v>
      </c>
      <c r="S2765" s="16">
        <f>(((J2765/60)/60)/24)+DATE(1970,1,1)+(-5/24)</f>
        <v>41373.371342592589</v>
      </c>
      <c r="T2765" s="16">
        <f>(((I2765/60)/60)/24)+DATE(1970,1,1)+(-5/24)</f>
        <v>41418.371342592589</v>
      </c>
    </row>
    <row r="2766" spans="1:20" ht="75" x14ac:dyDescent="0.3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12">
        <f>(E2766/D2766)*100</f>
        <v>1.125</v>
      </c>
      <c r="P2766" s="8">
        <f>E2766/L2766</f>
        <v>11.25</v>
      </c>
      <c r="Q2766" s="3" t="str">
        <f>LEFT(N2766,SEARCH("/",N2766)-1)</f>
        <v>publishing</v>
      </c>
      <c r="R2766" s="3" t="str">
        <f>RIGHT(N2766,LEN(N2766)-SEARCH("/",N2766,1))</f>
        <v>children's books</v>
      </c>
      <c r="S2766" s="16">
        <f>(((J2766/60)/60)/24)+DATE(1970,1,1)+(-5/24)</f>
        <v>41030.083692129629</v>
      </c>
      <c r="T2766" s="16">
        <f>(((I2766/60)/60)/24)+DATE(1970,1,1)+(-5/24)</f>
        <v>41059.583333333328</v>
      </c>
    </row>
    <row r="2767" spans="1:20" ht="56.25" x14ac:dyDescent="0.3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12">
        <f>(E2767/D2767)*100</f>
        <v>0</v>
      </c>
      <c r="P2767" s="8">
        <v>0</v>
      </c>
      <c r="Q2767" s="3" t="str">
        <f>LEFT(N2767,SEARCH("/",N2767)-1)</f>
        <v>publishing</v>
      </c>
      <c r="R2767" s="3" t="str">
        <f>RIGHT(N2767,LEN(N2767)-SEARCH("/",N2767,1))</f>
        <v>children's books</v>
      </c>
      <c r="S2767" s="16">
        <f>(((J2767/60)/60)/24)+DATE(1970,1,1)+(-5/24)</f>
        <v>41194.370694444442</v>
      </c>
      <c r="T2767" s="16">
        <f>(((I2767/60)/60)/24)+DATE(1970,1,1)+(-5/24)</f>
        <v>41210.370694444442</v>
      </c>
    </row>
    <row r="2768" spans="1:20" ht="93.75" x14ac:dyDescent="0.3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12">
        <f>(E2768/D2768)*100</f>
        <v>2</v>
      </c>
      <c r="P2768" s="8">
        <f>E2768/L2768</f>
        <v>25</v>
      </c>
      <c r="Q2768" s="3" t="str">
        <f>LEFT(N2768,SEARCH("/",N2768)-1)</f>
        <v>publishing</v>
      </c>
      <c r="R2768" s="3" t="str">
        <f>RIGHT(N2768,LEN(N2768)-SEARCH("/",N2768,1))</f>
        <v>children's books</v>
      </c>
      <c r="S2768" s="16">
        <f>(((J2768/60)/60)/24)+DATE(1970,1,1)+(-5/24)</f>
        <v>40736.459699074068</v>
      </c>
      <c r="T2768" s="16">
        <f>(((I2768/60)/60)/24)+DATE(1970,1,1)+(-5/24)</f>
        <v>40766.459699074068</v>
      </c>
    </row>
    <row r="2769" spans="1:20" ht="75" x14ac:dyDescent="0.3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12">
        <f>(E2769/D2769)*100</f>
        <v>0.85000000000000009</v>
      </c>
      <c r="P2769" s="8">
        <f>E2769/L2769</f>
        <v>11.333333333333334</v>
      </c>
      <c r="Q2769" s="3" t="str">
        <f>LEFT(N2769,SEARCH("/",N2769)-1)</f>
        <v>publishing</v>
      </c>
      <c r="R2769" s="3" t="str">
        <f>RIGHT(N2769,LEN(N2769)-SEARCH("/",N2769,1))</f>
        <v>children's books</v>
      </c>
      <c r="S2769" s="16">
        <f>(((J2769/60)/60)/24)+DATE(1970,1,1)+(-5/24)</f>
        <v>42172.750578703701</v>
      </c>
      <c r="T2769" s="16">
        <f>(((I2769/60)/60)/24)+DATE(1970,1,1)+(-5/24)</f>
        <v>42232.750578703701</v>
      </c>
    </row>
    <row r="2770" spans="1:20" ht="75" x14ac:dyDescent="0.3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12">
        <f>(E2770/D2770)*100</f>
        <v>14.314285714285715</v>
      </c>
      <c r="P2770" s="8">
        <f>E2770/L2770</f>
        <v>29.470588235294116</v>
      </c>
      <c r="Q2770" s="3" t="str">
        <f>LEFT(N2770,SEARCH("/",N2770)-1)</f>
        <v>publishing</v>
      </c>
      <c r="R2770" s="3" t="str">
        <f>RIGHT(N2770,LEN(N2770)-SEARCH("/",N2770,1))</f>
        <v>children's books</v>
      </c>
      <c r="S2770" s="16">
        <f>(((J2770/60)/60)/24)+DATE(1970,1,1)+(-5/24)</f>
        <v>40967.4065162037</v>
      </c>
      <c r="T2770" s="16">
        <f>(((I2770/60)/60)/24)+DATE(1970,1,1)+(-5/24)</f>
        <v>40997.364849537036</v>
      </c>
    </row>
    <row r="2771" spans="1:20" ht="75" x14ac:dyDescent="0.3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12">
        <f>(E2771/D2771)*100</f>
        <v>0.25</v>
      </c>
      <c r="P2771" s="8">
        <f>E2771/L2771</f>
        <v>1</v>
      </c>
      <c r="Q2771" s="3" t="str">
        <f>LEFT(N2771,SEARCH("/",N2771)-1)</f>
        <v>publishing</v>
      </c>
      <c r="R2771" s="3" t="str">
        <f>RIGHT(N2771,LEN(N2771)-SEARCH("/",N2771,1))</f>
        <v>children's books</v>
      </c>
      <c r="S2771" s="16">
        <f>(((J2771/60)/60)/24)+DATE(1970,1,1)+(-5/24)</f>
        <v>41745.617939814809</v>
      </c>
      <c r="T2771" s="16">
        <f>(((I2771/60)/60)/24)+DATE(1970,1,1)+(-5/24)</f>
        <v>41795.617939814809</v>
      </c>
    </row>
    <row r="2772" spans="1:20" ht="93.75" x14ac:dyDescent="0.3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12">
        <f>(E2772/D2772)*100</f>
        <v>10.411249999999999</v>
      </c>
      <c r="P2772" s="8">
        <f>E2772/L2772</f>
        <v>63.098484848484851</v>
      </c>
      <c r="Q2772" s="3" t="str">
        <f>LEFT(N2772,SEARCH("/",N2772)-1)</f>
        <v>publishing</v>
      </c>
      <c r="R2772" s="3" t="str">
        <f>RIGHT(N2772,LEN(N2772)-SEARCH("/",N2772,1))</f>
        <v>children's books</v>
      </c>
      <c r="S2772" s="16">
        <f>(((J2772/60)/60)/24)+DATE(1970,1,1)+(-5/24)</f>
        <v>41686.496874999997</v>
      </c>
      <c r="T2772" s="16">
        <f>(((I2772/60)/60)/24)+DATE(1970,1,1)+(-5/24)</f>
        <v>41716.455208333333</v>
      </c>
    </row>
    <row r="2773" spans="1:20" ht="93.75" x14ac:dyDescent="0.3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12">
        <f>(E2773/D2773)*100</f>
        <v>0</v>
      </c>
      <c r="P2773" s="8">
        <v>0</v>
      </c>
      <c r="Q2773" s="3" t="str">
        <f>LEFT(N2773,SEARCH("/",N2773)-1)</f>
        <v>publishing</v>
      </c>
      <c r="R2773" s="3" t="str">
        <f>RIGHT(N2773,LEN(N2773)-SEARCH("/",N2773,1))</f>
        <v>children's books</v>
      </c>
      <c r="S2773" s="16">
        <f>(((J2773/60)/60)/24)+DATE(1970,1,1)+(-5/24)</f>
        <v>41257.323379629626</v>
      </c>
      <c r="T2773" s="16">
        <f>(((I2773/60)/60)/24)+DATE(1970,1,1)+(-5/24)</f>
        <v>41306.5</v>
      </c>
    </row>
    <row r="2774" spans="1:20" ht="75" x14ac:dyDescent="0.3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12">
        <f>(E2774/D2774)*100</f>
        <v>0</v>
      </c>
      <c r="P2774" s="8">
        <v>0</v>
      </c>
      <c r="Q2774" s="3" t="str">
        <f>LEFT(N2774,SEARCH("/",N2774)-1)</f>
        <v>publishing</v>
      </c>
      <c r="R2774" s="3" t="str">
        <f>RIGHT(N2774,LEN(N2774)-SEARCH("/",N2774,1))</f>
        <v>children's books</v>
      </c>
      <c r="S2774" s="16">
        <f>(((J2774/60)/60)/24)+DATE(1970,1,1)+(-5/24)</f>
        <v>41537.660810185182</v>
      </c>
      <c r="T2774" s="16">
        <f>(((I2774/60)/60)/24)+DATE(1970,1,1)+(-5/24)</f>
        <v>41552.660810185182</v>
      </c>
    </row>
    <row r="2775" spans="1:20" ht="75" x14ac:dyDescent="0.3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12">
        <f>(E2775/D2775)*100</f>
        <v>0.18867924528301888</v>
      </c>
      <c r="P2775" s="8">
        <f>E2775/L2775</f>
        <v>1</v>
      </c>
      <c r="Q2775" s="3" t="str">
        <f>LEFT(N2775,SEARCH("/",N2775)-1)</f>
        <v>publishing</v>
      </c>
      <c r="R2775" s="3" t="str">
        <f>RIGHT(N2775,LEN(N2775)-SEARCH("/",N2775,1))</f>
        <v>children's books</v>
      </c>
      <c r="S2775" s="16">
        <f>(((J2775/60)/60)/24)+DATE(1970,1,1)+(-5/24)</f>
        <v>42474.656493055554</v>
      </c>
      <c r="T2775" s="16">
        <f>(((I2775/60)/60)/24)+DATE(1970,1,1)+(-5/24)</f>
        <v>42484.656493055554</v>
      </c>
    </row>
    <row r="2776" spans="1:20" ht="93.75" x14ac:dyDescent="0.3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12">
        <f>(E2776/D2776)*100</f>
        <v>14.249999999999998</v>
      </c>
      <c r="P2776" s="8">
        <f>E2776/L2776</f>
        <v>43.846153846153847</v>
      </c>
      <c r="Q2776" s="3" t="str">
        <f>LEFT(N2776,SEARCH("/",N2776)-1)</f>
        <v>publishing</v>
      </c>
      <c r="R2776" s="3" t="str">
        <f>RIGHT(N2776,LEN(N2776)-SEARCH("/",N2776,1))</f>
        <v>children's books</v>
      </c>
      <c r="S2776" s="16">
        <f>(((J2776/60)/60)/24)+DATE(1970,1,1)+(-5/24)</f>
        <v>41310.918148148143</v>
      </c>
      <c r="T2776" s="16">
        <f>(((I2776/60)/60)/24)+DATE(1970,1,1)+(-5/24)</f>
        <v>41340.918148148143</v>
      </c>
    </row>
    <row r="2777" spans="1:20" ht="75" x14ac:dyDescent="0.3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12">
        <f>(E2777/D2777)*100</f>
        <v>3</v>
      </c>
      <c r="P2777" s="8">
        <f>E2777/L2777</f>
        <v>75</v>
      </c>
      <c r="Q2777" s="3" t="str">
        <f>LEFT(N2777,SEARCH("/",N2777)-1)</f>
        <v>publishing</v>
      </c>
      <c r="R2777" s="3" t="str">
        <f>RIGHT(N2777,LEN(N2777)-SEARCH("/",N2777,1))</f>
        <v>children's books</v>
      </c>
      <c r="S2777" s="16">
        <f>(((J2777/60)/60)/24)+DATE(1970,1,1)+(-5/24)</f>
        <v>40862.805023148147</v>
      </c>
      <c r="T2777" s="16">
        <f>(((I2777/60)/60)/24)+DATE(1970,1,1)+(-5/24)</f>
        <v>40892.805023148147</v>
      </c>
    </row>
    <row r="2778" spans="1:20" ht="93.75" x14ac:dyDescent="0.3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12">
        <f>(E2778/D2778)*100</f>
        <v>7.8809523809523814</v>
      </c>
      <c r="P2778" s="8">
        <f>E2778/L2778</f>
        <v>45.972222222222221</v>
      </c>
      <c r="Q2778" s="3" t="str">
        <f>LEFT(N2778,SEARCH("/",N2778)-1)</f>
        <v>publishing</v>
      </c>
      <c r="R2778" s="3" t="str">
        <f>RIGHT(N2778,LEN(N2778)-SEARCH("/",N2778,1))</f>
        <v>children's books</v>
      </c>
      <c r="S2778" s="16">
        <f>(((J2778/60)/60)/24)+DATE(1970,1,1)+(-5/24)</f>
        <v>42136.088842592588</v>
      </c>
      <c r="T2778" s="16">
        <f>(((I2778/60)/60)/24)+DATE(1970,1,1)+(-5/24)</f>
        <v>42167.088842592588</v>
      </c>
    </row>
    <row r="2779" spans="1:20" ht="75" x14ac:dyDescent="0.3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12">
        <f>(E2779/D2779)*100</f>
        <v>0.33333333333333337</v>
      </c>
      <c r="P2779" s="8">
        <f>E2779/L2779</f>
        <v>10</v>
      </c>
      <c r="Q2779" s="3" t="str">
        <f>LEFT(N2779,SEARCH("/",N2779)-1)</f>
        <v>publishing</v>
      </c>
      <c r="R2779" s="3" t="str">
        <f>RIGHT(N2779,LEN(N2779)-SEARCH("/",N2779,1))</f>
        <v>children's books</v>
      </c>
      <c r="S2779" s="16">
        <f>(((J2779/60)/60)/24)+DATE(1970,1,1)+(-5/24)</f>
        <v>42172.460694444446</v>
      </c>
      <c r="T2779" s="16">
        <f>(((I2779/60)/60)/24)+DATE(1970,1,1)+(-5/24)</f>
        <v>42202.460694444446</v>
      </c>
    </row>
    <row r="2780" spans="1:20" ht="93.75" x14ac:dyDescent="0.3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12">
        <f>(E2780/D2780)*100</f>
        <v>25.545454545454543</v>
      </c>
      <c r="P2780" s="8">
        <f>E2780/L2780</f>
        <v>93.666666666666671</v>
      </c>
      <c r="Q2780" s="3" t="str">
        <f>LEFT(N2780,SEARCH("/",N2780)-1)</f>
        <v>publishing</v>
      </c>
      <c r="R2780" s="3" t="str">
        <f>RIGHT(N2780,LEN(N2780)-SEARCH("/",N2780,1))</f>
        <v>children's books</v>
      </c>
      <c r="S2780" s="16">
        <f>(((J2780/60)/60)/24)+DATE(1970,1,1)+(-5/24)</f>
        <v>41846.769745370366</v>
      </c>
      <c r="T2780" s="16">
        <f>(((I2780/60)/60)/24)+DATE(1970,1,1)+(-5/24)</f>
        <v>41876.769745370366</v>
      </c>
    </row>
    <row r="2781" spans="1:20" ht="75" x14ac:dyDescent="0.3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12">
        <f>(E2781/D2781)*100</f>
        <v>2.12</v>
      </c>
      <c r="P2781" s="8">
        <f>E2781/L2781</f>
        <v>53</v>
      </c>
      <c r="Q2781" s="3" t="str">
        <f>LEFT(N2781,SEARCH("/",N2781)-1)</f>
        <v>publishing</v>
      </c>
      <c r="R2781" s="3" t="str">
        <f>RIGHT(N2781,LEN(N2781)-SEARCH("/",N2781,1))</f>
        <v>children's books</v>
      </c>
      <c r="S2781" s="16">
        <f>(((J2781/60)/60)/24)+DATE(1970,1,1)+(-5/24)</f>
        <v>42300.377557870372</v>
      </c>
      <c r="T2781" s="16">
        <f>(((I2781/60)/60)/24)+DATE(1970,1,1)+(-5/24)</f>
        <v>42330.419224537036</v>
      </c>
    </row>
    <row r="2782" spans="1:20" ht="56.25" x14ac:dyDescent="0.3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12">
        <f>(E2782/D2782)*100</f>
        <v>0</v>
      </c>
      <c r="P2782" s="8">
        <v>0</v>
      </c>
      <c r="Q2782" s="3" t="str">
        <f>LEFT(N2782,SEARCH("/",N2782)-1)</f>
        <v>publishing</v>
      </c>
      <c r="R2782" s="3" t="str">
        <f>RIGHT(N2782,LEN(N2782)-SEARCH("/",N2782,1))</f>
        <v>children's books</v>
      </c>
      <c r="S2782" s="16">
        <f>(((J2782/60)/60)/24)+DATE(1970,1,1)+(-5/24)</f>
        <v>42774.239444444444</v>
      </c>
      <c r="T2782" s="16">
        <f>(((I2782/60)/60)/24)+DATE(1970,1,1)+(-5/24)</f>
        <v>42804.239444444444</v>
      </c>
    </row>
    <row r="2783" spans="1:20" ht="56.25" x14ac:dyDescent="0.3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2">
        <f>(E2783/D2783)*100</f>
        <v>105.28</v>
      </c>
      <c r="P2783" s="8">
        <f>E2783/L2783</f>
        <v>47</v>
      </c>
      <c r="Q2783" s="3" t="str">
        <f>LEFT(N2783,SEARCH("/",N2783)-1)</f>
        <v>theater</v>
      </c>
      <c r="R2783" s="3" t="str">
        <f>RIGHT(N2783,LEN(N2783)-SEARCH("/",N2783,1))</f>
        <v>plays</v>
      </c>
      <c r="S2783" s="16">
        <f>(((J2783/60)/60)/24)+DATE(1970,1,1)+(-5/24)</f>
        <v>42018.733263888884</v>
      </c>
      <c r="T2783" s="16">
        <f>(((I2783/60)/60)/24)+DATE(1970,1,1)+(-5/24)</f>
        <v>42047.083333333336</v>
      </c>
    </row>
    <row r="2784" spans="1:20" ht="56.25" x14ac:dyDescent="0.3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2">
        <f>(E2784/D2784)*100</f>
        <v>120</v>
      </c>
      <c r="P2784" s="8">
        <f>E2784/L2784</f>
        <v>66.666666666666671</v>
      </c>
      <c r="Q2784" s="3" t="str">
        <f>LEFT(N2784,SEARCH("/",N2784)-1)</f>
        <v>theater</v>
      </c>
      <c r="R2784" s="3" t="str">
        <f>RIGHT(N2784,LEN(N2784)-SEARCH("/",N2784,1))</f>
        <v>plays</v>
      </c>
      <c r="S2784" s="16">
        <f>(((J2784/60)/60)/24)+DATE(1970,1,1)+(-5/24)</f>
        <v>42026.716643518514</v>
      </c>
      <c r="T2784" s="16">
        <f>(((I2784/60)/60)/24)+DATE(1970,1,1)+(-5/24)</f>
        <v>42051.999305555553</v>
      </c>
    </row>
    <row r="2785" spans="1:20" ht="93.75" x14ac:dyDescent="0.3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2">
        <f>(E2785/D2785)*100</f>
        <v>114.5</v>
      </c>
      <c r="P2785" s="8">
        <f>E2785/L2785</f>
        <v>18.770491803278688</v>
      </c>
      <c r="Q2785" s="3" t="str">
        <f>LEFT(N2785,SEARCH("/",N2785)-1)</f>
        <v>theater</v>
      </c>
      <c r="R2785" s="3" t="str">
        <f>RIGHT(N2785,LEN(N2785)-SEARCH("/",N2785,1))</f>
        <v>plays</v>
      </c>
      <c r="S2785" s="16">
        <f>(((J2785/60)/60)/24)+DATE(1970,1,1)+(-5/24)</f>
        <v>42103.326921296299</v>
      </c>
      <c r="T2785" s="16">
        <f>(((I2785/60)/60)/24)+DATE(1970,1,1)+(-5/24)</f>
        <v>42117.326921296299</v>
      </c>
    </row>
    <row r="2786" spans="1:20" ht="75" x14ac:dyDescent="0.3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2">
        <f>(E2786/D2786)*100</f>
        <v>119</v>
      </c>
      <c r="P2786" s="8">
        <f>E2786/L2786</f>
        <v>66.111111111111114</v>
      </c>
      <c r="Q2786" s="3" t="str">
        <f>LEFT(N2786,SEARCH("/",N2786)-1)</f>
        <v>theater</v>
      </c>
      <c r="R2786" s="3" t="str">
        <f>RIGHT(N2786,LEN(N2786)-SEARCH("/",N2786,1))</f>
        <v>plays</v>
      </c>
      <c r="S2786" s="16">
        <f>(((J2786/60)/60)/24)+DATE(1970,1,1)+(-5/24)</f>
        <v>41920.579201388886</v>
      </c>
      <c r="T2786" s="16">
        <f>(((I2786/60)/60)/24)+DATE(1970,1,1)+(-5/24)</f>
        <v>41941.579201388886</v>
      </c>
    </row>
    <row r="2787" spans="1:20" ht="75" x14ac:dyDescent="0.3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2">
        <f>(E2787/D2787)*100</f>
        <v>104.67999999999999</v>
      </c>
      <c r="P2787" s="8">
        <f>E2787/L2787</f>
        <v>36.859154929577464</v>
      </c>
      <c r="Q2787" s="3" t="str">
        <f>LEFT(N2787,SEARCH("/",N2787)-1)</f>
        <v>theater</v>
      </c>
      <c r="R2787" s="3" t="str">
        <f>RIGHT(N2787,LEN(N2787)-SEARCH("/",N2787,1))</f>
        <v>plays</v>
      </c>
      <c r="S2787" s="16">
        <f>(((J2787/60)/60)/24)+DATE(1970,1,1)+(-5/24)</f>
        <v>42557.981099537035</v>
      </c>
      <c r="T2787" s="16">
        <f>(((I2787/60)/60)/24)+DATE(1970,1,1)+(-5/24)</f>
        <v>42587.666666666664</v>
      </c>
    </row>
    <row r="2788" spans="1:20" ht="56.25" x14ac:dyDescent="0.3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2">
        <f>(E2788/D2788)*100</f>
        <v>117.83999999999999</v>
      </c>
      <c r="P2788" s="8">
        <f>E2788/L2788</f>
        <v>39.810810810810814</v>
      </c>
      <c r="Q2788" s="3" t="str">
        <f>LEFT(N2788,SEARCH("/",N2788)-1)</f>
        <v>theater</v>
      </c>
      <c r="R2788" s="3" t="str">
        <f>RIGHT(N2788,LEN(N2788)-SEARCH("/",N2788,1))</f>
        <v>plays</v>
      </c>
      <c r="S2788" s="16">
        <f>(((J2788/60)/60)/24)+DATE(1970,1,1)+(-5/24)</f>
        <v>41815.360879629625</v>
      </c>
      <c r="T2788" s="16">
        <f>(((I2788/60)/60)/24)+DATE(1970,1,1)+(-5/24)</f>
        <v>41829.360879629625</v>
      </c>
    </row>
    <row r="2789" spans="1:20" ht="75" x14ac:dyDescent="0.3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2">
        <f>(E2789/D2789)*100</f>
        <v>119.7</v>
      </c>
      <c r="P2789" s="8">
        <f>E2789/L2789</f>
        <v>31.5</v>
      </c>
      <c r="Q2789" s="3" t="str">
        <f>LEFT(N2789,SEARCH("/",N2789)-1)</f>
        <v>theater</v>
      </c>
      <c r="R2789" s="3" t="str">
        <f>RIGHT(N2789,LEN(N2789)-SEARCH("/",N2789,1))</f>
        <v>plays</v>
      </c>
      <c r="S2789" s="16">
        <f>(((J2789/60)/60)/24)+DATE(1970,1,1)+(-5/24)</f>
        <v>41807.990185185183</v>
      </c>
      <c r="T2789" s="16">
        <f>(((I2789/60)/60)/24)+DATE(1970,1,1)+(-5/24)</f>
        <v>41837.990185185183</v>
      </c>
    </row>
    <row r="2790" spans="1:20" ht="75" x14ac:dyDescent="0.3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2">
        <f>(E2790/D2790)*100</f>
        <v>102.49999999999999</v>
      </c>
      <c r="P2790" s="8">
        <f>E2790/L2790</f>
        <v>102.5</v>
      </c>
      <c r="Q2790" s="3" t="str">
        <f>LEFT(N2790,SEARCH("/",N2790)-1)</f>
        <v>theater</v>
      </c>
      <c r="R2790" s="3" t="str">
        <f>RIGHT(N2790,LEN(N2790)-SEARCH("/",N2790,1))</f>
        <v>plays</v>
      </c>
      <c r="S2790" s="16">
        <f>(((J2790/60)/60)/24)+DATE(1970,1,1)+(-5/24)</f>
        <v>42550.493553240733</v>
      </c>
      <c r="T2790" s="16">
        <f>(((I2790/60)/60)/24)+DATE(1970,1,1)+(-5/24)</f>
        <v>42580.493553240733</v>
      </c>
    </row>
    <row r="2791" spans="1:20" ht="37.5" x14ac:dyDescent="0.3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2">
        <f>(E2791/D2791)*100</f>
        <v>101.16666666666667</v>
      </c>
      <c r="P2791" s="8">
        <f>E2791/L2791</f>
        <v>126.45833333333333</v>
      </c>
      <c r="Q2791" s="3" t="str">
        <f>LEFT(N2791,SEARCH("/",N2791)-1)</f>
        <v>theater</v>
      </c>
      <c r="R2791" s="3" t="str">
        <f>RIGHT(N2791,LEN(N2791)-SEARCH("/",N2791,1))</f>
        <v>plays</v>
      </c>
      <c r="S2791" s="16">
        <f>(((J2791/60)/60)/24)+DATE(1970,1,1)+(-5/24)</f>
        <v>42055.804791666662</v>
      </c>
      <c r="T2791" s="16">
        <f>(((I2791/60)/60)/24)+DATE(1970,1,1)+(-5/24)</f>
        <v>42074.958333333336</v>
      </c>
    </row>
    <row r="2792" spans="1:20" ht="75" x14ac:dyDescent="0.3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2">
        <f>(E2792/D2792)*100</f>
        <v>105.33333333333333</v>
      </c>
      <c r="P2792" s="8">
        <f>E2792/L2792</f>
        <v>47.878787878787875</v>
      </c>
      <c r="Q2792" s="3" t="str">
        <f>LEFT(N2792,SEARCH("/",N2792)-1)</f>
        <v>theater</v>
      </c>
      <c r="R2792" s="3" t="str">
        <f>RIGHT(N2792,LEN(N2792)-SEARCH("/",N2792,1))</f>
        <v>plays</v>
      </c>
      <c r="S2792" s="16">
        <f>(((J2792/60)/60)/24)+DATE(1970,1,1)+(-5/24)</f>
        <v>42016.730358796289</v>
      </c>
      <c r="T2792" s="16">
        <f>(((I2792/60)/60)/24)+DATE(1970,1,1)+(-5/24)</f>
        <v>42046.730358796289</v>
      </c>
    </row>
    <row r="2793" spans="1:20" ht="93.75" x14ac:dyDescent="0.3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2">
        <f>(E2793/D2793)*100</f>
        <v>102.49999999999999</v>
      </c>
      <c r="P2793" s="8">
        <f>E2793/L2793</f>
        <v>73.214285714285708</v>
      </c>
      <c r="Q2793" s="3" t="str">
        <f>LEFT(N2793,SEARCH("/",N2793)-1)</f>
        <v>theater</v>
      </c>
      <c r="R2793" s="3" t="str">
        <f>RIGHT(N2793,LEN(N2793)-SEARCH("/",N2793,1))</f>
        <v>plays</v>
      </c>
      <c r="S2793" s="16">
        <f>(((J2793/60)/60)/24)+DATE(1970,1,1)+(-5/24)</f>
        <v>42591.691655092589</v>
      </c>
      <c r="T2793" s="16">
        <f>(((I2793/60)/60)/24)+DATE(1970,1,1)+(-5/24)</f>
        <v>42621.958333333336</v>
      </c>
    </row>
    <row r="2794" spans="1:20" ht="93.75" x14ac:dyDescent="0.3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2">
        <f>(E2794/D2794)*100</f>
        <v>107.60000000000001</v>
      </c>
      <c r="P2794" s="8">
        <f>E2794/L2794</f>
        <v>89.666666666666671</v>
      </c>
      <c r="Q2794" s="3" t="str">
        <f>LEFT(N2794,SEARCH("/",N2794)-1)</f>
        <v>theater</v>
      </c>
      <c r="R2794" s="3" t="str">
        <f>RIGHT(N2794,LEN(N2794)-SEARCH("/",N2794,1))</f>
        <v>plays</v>
      </c>
      <c r="S2794" s="16">
        <f>(((J2794/60)/60)/24)+DATE(1970,1,1)+(-5/24)</f>
        <v>42183.022673611107</v>
      </c>
      <c r="T2794" s="16">
        <f>(((I2794/60)/60)/24)+DATE(1970,1,1)+(-5/24)</f>
        <v>42228.022673611107</v>
      </c>
    </row>
    <row r="2795" spans="1:20" ht="93.75" x14ac:dyDescent="0.3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2">
        <f>(E2795/D2795)*100</f>
        <v>110.5675</v>
      </c>
      <c r="P2795" s="8">
        <f>E2795/L2795</f>
        <v>151.4623287671233</v>
      </c>
      <c r="Q2795" s="3" t="str">
        <f>LEFT(N2795,SEARCH("/",N2795)-1)</f>
        <v>theater</v>
      </c>
      <c r="R2795" s="3" t="str">
        <f>RIGHT(N2795,LEN(N2795)-SEARCH("/",N2795,1))</f>
        <v>plays</v>
      </c>
      <c r="S2795" s="16">
        <f>(((J2795/60)/60)/24)+DATE(1970,1,1)+(-5/24)</f>
        <v>42176.210706018515</v>
      </c>
      <c r="T2795" s="16">
        <f>(((I2795/60)/60)/24)+DATE(1970,1,1)+(-5/24)</f>
        <v>42206.210706018515</v>
      </c>
    </row>
    <row r="2796" spans="1:20" ht="93.75" x14ac:dyDescent="0.3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2">
        <f>(E2796/D2796)*100</f>
        <v>150</v>
      </c>
      <c r="P2796" s="8">
        <f>E2796/L2796</f>
        <v>25</v>
      </c>
      <c r="Q2796" s="3" t="str">
        <f>LEFT(N2796,SEARCH("/",N2796)-1)</f>
        <v>theater</v>
      </c>
      <c r="R2796" s="3" t="str">
        <f>RIGHT(N2796,LEN(N2796)-SEARCH("/",N2796,1))</f>
        <v>plays</v>
      </c>
      <c r="S2796" s="16">
        <f>(((J2796/60)/60)/24)+DATE(1970,1,1)+(-5/24)</f>
        <v>42416.48332175926</v>
      </c>
      <c r="T2796" s="16">
        <f>(((I2796/60)/60)/24)+DATE(1970,1,1)+(-5/24)</f>
        <v>42432.583333333336</v>
      </c>
    </row>
    <row r="2797" spans="1:20" ht="75" x14ac:dyDescent="0.3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2">
        <f>(E2797/D2797)*100</f>
        <v>104.28571428571429</v>
      </c>
      <c r="P2797" s="8">
        <f>E2797/L2797</f>
        <v>36.5</v>
      </c>
      <c r="Q2797" s="3" t="str">
        <f>LEFT(N2797,SEARCH("/",N2797)-1)</f>
        <v>theater</v>
      </c>
      <c r="R2797" s="3" t="str">
        <f>RIGHT(N2797,LEN(N2797)-SEARCH("/",N2797,1))</f>
        <v>plays</v>
      </c>
      <c r="S2797" s="16">
        <f>(((J2797/60)/60)/24)+DATE(1970,1,1)+(-5/24)</f>
        <v>41780.317604166667</v>
      </c>
      <c r="T2797" s="16">
        <f>(((I2797/60)/60)/24)+DATE(1970,1,1)+(-5/24)</f>
        <v>41796.75</v>
      </c>
    </row>
    <row r="2798" spans="1:20" ht="75" x14ac:dyDescent="0.3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2">
        <f>(E2798/D2798)*100</f>
        <v>115.5</v>
      </c>
      <c r="P2798" s="8">
        <f>E2798/L2798</f>
        <v>44</v>
      </c>
      <c r="Q2798" s="3" t="str">
        <f>LEFT(N2798,SEARCH("/",N2798)-1)</f>
        <v>theater</v>
      </c>
      <c r="R2798" s="3" t="str">
        <f>RIGHT(N2798,LEN(N2798)-SEARCH("/",N2798,1))</f>
        <v>plays</v>
      </c>
      <c r="S2798" s="16">
        <f>(((J2798/60)/60)/24)+DATE(1970,1,1)+(-5/24)</f>
        <v>41795.319768518515</v>
      </c>
      <c r="T2798" s="16">
        <f>(((I2798/60)/60)/24)+DATE(1970,1,1)+(-5/24)</f>
        <v>41825.319768518515</v>
      </c>
    </row>
    <row r="2799" spans="1:20" ht="75" x14ac:dyDescent="0.3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2">
        <f>(E2799/D2799)*100</f>
        <v>102.64512500000001</v>
      </c>
      <c r="P2799" s="8">
        <f>E2799/L2799</f>
        <v>87.357553191489373</v>
      </c>
      <c r="Q2799" s="3" t="str">
        <f>LEFT(N2799,SEARCH("/",N2799)-1)</f>
        <v>theater</v>
      </c>
      <c r="R2799" s="3" t="str">
        <f>RIGHT(N2799,LEN(N2799)-SEARCH("/",N2799,1))</f>
        <v>plays</v>
      </c>
      <c r="S2799" s="16">
        <f>(((J2799/60)/60)/24)+DATE(1970,1,1)+(-5/24)</f>
        <v>41798.731944444444</v>
      </c>
      <c r="T2799" s="16">
        <f>(((I2799/60)/60)/24)+DATE(1970,1,1)+(-5/24)</f>
        <v>41828.731944444444</v>
      </c>
    </row>
    <row r="2800" spans="1:20" ht="93.75" x14ac:dyDescent="0.3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2">
        <f>(E2800/D2800)*100</f>
        <v>101.4</v>
      </c>
      <c r="P2800" s="8">
        <f>E2800/L2800</f>
        <v>36.474820143884891</v>
      </c>
      <c r="Q2800" s="3" t="str">
        <f>LEFT(N2800,SEARCH("/",N2800)-1)</f>
        <v>theater</v>
      </c>
      <c r="R2800" s="3" t="str">
        <f>RIGHT(N2800,LEN(N2800)-SEARCH("/",N2800,1))</f>
        <v>plays</v>
      </c>
      <c r="S2800" s="16">
        <f>(((J2800/60)/60)/24)+DATE(1970,1,1)+(-5/24)</f>
        <v>42201.466678240737</v>
      </c>
      <c r="T2800" s="16">
        <f>(((I2800/60)/60)/24)+DATE(1970,1,1)+(-5/24)</f>
        <v>42216.458333333336</v>
      </c>
    </row>
    <row r="2801" spans="1:20" ht="93.75" x14ac:dyDescent="0.3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2">
        <f>(E2801/D2801)*100</f>
        <v>116.6348</v>
      </c>
      <c r="P2801" s="8">
        <f>E2801/L2801</f>
        <v>44.859538461538463</v>
      </c>
      <c r="Q2801" s="3" t="str">
        <f>LEFT(N2801,SEARCH("/",N2801)-1)</f>
        <v>theater</v>
      </c>
      <c r="R2801" s="3" t="str">
        <f>RIGHT(N2801,LEN(N2801)-SEARCH("/",N2801,1))</f>
        <v>plays</v>
      </c>
      <c r="S2801" s="16">
        <f>(((J2801/60)/60)/24)+DATE(1970,1,1)+(-5/24)</f>
        <v>42507.05636574074</v>
      </c>
      <c r="T2801" s="16">
        <f>(((I2801/60)/60)/24)+DATE(1970,1,1)+(-5/24)</f>
        <v>42538.458333333336</v>
      </c>
    </row>
    <row r="2802" spans="1:20" ht="75" x14ac:dyDescent="0.3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2">
        <f>(E2802/D2802)*100</f>
        <v>133</v>
      </c>
      <c r="P2802" s="8">
        <f>E2802/L2802</f>
        <v>42.903225806451616</v>
      </c>
      <c r="Q2802" s="3" t="str">
        <f>LEFT(N2802,SEARCH("/",N2802)-1)</f>
        <v>theater</v>
      </c>
      <c r="R2802" s="3" t="str">
        <f>RIGHT(N2802,LEN(N2802)-SEARCH("/",N2802,1))</f>
        <v>plays</v>
      </c>
      <c r="S2802" s="16">
        <f>(((J2802/60)/60)/24)+DATE(1970,1,1)+(-5/24)</f>
        <v>41948.344513888886</v>
      </c>
      <c r="T2802" s="16">
        <f>(((I2802/60)/60)/24)+DATE(1970,1,1)+(-5/24)</f>
        <v>42008.344513888886</v>
      </c>
    </row>
    <row r="2803" spans="1:20" ht="75" x14ac:dyDescent="0.3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2">
        <f>(E2803/D2803)*100</f>
        <v>133.20000000000002</v>
      </c>
      <c r="P2803" s="8">
        <f>E2803/L2803</f>
        <v>51.230769230769234</v>
      </c>
      <c r="Q2803" s="3" t="str">
        <f>LEFT(N2803,SEARCH("/",N2803)-1)</f>
        <v>theater</v>
      </c>
      <c r="R2803" s="3" t="str">
        <f>RIGHT(N2803,LEN(N2803)-SEARCH("/",N2803,1))</f>
        <v>plays</v>
      </c>
      <c r="S2803" s="16">
        <f>(((J2803/60)/60)/24)+DATE(1970,1,1)+(-5/24)</f>
        <v>41900.034826388888</v>
      </c>
      <c r="T2803" s="16">
        <f>(((I2803/60)/60)/24)+DATE(1970,1,1)+(-5/24)</f>
        <v>41922.25</v>
      </c>
    </row>
    <row r="2804" spans="1:20" ht="93.75" x14ac:dyDescent="0.3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2">
        <f>(E2804/D2804)*100</f>
        <v>101.83333333333333</v>
      </c>
      <c r="P2804" s="8">
        <f>E2804/L2804</f>
        <v>33.944444444444443</v>
      </c>
      <c r="Q2804" s="3" t="str">
        <f>LEFT(N2804,SEARCH("/",N2804)-1)</f>
        <v>theater</v>
      </c>
      <c r="R2804" s="3" t="str">
        <f>RIGHT(N2804,LEN(N2804)-SEARCH("/",N2804,1))</f>
        <v>plays</v>
      </c>
      <c r="S2804" s="16">
        <f>(((J2804/60)/60)/24)+DATE(1970,1,1)+(-5/24)</f>
        <v>42192.438738425924</v>
      </c>
      <c r="T2804" s="16">
        <f>(((I2804/60)/60)/24)+DATE(1970,1,1)+(-5/24)</f>
        <v>42222.438738425924</v>
      </c>
    </row>
    <row r="2805" spans="1:20" ht="93.75" x14ac:dyDescent="0.3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2">
        <f>(E2805/D2805)*100</f>
        <v>127.95</v>
      </c>
      <c r="P2805" s="8">
        <f>E2805/L2805</f>
        <v>90.744680851063833</v>
      </c>
      <c r="Q2805" s="3" t="str">
        <f>LEFT(N2805,SEARCH("/",N2805)-1)</f>
        <v>theater</v>
      </c>
      <c r="R2805" s="3" t="str">
        <f>RIGHT(N2805,LEN(N2805)-SEARCH("/",N2805,1))</f>
        <v>plays</v>
      </c>
      <c r="S2805" s="16">
        <f>(((J2805/60)/60)/24)+DATE(1970,1,1)+(-5/24)</f>
        <v>42157.857361111113</v>
      </c>
      <c r="T2805" s="16">
        <f>(((I2805/60)/60)/24)+DATE(1970,1,1)+(-5/24)</f>
        <v>42200.791666666664</v>
      </c>
    </row>
    <row r="2806" spans="1:20" ht="93.75" x14ac:dyDescent="0.3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2">
        <f>(E2806/D2806)*100</f>
        <v>114.99999999999999</v>
      </c>
      <c r="P2806" s="8">
        <f>E2806/L2806</f>
        <v>50</v>
      </c>
      <c r="Q2806" s="3" t="str">
        <f>LEFT(N2806,SEARCH("/",N2806)-1)</f>
        <v>theater</v>
      </c>
      <c r="R2806" s="3" t="str">
        <f>RIGHT(N2806,LEN(N2806)-SEARCH("/",N2806,1))</f>
        <v>plays</v>
      </c>
      <c r="S2806" s="16">
        <f>(((J2806/60)/60)/24)+DATE(1970,1,1)+(-5/24)</f>
        <v>41881.245254629626</v>
      </c>
      <c r="T2806" s="16">
        <f>(((I2806/60)/60)/24)+DATE(1970,1,1)+(-5/24)</f>
        <v>41911.245254629626</v>
      </c>
    </row>
    <row r="2807" spans="1:20" ht="93.75" x14ac:dyDescent="0.3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2">
        <f>(E2807/D2807)*100</f>
        <v>110.00000000000001</v>
      </c>
      <c r="P2807" s="8">
        <f>E2807/L2807</f>
        <v>24.444444444444443</v>
      </c>
      <c r="Q2807" s="3" t="str">
        <f>LEFT(N2807,SEARCH("/",N2807)-1)</f>
        <v>theater</v>
      </c>
      <c r="R2807" s="3" t="str">
        <f>RIGHT(N2807,LEN(N2807)-SEARCH("/",N2807,1))</f>
        <v>plays</v>
      </c>
      <c r="S2807" s="16">
        <f>(((J2807/60)/60)/24)+DATE(1970,1,1)+(-5/24)</f>
        <v>42213.2971412037</v>
      </c>
      <c r="T2807" s="16">
        <f>(((I2807/60)/60)/24)+DATE(1970,1,1)+(-5/24)</f>
        <v>42238.2971412037</v>
      </c>
    </row>
    <row r="2808" spans="1:20" ht="75" x14ac:dyDescent="0.3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2">
        <f>(E2808/D2808)*100</f>
        <v>112.1</v>
      </c>
      <c r="P2808" s="8">
        <f>E2808/L2808</f>
        <v>44.25</v>
      </c>
      <c r="Q2808" s="3" t="str">
        <f>LEFT(N2808,SEARCH("/",N2808)-1)</f>
        <v>theater</v>
      </c>
      <c r="R2808" s="3" t="str">
        <f>RIGHT(N2808,LEN(N2808)-SEARCH("/",N2808,1))</f>
        <v>plays</v>
      </c>
      <c r="S2808" s="16">
        <f>(((J2808/60)/60)/24)+DATE(1970,1,1)+(-5/24)</f>
        <v>42185.058912037035</v>
      </c>
      <c r="T2808" s="16">
        <f>(((I2808/60)/60)/24)+DATE(1970,1,1)+(-5/24)</f>
        <v>42221.249999999993</v>
      </c>
    </row>
    <row r="2809" spans="1:20" ht="37.5" x14ac:dyDescent="0.3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2">
        <f>(E2809/D2809)*100</f>
        <v>126</v>
      </c>
      <c r="P2809" s="8">
        <f>E2809/L2809</f>
        <v>67.741935483870961</v>
      </c>
      <c r="Q2809" s="3" t="str">
        <f>LEFT(N2809,SEARCH("/",N2809)-1)</f>
        <v>theater</v>
      </c>
      <c r="R2809" s="3" t="str">
        <f>RIGHT(N2809,LEN(N2809)-SEARCH("/",N2809,1))</f>
        <v>plays</v>
      </c>
      <c r="S2809" s="16">
        <f>(((J2809/60)/60)/24)+DATE(1970,1,1)+(-5/24)</f>
        <v>42154.664791666662</v>
      </c>
      <c r="T2809" s="16">
        <f>(((I2809/60)/60)/24)+DATE(1970,1,1)+(-5/24)</f>
        <v>42184.664791666662</v>
      </c>
    </row>
    <row r="2810" spans="1:20" ht="75" x14ac:dyDescent="0.3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2">
        <f>(E2810/D2810)*100</f>
        <v>100.24444444444444</v>
      </c>
      <c r="P2810" s="8">
        <f>E2810/L2810</f>
        <v>65.376811594202906</v>
      </c>
      <c r="Q2810" s="3" t="str">
        <f>LEFT(N2810,SEARCH("/",N2810)-1)</f>
        <v>theater</v>
      </c>
      <c r="R2810" s="3" t="str">
        <f>RIGHT(N2810,LEN(N2810)-SEARCH("/",N2810,1))</f>
        <v>plays</v>
      </c>
      <c r="S2810" s="16">
        <f>(((J2810/60)/60)/24)+DATE(1970,1,1)+(-5/24)</f>
        <v>42208.638136574074</v>
      </c>
      <c r="T2810" s="16">
        <f>(((I2810/60)/60)/24)+DATE(1970,1,1)+(-5/24)</f>
        <v>42238.638136574074</v>
      </c>
    </row>
    <row r="2811" spans="1:20" ht="93.75" x14ac:dyDescent="0.3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2">
        <f>(E2811/D2811)*100</f>
        <v>102.4</v>
      </c>
      <c r="P2811" s="8">
        <f>E2811/L2811</f>
        <v>121.9047619047619</v>
      </c>
      <c r="Q2811" s="3" t="str">
        <f>LEFT(N2811,SEARCH("/",N2811)-1)</f>
        <v>theater</v>
      </c>
      <c r="R2811" s="3" t="str">
        <f>RIGHT(N2811,LEN(N2811)-SEARCH("/",N2811,1))</f>
        <v>plays</v>
      </c>
      <c r="S2811" s="16">
        <f>(((J2811/60)/60)/24)+DATE(1970,1,1)+(-5/24)</f>
        <v>42451.288483796299</v>
      </c>
      <c r="T2811" s="16">
        <f>(((I2811/60)/60)/24)+DATE(1970,1,1)+(-5/24)</f>
        <v>42459.402083333327</v>
      </c>
    </row>
    <row r="2812" spans="1:20" ht="75" x14ac:dyDescent="0.3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2">
        <f>(E2812/D2812)*100</f>
        <v>108.2</v>
      </c>
      <c r="P2812" s="8">
        <f>E2812/L2812</f>
        <v>47.456140350877192</v>
      </c>
      <c r="Q2812" s="3" t="str">
        <f>LEFT(N2812,SEARCH("/",N2812)-1)</f>
        <v>theater</v>
      </c>
      <c r="R2812" s="3" t="str">
        <f>RIGHT(N2812,LEN(N2812)-SEARCH("/",N2812,1))</f>
        <v>plays</v>
      </c>
      <c r="S2812" s="16">
        <f>(((J2812/60)/60)/24)+DATE(1970,1,1)+(-5/24)</f>
        <v>41758.931296296294</v>
      </c>
      <c r="T2812" s="16">
        <f>(((I2812/60)/60)/24)+DATE(1970,1,1)+(-5/24)</f>
        <v>41790.957638888889</v>
      </c>
    </row>
    <row r="2813" spans="1:20" ht="75" x14ac:dyDescent="0.3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2">
        <f>(E2813/D2813)*100</f>
        <v>100.27</v>
      </c>
      <c r="P2813" s="8">
        <f>E2813/L2813</f>
        <v>92.842592592592595</v>
      </c>
      <c r="Q2813" s="3" t="str">
        <f>LEFT(N2813,SEARCH("/",N2813)-1)</f>
        <v>theater</v>
      </c>
      <c r="R2813" s="3" t="str">
        <f>RIGHT(N2813,LEN(N2813)-SEARCH("/",N2813,1))</f>
        <v>plays</v>
      </c>
      <c r="S2813" s="16">
        <f>(((J2813/60)/60)/24)+DATE(1970,1,1)+(-5/24)</f>
        <v>42028.288229166668</v>
      </c>
      <c r="T2813" s="16">
        <f>(((I2813/60)/60)/24)+DATE(1970,1,1)+(-5/24)</f>
        <v>42058.288229166668</v>
      </c>
    </row>
    <row r="2814" spans="1:20" ht="75" x14ac:dyDescent="0.3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2">
        <f>(E2814/D2814)*100</f>
        <v>113.3</v>
      </c>
      <c r="P2814" s="8">
        <f>E2814/L2814</f>
        <v>68.253012048192772</v>
      </c>
      <c r="Q2814" s="3" t="str">
        <f>LEFT(N2814,SEARCH("/",N2814)-1)</f>
        <v>theater</v>
      </c>
      <c r="R2814" s="3" t="str">
        <f>RIGHT(N2814,LEN(N2814)-SEARCH("/",N2814,1))</f>
        <v>plays</v>
      </c>
      <c r="S2814" s="16">
        <f>(((J2814/60)/60)/24)+DATE(1970,1,1)+(-5/24)</f>
        <v>42054.535856481474</v>
      </c>
      <c r="T2814" s="16">
        <f>(((I2814/60)/60)/24)+DATE(1970,1,1)+(-5/24)</f>
        <v>42099.958333333336</v>
      </c>
    </row>
    <row r="2815" spans="1:20" ht="75" x14ac:dyDescent="0.3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2">
        <f>(E2815/D2815)*100</f>
        <v>127.57571428571428</v>
      </c>
      <c r="P2815" s="8">
        <f>E2815/L2815</f>
        <v>37.209583333333335</v>
      </c>
      <c r="Q2815" s="3" t="str">
        <f>LEFT(N2815,SEARCH("/",N2815)-1)</f>
        <v>theater</v>
      </c>
      <c r="R2815" s="3" t="str">
        <f>RIGHT(N2815,LEN(N2815)-SEARCH("/",N2815,1))</f>
        <v>plays</v>
      </c>
      <c r="S2815" s="16">
        <f>(((J2815/60)/60)/24)+DATE(1970,1,1)+(-5/24)</f>
        <v>42693.534270833326</v>
      </c>
      <c r="T2815" s="16">
        <f>(((I2815/60)/60)/24)+DATE(1970,1,1)+(-5/24)</f>
        <v>42718.534270833326</v>
      </c>
    </row>
    <row r="2816" spans="1:20" ht="75" x14ac:dyDescent="0.3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2">
        <f>(E2816/D2816)*100</f>
        <v>107.73333333333332</v>
      </c>
      <c r="P2816" s="8">
        <f>E2816/L2816</f>
        <v>25.25</v>
      </c>
      <c r="Q2816" s="3" t="str">
        <f>LEFT(N2816,SEARCH("/",N2816)-1)</f>
        <v>theater</v>
      </c>
      <c r="R2816" s="3" t="str">
        <f>RIGHT(N2816,LEN(N2816)-SEARCH("/",N2816,1))</f>
        <v>plays</v>
      </c>
      <c r="S2816" s="16">
        <f>(((J2816/60)/60)/24)+DATE(1970,1,1)+(-5/24)</f>
        <v>42103.191145833327</v>
      </c>
      <c r="T2816" s="16">
        <f>(((I2816/60)/60)/24)+DATE(1970,1,1)+(-5/24)</f>
        <v>42133.191145833327</v>
      </c>
    </row>
    <row r="2817" spans="1:20" ht="75" x14ac:dyDescent="0.3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2">
        <f>(E2817/D2817)*100</f>
        <v>242</v>
      </c>
      <c r="P2817" s="8">
        <f>E2817/L2817</f>
        <v>43.214285714285715</v>
      </c>
      <c r="Q2817" s="3" t="str">
        <f>LEFT(N2817,SEARCH("/",N2817)-1)</f>
        <v>theater</v>
      </c>
      <c r="R2817" s="3" t="str">
        <f>RIGHT(N2817,LEN(N2817)-SEARCH("/",N2817,1))</f>
        <v>plays</v>
      </c>
      <c r="S2817" s="16">
        <f>(((J2817/60)/60)/24)+DATE(1970,1,1)+(-5/24)</f>
        <v>42559.568391203698</v>
      </c>
      <c r="T2817" s="16">
        <f>(((I2817/60)/60)/24)+DATE(1970,1,1)+(-5/24)</f>
        <v>42589.568391203698</v>
      </c>
    </row>
    <row r="2818" spans="1:20" ht="75" x14ac:dyDescent="0.3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2">
        <f>(E2818/D2818)*100</f>
        <v>141.56666666666666</v>
      </c>
      <c r="P2818" s="8">
        <f>E2818/L2818</f>
        <v>25.130177514792898</v>
      </c>
      <c r="Q2818" s="3" t="str">
        <f>LEFT(N2818,SEARCH("/",N2818)-1)</f>
        <v>theater</v>
      </c>
      <c r="R2818" s="3" t="str">
        <f>RIGHT(N2818,LEN(N2818)-SEARCH("/",N2818,1))</f>
        <v>plays</v>
      </c>
      <c r="S2818" s="16">
        <f>(((J2818/60)/60)/24)+DATE(1970,1,1)+(-5/24)</f>
        <v>42188.259166666663</v>
      </c>
      <c r="T2818" s="16">
        <f>(((I2818/60)/60)/24)+DATE(1970,1,1)+(-5/24)</f>
        <v>42218.458333333336</v>
      </c>
    </row>
    <row r="2819" spans="1:20" ht="93.75" x14ac:dyDescent="0.3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2">
        <f>(E2819/D2819)*100</f>
        <v>130</v>
      </c>
      <c r="P2819" s="8">
        <f>E2819/L2819</f>
        <v>23.636363636363637</v>
      </c>
      <c r="Q2819" s="3" t="str">
        <f>LEFT(N2819,SEARCH("/",N2819)-1)</f>
        <v>theater</v>
      </c>
      <c r="R2819" s="3" t="str">
        <f>RIGHT(N2819,LEN(N2819)-SEARCH("/",N2819,1))</f>
        <v>plays</v>
      </c>
      <c r="S2819" s="16">
        <f>(((J2819/60)/60)/24)+DATE(1970,1,1)+(-5/24)</f>
        <v>42023.42664351852</v>
      </c>
      <c r="T2819" s="16">
        <f>(((I2819/60)/60)/24)+DATE(1970,1,1)+(-5/24)</f>
        <v>42063.42664351852</v>
      </c>
    </row>
    <row r="2820" spans="1:20" ht="75" x14ac:dyDescent="0.3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2">
        <f>(E2820/D2820)*100</f>
        <v>106.03</v>
      </c>
      <c r="P2820" s="8">
        <f>E2820/L2820</f>
        <v>103.95098039215686</v>
      </c>
      <c r="Q2820" s="3" t="str">
        <f>LEFT(N2820,SEARCH("/",N2820)-1)</f>
        <v>theater</v>
      </c>
      <c r="R2820" s="3" t="str">
        <f>RIGHT(N2820,LEN(N2820)-SEARCH("/",N2820,1))</f>
        <v>plays</v>
      </c>
      <c r="S2820" s="16">
        <f>(((J2820/60)/60)/24)+DATE(1970,1,1)+(-5/24)</f>
        <v>42250.389884259253</v>
      </c>
      <c r="T2820" s="16">
        <f>(((I2820/60)/60)/24)+DATE(1970,1,1)+(-5/24)</f>
        <v>42270.389884259253</v>
      </c>
    </row>
    <row r="2821" spans="1:20" ht="75" x14ac:dyDescent="0.3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2">
        <f>(E2821/D2821)*100</f>
        <v>104.80000000000001</v>
      </c>
      <c r="P2821" s="8">
        <f>E2821/L2821</f>
        <v>50.384615384615387</v>
      </c>
      <c r="Q2821" s="3" t="str">
        <f>LEFT(N2821,SEARCH("/",N2821)-1)</f>
        <v>theater</v>
      </c>
      <c r="R2821" s="3" t="str">
        <f>RIGHT(N2821,LEN(N2821)-SEARCH("/",N2821,1))</f>
        <v>plays</v>
      </c>
      <c r="S2821" s="16">
        <f>(((J2821/60)/60)/24)+DATE(1970,1,1)+(-5/24)</f>
        <v>42139.317233796297</v>
      </c>
      <c r="T2821" s="16">
        <f>(((I2821/60)/60)/24)+DATE(1970,1,1)+(-5/24)</f>
        <v>42169.317233796297</v>
      </c>
    </row>
    <row r="2822" spans="1:20" ht="75" x14ac:dyDescent="0.3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2">
        <f>(E2822/D2822)*100</f>
        <v>136</v>
      </c>
      <c r="P2822" s="8">
        <f>E2822/L2822</f>
        <v>13.6</v>
      </c>
      <c r="Q2822" s="3" t="str">
        <f>LEFT(N2822,SEARCH("/",N2822)-1)</f>
        <v>theater</v>
      </c>
      <c r="R2822" s="3" t="str">
        <f>RIGHT(N2822,LEN(N2822)-SEARCH("/",N2822,1))</f>
        <v>plays</v>
      </c>
      <c r="S2822" s="16">
        <f>(((J2822/60)/60)/24)+DATE(1970,1,1)+(-5/24)</f>
        <v>42401.402650462966</v>
      </c>
      <c r="T2822" s="16">
        <f>(((I2822/60)/60)/24)+DATE(1970,1,1)+(-5/24)</f>
        <v>42425.791666666664</v>
      </c>
    </row>
    <row r="2823" spans="1:20" ht="93.75" x14ac:dyDescent="0.3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2">
        <f>(E2823/D2823)*100</f>
        <v>100</v>
      </c>
      <c r="P2823" s="8">
        <f>E2823/L2823</f>
        <v>28.571428571428573</v>
      </c>
      <c r="Q2823" s="3" t="str">
        <f>LEFT(N2823,SEARCH("/",N2823)-1)</f>
        <v>theater</v>
      </c>
      <c r="R2823" s="3" t="str">
        <f>RIGHT(N2823,LEN(N2823)-SEARCH("/",N2823,1))</f>
        <v>plays</v>
      </c>
      <c r="S2823" s="16">
        <f>(((J2823/60)/60)/24)+DATE(1970,1,1)+(-5/24)</f>
        <v>41875.714525462965</v>
      </c>
      <c r="T2823" s="16">
        <f>(((I2823/60)/60)/24)+DATE(1970,1,1)+(-5/24)</f>
        <v>41905.714525462965</v>
      </c>
    </row>
    <row r="2824" spans="1:20" ht="75" x14ac:dyDescent="0.3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2">
        <f>(E2824/D2824)*100</f>
        <v>100</v>
      </c>
      <c r="P2824" s="8">
        <f>E2824/L2824</f>
        <v>63.829787234042556</v>
      </c>
      <c r="Q2824" s="3" t="str">
        <f>LEFT(N2824,SEARCH("/",N2824)-1)</f>
        <v>theater</v>
      </c>
      <c r="R2824" s="3" t="str">
        <f>RIGHT(N2824,LEN(N2824)-SEARCH("/",N2824,1))</f>
        <v>plays</v>
      </c>
      <c r="S2824" s="16">
        <f>(((J2824/60)/60)/24)+DATE(1970,1,1)+(-5/24)</f>
        <v>42060.475601851846</v>
      </c>
      <c r="T2824" s="16">
        <f>(((I2824/60)/60)/24)+DATE(1970,1,1)+(-5/24)</f>
        <v>42090.433935185189</v>
      </c>
    </row>
    <row r="2825" spans="1:20" ht="93.75" x14ac:dyDescent="0.3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2">
        <f>(E2825/D2825)*100</f>
        <v>124</v>
      </c>
      <c r="P2825" s="8">
        <f>E2825/L2825</f>
        <v>8.8571428571428577</v>
      </c>
      <c r="Q2825" s="3" t="str">
        <f>LEFT(N2825,SEARCH("/",N2825)-1)</f>
        <v>theater</v>
      </c>
      <c r="R2825" s="3" t="str">
        <f>RIGHT(N2825,LEN(N2825)-SEARCH("/",N2825,1))</f>
        <v>plays</v>
      </c>
      <c r="S2825" s="16">
        <f>(((J2825/60)/60)/24)+DATE(1970,1,1)+(-5/24)</f>
        <v>42066.803310185183</v>
      </c>
      <c r="T2825" s="16">
        <f>(((I2825/60)/60)/24)+DATE(1970,1,1)+(-5/24)</f>
        <v>42094.749305555553</v>
      </c>
    </row>
    <row r="2826" spans="1:20" ht="56.25" x14ac:dyDescent="0.3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2">
        <f>(E2826/D2826)*100</f>
        <v>116.92307692307693</v>
      </c>
      <c r="P2826" s="8">
        <f>E2826/L2826</f>
        <v>50.666666666666664</v>
      </c>
      <c r="Q2826" s="3" t="str">
        <f>LEFT(N2826,SEARCH("/",N2826)-1)</f>
        <v>theater</v>
      </c>
      <c r="R2826" s="3" t="str">
        <f>RIGHT(N2826,LEN(N2826)-SEARCH("/",N2826,1))</f>
        <v>plays</v>
      </c>
      <c r="S2826" s="16">
        <f>(((J2826/60)/60)/24)+DATE(1970,1,1)+(-5/24)</f>
        <v>42136.0624537037</v>
      </c>
      <c r="T2826" s="16">
        <f>(((I2826/60)/60)/24)+DATE(1970,1,1)+(-5/24)</f>
        <v>42167.863194444442</v>
      </c>
    </row>
    <row r="2827" spans="1:20" ht="93.75" x14ac:dyDescent="0.3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2">
        <f>(E2827/D2827)*100</f>
        <v>103.33333333333334</v>
      </c>
      <c r="P2827" s="8">
        <f>E2827/L2827</f>
        <v>60.784313725490193</v>
      </c>
      <c r="Q2827" s="3" t="str">
        <f>LEFT(N2827,SEARCH("/",N2827)-1)</f>
        <v>theater</v>
      </c>
      <c r="R2827" s="3" t="str">
        <f>RIGHT(N2827,LEN(N2827)-SEARCH("/",N2827,1))</f>
        <v>plays</v>
      </c>
      <c r="S2827" s="16">
        <f>(((J2827/60)/60)/24)+DATE(1970,1,1)+(-5/24)</f>
        <v>42312.584328703706</v>
      </c>
      <c r="T2827" s="16">
        <f>(((I2827/60)/60)/24)+DATE(1970,1,1)+(-5/24)</f>
        <v>42342.584328703706</v>
      </c>
    </row>
    <row r="2828" spans="1:20" ht="93.75" x14ac:dyDescent="0.3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2">
        <f>(E2828/D2828)*100</f>
        <v>107.74999999999999</v>
      </c>
      <c r="P2828" s="8">
        <f>E2828/L2828</f>
        <v>113.42105263157895</v>
      </c>
      <c r="Q2828" s="3" t="str">
        <f>LEFT(N2828,SEARCH("/",N2828)-1)</f>
        <v>theater</v>
      </c>
      <c r="R2828" s="3" t="str">
        <f>RIGHT(N2828,LEN(N2828)-SEARCH("/",N2828,1))</f>
        <v>plays</v>
      </c>
      <c r="S2828" s="16">
        <f>(((J2828/60)/60)/24)+DATE(1970,1,1)+(-5/24)</f>
        <v>42170.826527777775</v>
      </c>
      <c r="T2828" s="16">
        <f>(((I2828/60)/60)/24)+DATE(1970,1,1)+(-5/24)</f>
        <v>42195.083333333336</v>
      </c>
    </row>
    <row r="2829" spans="1:20" ht="75" x14ac:dyDescent="0.3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2">
        <f>(E2829/D2829)*100</f>
        <v>120.24999999999999</v>
      </c>
      <c r="P2829" s="8">
        <f>E2829/L2829</f>
        <v>104.56521739130434</v>
      </c>
      <c r="Q2829" s="3" t="str">
        <f>LEFT(N2829,SEARCH("/",N2829)-1)</f>
        <v>theater</v>
      </c>
      <c r="R2829" s="3" t="str">
        <f>RIGHT(N2829,LEN(N2829)-SEARCH("/",N2829,1))</f>
        <v>plays</v>
      </c>
      <c r="S2829" s="16">
        <f>(((J2829/60)/60)/24)+DATE(1970,1,1)+(-5/24)</f>
        <v>42494.475300925922</v>
      </c>
      <c r="T2829" s="16">
        <f>(((I2829/60)/60)/24)+DATE(1970,1,1)+(-5/24)</f>
        <v>42524.479166666664</v>
      </c>
    </row>
    <row r="2830" spans="1:20" ht="75" x14ac:dyDescent="0.3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2">
        <f>(E2830/D2830)*100</f>
        <v>100.37894736842105</v>
      </c>
      <c r="P2830" s="8">
        <f>E2830/L2830</f>
        <v>98.30927835051547</v>
      </c>
      <c r="Q2830" s="3" t="str">
        <f>LEFT(N2830,SEARCH("/",N2830)-1)</f>
        <v>theater</v>
      </c>
      <c r="R2830" s="3" t="str">
        <f>RIGHT(N2830,LEN(N2830)-SEARCH("/",N2830,1))</f>
        <v>plays</v>
      </c>
      <c r="S2830" s="16">
        <f>(((J2830/60)/60)/24)+DATE(1970,1,1)+(-5/24)</f>
        <v>42254.056354166663</v>
      </c>
      <c r="T2830" s="16">
        <f>(((I2830/60)/60)/24)+DATE(1970,1,1)+(-5/24)</f>
        <v>42279.749999999993</v>
      </c>
    </row>
    <row r="2831" spans="1:20" ht="93.75" x14ac:dyDescent="0.3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2">
        <f>(E2831/D2831)*100</f>
        <v>106.52</v>
      </c>
      <c r="P2831" s="8">
        <f>E2831/L2831</f>
        <v>35.039473684210527</v>
      </c>
      <c r="Q2831" s="3" t="str">
        <f>LEFT(N2831,SEARCH("/",N2831)-1)</f>
        <v>theater</v>
      </c>
      <c r="R2831" s="3" t="str">
        <f>RIGHT(N2831,LEN(N2831)-SEARCH("/",N2831,1))</f>
        <v>plays</v>
      </c>
      <c r="S2831" s="16">
        <f>(((J2831/60)/60)/24)+DATE(1970,1,1)+(-5/24)</f>
        <v>42495.225902777776</v>
      </c>
      <c r="T2831" s="16">
        <f>(((I2831/60)/60)/24)+DATE(1970,1,1)+(-5/24)</f>
        <v>42523.225902777776</v>
      </c>
    </row>
    <row r="2832" spans="1:20" ht="56.25" x14ac:dyDescent="0.3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2">
        <f>(E2832/D2832)*100</f>
        <v>100</v>
      </c>
      <c r="P2832" s="8">
        <f>E2832/L2832</f>
        <v>272.72727272727275</v>
      </c>
      <c r="Q2832" s="3" t="str">
        <f>LEFT(N2832,SEARCH("/",N2832)-1)</f>
        <v>theater</v>
      </c>
      <c r="R2832" s="3" t="str">
        <f>RIGHT(N2832,LEN(N2832)-SEARCH("/",N2832,1))</f>
        <v>plays</v>
      </c>
      <c r="S2832" s="16">
        <f>(((J2832/60)/60)/24)+DATE(1970,1,1)+(-5/24)</f>
        <v>41758.631342592591</v>
      </c>
      <c r="T2832" s="16">
        <f>(((I2832/60)/60)/24)+DATE(1970,1,1)+(-5/24)</f>
        <v>41770.957638888889</v>
      </c>
    </row>
    <row r="2833" spans="1:20" ht="56.25" x14ac:dyDescent="0.3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2">
        <f>(E2833/D2833)*100</f>
        <v>110.66666666666667</v>
      </c>
      <c r="P2833" s="8">
        <f>E2833/L2833</f>
        <v>63.846153846153847</v>
      </c>
      <c r="Q2833" s="3" t="str">
        <f>LEFT(N2833,SEARCH("/",N2833)-1)</f>
        <v>theater</v>
      </c>
      <c r="R2833" s="3" t="str">
        <f>RIGHT(N2833,LEN(N2833)-SEARCH("/",N2833,1))</f>
        <v>plays</v>
      </c>
      <c r="S2833" s="16">
        <f>(((J2833/60)/60)/24)+DATE(1970,1,1)+(-5/24)</f>
        <v>42171.616550925923</v>
      </c>
      <c r="T2833" s="16">
        <f>(((I2833/60)/60)/24)+DATE(1970,1,1)+(-5/24)</f>
        <v>42201.616550925923</v>
      </c>
    </row>
    <row r="2834" spans="1:20" ht="93.75" x14ac:dyDescent="0.3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2">
        <f>(E2834/D2834)*100</f>
        <v>114.71959999999999</v>
      </c>
      <c r="P2834" s="8">
        <f>E2834/L2834</f>
        <v>30.189368421052631</v>
      </c>
      <c r="Q2834" s="3" t="str">
        <f>LEFT(N2834,SEARCH("/",N2834)-1)</f>
        <v>theater</v>
      </c>
      <c r="R2834" s="3" t="str">
        <f>RIGHT(N2834,LEN(N2834)-SEARCH("/",N2834,1))</f>
        <v>plays</v>
      </c>
      <c r="S2834" s="16">
        <f>(((J2834/60)/60)/24)+DATE(1970,1,1)+(-5/24)</f>
        <v>41938.501087962963</v>
      </c>
      <c r="T2834" s="16">
        <f>(((I2834/60)/60)/24)+DATE(1970,1,1)+(-5/24)</f>
        <v>41966.708333333336</v>
      </c>
    </row>
    <row r="2835" spans="1:20" ht="37.5" x14ac:dyDescent="0.3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2">
        <f>(E2835/D2835)*100</f>
        <v>108.25925925925925</v>
      </c>
      <c r="P2835" s="8">
        <f>E2835/L2835</f>
        <v>83.51428571428572</v>
      </c>
      <c r="Q2835" s="3" t="str">
        <f>LEFT(N2835,SEARCH("/",N2835)-1)</f>
        <v>theater</v>
      </c>
      <c r="R2835" s="3" t="str">
        <f>RIGHT(N2835,LEN(N2835)-SEARCH("/",N2835,1))</f>
        <v>plays</v>
      </c>
      <c r="S2835" s="16">
        <f>(((J2835/60)/60)/24)+DATE(1970,1,1)+(-5/24)</f>
        <v>42267.919363425921</v>
      </c>
      <c r="T2835" s="16">
        <f>(((I2835/60)/60)/24)+DATE(1970,1,1)+(-5/24)</f>
        <v>42287.874999999993</v>
      </c>
    </row>
    <row r="2836" spans="1:20" ht="75" x14ac:dyDescent="0.3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2">
        <f>(E2836/D2836)*100</f>
        <v>170</v>
      </c>
      <c r="P2836" s="8">
        <f>E2836/L2836</f>
        <v>64.761904761904759</v>
      </c>
      <c r="Q2836" s="3" t="str">
        <f>LEFT(N2836,SEARCH("/",N2836)-1)</f>
        <v>theater</v>
      </c>
      <c r="R2836" s="3" t="str">
        <f>RIGHT(N2836,LEN(N2836)-SEARCH("/",N2836,1))</f>
        <v>plays</v>
      </c>
      <c r="S2836" s="16">
        <f>(((J2836/60)/60)/24)+DATE(1970,1,1)+(-5/24)</f>
        <v>42019.751504629625</v>
      </c>
      <c r="T2836" s="16">
        <f>(((I2836/60)/60)/24)+DATE(1970,1,1)+(-5/24)</f>
        <v>42034.751504629625</v>
      </c>
    </row>
    <row r="2837" spans="1:20" ht="75" x14ac:dyDescent="0.3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2">
        <f>(E2837/D2837)*100</f>
        <v>187.09899999999999</v>
      </c>
      <c r="P2837" s="8">
        <f>E2837/L2837</f>
        <v>20.118172043010752</v>
      </c>
      <c r="Q2837" s="3" t="str">
        <f>LEFT(N2837,SEARCH("/",N2837)-1)</f>
        <v>theater</v>
      </c>
      <c r="R2837" s="3" t="str">
        <f>RIGHT(N2837,LEN(N2837)-SEARCH("/",N2837,1))</f>
        <v>plays</v>
      </c>
      <c r="S2837" s="16">
        <f>(((J2837/60)/60)/24)+DATE(1970,1,1)+(-5/24)</f>
        <v>42313.495567129627</v>
      </c>
      <c r="T2837" s="16">
        <f>(((I2837/60)/60)/24)+DATE(1970,1,1)+(-5/24)</f>
        <v>42342.791666666664</v>
      </c>
    </row>
    <row r="2838" spans="1:20" ht="93.75" x14ac:dyDescent="0.3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2">
        <f>(E2838/D2838)*100</f>
        <v>107.77777777777777</v>
      </c>
      <c r="P2838" s="8">
        <f>E2838/L2838</f>
        <v>44.090909090909093</v>
      </c>
      <c r="Q2838" s="3" t="str">
        <f>LEFT(N2838,SEARCH("/",N2838)-1)</f>
        <v>theater</v>
      </c>
      <c r="R2838" s="3" t="str">
        <f>RIGHT(N2838,LEN(N2838)-SEARCH("/",N2838,1))</f>
        <v>plays</v>
      </c>
      <c r="S2838" s="16">
        <f>(((J2838/60)/60)/24)+DATE(1970,1,1)+(-5/24)</f>
        <v>42746.053449074076</v>
      </c>
      <c r="T2838" s="16">
        <f>(((I2838/60)/60)/24)+DATE(1970,1,1)+(-5/24)</f>
        <v>42783.999305555553</v>
      </c>
    </row>
    <row r="2839" spans="1:20" ht="112.5" x14ac:dyDescent="0.3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2">
        <f>(E2839/D2839)*100</f>
        <v>100</v>
      </c>
      <c r="P2839" s="8">
        <f>E2839/L2839</f>
        <v>40.476190476190474</v>
      </c>
      <c r="Q2839" s="3" t="str">
        <f>LEFT(N2839,SEARCH("/",N2839)-1)</f>
        <v>theater</v>
      </c>
      <c r="R2839" s="3" t="str">
        <f>RIGHT(N2839,LEN(N2839)-SEARCH("/",N2839,1))</f>
        <v>plays</v>
      </c>
      <c r="S2839" s="16">
        <f>(((J2839/60)/60)/24)+DATE(1970,1,1)+(-5/24)</f>
        <v>42307.700046296297</v>
      </c>
      <c r="T2839" s="16">
        <f>(((I2839/60)/60)/24)+DATE(1970,1,1)+(-5/24)</f>
        <v>42347.741712962961</v>
      </c>
    </row>
    <row r="2840" spans="1:20" ht="75" x14ac:dyDescent="0.3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2">
        <f>(E2840/D2840)*100</f>
        <v>120.24999999999999</v>
      </c>
      <c r="P2840" s="8">
        <f>E2840/L2840</f>
        <v>44.537037037037038</v>
      </c>
      <c r="Q2840" s="3" t="str">
        <f>LEFT(N2840,SEARCH("/",N2840)-1)</f>
        <v>theater</v>
      </c>
      <c r="R2840" s="3" t="str">
        <f>RIGHT(N2840,LEN(N2840)-SEARCH("/",N2840,1))</f>
        <v>plays</v>
      </c>
      <c r="S2840" s="16">
        <f>(((J2840/60)/60)/24)+DATE(1970,1,1)+(-5/24)</f>
        <v>41842.399259259255</v>
      </c>
      <c r="T2840" s="16">
        <f>(((I2840/60)/60)/24)+DATE(1970,1,1)+(-5/24)</f>
        <v>41864.708333333328</v>
      </c>
    </row>
    <row r="2841" spans="1:20" ht="93.75" x14ac:dyDescent="0.3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2">
        <f>(E2841/D2841)*100</f>
        <v>111.42857142857143</v>
      </c>
      <c r="P2841" s="8">
        <f>E2841/L2841</f>
        <v>125.80645161290323</v>
      </c>
      <c r="Q2841" s="3" t="str">
        <f>LEFT(N2841,SEARCH("/",N2841)-1)</f>
        <v>theater</v>
      </c>
      <c r="R2841" s="3" t="str">
        <f>RIGHT(N2841,LEN(N2841)-SEARCH("/",N2841,1))</f>
        <v>plays</v>
      </c>
      <c r="S2841" s="16">
        <f>(((J2841/60)/60)/24)+DATE(1970,1,1)+(-5/24)</f>
        <v>41853.031874999993</v>
      </c>
      <c r="T2841" s="16">
        <f>(((I2841/60)/60)/24)+DATE(1970,1,1)+(-5/24)</f>
        <v>41875.999305555553</v>
      </c>
    </row>
    <row r="2842" spans="1:20" ht="93.75" x14ac:dyDescent="0.3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2">
        <f>(E2842/D2842)*100</f>
        <v>104</v>
      </c>
      <c r="P2842" s="8">
        <f>E2842/L2842</f>
        <v>19.696969696969695</v>
      </c>
      <c r="Q2842" s="3" t="str">
        <f>LEFT(N2842,SEARCH("/",N2842)-1)</f>
        <v>theater</v>
      </c>
      <c r="R2842" s="3" t="str">
        <f>RIGHT(N2842,LEN(N2842)-SEARCH("/",N2842,1))</f>
        <v>plays</v>
      </c>
      <c r="S2842" s="16">
        <f>(((J2842/60)/60)/24)+DATE(1970,1,1)+(-5/24)</f>
        <v>42059.827303240738</v>
      </c>
      <c r="T2842" s="16">
        <f>(((I2842/60)/60)/24)+DATE(1970,1,1)+(-5/24)</f>
        <v>42081.499999999993</v>
      </c>
    </row>
    <row r="2843" spans="1:20" ht="93.75" x14ac:dyDescent="0.3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12">
        <f>(E2843/D2843)*100</f>
        <v>1</v>
      </c>
      <c r="P2843" s="8">
        <f>E2843/L2843</f>
        <v>10</v>
      </c>
      <c r="Q2843" s="3" t="str">
        <f>LEFT(N2843,SEARCH("/",N2843)-1)</f>
        <v>theater</v>
      </c>
      <c r="R2843" s="3" t="str">
        <f>RIGHT(N2843,LEN(N2843)-SEARCH("/",N2843,1))</f>
        <v>plays</v>
      </c>
      <c r="S2843" s="16">
        <f>(((J2843/60)/60)/24)+DATE(1970,1,1)+(-5/24)</f>
        <v>42291.53121527777</v>
      </c>
      <c r="T2843" s="16">
        <f>(((I2843/60)/60)/24)+DATE(1970,1,1)+(-5/24)</f>
        <v>42351.572881944441</v>
      </c>
    </row>
    <row r="2844" spans="1:20" ht="93.75" x14ac:dyDescent="0.3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12">
        <f>(E2844/D2844)*100</f>
        <v>0</v>
      </c>
      <c r="P2844" s="8">
        <v>0</v>
      </c>
      <c r="Q2844" s="3" t="str">
        <f>LEFT(N2844,SEARCH("/",N2844)-1)</f>
        <v>theater</v>
      </c>
      <c r="R2844" s="3" t="str">
        <f>RIGHT(N2844,LEN(N2844)-SEARCH("/",N2844,1))</f>
        <v>plays</v>
      </c>
      <c r="S2844" s="16">
        <f>(((J2844/60)/60)/24)+DATE(1970,1,1)+(-5/24)</f>
        <v>41784.744155092587</v>
      </c>
      <c r="T2844" s="16">
        <f>(((I2844/60)/60)/24)+DATE(1970,1,1)+(-5/24)</f>
        <v>41811.25</v>
      </c>
    </row>
    <row r="2845" spans="1:20" ht="93.75" x14ac:dyDescent="0.3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12">
        <f>(E2845/D2845)*100</f>
        <v>0</v>
      </c>
      <c r="P2845" s="8">
        <v>0</v>
      </c>
      <c r="Q2845" s="3" t="str">
        <f>LEFT(N2845,SEARCH("/",N2845)-1)</f>
        <v>theater</v>
      </c>
      <c r="R2845" s="3" t="str">
        <f>RIGHT(N2845,LEN(N2845)-SEARCH("/",N2845,1))</f>
        <v>plays</v>
      </c>
      <c r="S2845" s="16">
        <f>(((J2845/60)/60)/24)+DATE(1970,1,1)+(-5/24)</f>
        <v>42492.529513888883</v>
      </c>
      <c r="T2845" s="16">
        <f>(((I2845/60)/60)/24)+DATE(1970,1,1)+(-5/24)</f>
        <v>42533.958333333336</v>
      </c>
    </row>
    <row r="2846" spans="1:20" ht="75" x14ac:dyDescent="0.3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12">
        <f>(E2846/D2846)*100</f>
        <v>5.4545454545454541</v>
      </c>
      <c r="P2846" s="8">
        <f>E2846/L2846</f>
        <v>30</v>
      </c>
      <c r="Q2846" s="3" t="str">
        <f>LEFT(N2846,SEARCH("/",N2846)-1)</f>
        <v>theater</v>
      </c>
      <c r="R2846" s="3" t="str">
        <f>RIGHT(N2846,LEN(N2846)-SEARCH("/",N2846,1))</f>
        <v>plays</v>
      </c>
      <c r="S2846" s="16">
        <f>(((J2846/60)/60)/24)+DATE(1970,1,1)+(-5/24)</f>
        <v>42709.337731481479</v>
      </c>
      <c r="T2846" s="16">
        <f>(((I2846/60)/60)/24)+DATE(1970,1,1)+(-5/24)</f>
        <v>42739.337731481479</v>
      </c>
    </row>
    <row r="2847" spans="1:20" ht="75" x14ac:dyDescent="0.3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12">
        <f>(E2847/D2847)*100</f>
        <v>31.546666666666667</v>
      </c>
      <c r="P2847" s="8">
        <f>E2847/L2847</f>
        <v>60.666666666666664</v>
      </c>
      <c r="Q2847" s="3" t="str">
        <f>LEFT(N2847,SEARCH("/",N2847)-1)</f>
        <v>theater</v>
      </c>
      <c r="R2847" s="3" t="str">
        <f>RIGHT(N2847,LEN(N2847)-SEARCH("/",N2847,1))</f>
        <v>plays</v>
      </c>
      <c r="S2847" s="16">
        <f>(((J2847/60)/60)/24)+DATE(1970,1,1)+(-5/24)</f>
        <v>42102.808252314811</v>
      </c>
      <c r="T2847" s="16">
        <f>(((I2847/60)/60)/24)+DATE(1970,1,1)+(-5/24)</f>
        <v>42162.808252314811</v>
      </c>
    </row>
    <row r="2848" spans="1:20" ht="93.75" x14ac:dyDescent="0.3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12">
        <f>(E2848/D2848)*100</f>
        <v>0</v>
      </c>
      <c r="P2848" s="8">
        <v>0</v>
      </c>
      <c r="Q2848" s="3" t="str">
        <f>LEFT(N2848,SEARCH("/",N2848)-1)</f>
        <v>theater</v>
      </c>
      <c r="R2848" s="3" t="str">
        <f>RIGHT(N2848,LEN(N2848)-SEARCH("/",N2848,1))</f>
        <v>plays</v>
      </c>
      <c r="S2848" s="16">
        <f>(((J2848/60)/60)/24)+DATE(1970,1,1)+(-5/24)</f>
        <v>42108.483726851853</v>
      </c>
      <c r="T2848" s="16">
        <f>(((I2848/60)/60)/24)+DATE(1970,1,1)+(-5/24)</f>
        <v>42153.483726851853</v>
      </c>
    </row>
    <row r="2849" spans="1:20" ht="75" x14ac:dyDescent="0.3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12">
        <f>(E2849/D2849)*100</f>
        <v>0</v>
      </c>
      <c r="P2849" s="8">
        <v>0</v>
      </c>
      <c r="Q2849" s="3" t="str">
        <f>LEFT(N2849,SEARCH("/",N2849)-1)</f>
        <v>theater</v>
      </c>
      <c r="R2849" s="3" t="str">
        <f>RIGHT(N2849,LEN(N2849)-SEARCH("/",N2849,1))</f>
        <v>plays</v>
      </c>
      <c r="S2849" s="16">
        <f>(((J2849/60)/60)/24)+DATE(1970,1,1)+(-5/24)</f>
        <v>42453.597974537035</v>
      </c>
      <c r="T2849" s="16">
        <f>(((I2849/60)/60)/24)+DATE(1970,1,1)+(-5/24)</f>
        <v>42513.597974537035</v>
      </c>
    </row>
    <row r="2850" spans="1:20" ht="93.75" x14ac:dyDescent="0.3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12">
        <f>(E2850/D2850)*100</f>
        <v>0.2</v>
      </c>
      <c r="P2850" s="8">
        <f>E2850/L2850</f>
        <v>23.333333333333332</v>
      </c>
      <c r="Q2850" s="3" t="str">
        <f>LEFT(N2850,SEARCH("/",N2850)-1)</f>
        <v>theater</v>
      </c>
      <c r="R2850" s="3" t="str">
        <f>RIGHT(N2850,LEN(N2850)-SEARCH("/",N2850,1))</f>
        <v>plays</v>
      </c>
      <c r="S2850" s="16">
        <f>(((J2850/60)/60)/24)+DATE(1970,1,1)+(-5/24)</f>
        <v>42123.440497685187</v>
      </c>
      <c r="T2850" s="16">
        <f>(((I2850/60)/60)/24)+DATE(1970,1,1)+(-5/24)</f>
        <v>42153.440497685187</v>
      </c>
    </row>
    <row r="2851" spans="1:20" ht="75" x14ac:dyDescent="0.3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12">
        <f>(E2851/D2851)*100</f>
        <v>1</v>
      </c>
      <c r="P2851" s="8">
        <f>E2851/L2851</f>
        <v>5</v>
      </c>
      <c r="Q2851" s="3" t="str">
        <f>LEFT(N2851,SEARCH("/",N2851)-1)</f>
        <v>theater</v>
      </c>
      <c r="R2851" s="3" t="str">
        <f>RIGHT(N2851,LEN(N2851)-SEARCH("/",N2851,1))</f>
        <v>plays</v>
      </c>
      <c r="S2851" s="16">
        <f>(((J2851/60)/60)/24)+DATE(1970,1,1)+(-5/24)</f>
        <v>42453.219907407409</v>
      </c>
      <c r="T2851" s="16">
        <f>(((I2851/60)/60)/24)+DATE(1970,1,1)+(-5/24)</f>
        <v>42483.219907407409</v>
      </c>
    </row>
    <row r="2852" spans="1:20" ht="75" x14ac:dyDescent="0.3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12">
        <f>(E2852/D2852)*100</f>
        <v>3.8875000000000002</v>
      </c>
      <c r="P2852" s="8">
        <f>E2852/L2852</f>
        <v>23.923076923076923</v>
      </c>
      <c r="Q2852" s="3" t="str">
        <f>LEFT(N2852,SEARCH("/",N2852)-1)</f>
        <v>theater</v>
      </c>
      <c r="R2852" s="3" t="str">
        <f>RIGHT(N2852,LEN(N2852)-SEARCH("/",N2852,1))</f>
        <v>plays</v>
      </c>
      <c r="S2852" s="16">
        <f>(((J2852/60)/60)/24)+DATE(1970,1,1)+(-5/24)</f>
        <v>41857.798738425925</v>
      </c>
      <c r="T2852" s="16">
        <f>(((I2852/60)/60)/24)+DATE(1970,1,1)+(-5/24)</f>
        <v>41887.798738425925</v>
      </c>
    </row>
    <row r="2853" spans="1:20" ht="93.75" x14ac:dyDescent="0.3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12">
        <f>(E2853/D2853)*100</f>
        <v>0</v>
      </c>
      <c r="P2853" s="8">
        <v>0</v>
      </c>
      <c r="Q2853" s="3" t="str">
        <f>LEFT(N2853,SEARCH("/",N2853)-1)</f>
        <v>theater</v>
      </c>
      <c r="R2853" s="3" t="str">
        <f>RIGHT(N2853,LEN(N2853)-SEARCH("/",N2853,1))</f>
        <v>plays</v>
      </c>
      <c r="S2853" s="16">
        <f>(((J2853/60)/60)/24)+DATE(1970,1,1)+(-5/24)</f>
        <v>42389.794317129628</v>
      </c>
      <c r="T2853" s="16">
        <f>(((I2853/60)/60)/24)+DATE(1970,1,1)+(-5/24)</f>
        <v>42398.761805555558</v>
      </c>
    </row>
    <row r="2854" spans="1:20" ht="75" x14ac:dyDescent="0.3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12">
        <f>(E2854/D2854)*100</f>
        <v>1.9</v>
      </c>
      <c r="P2854" s="8">
        <f>E2854/L2854</f>
        <v>15.833333333333334</v>
      </c>
      <c r="Q2854" s="3" t="str">
        <f>LEFT(N2854,SEARCH("/",N2854)-1)</f>
        <v>theater</v>
      </c>
      <c r="R2854" s="3" t="str">
        <f>RIGHT(N2854,LEN(N2854)-SEARCH("/",N2854,1))</f>
        <v>plays</v>
      </c>
      <c r="S2854" s="16">
        <f>(((J2854/60)/60)/24)+DATE(1970,1,1)+(-5/24)</f>
        <v>41780.836840277778</v>
      </c>
      <c r="T2854" s="16">
        <f>(((I2854/60)/60)/24)+DATE(1970,1,1)+(-5/24)</f>
        <v>41810.836840277778</v>
      </c>
    </row>
    <row r="2855" spans="1:20" ht="75" x14ac:dyDescent="0.3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12">
        <f>(E2855/D2855)*100</f>
        <v>0</v>
      </c>
      <c r="P2855" s="8">
        <v>0</v>
      </c>
      <c r="Q2855" s="3" t="str">
        <f>LEFT(N2855,SEARCH("/",N2855)-1)</f>
        <v>theater</v>
      </c>
      <c r="R2855" s="3" t="str">
        <f>RIGHT(N2855,LEN(N2855)-SEARCH("/",N2855,1))</f>
        <v>plays</v>
      </c>
      <c r="S2855" s="16">
        <f>(((J2855/60)/60)/24)+DATE(1970,1,1)+(-5/24)</f>
        <v>41835.98260416666</v>
      </c>
      <c r="T2855" s="16">
        <f>(((I2855/60)/60)/24)+DATE(1970,1,1)+(-5/24)</f>
        <v>41895.98260416666</v>
      </c>
    </row>
    <row r="2856" spans="1:20" ht="75" x14ac:dyDescent="0.3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12">
        <f>(E2856/D2856)*100</f>
        <v>41.699999999999996</v>
      </c>
      <c r="P2856" s="8">
        <f>E2856/L2856</f>
        <v>29.785714285714285</v>
      </c>
      <c r="Q2856" s="3" t="str">
        <f>LEFT(N2856,SEARCH("/",N2856)-1)</f>
        <v>theater</v>
      </c>
      <c r="R2856" s="3" t="str">
        <f>RIGHT(N2856,LEN(N2856)-SEARCH("/",N2856,1))</f>
        <v>plays</v>
      </c>
      <c r="S2856" s="16">
        <f>(((J2856/60)/60)/24)+DATE(1970,1,1)+(-5/24)</f>
        <v>42111.508321759255</v>
      </c>
      <c r="T2856" s="16">
        <f>(((I2856/60)/60)/24)+DATE(1970,1,1)+(-5/24)</f>
        <v>42131.508321759255</v>
      </c>
    </row>
    <row r="2857" spans="1:20" ht="93.75" x14ac:dyDescent="0.3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12">
        <f>(E2857/D2857)*100</f>
        <v>50</v>
      </c>
      <c r="P2857" s="8">
        <f>E2857/L2857</f>
        <v>60</v>
      </c>
      <c r="Q2857" s="3" t="str">
        <f>LEFT(N2857,SEARCH("/",N2857)-1)</f>
        <v>theater</v>
      </c>
      <c r="R2857" s="3" t="str">
        <f>RIGHT(N2857,LEN(N2857)-SEARCH("/",N2857,1))</f>
        <v>plays</v>
      </c>
      <c r="S2857" s="16">
        <f>(((J2857/60)/60)/24)+DATE(1970,1,1)+(-5/24)</f>
        <v>42369.799432870372</v>
      </c>
      <c r="T2857" s="16">
        <f>(((I2857/60)/60)/24)+DATE(1970,1,1)+(-5/24)</f>
        <v>42398.773611111108</v>
      </c>
    </row>
    <row r="2858" spans="1:20" ht="93.75" x14ac:dyDescent="0.3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12">
        <f>(E2858/D2858)*100</f>
        <v>4.8666666666666663</v>
      </c>
      <c r="P2858" s="8">
        <f>E2858/L2858</f>
        <v>24.333333333333332</v>
      </c>
      <c r="Q2858" s="3" t="str">
        <f>LEFT(N2858,SEARCH("/",N2858)-1)</f>
        <v>theater</v>
      </c>
      <c r="R2858" s="3" t="str">
        <f>RIGHT(N2858,LEN(N2858)-SEARCH("/",N2858,1))</f>
        <v>plays</v>
      </c>
      <c r="S2858" s="16">
        <f>(((J2858/60)/60)/24)+DATE(1970,1,1)+(-5/24)</f>
        <v>42164.829247685186</v>
      </c>
      <c r="T2858" s="16">
        <f>(((I2858/60)/60)/24)+DATE(1970,1,1)+(-5/24)</f>
        <v>42224.69027777778</v>
      </c>
    </row>
    <row r="2859" spans="1:20" ht="93.75" x14ac:dyDescent="0.3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12">
        <f>(E2859/D2859)*100</f>
        <v>19.736842105263158</v>
      </c>
      <c r="P2859" s="8">
        <f>E2859/L2859</f>
        <v>500</v>
      </c>
      <c r="Q2859" s="3" t="str">
        <f>LEFT(N2859,SEARCH("/",N2859)-1)</f>
        <v>theater</v>
      </c>
      <c r="R2859" s="3" t="str">
        <f>RIGHT(N2859,LEN(N2859)-SEARCH("/",N2859,1))</f>
        <v>plays</v>
      </c>
      <c r="S2859" s="16">
        <f>(((J2859/60)/60)/24)+DATE(1970,1,1)+(-5/24)</f>
        <v>42726.711747685178</v>
      </c>
      <c r="T2859" s="16">
        <f>(((I2859/60)/60)/24)+DATE(1970,1,1)+(-5/24)</f>
        <v>42786.541666666664</v>
      </c>
    </row>
    <row r="2860" spans="1:20" ht="75" x14ac:dyDescent="0.3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12">
        <f>(E2860/D2860)*100</f>
        <v>0</v>
      </c>
      <c r="P2860" s="8">
        <v>0</v>
      </c>
      <c r="Q2860" s="3" t="str">
        <f>LEFT(N2860,SEARCH("/",N2860)-1)</f>
        <v>theater</v>
      </c>
      <c r="R2860" s="3" t="str">
        <f>RIGHT(N2860,LEN(N2860)-SEARCH("/",N2860,1))</f>
        <v>plays</v>
      </c>
      <c r="S2860" s="16">
        <f>(((J2860/60)/60)/24)+DATE(1970,1,1)+(-5/24)</f>
        <v>41954.336747685178</v>
      </c>
      <c r="T2860" s="16">
        <f>(((I2860/60)/60)/24)+DATE(1970,1,1)+(-5/24)</f>
        <v>41978.269444444442</v>
      </c>
    </row>
    <row r="2861" spans="1:20" ht="56.25" x14ac:dyDescent="0.3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12">
        <f>(E2861/D2861)*100</f>
        <v>1.7500000000000002</v>
      </c>
      <c r="P2861" s="8">
        <f>E2861/L2861</f>
        <v>35</v>
      </c>
      <c r="Q2861" s="3" t="str">
        <f>LEFT(N2861,SEARCH("/",N2861)-1)</f>
        <v>theater</v>
      </c>
      <c r="R2861" s="3" t="str">
        <f>RIGHT(N2861,LEN(N2861)-SEARCH("/",N2861,1))</f>
        <v>plays</v>
      </c>
      <c r="S2861" s="16">
        <f>(((J2861/60)/60)/24)+DATE(1970,1,1)+(-5/24)</f>
        <v>42233.153981481482</v>
      </c>
      <c r="T2861" s="16">
        <f>(((I2861/60)/60)/24)+DATE(1970,1,1)+(-5/24)</f>
        <v>42293.153981481482</v>
      </c>
    </row>
    <row r="2862" spans="1:20" ht="93.75" x14ac:dyDescent="0.3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12">
        <f>(E2862/D2862)*100</f>
        <v>6.65</v>
      </c>
      <c r="P2862" s="8">
        <f>E2862/L2862</f>
        <v>29.555555555555557</v>
      </c>
      <c r="Q2862" s="3" t="str">
        <f>LEFT(N2862,SEARCH("/",N2862)-1)</f>
        <v>theater</v>
      </c>
      <c r="R2862" s="3" t="str">
        <f>RIGHT(N2862,LEN(N2862)-SEARCH("/",N2862,1))</f>
        <v>plays</v>
      </c>
      <c r="S2862" s="16">
        <f>(((J2862/60)/60)/24)+DATE(1970,1,1)+(-5/24)</f>
        <v>42480.592314814807</v>
      </c>
      <c r="T2862" s="16">
        <f>(((I2862/60)/60)/24)+DATE(1970,1,1)+(-5/24)</f>
        <v>42540.592314814807</v>
      </c>
    </row>
    <row r="2863" spans="1:20" ht="93.75" x14ac:dyDescent="0.3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12">
        <f>(E2863/D2863)*100</f>
        <v>32</v>
      </c>
      <c r="P2863" s="8">
        <f>E2863/L2863</f>
        <v>26.666666666666668</v>
      </c>
      <c r="Q2863" s="3" t="str">
        <f>LEFT(N2863,SEARCH("/",N2863)-1)</f>
        <v>theater</v>
      </c>
      <c r="R2863" s="3" t="str">
        <f>RIGHT(N2863,LEN(N2863)-SEARCH("/",N2863,1))</f>
        <v>plays</v>
      </c>
      <c r="S2863" s="16">
        <f>(((J2863/60)/60)/24)+DATE(1970,1,1)+(-5/24)</f>
        <v>42257.3825</v>
      </c>
      <c r="T2863" s="16">
        <f>(((I2863/60)/60)/24)+DATE(1970,1,1)+(-5/24)</f>
        <v>42271.3825</v>
      </c>
    </row>
    <row r="2864" spans="1:20" ht="75" x14ac:dyDescent="0.3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12">
        <f>(E2864/D2864)*100</f>
        <v>0.43307086614173229</v>
      </c>
      <c r="P2864" s="8">
        <f>E2864/L2864</f>
        <v>18.333333333333332</v>
      </c>
      <c r="Q2864" s="3" t="str">
        <f>LEFT(N2864,SEARCH("/",N2864)-1)</f>
        <v>theater</v>
      </c>
      <c r="R2864" s="3" t="str">
        <f>RIGHT(N2864,LEN(N2864)-SEARCH("/",N2864,1))</f>
        <v>plays</v>
      </c>
      <c r="S2864" s="16">
        <f>(((J2864/60)/60)/24)+DATE(1970,1,1)+(-5/24)</f>
        <v>41784.581354166665</v>
      </c>
      <c r="T2864" s="16">
        <f>(((I2864/60)/60)/24)+DATE(1970,1,1)+(-5/24)</f>
        <v>41814.581354166665</v>
      </c>
    </row>
    <row r="2865" spans="1:20" ht="93.75" x14ac:dyDescent="0.3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12">
        <f>(E2865/D2865)*100</f>
        <v>0.04</v>
      </c>
      <c r="P2865" s="8">
        <f>E2865/L2865</f>
        <v>20</v>
      </c>
      <c r="Q2865" s="3" t="str">
        <f>LEFT(N2865,SEARCH("/",N2865)-1)</f>
        <v>theater</v>
      </c>
      <c r="R2865" s="3" t="str">
        <f>RIGHT(N2865,LEN(N2865)-SEARCH("/",N2865,1))</f>
        <v>plays</v>
      </c>
      <c r="S2865" s="16">
        <f>(((J2865/60)/60)/24)+DATE(1970,1,1)+(-5/24)</f>
        <v>41831.46670138889</v>
      </c>
      <c r="T2865" s="16">
        <f>(((I2865/60)/60)/24)+DATE(1970,1,1)+(-5/24)</f>
        <v>41891.46670138889</v>
      </c>
    </row>
    <row r="2866" spans="1:20" ht="37.5" x14ac:dyDescent="0.3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12">
        <f>(E2866/D2866)*100</f>
        <v>1.6</v>
      </c>
      <c r="P2866" s="8">
        <f>E2866/L2866</f>
        <v>13.333333333333334</v>
      </c>
      <c r="Q2866" s="3" t="str">
        <f>LEFT(N2866,SEARCH("/",N2866)-1)</f>
        <v>theater</v>
      </c>
      <c r="R2866" s="3" t="str">
        <f>RIGHT(N2866,LEN(N2866)-SEARCH("/",N2866,1))</f>
        <v>plays</v>
      </c>
      <c r="S2866" s="16">
        <f>(((J2866/60)/60)/24)+DATE(1970,1,1)+(-5/24)</f>
        <v>42172.405173611107</v>
      </c>
      <c r="T2866" s="16">
        <f>(((I2866/60)/60)/24)+DATE(1970,1,1)+(-5/24)</f>
        <v>42202.345833333333</v>
      </c>
    </row>
    <row r="2867" spans="1:20" ht="75" x14ac:dyDescent="0.3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12">
        <f>(E2867/D2867)*100</f>
        <v>0</v>
      </c>
      <c r="P2867" s="8">
        <v>0</v>
      </c>
      <c r="Q2867" s="3" t="str">
        <f>LEFT(N2867,SEARCH("/",N2867)-1)</f>
        <v>theater</v>
      </c>
      <c r="R2867" s="3" t="str">
        <f>RIGHT(N2867,LEN(N2867)-SEARCH("/",N2867,1))</f>
        <v>plays</v>
      </c>
      <c r="S2867" s="16">
        <f>(((J2867/60)/60)/24)+DATE(1970,1,1)+(-5/24)</f>
        <v>41949.905775462961</v>
      </c>
      <c r="T2867" s="16">
        <f>(((I2867/60)/60)/24)+DATE(1970,1,1)+(-5/24)</f>
        <v>42009.905775462961</v>
      </c>
    </row>
    <row r="2868" spans="1:20" ht="75" x14ac:dyDescent="0.3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12">
        <f>(E2868/D2868)*100</f>
        <v>0.89999999999999991</v>
      </c>
      <c r="P2868" s="8">
        <f>E2868/L2868</f>
        <v>22.5</v>
      </c>
      <c r="Q2868" s="3" t="str">
        <f>LEFT(N2868,SEARCH("/",N2868)-1)</f>
        <v>theater</v>
      </c>
      <c r="R2868" s="3" t="str">
        <f>RIGHT(N2868,LEN(N2868)-SEARCH("/",N2868,1))</f>
        <v>plays</v>
      </c>
      <c r="S2868" s="16">
        <f>(((J2868/60)/60)/24)+DATE(1970,1,1)+(-5/24)</f>
        <v>42627.746770833335</v>
      </c>
      <c r="T2868" s="16">
        <f>(((I2868/60)/60)/24)+DATE(1970,1,1)+(-5/24)</f>
        <v>42657.708333333336</v>
      </c>
    </row>
    <row r="2869" spans="1:20" ht="93.75" x14ac:dyDescent="0.3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12">
        <f>(E2869/D2869)*100</f>
        <v>20.16</v>
      </c>
      <c r="P2869" s="8">
        <f>E2869/L2869</f>
        <v>50.4</v>
      </c>
      <c r="Q2869" s="3" t="str">
        <f>LEFT(N2869,SEARCH("/",N2869)-1)</f>
        <v>theater</v>
      </c>
      <c r="R2869" s="3" t="str">
        <f>RIGHT(N2869,LEN(N2869)-SEARCH("/",N2869,1))</f>
        <v>plays</v>
      </c>
      <c r="S2869" s="16">
        <f>(((J2869/60)/60)/24)+DATE(1970,1,1)+(-5/24)</f>
        <v>42530.986944444441</v>
      </c>
      <c r="T2869" s="16">
        <f>(((I2869/60)/60)/24)+DATE(1970,1,1)+(-5/24)</f>
        <v>42554.958333333336</v>
      </c>
    </row>
    <row r="2870" spans="1:20" ht="93.75" x14ac:dyDescent="0.3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12">
        <f>(E2870/D2870)*100</f>
        <v>42.011733333333332</v>
      </c>
      <c r="P2870" s="8">
        <f>E2870/L2870</f>
        <v>105.02933333333334</v>
      </c>
      <c r="Q2870" s="3" t="str">
        <f>LEFT(N2870,SEARCH("/",N2870)-1)</f>
        <v>theater</v>
      </c>
      <c r="R2870" s="3" t="str">
        <f>RIGHT(N2870,LEN(N2870)-SEARCH("/",N2870,1))</f>
        <v>plays</v>
      </c>
      <c r="S2870" s="16">
        <f>(((J2870/60)/60)/24)+DATE(1970,1,1)+(-5/24)</f>
        <v>42618.618680555555</v>
      </c>
      <c r="T2870" s="16">
        <f>(((I2870/60)/60)/24)+DATE(1970,1,1)+(-5/24)</f>
        <v>42648.618680555555</v>
      </c>
    </row>
    <row r="2871" spans="1:20" ht="93.75" x14ac:dyDescent="0.3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12">
        <f>(E2871/D2871)*100</f>
        <v>0.88500000000000001</v>
      </c>
      <c r="P2871" s="8">
        <f>E2871/L2871</f>
        <v>35.4</v>
      </c>
      <c r="Q2871" s="3" t="str">
        <f>LEFT(N2871,SEARCH("/",N2871)-1)</f>
        <v>theater</v>
      </c>
      <c r="R2871" s="3" t="str">
        <f>RIGHT(N2871,LEN(N2871)-SEARCH("/",N2871,1))</f>
        <v>plays</v>
      </c>
      <c r="S2871" s="16">
        <f>(((J2871/60)/60)/24)+DATE(1970,1,1)+(-5/24)</f>
        <v>42540.385196759256</v>
      </c>
      <c r="T2871" s="16">
        <f>(((I2871/60)/60)/24)+DATE(1970,1,1)+(-5/24)</f>
        <v>42570.385196759256</v>
      </c>
    </row>
    <row r="2872" spans="1:20" ht="93.75" x14ac:dyDescent="0.3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12">
        <f>(E2872/D2872)*100</f>
        <v>15</v>
      </c>
      <c r="P2872" s="8">
        <f>E2872/L2872</f>
        <v>83.333333333333329</v>
      </c>
      <c r="Q2872" s="3" t="str">
        <f>LEFT(N2872,SEARCH("/",N2872)-1)</f>
        <v>theater</v>
      </c>
      <c r="R2872" s="3" t="str">
        <f>RIGHT(N2872,LEN(N2872)-SEARCH("/",N2872,1))</f>
        <v>plays</v>
      </c>
      <c r="S2872" s="16">
        <f>(((J2872/60)/60)/24)+DATE(1970,1,1)+(-5/24)</f>
        <v>41745.981076388889</v>
      </c>
      <c r="T2872" s="16">
        <f>(((I2872/60)/60)/24)+DATE(1970,1,1)+(-5/24)</f>
        <v>41775.981076388889</v>
      </c>
    </row>
    <row r="2873" spans="1:20" ht="75" x14ac:dyDescent="0.3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12">
        <f>(E2873/D2873)*100</f>
        <v>4.67</v>
      </c>
      <c r="P2873" s="8">
        <f>E2873/L2873</f>
        <v>35.92307692307692</v>
      </c>
      <c r="Q2873" s="3" t="str">
        <f>LEFT(N2873,SEARCH("/",N2873)-1)</f>
        <v>theater</v>
      </c>
      <c r="R2873" s="3" t="str">
        <f>RIGHT(N2873,LEN(N2873)-SEARCH("/",N2873,1))</f>
        <v>plays</v>
      </c>
      <c r="S2873" s="16">
        <f>(((J2873/60)/60)/24)+DATE(1970,1,1)+(-5/24)</f>
        <v>41974.530243055553</v>
      </c>
      <c r="T2873" s="16">
        <f>(((I2873/60)/60)/24)+DATE(1970,1,1)+(-5/24)</f>
        <v>41994.530243055553</v>
      </c>
    </row>
    <row r="2874" spans="1:20" ht="56.25" x14ac:dyDescent="0.3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12">
        <f>(E2874/D2874)*100</f>
        <v>0</v>
      </c>
      <c r="P2874" s="8">
        <v>0</v>
      </c>
      <c r="Q2874" s="3" t="str">
        <f>LEFT(N2874,SEARCH("/",N2874)-1)</f>
        <v>theater</v>
      </c>
      <c r="R2874" s="3" t="str">
        <f>RIGHT(N2874,LEN(N2874)-SEARCH("/",N2874,1))</f>
        <v>plays</v>
      </c>
      <c r="S2874" s="16">
        <f>(((J2874/60)/60)/24)+DATE(1970,1,1)+(-5/24)</f>
        <v>42114.907847222225</v>
      </c>
      <c r="T2874" s="16">
        <f>(((I2874/60)/60)/24)+DATE(1970,1,1)+(-5/24)</f>
        <v>42174.907847222225</v>
      </c>
    </row>
    <row r="2875" spans="1:20" ht="93.75" x14ac:dyDescent="0.3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12">
        <f>(E2875/D2875)*100</f>
        <v>38.119999999999997</v>
      </c>
      <c r="P2875" s="8">
        <f>E2875/L2875</f>
        <v>119.125</v>
      </c>
      <c r="Q2875" s="3" t="str">
        <f>LEFT(N2875,SEARCH("/",N2875)-1)</f>
        <v>theater</v>
      </c>
      <c r="R2875" s="3" t="str">
        <f>RIGHT(N2875,LEN(N2875)-SEARCH("/",N2875,1))</f>
        <v>plays</v>
      </c>
      <c r="S2875" s="16">
        <f>(((J2875/60)/60)/24)+DATE(1970,1,1)+(-5/24)</f>
        <v>42002.609155092585</v>
      </c>
      <c r="T2875" s="16">
        <f>(((I2875/60)/60)/24)+DATE(1970,1,1)+(-5/24)</f>
        <v>42032.609155092585</v>
      </c>
    </row>
    <row r="2876" spans="1:20" ht="93.75" x14ac:dyDescent="0.3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12">
        <f>(E2876/D2876)*100</f>
        <v>5.42</v>
      </c>
      <c r="P2876" s="8">
        <f>E2876/L2876</f>
        <v>90.333333333333329</v>
      </c>
      <c r="Q2876" s="3" t="str">
        <f>LEFT(N2876,SEARCH("/",N2876)-1)</f>
        <v>theater</v>
      </c>
      <c r="R2876" s="3" t="str">
        <f>RIGHT(N2876,LEN(N2876)-SEARCH("/",N2876,1))</f>
        <v>plays</v>
      </c>
      <c r="S2876" s="16">
        <f>(((J2876/60)/60)/24)+DATE(1970,1,1)+(-5/24)</f>
        <v>42722.636412037034</v>
      </c>
      <c r="T2876" s="16">
        <f>(((I2876/60)/60)/24)+DATE(1970,1,1)+(-5/24)</f>
        <v>42752.636412037034</v>
      </c>
    </row>
    <row r="2877" spans="1:20" ht="93.75" x14ac:dyDescent="0.3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12">
        <f>(E2877/D2877)*100</f>
        <v>3.4999999999999996E-2</v>
      </c>
      <c r="P2877" s="8">
        <f>E2877/L2877</f>
        <v>2.3333333333333335</v>
      </c>
      <c r="Q2877" s="3" t="str">
        <f>LEFT(N2877,SEARCH("/",N2877)-1)</f>
        <v>theater</v>
      </c>
      <c r="R2877" s="3" t="str">
        <f>RIGHT(N2877,LEN(N2877)-SEARCH("/",N2877,1))</f>
        <v>plays</v>
      </c>
      <c r="S2877" s="16">
        <f>(((J2877/60)/60)/24)+DATE(1970,1,1)+(-5/24)</f>
        <v>42464.920057870368</v>
      </c>
      <c r="T2877" s="16">
        <f>(((I2877/60)/60)/24)+DATE(1970,1,1)+(-5/24)</f>
        <v>42494.920057870368</v>
      </c>
    </row>
    <row r="2878" spans="1:20" ht="75" x14ac:dyDescent="0.3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12">
        <f>(E2878/D2878)*100</f>
        <v>0</v>
      </c>
      <c r="P2878" s="8">
        <v>0</v>
      </c>
      <c r="Q2878" s="3" t="str">
        <f>LEFT(N2878,SEARCH("/",N2878)-1)</f>
        <v>theater</v>
      </c>
      <c r="R2878" s="3" t="str">
        <f>RIGHT(N2878,LEN(N2878)-SEARCH("/",N2878,1))</f>
        <v>plays</v>
      </c>
      <c r="S2878" s="16">
        <f>(((J2878/60)/60)/24)+DATE(1970,1,1)+(-5/24)</f>
        <v>42171.535636574066</v>
      </c>
      <c r="T2878" s="16">
        <f>(((I2878/60)/60)/24)+DATE(1970,1,1)+(-5/24)</f>
        <v>42201.535636574066</v>
      </c>
    </row>
    <row r="2879" spans="1:20" ht="93.75" x14ac:dyDescent="0.3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12">
        <f>(E2879/D2879)*100</f>
        <v>10.833333333333334</v>
      </c>
      <c r="P2879" s="8">
        <f>E2879/L2879</f>
        <v>108.33333333333333</v>
      </c>
      <c r="Q2879" s="3" t="str">
        <f>LEFT(N2879,SEARCH("/",N2879)-1)</f>
        <v>theater</v>
      </c>
      <c r="R2879" s="3" t="str">
        <f>RIGHT(N2879,LEN(N2879)-SEARCH("/",N2879,1))</f>
        <v>plays</v>
      </c>
      <c r="S2879" s="16">
        <f>(((J2879/60)/60)/24)+DATE(1970,1,1)+(-5/24)</f>
        <v>42672.746805555551</v>
      </c>
      <c r="T2879" s="16">
        <f>(((I2879/60)/60)/24)+DATE(1970,1,1)+(-5/24)</f>
        <v>42704.499999999993</v>
      </c>
    </row>
    <row r="2880" spans="1:20" ht="75" x14ac:dyDescent="0.3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12">
        <f>(E2880/D2880)*100</f>
        <v>2.1</v>
      </c>
      <c r="P2880" s="8">
        <f>E2880/L2880</f>
        <v>15.75</v>
      </c>
      <c r="Q2880" s="3" t="str">
        <f>LEFT(N2880,SEARCH("/",N2880)-1)</f>
        <v>theater</v>
      </c>
      <c r="R2880" s="3" t="str">
        <f>RIGHT(N2880,LEN(N2880)-SEARCH("/",N2880,1))</f>
        <v>plays</v>
      </c>
      <c r="S2880" s="16">
        <f>(((J2880/60)/60)/24)+DATE(1970,1,1)+(-5/24)</f>
        <v>42128.407349537032</v>
      </c>
      <c r="T2880" s="16">
        <f>(((I2880/60)/60)/24)+DATE(1970,1,1)+(-5/24)</f>
        <v>42188.407349537032</v>
      </c>
    </row>
    <row r="2881" spans="1:20" ht="75" x14ac:dyDescent="0.3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12">
        <f>(E2881/D2881)*100</f>
        <v>0.2589285714285714</v>
      </c>
      <c r="P2881" s="8">
        <f>E2881/L2881</f>
        <v>29</v>
      </c>
      <c r="Q2881" s="3" t="str">
        <f>LEFT(N2881,SEARCH("/",N2881)-1)</f>
        <v>theater</v>
      </c>
      <c r="R2881" s="3" t="str">
        <f>RIGHT(N2881,LEN(N2881)-SEARCH("/",N2881,1))</f>
        <v>plays</v>
      </c>
      <c r="S2881" s="16">
        <f>(((J2881/60)/60)/24)+DATE(1970,1,1)+(-5/24)</f>
        <v>42359.516909722217</v>
      </c>
      <c r="T2881" s="16">
        <f>(((I2881/60)/60)/24)+DATE(1970,1,1)+(-5/24)</f>
        <v>42389.516909722217</v>
      </c>
    </row>
    <row r="2882" spans="1:20" ht="93.75" x14ac:dyDescent="0.3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12">
        <f>(E2882/D2882)*100</f>
        <v>23.333333333333332</v>
      </c>
      <c r="P2882" s="8">
        <f>E2882/L2882</f>
        <v>96.551724137931032</v>
      </c>
      <c r="Q2882" s="3" t="str">
        <f>LEFT(N2882,SEARCH("/",N2882)-1)</f>
        <v>theater</v>
      </c>
      <c r="R2882" s="3" t="str">
        <f>RIGHT(N2882,LEN(N2882)-SEARCH("/",N2882,1))</f>
        <v>plays</v>
      </c>
      <c r="S2882" s="16">
        <f>(((J2882/60)/60)/24)+DATE(1970,1,1)+(-5/24)</f>
        <v>42192.69736111111</v>
      </c>
      <c r="T2882" s="16">
        <f>(((I2882/60)/60)/24)+DATE(1970,1,1)+(-5/24)</f>
        <v>42236.503472222219</v>
      </c>
    </row>
    <row r="2883" spans="1:20" ht="75" x14ac:dyDescent="0.3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12">
        <f>(E2883/D2883)*100</f>
        <v>0</v>
      </c>
      <c r="P2883" s="8">
        <v>0</v>
      </c>
      <c r="Q2883" s="3" t="str">
        <f>LEFT(N2883,SEARCH("/",N2883)-1)</f>
        <v>theater</v>
      </c>
      <c r="R2883" s="3" t="str">
        <f>RIGHT(N2883,LEN(N2883)-SEARCH("/",N2883,1))</f>
        <v>plays</v>
      </c>
      <c r="S2883" s="16">
        <f>(((J2883/60)/60)/24)+DATE(1970,1,1)+(-5/24)</f>
        <v>41916.389305555553</v>
      </c>
      <c r="T2883" s="16">
        <f>(((I2883/60)/60)/24)+DATE(1970,1,1)+(-5/24)</f>
        <v>41976.430972222217</v>
      </c>
    </row>
    <row r="2884" spans="1:20" ht="75" x14ac:dyDescent="0.3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12">
        <f>(E2884/D2884)*100</f>
        <v>33.6</v>
      </c>
      <c r="P2884" s="8">
        <f>E2884/L2884</f>
        <v>63</v>
      </c>
      <c r="Q2884" s="3" t="str">
        <f>LEFT(N2884,SEARCH("/",N2884)-1)</f>
        <v>theater</v>
      </c>
      <c r="R2884" s="3" t="str">
        <f>RIGHT(N2884,LEN(N2884)-SEARCH("/",N2884,1))</f>
        <v>plays</v>
      </c>
      <c r="S2884" s="16">
        <f>(((J2884/60)/60)/24)+DATE(1970,1,1)+(-5/24)</f>
        <v>42461.387939814813</v>
      </c>
      <c r="T2884" s="16">
        <f>(((I2884/60)/60)/24)+DATE(1970,1,1)+(-5/24)</f>
        <v>42491.387939814813</v>
      </c>
    </row>
    <row r="2885" spans="1:20" ht="93.75" x14ac:dyDescent="0.3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12">
        <f>(E2885/D2885)*100</f>
        <v>19.079999999999998</v>
      </c>
      <c r="P2885" s="8">
        <f>E2885/L2885</f>
        <v>381.6</v>
      </c>
      <c r="Q2885" s="3" t="str">
        <f>LEFT(N2885,SEARCH("/",N2885)-1)</f>
        <v>theater</v>
      </c>
      <c r="R2885" s="3" t="str">
        <f>RIGHT(N2885,LEN(N2885)-SEARCH("/",N2885,1))</f>
        <v>plays</v>
      </c>
      <c r="S2885" s="16">
        <f>(((J2885/60)/60)/24)+DATE(1970,1,1)+(-5/24)</f>
        <v>42370.694872685184</v>
      </c>
      <c r="T2885" s="16">
        <f>(((I2885/60)/60)/24)+DATE(1970,1,1)+(-5/24)</f>
        <v>42405.999305555553</v>
      </c>
    </row>
    <row r="2886" spans="1:20" ht="56.25" x14ac:dyDescent="0.3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12">
        <f>(E2886/D2886)*100</f>
        <v>0.41111111111111115</v>
      </c>
      <c r="P2886" s="8">
        <f>E2886/L2886</f>
        <v>46.25</v>
      </c>
      <c r="Q2886" s="3" t="str">
        <f>LEFT(N2886,SEARCH("/",N2886)-1)</f>
        <v>theater</v>
      </c>
      <c r="R2886" s="3" t="str">
        <f>RIGHT(N2886,LEN(N2886)-SEARCH("/",N2886,1))</f>
        <v>plays</v>
      </c>
      <c r="S2886" s="16">
        <f>(((J2886/60)/60)/24)+DATE(1970,1,1)+(-5/24)</f>
        <v>41948.518923611111</v>
      </c>
      <c r="T2886" s="16">
        <f>(((I2886/60)/60)/24)+DATE(1970,1,1)+(-5/24)</f>
        <v>41978.518923611111</v>
      </c>
    </row>
    <row r="2887" spans="1:20" ht="56.25" x14ac:dyDescent="0.3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12">
        <f>(E2887/D2887)*100</f>
        <v>32.5</v>
      </c>
      <c r="P2887" s="8">
        <f>E2887/L2887</f>
        <v>26</v>
      </c>
      <c r="Q2887" s="3" t="str">
        <f>LEFT(N2887,SEARCH("/",N2887)-1)</f>
        <v>theater</v>
      </c>
      <c r="R2887" s="3" t="str">
        <f>RIGHT(N2887,LEN(N2887)-SEARCH("/",N2887,1))</f>
        <v>plays</v>
      </c>
      <c r="S2887" s="16">
        <f>(((J2887/60)/60)/24)+DATE(1970,1,1)+(-5/24)</f>
        <v>42046.868067129624</v>
      </c>
      <c r="T2887" s="16">
        <f>(((I2887/60)/60)/24)+DATE(1970,1,1)+(-5/24)</f>
        <v>42076.82640046296</v>
      </c>
    </row>
    <row r="2888" spans="1:20" ht="75" x14ac:dyDescent="0.3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12">
        <f>(E2888/D2888)*100</f>
        <v>5</v>
      </c>
      <c r="P2888" s="8">
        <f>E2888/L2888</f>
        <v>10</v>
      </c>
      <c r="Q2888" s="3" t="str">
        <f>LEFT(N2888,SEARCH("/",N2888)-1)</f>
        <v>theater</v>
      </c>
      <c r="R2888" s="3" t="str">
        <f>RIGHT(N2888,LEN(N2888)-SEARCH("/",N2888,1))</f>
        <v>plays</v>
      </c>
      <c r="S2888" s="16">
        <f>(((J2888/60)/60)/24)+DATE(1970,1,1)+(-5/24)</f>
        <v>42261.424583333333</v>
      </c>
      <c r="T2888" s="16">
        <f>(((I2888/60)/60)/24)+DATE(1970,1,1)+(-5/24)</f>
        <v>42265.957638888889</v>
      </c>
    </row>
    <row r="2889" spans="1:20" ht="93.75" x14ac:dyDescent="0.3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12">
        <f>(E2889/D2889)*100</f>
        <v>0.16666666666666669</v>
      </c>
      <c r="P2889" s="8">
        <f>E2889/L2889</f>
        <v>5</v>
      </c>
      <c r="Q2889" s="3" t="str">
        <f>LEFT(N2889,SEARCH("/",N2889)-1)</f>
        <v>theater</v>
      </c>
      <c r="R2889" s="3" t="str">
        <f>RIGHT(N2889,LEN(N2889)-SEARCH("/",N2889,1))</f>
        <v>plays</v>
      </c>
      <c r="S2889" s="16">
        <f>(((J2889/60)/60)/24)+DATE(1970,1,1)+(-5/24)</f>
        <v>41985.219027777777</v>
      </c>
      <c r="T2889" s="16">
        <f>(((I2889/60)/60)/24)+DATE(1970,1,1)+(-5/24)</f>
        <v>42015.219027777777</v>
      </c>
    </row>
    <row r="2890" spans="1:20" ht="93.75" x14ac:dyDescent="0.3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12">
        <f>(E2890/D2890)*100</f>
        <v>0</v>
      </c>
      <c r="P2890" s="8">
        <v>0</v>
      </c>
      <c r="Q2890" s="3" t="str">
        <f>LEFT(N2890,SEARCH("/",N2890)-1)</f>
        <v>theater</v>
      </c>
      <c r="R2890" s="3" t="str">
        <f>RIGHT(N2890,LEN(N2890)-SEARCH("/",N2890,1))</f>
        <v>plays</v>
      </c>
      <c r="S2890" s="16">
        <f>(((J2890/60)/60)/24)+DATE(1970,1,1)+(-5/24)</f>
        <v>41922.326851851853</v>
      </c>
      <c r="T2890" s="16">
        <f>(((I2890/60)/60)/24)+DATE(1970,1,1)+(-5/24)</f>
        <v>41929.999305555553</v>
      </c>
    </row>
    <row r="2891" spans="1:20" ht="75" x14ac:dyDescent="0.3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12">
        <f>(E2891/D2891)*100</f>
        <v>38.066666666666663</v>
      </c>
      <c r="P2891" s="8">
        <f>E2891/L2891</f>
        <v>81.571428571428569</v>
      </c>
      <c r="Q2891" s="3" t="str">
        <f>LEFT(N2891,SEARCH("/",N2891)-1)</f>
        <v>theater</v>
      </c>
      <c r="R2891" s="3" t="str">
        <f>RIGHT(N2891,LEN(N2891)-SEARCH("/",N2891,1))</f>
        <v>plays</v>
      </c>
      <c r="S2891" s="16">
        <f>(((J2891/60)/60)/24)+DATE(1970,1,1)+(-5/24)</f>
        <v>41850.654918981476</v>
      </c>
      <c r="T2891" s="16">
        <f>(((I2891/60)/60)/24)+DATE(1970,1,1)+(-5/24)</f>
        <v>41880.654918981476</v>
      </c>
    </row>
    <row r="2892" spans="1:20" ht="93.75" x14ac:dyDescent="0.3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12">
        <f>(E2892/D2892)*100</f>
        <v>1.05</v>
      </c>
      <c r="P2892" s="8">
        <f>E2892/L2892</f>
        <v>7</v>
      </c>
      <c r="Q2892" s="3" t="str">
        <f>LEFT(N2892,SEARCH("/",N2892)-1)</f>
        <v>theater</v>
      </c>
      <c r="R2892" s="3" t="str">
        <f>RIGHT(N2892,LEN(N2892)-SEARCH("/",N2892,1))</f>
        <v>plays</v>
      </c>
      <c r="S2892" s="16">
        <f>(((J2892/60)/60)/24)+DATE(1970,1,1)+(-5/24)</f>
        <v>41831.534629629627</v>
      </c>
      <c r="T2892" s="16">
        <f>(((I2892/60)/60)/24)+DATE(1970,1,1)+(-5/24)</f>
        <v>41859.916666666664</v>
      </c>
    </row>
    <row r="2893" spans="1:20" ht="75" x14ac:dyDescent="0.3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12">
        <f>(E2893/D2893)*100</f>
        <v>2.73</v>
      </c>
      <c r="P2893" s="8">
        <f>E2893/L2893</f>
        <v>27.3</v>
      </c>
      <c r="Q2893" s="3" t="str">
        <f>LEFT(N2893,SEARCH("/",N2893)-1)</f>
        <v>theater</v>
      </c>
      <c r="R2893" s="3" t="str">
        <f>RIGHT(N2893,LEN(N2893)-SEARCH("/",N2893,1))</f>
        <v>plays</v>
      </c>
      <c r="S2893" s="16">
        <f>(((J2893/60)/60)/24)+DATE(1970,1,1)+(-5/24)</f>
        <v>42415.675092592595</v>
      </c>
      <c r="T2893" s="16">
        <f>(((I2893/60)/60)/24)+DATE(1970,1,1)+(-5/24)</f>
        <v>42475.633425925924</v>
      </c>
    </row>
    <row r="2894" spans="1:20" ht="75" x14ac:dyDescent="0.3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12">
        <f>(E2894/D2894)*100</f>
        <v>9.0909090909090917</v>
      </c>
      <c r="P2894" s="8">
        <f>E2894/L2894</f>
        <v>29.411764705882351</v>
      </c>
      <c r="Q2894" s="3" t="str">
        <f>LEFT(N2894,SEARCH("/",N2894)-1)</f>
        <v>theater</v>
      </c>
      <c r="R2894" s="3" t="str">
        <f>RIGHT(N2894,LEN(N2894)-SEARCH("/",N2894,1))</f>
        <v>plays</v>
      </c>
      <c r="S2894" s="16">
        <f>(((J2894/60)/60)/24)+DATE(1970,1,1)+(-5/24)</f>
        <v>41869.505833333329</v>
      </c>
      <c r="T2894" s="16">
        <f>(((I2894/60)/60)/24)+DATE(1970,1,1)+(-5/24)</f>
        <v>41876.666666666664</v>
      </c>
    </row>
    <row r="2895" spans="1:20" ht="37.5" x14ac:dyDescent="0.3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12">
        <f>(E2895/D2895)*100</f>
        <v>0.5</v>
      </c>
      <c r="P2895" s="8">
        <f>E2895/L2895</f>
        <v>12.5</v>
      </c>
      <c r="Q2895" s="3" t="str">
        <f>LEFT(N2895,SEARCH("/",N2895)-1)</f>
        <v>theater</v>
      </c>
      <c r="R2895" s="3" t="str">
        <f>RIGHT(N2895,LEN(N2895)-SEARCH("/",N2895,1))</f>
        <v>plays</v>
      </c>
      <c r="S2895" s="16">
        <f>(((J2895/60)/60)/24)+DATE(1970,1,1)+(-5/24)</f>
        <v>41953.564756944441</v>
      </c>
      <c r="T2895" s="16">
        <f>(((I2895/60)/60)/24)+DATE(1970,1,1)+(-5/24)</f>
        <v>42012.874999999993</v>
      </c>
    </row>
    <row r="2896" spans="1:20" ht="37.5" x14ac:dyDescent="0.3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12">
        <f>(E2896/D2896)*100</f>
        <v>0</v>
      </c>
      <c r="P2896" s="8">
        <v>0</v>
      </c>
      <c r="Q2896" s="3" t="str">
        <f>LEFT(N2896,SEARCH("/",N2896)-1)</f>
        <v>theater</v>
      </c>
      <c r="R2896" s="3" t="str">
        <f>RIGHT(N2896,LEN(N2896)-SEARCH("/",N2896,1))</f>
        <v>plays</v>
      </c>
      <c r="S2896" s="16">
        <f>(((J2896/60)/60)/24)+DATE(1970,1,1)+(-5/24)</f>
        <v>42037.777951388889</v>
      </c>
      <c r="T2896" s="16">
        <f>(((I2896/60)/60)/24)+DATE(1970,1,1)+(-5/24)</f>
        <v>42097.736284722218</v>
      </c>
    </row>
    <row r="2897" spans="1:20" ht="75" x14ac:dyDescent="0.3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12">
        <f>(E2897/D2897)*100</f>
        <v>4.5999999999999996</v>
      </c>
      <c r="P2897" s="8">
        <f>E2897/L2897</f>
        <v>5.75</v>
      </c>
      <c r="Q2897" s="3" t="str">
        <f>LEFT(N2897,SEARCH("/",N2897)-1)</f>
        <v>theater</v>
      </c>
      <c r="R2897" s="3" t="str">
        <f>RIGHT(N2897,LEN(N2897)-SEARCH("/",N2897,1))</f>
        <v>plays</v>
      </c>
      <c r="S2897" s="16">
        <f>(((J2897/60)/60)/24)+DATE(1970,1,1)+(-5/24)</f>
        <v>41811.347129629627</v>
      </c>
      <c r="T2897" s="16">
        <f>(((I2897/60)/60)/24)+DATE(1970,1,1)+(-5/24)</f>
        <v>41812.666666666664</v>
      </c>
    </row>
    <row r="2898" spans="1:20" ht="56.25" x14ac:dyDescent="0.3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12">
        <f>(E2898/D2898)*100</f>
        <v>20.833333333333336</v>
      </c>
      <c r="P2898" s="8">
        <f>E2898/L2898</f>
        <v>52.083333333333336</v>
      </c>
      <c r="Q2898" s="3" t="str">
        <f>LEFT(N2898,SEARCH("/",N2898)-1)</f>
        <v>theater</v>
      </c>
      <c r="R2898" s="3" t="str">
        <f>RIGHT(N2898,LEN(N2898)-SEARCH("/",N2898,1))</f>
        <v>plays</v>
      </c>
      <c r="S2898" s="16">
        <f>(((J2898/60)/60)/24)+DATE(1970,1,1)+(-5/24)</f>
        <v>42701.700474537036</v>
      </c>
      <c r="T2898" s="16">
        <f>(((I2898/60)/60)/24)+DATE(1970,1,1)+(-5/24)</f>
        <v>42716.041666666664</v>
      </c>
    </row>
    <row r="2899" spans="1:20" ht="75" x14ac:dyDescent="0.3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12">
        <f>(E2899/D2899)*100</f>
        <v>4.583333333333333</v>
      </c>
      <c r="P2899" s="8">
        <f>E2899/L2899</f>
        <v>183.33333333333334</v>
      </c>
      <c r="Q2899" s="3" t="str">
        <f>LEFT(N2899,SEARCH("/",N2899)-1)</f>
        <v>theater</v>
      </c>
      <c r="R2899" s="3" t="str">
        <f>RIGHT(N2899,LEN(N2899)-SEARCH("/",N2899,1))</f>
        <v>plays</v>
      </c>
      <c r="S2899" s="16">
        <f>(((J2899/60)/60)/24)+DATE(1970,1,1)+(-5/24)</f>
        <v>42258.438171296293</v>
      </c>
      <c r="T2899" s="16">
        <f>(((I2899/60)/60)/24)+DATE(1970,1,1)+(-5/24)</f>
        <v>42288.436863425923</v>
      </c>
    </row>
    <row r="2900" spans="1:20" ht="93.75" x14ac:dyDescent="0.3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12">
        <f>(E2900/D2900)*100</f>
        <v>4.2133333333333338</v>
      </c>
      <c r="P2900" s="8">
        <f>E2900/L2900</f>
        <v>26.333333333333332</v>
      </c>
      <c r="Q2900" s="3" t="str">
        <f>LEFT(N2900,SEARCH("/",N2900)-1)</f>
        <v>theater</v>
      </c>
      <c r="R2900" s="3" t="str">
        <f>RIGHT(N2900,LEN(N2900)-SEARCH("/",N2900,1))</f>
        <v>plays</v>
      </c>
      <c r="S2900" s="16">
        <f>(((J2900/60)/60)/24)+DATE(1970,1,1)+(-5/24)</f>
        <v>42278.456631944442</v>
      </c>
      <c r="T2900" s="16">
        <f>(((I2900/60)/60)/24)+DATE(1970,1,1)+(-5/24)</f>
        <v>42308.456631944442</v>
      </c>
    </row>
    <row r="2901" spans="1:20" ht="75" x14ac:dyDescent="0.3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12">
        <f>(E2901/D2901)*100</f>
        <v>0</v>
      </c>
      <c r="P2901" s="8">
        <v>0</v>
      </c>
      <c r="Q2901" s="3" t="str">
        <f>LEFT(N2901,SEARCH("/",N2901)-1)</f>
        <v>theater</v>
      </c>
      <c r="R2901" s="3" t="str">
        <f>RIGHT(N2901,LEN(N2901)-SEARCH("/",N2901,1))</f>
        <v>plays</v>
      </c>
      <c r="S2901" s="16">
        <f>(((J2901/60)/60)/24)+DATE(1970,1,1)+(-5/24)</f>
        <v>42514.869884259257</v>
      </c>
      <c r="T2901" s="16">
        <f>(((I2901/60)/60)/24)+DATE(1970,1,1)+(-5/24)</f>
        <v>42574.869884259257</v>
      </c>
    </row>
    <row r="2902" spans="1:20" ht="93.75" x14ac:dyDescent="0.3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12">
        <f>(E2902/D2902)*100</f>
        <v>61.909090909090914</v>
      </c>
      <c r="P2902" s="8">
        <f>E2902/L2902</f>
        <v>486.42857142857144</v>
      </c>
      <c r="Q2902" s="3" t="str">
        <f>LEFT(N2902,SEARCH("/",N2902)-1)</f>
        <v>theater</v>
      </c>
      <c r="R2902" s="3" t="str">
        <f>RIGHT(N2902,LEN(N2902)-SEARCH("/",N2902,1))</f>
        <v>plays</v>
      </c>
      <c r="S2902" s="16">
        <f>(((J2902/60)/60)/24)+DATE(1970,1,1)+(-5/24)</f>
        <v>41830.025833333333</v>
      </c>
      <c r="T2902" s="16">
        <f>(((I2902/60)/60)/24)+DATE(1970,1,1)+(-5/24)</f>
        <v>41860.025833333333</v>
      </c>
    </row>
    <row r="2903" spans="1:20" ht="75" x14ac:dyDescent="0.3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12">
        <f>(E2903/D2903)*100</f>
        <v>0.8</v>
      </c>
      <c r="P2903" s="8">
        <f>E2903/L2903</f>
        <v>3</v>
      </c>
      <c r="Q2903" s="3" t="str">
        <f>LEFT(N2903,SEARCH("/",N2903)-1)</f>
        <v>theater</v>
      </c>
      <c r="R2903" s="3" t="str">
        <f>RIGHT(N2903,LEN(N2903)-SEARCH("/",N2903,1))</f>
        <v>plays</v>
      </c>
      <c r="S2903" s="16">
        <f>(((J2903/60)/60)/24)+DATE(1970,1,1)+(-5/24)</f>
        <v>41982.696053240739</v>
      </c>
      <c r="T2903" s="16">
        <f>(((I2903/60)/60)/24)+DATE(1970,1,1)+(-5/24)</f>
        <v>42042.696053240739</v>
      </c>
    </row>
    <row r="2904" spans="1:20" ht="75" x14ac:dyDescent="0.3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12">
        <f>(E2904/D2904)*100</f>
        <v>1.6666666666666666E-2</v>
      </c>
      <c r="P2904" s="8">
        <f>E2904/L2904</f>
        <v>25</v>
      </c>
      <c r="Q2904" s="3" t="str">
        <f>LEFT(N2904,SEARCH("/",N2904)-1)</f>
        <v>theater</v>
      </c>
      <c r="R2904" s="3" t="str">
        <f>RIGHT(N2904,LEN(N2904)-SEARCH("/",N2904,1))</f>
        <v>plays</v>
      </c>
      <c r="S2904" s="16">
        <f>(((J2904/60)/60)/24)+DATE(1970,1,1)+(-5/24)</f>
        <v>42210.231435185182</v>
      </c>
      <c r="T2904" s="16">
        <f>(((I2904/60)/60)/24)+DATE(1970,1,1)+(-5/24)</f>
        <v>42240.231435185182</v>
      </c>
    </row>
    <row r="2905" spans="1:20" ht="93.75" x14ac:dyDescent="0.3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12">
        <f>(E2905/D2905)*100</f>
        <v>0.77999999999999992</v>
      </c>
      <c r="P2905" s="8">
        <f>E2905/L2905</f>
        <v>9.75</v>
      </c>
      <c r="Q2905" s="3" t="str">
        <f>LEFT(N2905,SEARCH("/",N2905)-1)</f>
        <v>theater</v>
      </c>
      <c r="R2905" s="3" t="str">
        <f>RIGHT(N2905,LEN(N2905)-SEARCH("/",N2905,1))</f>
        <v>plays</v>
      </c>
      <c r="S2905" s="16">
        <f>(((J2905/60)/60)/24)+DATE(1970,1,1)+(-5/24)</f>
        <v>42195.95854166666</v>
      </c>
      <c r="T2905" s="16">
        <f>(((I2905/60)/60)/24)+DATE(1970,1,1)+(-5/24)</f>
        <v>42255.95854166666</v>
      </c>
    </row>
    <row r="2906" spans="1:20" ht="75" x14ac:dyDescent="0.3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12">
        <f>(E2906/D2906)*100</f>
        <v>5</v>
      </c>
      <c r="P2906" s="8">
        <f>E2906/L2906</f>
        <v>18.75</v>
      </c>
      <c r="Q2906" s="3" t="str">
        <f>LEFT(N2906,SEARCH("/",N2906)-1)</f>
        <v>theater</v>
      </c>
      <c r="R2906" s="3" t="str">
        <f>RIGHT(N2906,LEN(N2906)-SEARCH("/",N2906,1))</f>
        <v>plays</v>
      </c>
      <c r="S2906" s="16">
        <f>(((J2906/60)/60)/24)+DATE(1970,1,1)+(-5/24)</f>
        <v>41940.759618055556</v>
      </c>
      <c r="T2906" s="16">
        <f>(((I2906/60)/60)/24)+DATE(1970,1,1)+(-5/24)</f>
        <v>41952.291666666664</v>
      </c>
    </row>
    <row r="2907" spans="1:20" ht="75" x14ac:dyDescent="0.3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12">
        <f>(E2907/D2907)*100</f>
        <v>17.771428571428572</v>
      </c>
      <c r="P2907" s="8">
        <f>E2907/L2907</f>
        <v>36.588235294117645</v>
      </c>
      <c r="Q2907" s="3" t="str">
        <f>LEFT(N2907,SEARCH("/",N2907)-1)</f>
        <v>theater</v>
      </c>
      <c r="R2907" s="3" t="str">
        <f>RIGHT(N2907,LEN(N2907)-SEARCH("/",N2907,1))</f>
        <v>plays</v>
      </c>
      <c r="S2907" s="16">
        <f>(((J2907/60)/60)/24)+DATE(1970,1,1)+(-5/24)</f>
        <v>42605.848530092589</v>
      </c>
      <c r="T2907" s="16">
        <f>(((I2907/60)/60)/24)+DATE(1970,1,1)+(-5/24)</f>
        <v>42619.848530092589</v>
      </c>
    </row>
    <row r="2908" spans="1:20" ht="93.75" x14ac:dyDescent="0.3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12">
        <f>(E2908/D2908)*100</f>
        <v>9.4166666666666661</v>
      </c>
      <c r="P2908" s="8">
        <f>E2908/L2908</f>
        <v>80.714285714285708</v>
      </c>
      <c r="Q2908" s="3" t="str">
        <f>LEFT(N2908,SEARCH("/",N2908)-1)</f>
        <v>theater</v>
      </c>
      <c r="R2908" s="3" t="str">
        <f>RIGHT(N2908,LEN(N2908)-SEARCH("/",N2908,1))</f>
        <v>plays</v>
      </c>
      <c r="S2908" s="16">
        <f>(((J2908/60)/60)/24)+DATE(1970,1,1)+(-5/24)</f>
        <v>42199.440578703703</v>
      </c>
      <c r="T2908" s="16">
        <f>(((I2908/60)/60)/24)+DATE(1970,1,1)+(-5/24)</f>
        <v>42216.833333333336</v>
      </c>
    </row>
    <row r="2909" spans="1:20" ht="93.75" x14ac:dyDescent="0.3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12">
        <f>(E2909/D2909)*100</f>
        <v>0.08</v>
      </c>
      <c r="P2909" s="8">
        <f>E2909/L2909</f>
        <v>1</v>
      </c>
      <c r="Q2909" s="3" t="str">
        <f>LEFT(N2909,SEARCH("/",N2909)-1)</f>
        <v>theater</v>
      </c>
      <c r="R2909" s="3" t="str">
        <f>RIGHT(N2909,LEN(N2909)-SEARCH("/",N2909,1))</f>
        <v>plays</v>
      </c>
      <c r="S2909" s="16">
        <f>(((J2909/60)/60)/24)+DATE(1970,1,1)+(-5/24)</f>
        <v>42444.669409722213</v>
      </c>
      <c r="T2909" s="16">
        <f>(((I2909/60)/60)/24)+DATE(1970,1,1)+(-5/24)</f>
        <v>42504.669409722213</v>
      </c>
    </row>
    <row r="2910" spans="1:20" ht="93.75" x14ac:dyDescent="0.3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12">
        <f>(E2910/D2910)*100</f>
        <v>2.75</v>
      </c>
      <c r="P2910" s="8">
        <f>E2910/L2910</f>
        <v>52.8</v>
      </c>
      <c r="Q2910" s="3" t="str">
        <f>LEFT(N2910,SEARCH("/",N2910)-1)</f>
        <v>theater</v>
      </c>
      <c r="R2910" s="3" t="str">
        <f>RIGHT(N2910,LEN(N2910)-SEARCH("/",N2910,1))</f>
        <v>plays</v>
      </c>
      <c r="S2910" s="16">
        <f>(((J2910/60)/60)/24)+DATE(1970,1,1)+(-5/24)</f>
        <v>42499.523368055547</v>
      </c>
      <c r="T2910" s="16">
        <f>(((I2910/60)/60)/24)+DATE(1970,1,1)+(-5/24)</f>
        <v>42529.523368055547</v>
      </c>
    </row>
    <row r="2911" spans="1:20" ht="93.75" x14ac:dyDescent="0.3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12">
        <f>(E2911/D2911)*100</f>
        <v>1.1111111111111112E-2</v>
      </c>
      <c r="P2911" s="8">
        <f>E2911/L2911</f>
        <v>20</v>
      </c>
      <c r="Q2911" s="3" t="str">
        <f>LEFT(N2911,SEARCH("/",N2911)-1)</f>
        <v>theater</v>
      </c>
      <c r="R2911" s="3" t="str">
        <f>RIGHT(N2911,LEN(N2911)-SEARCH("/",N2911,1))</f>
        <v>plays</v>
      </c>
      <c r="S2911" s="16">
        <f>(((J2911/60)/60)/24)+DATE(1970,1,1)+(-5/24)</f>
        <v>41929.057881944442</v>
      </c>
      <c r="T2911" s="16">
        <f>(((I2911/60)/60)/24)+DATE(1970,1,1)+(-5/24)</f>
        <v>41968.615277777775</v>
      </c>
    </row>
    <row r="2912" spans="1:20" ht="93.75" x14ac:dyDescent="0.3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12">
        <f>(E2912/D2912)*100</f>
        <v>3.3333333333333335E-3</v>
      </c>
      <c r="P2912" s="8">
        <f>E2912/L2912</f>
        <v>1</v>
      </c>
      <c r="Q2912" s="3" t="str">
        <f>LEFT(N2912,SEARCH("/",N2912)-1)</f>
        <v>theater</v>
      </c>
      <c r="R2912" s="3" t="str">
        <f>RIGHT(N2912,LEN(N2912)-SEARCH("/",N2912,1))</f>
        <v>plays</v>
      </c>
      <c r="S2912" s="16">
        <f>(((J2912/60)/60)/24)+DATE(1970,1,1)+(-5/24)</f>
        <v>42107.632951388885</v>
      </c>
      <c r="T2912" s="16">
        <f>(((I2912/60)/60)/24)+DATE(1970,1,1)+(-5/24)</f>
        <v>42167.632951388885</v>
      </c>
    </row>
    <row r="2913" spans="1:20" ht="93.75" x14ac:dyDescent="0.3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12">
        <f>(E2913/D2913)*100</f>
        <v>36.5</v>
      </c>
      <c r="P2913" s="8">
        <f>E2913/L2913</f>
        <v>46.928571428571431</v>
      </c>
      <c r="Q2913" s="3" t="str">
        <f>LEFT(N2913,SEARCH("/",N2913)-1)</f>
        <v>theater</v>
      </c>
      <c r="R2913" s="3" t="str">
        <f>RIGHT(N2913,LEN(N2913)-SEARCH("/",N2913,1))</f>
        <v>plays</v>
      </c>
      <c r="S2913" s="16">
        <f>(((J2913/60)/60)/24)+DATE(1970,1,1)+(-5/24)</f>
        <v>42142.560486111113</v>
      </c>
      <c r="T2913" s="16">
        <f>(((I2913/60)/60)/24)+DATE(1970,1,1)+(-5/24)</f>
        <v>42182.560486111113</v>
      </c>
    </row>
    <row r="2914" spans="1:20" ht="75" x14ac:dyDescent="0.3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12">
        <f>(E2914/D2914)*100</f>
        <v>14.058171745152354</v>
      </c>
      <c r="P2914" s="8">
        <f>E2914/L2914</f>
        <v>78.07692307692308</v>
      </c>
      <c r="Q2914" s="3" t="str">
        <f>LEFT(N2914,SEARCH("/",N2914)-1)</f>
        <v>theater</v>
      </c>
      <c r="R2914" s="3" t="str">
        <f>RIGHT(N2914,LEN(N2914)-SEARCH("/",N2914,1))</f>
        <v>plays</v>
      </c>
      <c r="S2914" s="16">
        <f>(((J2914/60)/60)/24)+DATE(1970,1,1)+(-5/24)</f>
        <v>42353.923310185179</v>
      </c>
      <c r="T2914" s="16">
        <f>(((I2914/60)/60)/24)+DATE(1970,1,1)+(-5/24)</f>
        <v>42383.923310185179</v>
      </c>
    </row>
    <row r="2915" spans="1:20" ht="75" x14ac:dyDescent="0.3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12">
        <f>(E2915/D2915)*100</f>
        <v>0.02</v>
      </c>
      <c r="P2915" s="8">
        <f>E2915/L2915</f>
        <v>1</v>
      </c>
      <c r="Q2915" s="3" t="str">
        <f>LEFT(N2915,SEARCH("/",N2915)-1)</f>
        <v>theater</v>
      </c>
      <c r="R2915" s="3" t="str">
        <f>RIGHT(N2915,LEN(N2915)-SEARCH("/",N2915,1))</f>
        <v>plays</v>
      </c>
      <c r="S2915" s="16">
        <f>(((J2915/60)/60)/24)+DATE(1970,1,1)+(-5/24)</f>
        <v>41828.714571759258</v>
      </c>
      <c r="T2915" s="16">
        <f>(((I2915/60)/60)/24)+DATE(1970,1,1)+(-5/24)</f>
        <v>41888.714571759258</v>
      </c>
    </row>
    <row r="2916" spans="1:20" ht="56.25" x14ac:dyDescent="0.3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12">
        <f>(E2916/D2916)*100</f>
        <v>4.0000000000000001E-3</v>
      </c>
      <c r="P2916" s="8">
        <f>E2916/L2916</f>
        <v>1</v>
      </c>
      <c r="Q2916" s="3" t="str">
        <f>LEFT(N2916,SEARCH("/",N2916)-1)</f>
        <v>theater</v>
      </c>
      <c r="R2916" s="3" t="str">
        <f>RIGHT(N2916,LEN(N2916)-SEARCH("/",N2916,1))</f>
        <v>plays</v>
      </c>
      <c r="S2916" s="16">
        <f>(((J2916/60)/60)/24)+DATE(1970,1,1)+(-5/24)</f>
        <v>42017.699004629627</v>
      </c>
      <c r="T2916" s="16">
        <f>(((I2916/60)/60)/24)+DATE(1970,1,1)+(-5/24)</f>
        <v>42077.657337962963</v>
      </c>
    </row>
    <row r="2917" spans="1:20" ht="75" x14ac:dyDescent="0.3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12">
        <f>(E2917/D2917)*100</f>
        <v>61.1</v>
      </c>
      <c r="P2917" s="8">
        <f>E2917/L2917</f>
        <v>203.66666666666666</v>
      </c>
      <c r="Q2917" s="3" t="str">
        <f>LEFT(N2917,SEARCH("/",N2917)-1)</f>
        <v>theater</v>
      </c>
      <c r="R2917" s="3" t="str">
        <f>RIGHT(N2917,LEN(N2917)-SEARCH("/",N2917,1))</f>
        <v>plays</v>
      </c>
      <c r="S2917" s="16">
        <f>(((J2917/60)/60)/24)+DATE(1970,1,1)+(-5/24)</f>
        <v>42415.189699074072</v>
      </c>
      <c r="T2917" s="16">
        <f>(((I2917/60)/60)/24)+DATE(1970,1,1)+(-5/24)</f>
        <v>42445.1480324074</v>
      </c>
    </row>
    <row r="2918" spans="1:20" ht="56.25" x14ac:dyDescent="0.3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12">
        <f>(E2918/D2918)*100</f>
        <v>7.8378378378378386</v>
      </c>
      <c r="P2918" s="8">
        <f>E2918/L2918</f>
        <v>20.714285714285715</v>
      </c>
      <c r="Q2918" s="3" t="str">
        <f>LEFT(N2918,SEARCH("/",N2918)-1)</f>
        <v>theater</v>
      </c>
      <c r="R2918" s="3" t="str">
        <f>RIGHT(N2918,LEN(N2918)-SEARCH("/",N2918,1))</f>
        <v>plays</v>
      </c>
      <c r="S2918" s="16">
        <f>(((J2918/60)/60)/24)+DATE(1970,1,1)+(-5/24)</f>
        <v>41755.268391203703</v>
      </c>
      <c r="T2918" s="16">
        <f>(((I2918/60)/60)/24)+DATE(1970,1,1)+(-5/24)</f>
        <v>41778.268391203703</v>
      </c>
    </row>
    <row r="2919" spans="1:20" ht="75" x14ac:dyDescent="0.3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12">
        <f>(E2919/D2919)*100</f>
        <v>21.85</v>
      </c>
      <c r="P2919" s="8">
        <f>E2919/L2919</f>
        <v>48.555555555555557</v>
      </c>
      <c r="Q2919" s="3" t="str">
        <f>LEFT(N2919,SEARCH("/",N2919)-1)</f>
        <v>theater</v>
      </c>
      <c r="R2919" s="3" t="str">
        <f>RIGHT(N2919,LEN(N2919)-SEARCH("/",N2919,1))</f>
        <v>plays</v>
      </c>
      <c r="S2919" s="16">
        <f>(((J2919/60)/60)/24)+DATE(1970,1,1)+(-5/24)</f>
        <v>42245.026006944441</v>
      </c>
      <c r="T2919" s="16">
        <f>(((I2919/60)/60)/24)+DATE(1970,1,1)+(-5/24)</f>
        <v>42263.026006944441</v>
      </c>
    </row>
    <row r="2920" spans="1:20" ht="75" x14ac:dyDescent="0.3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12">
        <f>(E2920/D2920)*100</f>
        <v>27.24</v>
      </c>
      <c r="P2920" s="8">
        <f>E2920/L2920</f>
        <v>68.099999999999994</v>
      </c>
      <c r="Q2920" s="3" t="str">
        <f>LEFT(N2920,SEARCH("/",N2920)-1)</f>
        <v>theater</v>
      </c>
      <c r="R2920" s="3" t="str">
        <f>RIGHT(N2920,LEN(N2920)-SEARCH("/",N2920,1))</f>
        <v>plays</v>
      </c>
      <c r="S2920" s="16">
        <f>(((J2920/60)/60)/24)+DATE(1970,1,1)+(-5/24)</f>
        <v>42278.421377314815</v>
      </c>
      <c r="T2920" s="16">
        <f>(((I2920/60)/60)/24)+DATE(1970,1,1)+(-5/24)</f>
        <v>42306.421377314815</v>
      </c>
    </row>
    <row r="2921" spans="1:20" ht="75" x14ac:dyDescent="0.3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12">
        <f>(E2921/D2921)*100</f>
        <v>8.5</v>
      </c>
      <c r="P2921" s="8">
        <f>E2921/L2921</f>
        <v>8.5</v>
      </c>
      <c r="Q2921" s="3" t="str">
        <f>LEFT(N2921,SEARCH("/",N2921)-1)</f>
        <v>theater</v>
      </c>
      <c r="R2921" s="3" t="str">
        <f>RIGHT(N2921,LEN(N2921)-SEARCH("/",N2921,1))</f>
        <v>plays</v>
      </c>
      <c r="S2921" s="16">
        <f>(((J2921/60)/60)/24)+DATE(1970,1,1)+(-5/24)</f>
        <v>41826.411215277774</v>
      </c>
      <c r="T2921" s="16">
        <f>(((I2921/60)/60)/24)+DATE(1970,1,1)+(-5/24)</f>
        <v>41856.411215277774</v>
      </c>
    </row>
    <row r="2922" spans="1:20" ht="93.75" x14ac:dyDescent="0.3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12">
        <f>(E2922/D2922)*100</f>
        <v>26.840000000000003</v>
      </c>
      <c r="P2922" s="8">
        <f>E2922/L2922</f>
        <v>51.615384615384613</v>
      </c>
      <c r="Q2922" s="3" t="str">
        <f>LEFT(N2922,SEARCH("/",N2922)-1)</f>
        <v>theater</v>
      </c>
      <c r="R2922" s="3" t="str">
        <f>RIGHT(N2922,LEN(N2922)-SEARCH("/",N2922,1))</f>
        <v>plays</v>
      </c>
      <c r="S2922" s="16">
        <f>(((J2922/60)/60)/24)+DATE(1970,1,1)+(-5/24)</f>
        <v>42058.584143518521</v>
      </c>
      <c r="T2922" s="16">
        <f>(((I2922/60)/60)/24)+DATE(1970,1,1)+(-5/24)</f>
        <v>42088.54247685185</v>
      </c>
    </row>
    <row r="2923" spans="1:20" ht="56.25" x14ac:dyDescent="0.3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2">
        <f>(E2923/D2923)*100</f>
        <v>129</v>
      </c>
      <c r="P2923" s="8">
        <f>E2923/L2923</f>
        <v>43</v>
      </c>
      <c r="Q2923" s="3" t="str">
        <f>LEFT(N2923,SEARCH("/",N2923)-1)</f>
        <v>theater</v>
      </c>
      <c r="R2923" s="3" t="str">
        <f>RIGHT(N2923,LEN(N2923)-SEARCH("/",N2923,1))</f>
        <v>musical</v>
      </c>
      <c r="S2923" s="16">
        <f>(((J2923/60)/60)/24)+DATE(1970,1,1)+(-5/24)</f>
        <v>41877.678287037037</v>
      </c>
      <c r="T2923" s="16">
        <f>(((I2923/60)/60)/24)+DATE(1970,1,1)+(-5/24)</f>
        <v>41907.678287037037</v>
      </c>
    </row>
    <row r="2924" spans="1:20" ht="93.75" x14ac:dyDescent="0.3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2">
        <f>(E2924/D2924)*100</f>
        <v>100</v>
      </c>
      <c r="P2924" s="8">
        <f>E2924/L2924</f>
        <v>83.333333333333329</v>
      </c>
      <c r="Q2924" s="3" t="str">
        <f>LEFT(N2924,SEARCH("/",N2924)-1)</f>
        <v>theater</v>
      </c>
      <c r="R2924" s="3" t="str">
        <f>RIGHT(N2924,LEN(N2924)-SEARCH("/",N2924,1))</f>
        <v>musical</v>
      </c>
      <c r="S2924" s="16">
        <f>(((J2924/60)/60)/24)+DATE(1970,1,1)+(-5/24)</f>
        <v>42097.665821759256</v>
      </c>
      <c r="T2924" s="16">
        <f>(((I2924/60)/60)/24)+DATE(1970,1,1)+(-5/24)</f>
        <v>42142.665821759256</v>
      </c>
    </row>
    <row r="2925" spans="1:20" ht="75" x14ac:dyDescent="0.3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2">
        <f>(E2925/D2925)*100</f>
        <v>100</v>
      </c>
      <c r="P2925" s="8">
        <f>E2925/L2925</f>
        <v>30</v>
      </c>
      <c r="Q2925" s="3" t="str">
        <f>LEFT(N2925,SEARCH("/",N2925)-1)</f>
        <v>theater</v>
      </c>
      <c r="R2925" s="3" t="str">
        <f>RIGHT(N2925,LEN(N2925)-SEARCH("/",N2925,1))</f>
        <v>musical</v>
      </c>
      <c r="S2925" s="16">
        <f>(((J2925/60)/60)/24)+DATE(1970,1,1)+(-5/24)</f>
        <v>42012.944201388884</v>
      </c>
      <c r="T2925" s="16">
        <f>(((I2925/60)/60)/24)+DATE(1970,1,1)+(-5/24)</f>
        <v>42027.916666666664</v>
      </c>
    </row>
    <row r="2926" spans="1:20" ht="75" x14ac:dyDescent="0.3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2">
        <f>(E2926/D2926)*100</f>
        <v>103.2</v>
      </c>
      <c r="P2926" s="8">
        <f>E2926/L2926</f>
        <v>175.51020408163265</v>
      </c>
      <c r="Q2926" s="3" t="str">
        <f>LEFT(N2926,SEARCH("/",N2926)-1)</f>
        <v>theater</v>
      </c>
      <c r="R2926" s="3" t="str">
        <f>RIGHT(N2926,LEN(N2926)-SEARCH("/",N2926,1))</f>
        <v>musical</v>
      </c>
      <c r="S2926" s="16">
        <f>(((J2926/60)/60)/24)+DATE(1970,1,1)+(-5/24)</f>
        <v>42103.348495370366</v>
      </c>
      <c r="T2926" s="16">
        <f>(((I2926/60)/60)/24)+DATE(1970,1,1)+(-5/24)</f>
        <v>42132.957638888889</v>
      </c>
    </row>
    <row r="2927" spans="1:20" ht="75" x14ac:dyDescent="0.3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2">
        <f>(E2927/D2927)*100</f>
        <v>102.44597777777777</v>
      </c>
      <c r="P2927" s="8">
        <f>E2927/L2927</f>
        <v>231.66175879396985</v>
      </c>
      <c r="Q2927" s="3" t="str">
        <f>LEFT(N2927,SEARCH("/",N2927)-1)</f>
        <v>theater</v>
      </c>
      <c r="R2927" s="3" t="str">
        <f>RIGHT(N2927,LEN(N2927)-SEARCH("/",N2927,1))</f>
        <v>musical</v>
      </c>
      <c r="S2927" s="16">
        <f>(((J2927/60)/60)/24)+DATE(1970,1,1)+(-5/24)</f>
        <v>41863.375787037032</v>
      </c>
      <c r="T2927" s="16">
        <f>(((I2927/60)/60)/24)+DATE(1970,1,1)+(-5/24)</f>
        <v>41893.375787037032</v>
      </c>
    </row>
    <row r="2928" spans="1:20" ht="75" x14ac:dyDescent="0.3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2">
        <f>(E2928/D2928)*100</f>
        <v>125</v>
      </c>
      <c r="P2928" s="8">
        <f>E2928/L2928</f>
        <v>75</v>
      </c>
      <c r="Q2928" s="3" t="str">
        <f>LEFT(N2928,SEARCH("/",N2928)-1)</f>
        <v>theater</v>
      </c>
      <c r="R2928" s="3" t="str">
        <f>RIGHT(N2928,LEN(N2928)-SEARCH("/",N2928,1))</f>
        <v>musical</v>
      </c>
      <c r="S2928" s="16">
        <f>(((J2928/60)/60)/24)+DATE(1970,1,1)+(-5/24)</f>
        <v>42044.557627314811</v>
      </c>
      <c r="T2928" s="16">
        <f>(((I2928/60)/60)/24)+DATE(1970,1,1)+(-5/24)</f>
        <v>42058.557627314811</v>
      </c>
    </row>
    <row r="2929" spans="1:20" ht="93.75" x14ac:dyDescent="0.3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2">
        <f>(E2929/D2929)*100</f>
        <v>130.83333333333334</v>
      </c>
      <c r="P2929" s="8">
        <f>E2929/L2929</f>
        <v>112.14285714285714</v>
      </c>
      <c r="Q2929" s="3" t="str">
        <f>LEFT(N2929,SEARCH("/",N2929)-1)</f>
        <v>theater</v>
      </c>
      <c r="R2929" s="3" t="str">
        <f>RIGHT(N2929,LEN(N2929)-SEARCH("/",N2929,1))</f>
        <v>musical</v>
      </c>
      <c r="S2929" s="16">
        <f>(((J2929/60)/60)/24)+DATE(1970,1,1)+(-5/24)</f>
        <v>41806.460983796293</v>
      </c>
      <c r="T2929" s="16">
        <f>(((I2929/60)/60)/24)+DATE(1970,1,1)+(-5/24)</f>
        <v>41835</v>
      </c>
    </row>
    <row r="2930" spans="1:20" ht="37.5" x14ac:dyDescent="0.3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2">
        <f>(E2930/D2930)*100</f>
        <v>100</v>
      </c>
      <c r="P2930" s="8">
        <f>E2930/L2930</f>
        <v>41.666666666666664</v>
      </c>
      <c r="Q2930" s="3" t="str">
        <f>LEFT(N2930,SEARCH("/",N2930)-1)</f>
        <v>theater</v>
      </c>
      <c r="R2930" s="3" t="str">
        <f>RIGHT(N2930,LEN(N2930)-SEARCH("/",N2930,1))</f>
        <v>musical</v>
      </c>
      <c r="S2930" s="16">
        <f>(((J2930/60)/60)/24)+DATE(1970,1,1)+(-5/24)</f>
        <v>42403.789884259262</v>
      </c>
      <c r="T2930" s="16">
        <f>(((I2930/60)/60)/24)+DATE(1970,1,1)+(-5/24)</f>
        <v>42433.789884259262</v>
      </c>
    </row>
    <row r="2931" spans="1:20" ht="93.75" x14ac:dyDescent="0.3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2">
        <f>(E2931/D2931)*100</f>
        <v>102.06937499999999</v>
      </c>
      <c r="P2931" s="8">
        <f>E2931/L2931</f>
        <v>255.17343750000001</v>
      </c>
      <c r="Q2931" s="3" t="str">
        <f>LEFT(N2931,SEARCH("/",N2931)-1)</f>
        <v>theater</v>
      </c>
      <c r="R2931" s="3" t="str">
        <f>RIGHT(N2931,LEN(N2931)-SEARCH("/",N2931,1))</f>
        <v>musical</v>
      </c>
      <c r="S2931" s="16">
        <f>(((J2931/60)/60)/24)+DATE(1970,1,1)+(-5/24)</f>
        <v>41754.355995370366</v>
      </c>
      <c r="T2931" s="16">
        <f>(((I2931/60)/60)/24)+DATE(1970,1,1)+(-5/24)</f>
        <v>41784.355995370366</v>
      </c>
    </row>
    <row r="2932" spans="1:20" ht="93.75" x14ac:dyDescent="0.3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2">
        <f>(E2932/D2932)*100</f>
        <v>100.92000000000002</v>
      </c>
      <c r="P2932" s="8">
        <f>E2932/L2932</f>
        <v>162.7741935483871</v>
      </c>
      <c r="Q2932" s="3" t="str">
        <f>LEFT(N2932,SEARCH("/",N2932)-1)</f>
        <v>theater</v>
      </c>
      <c r="R2932" s="3" t="str">
        <f>RIGHT(N2932,LEN(N2932)-SEARCH("/",N2932,1))</f>
        <v>musical</v>
      </c>
      <c r="S2932" s="16">
        <f>(((J2932/60)/60)/24)+DATE(1970,1,1)+(-5/24)</f>
        <v>42101.375740740739</v>
      </c>
      <c r="T2932" s="16">
        <f>(((I2932/60)/60)/24)+DATE(1970,1,1)+(-5/24)</f>
        <v>42131.375740740739</v>
      </c>
    </row>
    <row r="2933" spans="1:20" ht="93.75" x14ac:dyDescent="0.3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2">
        <f>(E2933/D2933)*100</f>
        <v>106</v>
      </c>
      <c r="P2933" s="8">
        <f>E2933/L2933</f>
        <v>88.333333333333329</v>
      </c>
      <c r="Q2933" s="3" t="str">
        <f>LEFT(N2933,SEARCH("/",N2933)-1)</f>
        <v>theater</v>
      </c>
      <c r="R2933" s="3" t="str">
        <f>RIGHT(N2933,LEN(N2933)-SEARCH("/",N2933,1))</f>
        <v>musical</v>
      </c>
      <c r="S2933" s="16">
        <f>(((J2933/60)/60)/24)+DATE(1970,1,1)+(-5/24)</f>
        <v>41872.082905092589</v>
      </c>
      <c r="T2933" s="16">
        <f>(((I2933/60)/60)/24)+DATE(1970,1,1)+(-5/24)</f>
        <v>41897.047222222223</v>
      </c>
    </row>
    <row r="2934" spans="1:20" ht="75" x14ac:dyDescent="0.3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2">
        <f>(E2934/D2934)*100</f>
        <v>105.0967741935484</v>
      </c>
      <c r="P2934" s="8">
        <f>E2934/L2934</f>
        <v>85.736842105263165</v>
      </c>
      <c r="Q2934" s="3" t="str">
        <f>LEFT(N2934,SEARCH("/",N2934)-1)</f>
        <v>theater</v>
      </c>
      <c r="R2934" s="3" t="str">
        <f>RIGHT(N2934,LEN(N2934)-SEARCH("/",N2934,1))</f>
        <v>musical</v>
      </c>
      <c r="S2934" s="16">
        <f>(((J2934/60)/60)/24)+DATE(1970,1,1)+(-5/24)</f>
        <v>42024.956446759257</v>
      </c>
      <c r="T2934" s="16">
        <f>(((I2934/60)/60)/24)+DATE(1970,1,1)+(-5/24)</f>
        <v>42056.249999999993</v>
      </c>
    </row>
    <row r="2935" spans="1:20" ht="93.75" x14ac:dyDescent="0.3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2">
        <f>(E2935/D2935)*100</f>
        <v>102.76</v>
      </c>
      <c r="P2935" s="8">
        <f>E2935/L2935</f>
        <v>47.574074074074076</v>
      </c>
      <c r="Q2935" s="3" t="str">
        <f>LEFT(N2935,SEARCH("/",N2935)-1)</f>
        <v>theater</v>
      </c>
      <c r="R2935" s="3" t="str">
        <f>RIGHT(N2935,LEN(N2935)-SEARCH("/",N2935,1))</f>
        <v>musical</v>
      </c>
      <c r="S2935" s="16">
        <f>(((J2935/60)/60)/24)+DATE(1970,1,1)+(-5/24)</f>
        <v>42495.748298611106</v>
      </c>
      <c r="T2935" s="16">
        <f>(((I2935/60)/60)/24)+DATE(1970,1,1)+(-5/24)</f>
        <v>42525.748298611106</v>
      </c>
    </row>
    <row r="2936" spans="1:20" ht="75" x14ac:dyDescent="0.3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2">
        <f>(E2936/D2936)*100</f>
        <v>108</v>
      </c>
      <c r="P2936" s="8">
        <f>E2936/L2936</f>
        <v>72.972972972972968</v>
      </c>
      <c r="Q2936" s="3" t="str">
        <f>LEFT(N2936,SEARCH("/",N2936)-1)</f>
        <v>theater</v>
      </c>
      <c r="R2936" s="3" t="str">
        <f>RIGHT(N2936,LEN(N2936)-SEARCH("/",N2936,1))</f>
        <v>musical</v>
      </c>
      <c r="S2936" s="16">
        <f>(((J2936/60)/60)/24)+DATE(1970,1,1)+(-5/24)</f>
        <v>41775.427824074075</v>
      </c>
      <c r="T2936" s="16">
        <f>(((I2936/60)/60)/24)+DATE(1970,1,1)+(-5/24)</f>
        <v>41805.427824074075</v>
      </c>
    </row>
    <row r="2937" spans="1:20" ht="75" x14ac:dyDescent="0.3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2">
        <f>(E2937/D2937)*100</f>
        <v>100.88571428571429</v>
      </c>
      <c r="P2937" s="8">
        <f>E2937/L2937</f>
        <v>90.538461538461533</v>
      </c>
      <c r="Q2937" s="3" t="str">
        <f>LEFT(N2937,SEARCH("/",N2937)-1)</f>
        <v>theater</v>
      </c>
      <c r="R2937" s="3" t="str">
        <f>RIGHT(N2937,LEN(N2937)-SEARCH("/",N2937,1))</f>
        <v>musical</v>
      </c>
      <c r="S2937" s="16">
        <f>(((J2937/60)/60)/24)+DATE(1970,1,1)+(-5/24)</f>
        <v>42553.375092592592</v>
      </c>
      <c r="T2937" s="16">
        <f>(((I2937/60)/60)/24)+DATE(1970,1,1)+(-5/24)</f>
        <v>42611.499999999993</v>
      </c>
    </row>
    <row r="2938" spans="1:20" ht="75" x14ac:dyDescent="0.3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2">
        <f>(E2938/D2938)*100</f>
        <v>128</v>
      </c>
      <c r="P2938" s="8">
        <f>E2938/L2938</f>
        <v>37.647058823529413</v>
      </c>
      <c r="Q2938" s="3" t="str">
        <f>LEFT(N2938,SEARCH("/",N2938)-1)</f>
        <v>theater</v>
      </c>
      <c r="R2938" s="3" t="str">
        <f>RIGHT(N2938,LEN(N2938)-SEARCH("/",N2938,1))</f>
        <v>musical</v>
      </c>
      <c r="S2938" s="16">
        <f>(((J2938/60)/60)/24)+DATE(1970,1,1)+(-5/24)</f>
        <v>41912.442395833328</v>
      </c>
      <c r="T2938" s="16">
        <f>(((I2938/60)/60)/24)+DATE(1970,1,1)+(-5/24)</f>
        <v>41924.999305555553</v>
      </c>
    </row>
    <row r="2939" spans="1:20" ht="56.25" x14ac:dyDescent="0.3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2">
        <f>(E2939/D2939)*100</f>
        <v>133.33333333333331</v>
      </c>
      <c r="P2939" s="8">
        <f>E2939/L2939</f>
        <v>36.363636363636367</v>
      </c>
      <c r="Q2939" s="3" t="str">
        <f>LEFT(N2939,SEARCH("/",N2939)-1)</f>
        <v>theater</v>
      </c>
      <c r="R2939" s="3" t="str">
        <f>RIGHT(N2939,LEN(N2939)-SEARCH("/",N2939,1))</f>
        <v>musical</v>
      </c>
      <c r="S2939" s="16">
        <f>(((J2939/60)/60)/24)+DATE(1970,1,1)+(-5/24)</f>
        <v>41803.248993055553</v>
      </c>
      <c r="T2939" s="16">
        <f>(((I2939/60)/60)/24)+DATE(1970,1,1)+(-5/24)</f>
        <v>41833.248993055553</v>
      </c>
    </row>
    <row r="2940" spans="1:20" ht="93.75" x14ac:dyDescent="0.3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2">
        <f>(E2940/D2940)*100</f>
        <v>101.375</v>
      </c>
      <c r="P2940" s="8">
        <f>E2940/L2940</f>
        <v>126.71875</v>
      </c>
      <c r="Q2940" s="3" t="str">
        <f>LEFT(N2940,SEARCH("/",N2940)-1)</f>
        <v>theater</v>
      </c>
      <c r="R2940" s="3" t="str">
        <f>RIGHT(N2940,LEN(N2940)-SEARCH("/",N2940,1))</f>
        <v>musical</v>
      </c>
      <c r="S2940" s="16">
        <f>(((J2940/60)/60)/24)+DATE(1970,1,1)+(-5/24)</f>
        <v>42004.495532407404</v>
      </c>
      <c r="T2940" s="16">
        <f>(((I2940/60)/60)/24)+DATE(1970,1,1)+(-5/24)</f>
        <v>42034.495532407404</v>
      </c>
    </row>
    <row r="2941" spans="1:20" ht="93.75" x14ac:dyDescent="0.3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2">
        <f>(E2941/D2941)*100</f>
        <v>102.875</v>
      </c>
      <c r="P2941" s="8">
        <f>E2941/L2941</f>
        <v>329.2</v>
      </c>
      <c r="Q2941" s="3" t="str">
        <f>LEFT(N2941,SEARCH("/",N2941)-1)</f>
        <v>theater</v>
      </c>
      <c r="R2941" s="3" t="str">
        <f>RIGHT(N2941,LEN(N2941)-SEARCH("/",N2941,1))</f>
        <v>musical</v>
      </c>
      <c r="S2941" s="16">
        <f>(((J2941/60)/60)/24)+DATE(1970,1,1)+(-5/24)</f>
        <v>41845.60083333333</v>
      </c>
      <c r="T2941" s="16">
        <f>(((I2941/60)/60)/24)+DATE(1970,1,1)+(-5/24)</f>
        <v>41878.833333333328</v>
      </c>
    </row>
    <row r="2942" spans="1:20" ht="75" x14ac:dyDescent="0.3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2">
        <f>(E2942/D2942)*100</f>
        <v>107.24000000000001</v>
      </c>
      <c r="P2942" s="8">
        <f>E2942/L2942</f>
        <v>81.242424242424249</v>
      </c>
      <c r="Q2942" s="3" t="str">
        <f>LEFT(N2942,SEARCH("/",N2942)-1)</f>
        <v>theater</v>
      </c>
      <c r="R2942" s="3" t="str">
        <f>RIGHT(N2942,LEN(N2942)-SEARCH("/",N2942,1))</f>
        <v>musical</v>
      </c>
      <c r="S2942" s="16">
        <f>(((J2942/60)/60)/24)+DATE(1970,1,1)+(-5/24)</f>
        <v>41982.565023148149</v>
      </c>
      <c r="T2942" s="16">
        <f>(((I2942/60)/60)/24)+DATE(1970,1,1)+(-5/24)</f>
        <v>42022.565023148149</v>
      </c>
    </row>
    <row r="2943" spans="1:20" ht="75" x14ac:dyDescent="0.3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12">
        <f>(E2943/D2943)*100</f>
        <v>4.0000000000000001E-3</v>
      </c>
      <c r="P2943" s="8">
        <f>E2943/L2943</f>
        <v>1</v>
      </c>
      <c r="Q2943" s="3" t="str">
        <f>LEFT(N2943,SEARCH("/",N2943)-1)</f>
        <v>theater</v>
      </c>
      <c r="R2943" s="3" t="str">
        <f>RIGHT(N2943,LEN(N2943)-SEARCH("/",N2943,1))</f>
        <v>spaces</v>
      </c>
      <c r="S2943" s="16">
        <f>(((J2943/60)/60)/24)+DATE(1970,1,1)+(-5/24)</f>
        <v>42034.751793981479</v>
      </c>
      <c r="T2943" s="16">
        <f>(((I2943/60)/60)/24)+DATE(1970,1,1)+(-5/24)</f>
        <v>42064.751793981479</v>
      </c>
    </row>
    <row r="2944" spans="1:20" ht="75" x14ac:dyDescent="0.3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12">
        <f>(E2944/D2944)*100</f>
        <v>20.424999999999997</v>
      </c>
      <c r="P2944" s="8">
        <f>E2944/L2944</f>
        <v>202.22772277227722</v>
      </c>
      <c r="Q2944" s="3" t="str">
        <f>LEFT(N2944,SEARCH("/",N2944)-1)</f>
        <v>theater</v>
      </c>
      <c r="R2944" s="3" t="str">
        <f>RIGHT(N2944,LEN(N2944)-SEARCH("/",N2944,1))</f>
        <v>spaces</v>
      </c>
      <c r="S2944" s="16">
        <f>(((J2944/60)/60)/24)+DATE(1970,1,1)+(-5/24)</f>
        <v>42334.595590277771</v>
      </c>
      <c r="T2944" s="16">
        <f>(((I2944/60)/60)/24)+DATE(1970,1,1)+(-5/24)</f>
        <v>42354.637499999997</v>
      </c>
    </row>
    <row r="2945" spans="1:20" ht="93.75" x14ac:dyDescent="0.3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12">
        <f>(E2945/D2945)*100</f>
        <v>0</v>
      </c>
      <c r="P2945" s="8">
        <v>0</v>
      </c>
      <c r="Q2945" s="3" t="str">
        <f>LEFT(N2945,SEARCH("/",N2945)-1)</f>
        <v>theater</v>
      </c>
      <c r="R2945" s="3" t="str">
        <f>RIGHT(N2945,LEN(N2945)-SEARCH("/",N2945,1))</f>
        <v>spaces</v>
      </c>
      <c r="S2945" s="16">
        <f>(((J2945/60)/60)/24)+DATE(1970,1,1)+(-5/24)</f>
        <v>42076.921064814807</v>
      </c>
      <c r="T2945" s="16">
        <f>(((I2945/60)/60)/24)+DATE(1970,1,1)+(-5/24)</f>
        <v>42106.921064814807</v>
      </c>
    </row>
    <row r="2946" spans="1:20" ht="75" x14ac:dyDescent="0.3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12">
        <f>(E2946/D2946)*100</f>
        <v>1</v>
      </c>
      <c r="P2946" s="8">
        <f>E2946/L2946</f>
        <v>100</v>
      </c>
      <c r="Q2946" s="3" t="str">
        <f>LEFT(N2946,SEARCH("/",N2946)-1)</f>
        <v>theater</v>
      </c>
      <c r="R2946" s="3" t="str">
        <f>RIGHT(N2946,LEN(N2946)-SEARCH("/",N2946,1))</f>
        <v>spaces</v>
      </c>
      <c r="S2946" s="16">
        <f>(((J2946/60)/60)/24)+DATE(1970,1,1)+(-5/24)</f>
        <v>42132.705995370365</v>
      </c>
      <c r="T2946" s="16">
        <f>(((I2946/60)/60)/24)+DATE(1970,1,1)+(-5/24)</f>
        <v>42162.705995370365</v>
      </c>
    </row>
    <row r="2947" spans="1:20" ht="75" x14ac:dyDescent="0.3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12">
        <f>(E2947/D2947)*100</f>
        <v>0</v>
      </c>
      <c r="P2947" s="8">
        <v>0</v>
      </c>
      <c r="Q2947" s="3" t="str">
        <f>LEFT(N2947,SEARCH("/",N2947)-1)</f>
        <v>theater</v>
      </c>
      <c r="R2947" s="3" t="str">
        <f>RIGHT(N2947,LEN(N2947)-SEARCH("/",N2947,1))</f>
        <v>spaces</v>
      </c>
      <c r="S2947" s="16">
        <f>(((J2947/60)/60)/24)+DATE(1970,1,1)+(-5/24)</f>
        <v>42117.931250000001</v>
      </c>
      <c r="T2947" s="16">
        <f>(((I2947/60)/60)/24)+DATE(1970,1,1)+(-5/24)</f>
        <v>42147.931250000001</v>
      </c>
    </row>
    <row r="2948" spans="1:20" ht="75" x14ac:dyDescent="0.3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12">
        <f>(E2948/D2948)*100</f>
        <v>0.1</v>
      </c>
      <c r="P2948" s="8">
        <f>E2948/L2948</f>
        <v>1</v>
      </c>
      <c r="Q2948" s="3" t="str">
        <f>LEFT(N2948,SEARCH("/",N2948)-1)</f>
        <v>theater</v>
      </c>
      <c r="R2948" s="3" t="str">
        <f>RIGHT(N2948,LEN(N2948)-SEARCH("/",N2948,1))</f>
        <v>spaces</v>
      </c>
      <c r="S2948" s="16">
        <f>(((J2948/60)/60)/24)+DATE(1970,1,1)+(-5/24)</f>
        <v>42567.322824074072</v>
      </c>
      <c r="T2948" s="16">
        <f>(((I2948/60)/60)/24)+DATE(1970,1,1)+(-5/24)</f>
        <v>42597.322824074072</v>
      </c>
    </row>
    <row r="2949" spans="1:20" ht="93.75" x14ac:dyDescent="0.3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12">
        <f>(E2949/D2949)*100</f>
        <v>4.2880000000000003</v>
      </c>
      <c r="P2949" s="8">
        <f>E2949/L2949</f>
        <v>82.461538461538467</v>
      </c>
      <c r="Q2949" s="3" t="str">
        <f>LEFT(N2949,SEARCH("/",N2949)-1)</f>
        <v>theater</v>
      </c>
      <c r="R2949" s="3" t="str">
        <f>RIGHT(N2949,LEN(N2949)-SEARCH("/",N2949,1))</f>
        <v>spaces</v>
      </c>
      <c r="S2949" s="16">
        <f>(((J2949/60)/60)/24)+DATE(1970,1,1)+(-5/24)</f>
        <v>42649.353784722225</v>
      </c>
      <c r="T2949" s="16">
        <f>(((I2949/60)/60)/24)+DATE(1970,1,1)+(-5/24)</f>
        <v>42698.507638888892</v>
      </c>
    </row>
    <row r="2950" spans="1:20" ht="93.75" x14ac:dyDescent="0.3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12">
        <f>(E2950/D2950)*100</f>
        <v>4.8000000000000004E-3</v>
      </c>
      <c r="P2950" s="8">
        <f>E2950/L2950</f>
        <v>2.6666666666666665</v>
      </c>
      <c r="Q2950" s="3" t="str">
        <f>LEFT(N2950,SEARCH("/",N2950)-1)</f>
        <v>theater</v>
      </c>
      <c r="R2950" s="3" t="str">
        <f>RIGHT(N2950,LEN(N2950)-SEARCH("/",N2950,1))</f>
        <v>spaces</v>
      </c>
      <c r="S2950" s="16">
        <f>(((J2950/60)/60)/24)+DATE(1970,1,1)+(-5/24)</f>
        <v>42097.440891203696</v>
      </c>
      <c r="T2950" s="16">
        <f>(((I2950/60)/60)/24)+DATE(1970,1,1)+(-5/24)</f>
        <v>42157.440891203696</v>
      </c>
    </row>
    <row r="2951" spans="1:20" ht="75" x14ac:dyDescent="0.3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12">
        <f>(E2951/D2951)*100</f>
        <v>2.5</v>
      </c>
      <c r="P2951" s="8">
        <f>E2951/L2951</f>
        <v>12.5</v>
      </c>
      <c r="Q2951" s="3" t="str">
        <f>LEFT(N2951,SEARCH("/",N2951)-1)</f>
        <v>theater</v>
      </c>
      <c r="R2951" s="3" t="str">
        <f>RIGHT(N2951,LEN(N2951)-SEARCH("/",N2951,1))</f>
        <v>spaces</v>
      </c>
      <c r="S2951" s="16">
        <f>(((J2951/60)/60)/24)+DATE(1970,1,1)+(-5/24)</f>
        <v>42297.61478009259</v>
      </c>
      <c r="T2951" s="16">
        <f>(((I2951/60)/60)/24)+DATE(1970,1,1)+(-5/24)</f>
        <v>42327.656446759262</v>
      </c>
    </row>
    <row r="2952" spans="1:20" ht="93.75" x14ac:dyDescent="0.3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12">
        <f>(E2952/D2952)*100</f>
        <v>0</v>
      </c>
      <c r="P2952" s="8">
        <v>0</v>
      </c>
      <c r="Q2952" s="3" t="str">
        <f>LEFT(N2952,SEARCH("/",N2952)-1)</f>
        <v>theater</v>
      </c>
      <c r="R2952" s="3" t="str">
        <f>RIGHT(N2952,LEN(N2952)-SEARCH("/",N2952,1))</f>
        <v>spaces</v>
      </c>
      <c r="S2952" s="16">
        <f>(((J2952/60)/60)/24)+DATE(1970,1,1)+(-5/24)</f>
        <v>42362.156851851854</v>
      </c>
      <c r="T2952" s="16">
        <f>(((I2952/60)/60)/24)+DATE(1970,1,1)+(-5/24)</f>
        <v>42392.156851851854</v>
      </c>
    </row>
    <row r="2953" spans="1:20" ht="93.75" x14ac:dyDescent="0.3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2">
        <f>(E2953/D2953)*100</f>
        <v>2.1919999999999997</v>
      </c>
      <c r="P2953" s="8">
        <f>E2953/L2953</f>
        <v>18.896551724137932</v>
      </c>
      <c r="Q2953" s="3" t="str">
        <f>LEFT(N2953,SEARCH("/",N2953)-1)</f>
        <v>theater</v>
      </c>
      <c r="R2953" s="3" t="str">
        <f>RIGHT(N2953,LEN(N2953)-SEARCH("/",N2953,1))</f>
        <v>spaces</v>
      </c>
      <c r="S2953" s="16">
        <f>(((J2953/60)/60)/24)+DATE(1970,1,1)+(-5/24)</f>
        <v>41872.594594907401</v>
      </c>
      <c r="T2953" s="16">
        <f>(((I2953/60)/60)/24)+DATE(1970,1,1)+(-5/24)</f>
        <v>41917.594594907401</v>
      </c>
    </row>
    <row r="2954" spans="1:20" ht="93.75" x14ac:dyDescent="0.3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2">
        <f>(E2954/D2954)*100</f>
        <v>8.0250000000000004</v>
      </c>
      <c r="P2954" s="8">
        <f>E2954/L2954</f>
        <v>200.625</v>
      </c>
      <c r="Q2954" s="3" t="str">
        <f>LEFT(N2954,SEARCH("/",N2954)-1)</f>
        <v>theater</v>
      </c>
      <c r="R2954" s="3" t="str">
        <f>RIGHT(N2954,LEN(N2954)-SEARCH("/",N2954,1))</f>
        <v>spaces</v>
      </c>
      <c r="S2954" s="16">
        <f>(((J2954/60)/60)/24)+DATE(1970,1,1)+(-5/24)</f>
        <v>42628.481932870367</v>
      </c>
      <c r="T2954" s="16">
        <f>(((I2954/60)/60)/24)+DATE(1970,1,1)+(-5/24)</f>
        <v>42659.958333333336</v>
      </c>
    </row>
    <row r="2955" spans="1:20" ht="75" x14ac:dyDescent="0.3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2">
        <f>(E2955/D2955)*100</f>
        <v>0.15125</v>
      </c>
      <c r="P2955" s="8">
        <f>E2955/L2955</f>
        <v>201.66666666666666</v>
      </c>
      <c r="Q2955" s="3" t="str">
        <f>LEFT(N2955,SEARCH("/",N2955)-1)</f>
        <v>theater</v>
      </c>
      <c r="R2955" s="3" t="str">
        <f>RIGHT(N2955,LEN(N2955)-SEARCH("/",N2955,1))</f>
        <v>spaces</v>
      </c>
      <c r="S2955" s="16">
        <f>(((J2955/60)/60)/24)+DATE(1970,1,1)+(-5/24)</f>
        <v>42255.583576388883</v>
      </c>
      <c r="T2955" s="16">
        <f>(((I2955/60)/60)/24)+DATE(1970,1,1)+(-5/24)</f>
        <v>42285.583576388883</v>
      </c>
    </row>
    <row r="2956" spans="1:20" ht="75" x14ac:dyDescent="0.3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2">
        <f>(E2956/D2956)*100</f>
        <v>0</v>
      </c>
      <c r="P2956" s="8">
        <v>0</v>
      </c>
      <c r="Q2956" s="3" t="str">
        <f>LEFT(N2956,SEARCH("/",N2956)-1)</f>
        <v>theater</v>
      </c>
      <c r="R2956" s="3" t="str">
        <f>RIGHT(N2956,LEN(N2956)-SEARCH("/",N2956,1))</f>
        <v>spaces</v>
      </c>
      <c r="S2956" s="16">
        <f>(((J2956/60)/60)/24)+DATE(1970,1,1)+(-5/24)</f>
        <v>42790.375034722216</v>
      </c>
      <c r="T2956" s="16">
        <f>(((I2956/60)/60)/24)+DATE(1970,1,1)+(-5/24)</f>
        <v>42810.333368055559</v>
      </c>
    </row>
    <row r="2957" spans="1:20" ht="56.25" x14ac:dyDescent="0.3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2">
        <f>(E2957/D2957)*100</f>
        <v>59.583333333333336</v>
      </c>
      <c r="P2957" s="8">
        <f>E2957/L2957</f>
        <v>65</v>
      </c>
      <c r="Q2957" s="3" t="str">
        <f>LEFT(N2957,SEARCH("/",N2957)-1)</f>
        <v>theater</v>
      </c>
      <c r="R2957" s="3" t="str">
        <f>RIGHT(N2957,LEN(N2957)-SEARCH("/",N2957,1))</f>
        <v>spaces</v>
      </c>
      <c r="S2957" s="16">
        <f>(((J2957/60)/60)/24)+DATE(1970,1,1)+(-5/24)</f>
        <v>42141.532974537033</v>
      </c>
      <c r="T2957" s="16">
        <f>(((I2957/60)/60)/24)+DATE(1970,1,1)+(-5/24)</f>
        <v>42171.532974537033</v>
      </c>
    </row>
    <row r="2958" spans="1:20" ht="75" x14ac:dyDescent="0.3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2">
        <f>(E2958/D2958)*100</f>
        <v>16.734177215189874</v>
      </c>
      <c r="P2958" s="8">
        <f>E2958/L2958</f>
        <v>66.099999999999994</v>
      </c>
      <c r="Q2958" s="3" t="str">
        <f>LEFT(N2958,SEARCH("/",N2958)-1)</f>
        <v>theater</v>
      </c>
      <c r="R2958" s="3" t="str">
        <f>RIGHT(N2958,LEN(N2958)-SEARCH("/",N2958,1))</f>
        <v>spaces</v>
      </c>
      <c r="S2958" s="16">
        <f>(((J2958/60)/60)/24)+DATE(1970,1,1)+(-5/24)</f>
        <v>42464.750578703701</v>
      </c>
      <c r="T2958" s="16">
        <f>(((I2958/60)/60)/24)+DATE(1970,1,1)+(-5/24)</f>
        <v>42494.750578703701</v>
      </c>
    </row>
    <row r="2959" spans="1:20" ht="75" x14ac:dyDescent="0.3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2">
        <f>(E2959/D2959)*100</f>
        <v>1.8666666666666669</v>
      </c>
      <c r="P2959" s="8">
        <f>E2959/L2959</f>
        <v>93.333333333333329</v>
      </c>
      <c r="Q2959" s="3" t="str">
        <f>LEFT(N2959,SEARCH("/",N2959)-1)</f>
        <v>theater</v>
      </c>
      <c r="R2959" s="3" t="str">
        <f>RIGHT(N2959,LEN(N2959)-SEARCH("/",N2959,1))</f>
        <v>spaces</v>
      </c>
      <c r="S2959" s="16">
        <f>(((J2959/60)/60)/24)+DATE(1970,1,1)+(-5/24)</f>
        <v>42030.80291666666</v>
      </c>
      <c r="T2959" s="16">
        <f>(((I2959/60)/60)/24)+DATE(1970,1,1)+(-5/24)</f>
        <v>42090.761249999996</v>
      </c>
    </row>
    <row r="2960" spans="1:20" ht="75" x14ac:dyDescent="0.3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2">
        <f>(E2960/D2960)*100</f>
        <v>0</v>
      </c>
      <c r="P2960" s="8">
        <v>0</v>
      </c>
      <c r="Q2960" s="3" t="str">
        <f>LEFT(N2960,SEARCH("/",N2960)-1)</f>
        <v>theater</v>
      </c>
      <c r="R2960" s="3" t="str">
        <f>RIGHT(N2960,LEN(N2960)-SEARCH("/",N2960,1))</f>
        <v>spaces</v>
      </c>
      <c r="S2960" s="16">
        <f>(((J2960/60)/60)/24)+DATE(1970,1,1)+(-5/24)</f>
        <v>42438.570798611108</v>
      </c>
      <c r="T2960" s="16">
        <f>(((I2960/60)/60)/24)+DATE(1970,1,1)+(-5/24)</f>
        <v>42498.529131944444</v>
      </c>
    </row>
    <row r="2961" spans="1:20" ht="93.75" x14ac:dyDescent="0.3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2">
        <f>(E2961/D2961)*100</f>
        <v>0</v>
      </c>
      <c r="P2961" s="8">
        <v>0</v>
      </c>
      <c r="Q2961" s="3" t="str">
        <f>LEFT(N2961,SEARCH("/",N2961)-1)</f>
        <v>theater</v>
      </c>
      <c r="R2961" s="3" t="str">
        <f>RIGHT(N2961,LEN(N2961)-SEARCH("/",N2961,1))</f>
        <v>spaces</v>
      </c>
      <c r="S2961" s="16">
        <f>(((J2961/60)/60)/24)+DATE(1970,1,1)+(-5/24)</f>
        <v>42497.800057870372</v>
      </c>
      <c r="T2961" s="16">
        <f>(((I2961/60)/60)/24)+DATE(1970,1,1)+(-5/24)</f>
        <v>42527.800057870372</v>
      </c>
    </row>
    <row r="2962" spans="1:20" ht="75" x14ac:dyDescent="0.3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2">
        <f>(E2962/D2962)*100</f>
        <v>0</v>
      </c>
      <c r="P2962" s="8">
        <v>0</v>
      </c>
      <c r="Q2962" s="3" t="str">
        <f>LEFT(N2962,SEARCH("/",N2962)-1)</f>
        <v>theater</v>
      </c>
      <c r="R2962" s="3" t="str">
        <f>RIGHT(N2962,LEN(N2962)-SEARCH("/",N2962,1))</f>
        <v>spaces</v>
      </c>
      <c r="S2962" s="16">
        <f>(((J2962/60)/60)/24)+DATE(1970,1,1)+(-5/24)</f>
        <v>41863.54887731481</v>
      </c>
      <c r="T2962" s="16">
        <f>(((I2962/60)/60)/24)+DATE(1970,1,1)+(-5/24)</f>
        <v>41893.54887731481</v>
      </c>
    </row>
    <row r="2963" spans="1:20" ht="75" x14ac:dyDescent="0.3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2">
        <f>(E2963/D2963)*100</f>
        <v>109.62</v>
      </c>
      <c r="P2963" s="8">
        <f>E2963/L2963</f>
        <v>50.75</v>
      </c>
      <c r="Q2963" s="3" t="str">
        <f>LEFT(N2963,SEARCH("/",N2963)-1)</f>
        <v>theater</v>
      </c>
      <c r="R2963" s="3" t="str">
        <f>RIGHT(N2963,LEN(N2963)-SEARCH("/",N2963,1))</f>
        <v>plays</v>
      </c>
      <c r="S2963" s="16">
        <f>(((J2963/60)/60)/24)+DATE(1970,1,1)+(-5/24)</f>
        <v>42061.004155092589</v>
      </c>
      <c r="T2963" s="16">
        <f>(((I2963/60)/60)/24)+DATE(1970,1,1)+(-5/24)</f>
        <v>42088.958333333336</v>
      </c>
    </row>
    <row r="2964" spans="1:20" ht="93.75" x14ac:dyDescent="0.3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2">
        <f>(E2964/D2964)*100</f>
        <v>121.8</v>
      </c>
      <c r="P2964" s="8">
        <f>E2964/L2964</f>
        <v>60.9</v>
      </c>
      <c r="Q2964" s="3" t="str">
        <f>LEFT(N2964,SEARCH("/",N2964)-1)</f>
        <v>theater</v>
      </c>
      <c r="R2964" s="3" t="str">
        <f>RIGHT(N2964,LEN(N2964)-SEARCH("/",N2964,1))</f>
        <v>plays</v>
      </c>
      <c r="S2964" s="16">
        <f>(((J2964/60)/60)/24)+DATE(1970,1,1)+(-5/24)</f>
        <v>42036.035949074074</v>
      </c>
      <c r="T2964" s="16">
        <f>(((I2964/60)/60)/24)+DATE(1970,1,1)+(-5/24)</f>
        <v>42064.082638888889</v>
      </c>
    </row>
    <row r="2965" spans="1:20" ht="93.75" x14ac:dyDescent="0.3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2">
        <f>(E2965/D2965)*100</f>
        <v>106.85</v>
      </c>
      <c r="P2965" s="8">
        <f>E2965/L2965</f>
        <v>109.03061224489795</v>
      </c>
      <c r="Q2965" s="3" t="str">
        <f>LEFT(N2965,SEARCH("/",N2965)-1)</f>
        <v>theater</v>
      </c>
      <c r="R2965" s="3" t="str">
        <f>RIGHT(N2965,LEN(N2965)-SEARCH("/",N2965,1))</f>
        <v>plays</v>
      </c>
      <c r="S2965" s="16">
        <f>(((J2965/60)/60)/24)+DATE(1970,1,1)+(-5/24)</f>
        <v>42157.26185185185</v>
      </c>
      <c r="T2965" s="16">
        <f>(((I2965/60)/60)/24)+DATE(1970,1,1)+(-5/24)</f>
        <v>42187.26185185185</v>
      </c>
    </row>
    <row r="2966" spans="1:20" ht="75" x14ac:dyDescent="0.3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2">
        <f>(E2966/D2966)*100</f>
        <v>100.71379999999999</v>
      </c>
      <c r="P2966" s="8">
        <f>E2966/L2966</f>
        <v>25.692295918367346</v>
      </c>
      <c r="Q2966" s="3" t="str">
        <f>LEFT(N2966,SEARCH("/",N2966)-1)</f>
        <v>theater</v>
      </c>
      <c r="R2966" s="3" t="str">
        <f>RIGHT(N2966,LEN(N2966)-SEARCH("/",N2966,1))</f>
        <v>plays</v>
      </c>
      <c r="S2966" s="16">
        <f>(((J2966/60)/60)/24)+DATE(1970,1,1)+(-5/24)</f>
        <v>41827.701608796291</v>
      </c>
      <c r="T2966" s="16">
        <f>(((I2966/60)/60)/24)+DATE(1970,1,1)+(-5/24)</f>
        <v>41857.688888888886</v>
      </c>
    </row>
    <row r="2967" spans="1:20" ht="75" x14ac:dyDescent="0.3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2">
        <f>(E2967/D2967)*100</f>
        <v>109.00000000000001</v>
      </c>
      <c r="P2967" s="8">
        <f>E2967/L2967</f>
        <v>41.92307692307692</v>
      </c>
      <c r="Q2967" s="3" t="str">
        <f>LEFT(N2967,SEARCH("/",N2967)-1)</f>
        <v>theater</v>
      </c>
      <c r="R2967" s="3" t="str">
        <f>RIGHT(N2967,LEN(N2967)-SEARCH("/",N2967,1))</f>
        <v>plays</v>
      </c>
      <c r="S2967" s="16">
        <f>(((J2967/60)/60)/24)+DATE(1970,1,1)+(-5/24)</f>
        <v>42162.521215277775</v>
      </c>
      <c r="T2967" s="16">
        <f>(((I2967/60)/60)/24)+DATE(1970,1,1)+(-5/24)</f>
        <v>42192.521215277775</v>
      </c>
    </row>
    <row r="2968" spans="1:20" ht="75" x14ac:dyDescent="0.3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2">
        <f>(E2968/D2968)*100</f>
        <v>113.63000000000001</v>
      </c>
      <c r="P2968" s="8">
        <f>E2968/L2968</f>
        <v>88.7734375</v>
      </c>
      <c r="Q2968" s="3" t="str">
        <f>LEFT(N2968,SEARCH("/",N2968)-1)</f>
        <v>theater</v>
      </c>
      <c r="R2968" s="3" t="str">
        <f>RIGHT(N2968,LEN(N2968)-SEARCH("/",N2968,1))</f>
        <v>plays</v>
      </c>
      <c r="S2968" s="16">
        <f>(((J2968/60)/60)/24)+DATE(1970,1,1)+(-5/24)</f>
        <v>42233.530231481483</v>
      </c>
      <c r="T2968" s="16">
        <f>(((I2968/60)/60)/24)+DATE(1970,1,1)+(-5/24)</f>
        <v>42263.530231481483</v>
      </c>
    </row>
    <row r="2969" spans="1:20" ht="75" x14ac:dyDescent="0.3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2">
        <f>(E2969/D2969)*100</f>
        <v>113.92</v>
      </c>
      <c r="P2969" s="8">
        <f>E2969/L2969</f>
        <v>80.225352112676063</v>
      </c>
      <c r="Q2969" s="3" t="str">
        <f>LEFT(N2969,SEARCH("/",N2969)-1)</f>
        <v>theater</v>
      </c>
      <c r="R2969" s="3" t="str">
        <f>RIGHT(N2969,LEN(N2969)-SEARCH("/",N2969,1))</f>
        <v>plays</v>
      </c>
      <c r="S2969" s="16">
        <f>(((J2969/60)/60)/24)+DATE(1970,1,1)+(-5/24)</f>
        <v>42041.989490740736</v>
      </c>
      <c r="T2969" s="16">
        <f>(((I2969/60)/60)/24)+DATE(1970,1,1)+(-5/24)</f>
        <v>42071.947824074072</v>
      </c>
    </row>
    <row r="2970" spans="1:20" ht="56.25" x14ac:dyDescent="0.3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2">
        <f>(E2970/D2970)*100</f>
        <v>106</v>
      </c>
      <c r="P2970" s="8">
        <f>E2970/L2970</f>
        <v>78.936170212765958</v>
      </c>
      <c r="Q2970" s="3" t="str">
        <f>LEFT(N2970,SEARCH("/",N2970)-1)</f>
        <v>theater</v>
      </c>
      <c r="R2970" s="3" t="str">
        <f>RIGHT(N2970,LEN(N2970)-SEARCH("/",N2970,1))</f>
        <v>plays</v>
      </c>
      <c r="S2970" s="16">
        <f>(((J2970/60)/60)/24)+DATE(1970,1,1)+(-5/24)</f>
        <v>42585.315509259257</v>
      </c>
      <c r="T2970" s="16">
        <f>(((I2970/60)/60)/24)+DATE(1970,1,1)+(-5/24)</f>
        <v>42598.957638888889</v>
      </c>
    </row>
    <row r="2971" spans="1:20" ht="75" x14ac:dyDescent="0.3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2">
        <f>(E2971/D2971)*100</f>
        <v>162.5</v>
      </c>
      <c r="P2971" s="8">
        <f>E2971/L2971</f>
        <v>95.588235294117652</v>
      </c>
      <c r="Q2971" s="3" t="str">
        <f>LEFT(N2971,SEARCH("/",N2971)-1)</f>
        <v>theater</v>
      </c>
      <c r="R2971" s="3" t="str">
        <f>RIGHT(N2971,LEN(N2971)-SEARCH("/",N2971,1))</f>
        <v>plays</v>
      </c>
      <c r="S2971" s="16">
        <f>(((J2971/60)/60)/24)+DATE(1970,1,1)+(-5/24)</f>
        <v>42097.578159722216</v>
      </c>
      <c r="T2971" s="16">
        <f>(((I2971/60)/60)/24)+DATE(1970,1,1)+(-5/24)</f>
        <v>42127.743750000001</v>
      </c>
    </row>
    <row r="2972" spans="1:20" ht="75" x14ac:dyDescent="0.3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2">
        <f>(E2972/D2972)*100</f>
        <v>106</v>
      </c>
      <c r="P2972" s="8">
        <f>E2972/L2972</f>
        <v>69.890109890109883</v>
      </c>
      <c r="Q2972" s="3" t="str">
        <f>LEFT(N2972,SEARCH("/",N2972)-1)</f>
        <v>theater</v>
      </c>
      <c r="R2972" s="3" t="str">
        <f>RIGHT(N2972,LEN(N2972)-SEARCH("/",N2972,1))</f>
        <v>plays</v>
      </c>
      <c r="S2972" s="16">
        <f>(((J2972/60)/60)/24)+DATE(1970,1,1)+(-5/24)</f>
        <v>41808.461238425924</v>
      </c>
      <c r="T2972" s="16">
        <f>(((I2972/60)/60)/24)+DATE(1970,1,1)+(-5/24)</f>
        <v>41838.461238425924</v>
      </c>
    </row>
    <row r="2973" spans="1:20" ht="93.75" x14ac:dyDescent="0.3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2">
        <f>(E2973/D2973)*100</f>
        <v>100.15624999999999</v>
      </c>
      <c r="P2973" s="8">
        <f>E2973/L2973</f>
        <v>74.534883720930239</v>
      </c>
      <c r="Q2973" s="3" t="str">
        <f>LEFT(N2973,SEARCH("/",N2973)-1)</f>
        <v>theater</v>
      </c>
      <c r="R2973" s="3" t="str">
        <f>RIGHT(N2973,LEN(N2973)-SEARCH("/",N2973,1))</f>
        <v>plays</v>
      </c>
      <c r="S2973" s="16">
        <f>(((J2973/60)/60)/24)+DATE(1970,1,1)+(-5/24)</f>
        <v>41852.449976851851</v>
      </c>
      <c r="T2973" s="16">
        <f>(((I2973/60)/60)/24)+DATE(1970,1,1)+(-5/24)</f>
        <v>41882.449976851851</v>
      </c>
    </row>
    <row r="2974" spans="1:20" ht="56.25" x14ac:dyDescent="0.3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2">
        <f>(E2974/D2974)*100</f>
        <v>105.35000000000001</v>
      </c>
      <c r="P2974" s="8">
        <f>E2974/L2974</f>
        <v>123.94117647058823</v>
      </c>
      <c r="Q2974" s="3" t="str">
        <f>LEFT(N2974,SEARCH("/",N2974)-1)</f>
        <v>theater</v>
      </c>
      <c r="R2974" s="3" t="str">
        <f>RIGHT(N2974,LEN(N2974)-SEARCH("/",N2974,1))</f>
        <v>plays</v>
      </c>
      <c r="S2974" s="16">
        <f>(((J2974/60)/60)/24)+DATE(1970,1,1)+(-5/24)</f>
        <v>42693.90185185185</v>
      </c>
      <c r="T2974" s="16">
        <f>(((I2974/60)/60)/24)+DATE(1970,1,1)+(-5/24)</f>
        <v>42708.833333333336</v>
      </c>
    </row>
    <row r="2975" spans="1:20" ht="75" x14ac:dyDescent="0.3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2">
        <f>(E2975/D2975)*100</f>
        <v>174.8</v>
      </c>
      <c r="P2975" s="8">
        <f>E2975/L2975</f>
        <v>264.84848484848487</v>
      </c>
      <c r="Q2975" s="3" t="str">
        <f>LEFT(N2975,SEARCH("/",N2975)-1)</f>
        <v>theater</v>
      </c>
      <c r="R2975" s="3" t="str">
        <f>RIGHT(N2975,LEN(N2975)-SEARCH("/",N2975,1))</f>
        <v>plays</v>
      </c>
      <c r="S2975" s="16">
        <f>(((J2975/60)/60)/24)+DATE(1970,1,1)+(-5/24)</f>
        <v>42341.610046296293</v>
      </c>
      <c r="T2975" s="16">
        <f>(((I2975/60)/60)/24)+DATE(1970,1,1)+(-5/24)</f>
        <v>42369.958333333336</v>
      </c>
    </row>
    <row r="2976" spans="1:20" ht="93.75" x14ac:dyDescent="0.3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2">
        <f>(E2976/D2976)*100</f>
        <v>102</v>
      </c>
      <c r="P2976" s="8">
        <f>E2976/L2976</f>
        <v>58.620689655172413</v>
      </c>
      <c r="Q2976" s="3" t="str">
        <f>LEFT(N2976,SEARCH("/",N2976)-1)</f>
        <v>theater</v>
      </c>
      <c r="R2976" s="3" t="str">
        <f>RIGHT(N2976,LEN(N2976)-SEARCH("/",N2976,1))</f>
        <v>plays</v>
      </c>
      <c r="S2976" s="16">
        <f>(((J2976/60)/60)/24)+DATE(1970,1,1)+(-5/24)</f>
        <v>41879.852673611109</v>
      </c>
      <c r="T2976" s="16">
        <f>(((I2976/60)/60)/24)+DATE(1970,1,1)+(-5/24)</f>
        <v>41907.857638888883</v>
      </c>
    </row>
    <row r="2977" spans="1:20" ht="93.75" x14ac:dyDescent="0.3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2">
        <f>(E2977/D2977)*100</f>
        <v>100.125</v>
      </c>
      <c r="P2977" s="8">
        <f>E2977/L2977</f>
        <v>70.884955752212392</v>
      </c>
      <c r="Q2977" s="3" t="str">
        <f>LEFT(N2977,SEARCH("/",N2977)-1)</f>
        <v>theater</v>
      </c>
      <c r="R2977" s="3" t="str">
        <f>RIGHT(N2977,LEN(N2977)-SEARCH("/",N2977,1))</f>
        <v>plays</v>
      </c>
      <c r="S2977" s="16">
        <f>(((J2977/60)/60)/24)+DATE(1970,1,1)+(-5/24)</f>
        <v>41941.475532407407</v>
      </c>
      <c r="T2977" s="16">
        <f>(((I2977/60)/60)/24)+DATE(1970,1,1)+(-5/24)</f>
        <v>41969.916666666664</v>
      </c>
    </row>
    <row r="2978" spans="1:20" ht="75" x14ac:dyDescent="0.3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2">
        <f>(E2978/D2978)*100</f>
        <v>171.42857142857142</v>
      </c>
      <c r="P2978" s="8">
        <f>E2978/L2978</f>
        <v>8.5714285714285712</v>
      </c>
      <c r="Q2978" s="3" t="str">
        <f>LEFT(N2978,SEARCH("/",N2978)-1)</f>
        <v>theater</v>
      </c>
      <c r="R2978" s="3" t="str">
        <f>RIGHT(N2978,LEN(N2978)-SEARCH("/",N2978,1))</f>
        <v>plays</v>
      </c>
      <c r="S2978" s="16">
        <f>(((J2978/60)/60)/24)+DATE(1970,1,1)+(-5/24)</f>
        <v>42425.522337962961</v>
      </c>
      <c r="T2978" s="16">
        <f>(((I2978/60)/60)/24)+DATE(1970,1,1)+(-5/24)</f>
        <v>42442.291666666664</v>
      </c>
    </row>
    <row r="2979" spans="1:20" ht="93.75" x14ac:dyDescent="0.3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2">
        <f>(E2979/D2979)*100</f>
        <v>113.56666666666666</v>
      </c>
      <c r="P2979" s="8">
        <f>E2979/L2979</f>
        <v>113.56666666666666</v>
      </c>
      <c r="Q2979" s="3" t="str">
        <f>LEFT(N2979,SEARCH("/",N2979)-1)</f>
        <v>theater</v>
      </c>
      <c r="R2979" s="3" t="str">
        <f>RIGHT(N2979,LEN(N2979)-SEARCH("/",N2979,1))</f>
        <v>plays</v>
      </c>
      <c r="S2979" s="16">
        <f>(((J2979/60)/60)/24)+DATE(1970,1,1)+(-5/24)</f>
        <v>42026.672847222224</v>
      </c>
      <c r="T2979" s="16">
        <f>(((I2979/60)/60)/24)+DATE(1970,1,1)+(-5/24)</f>
        <v>42085.884722222218</v>
      </c>
    </row>
    <row r="2980" spans="1:20" ht="93.75" x14ac:dyDescent="0.3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2">
        <f>(E2980/D2980)*100</f>
        <v>129.46666666666667</v>
      </c>
      <c r="P2980" s="8">
        <f>E2980/L2980</f>
        <v>60.6875</v>
      </c>
      <c r="Q2980" s="3" t="str">
        <f>LEFT(N2980,SEARCH("/",N2980)-1)</f>
        <v>theater</v>
      </c>
      <c r="R2980" s="3" t="str">
        <f>RIGHT(N2980,LEN(N2980)-SEARCH("/",N2980,1))</f>
        <v>plays</v>
      </c>
      <c r="S2980" s="16">
        <f>(((J2980/60)/60)/24)+DATE(1970,1,1)+(-5/24)</f>
        <v>41922.432256944441</v>
      </c>
      <c r="T2980" s="16">
        <f>(((I2980/60)/60)/24)+DATE(1970,1,1)+(-5/24)</f>
        <v>41932.040972222218</v>
      </c>
    </row>
    <row r="2981" spans="1:20" ht="75" x14ac:dyDescent="0.3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2">
        <f>(E2981/D2981)*100</f>
        <v>101.4</v>
      </c>
      <c r="P2981" s="8">
        <f>E2981/L2981</f>
        <v>110.21739130434783</v>
      </c>
      <c r="Q2981" s="3" t="str">
        <f>LEFT(N2981,SEARCH("/",N2981)-1)</f>
        <v>theater</v>
      </c>
      <c r="R2981" s="3" t="str">
        <f>RIGHT(N2981,LEN(N2981)-SEARCH("/",N2981,1))</f>
        <v>plays</v>
      </c>
      <c r="S2981" s="16">
        <f>(((J2981/60)/60)/24)+DATE(1970,1,1)+(-5/24)</f>
        <v>41993.616006944438</v>
      </c>
      <c r="T2981" s="16">
        <f>(((I2981/60)/60)/24)+DATE(1970,1,1)+(-5/24)</f>
        <v>42010.041666666664</v>
      </c>
    </row>
    <row r="2982" spans="1:20" ht="75" x14ac:dyDescent="0.3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2">
        <f>(E2982/D2982)*100</f>
        <v>109.16666666666666</v>
      </c>
      <c r="P2982" s="8">
        <f>E2982/L2982</f>
        <v>136.45833333333334</v>
      </c>
      <c r="Q2982" s="3" t="str">
        <f>LEFT(N2982,SEARCH("/",N2982)-1)</f>
        <v>theater</v>
      </c>
      <c r="R2982" s="3" t="str">
        <f>RIGHT(N2982,LEN(N2982)-SEARCH("/",N2982,1))</f>
        <v>plays</v>
      </c>
      <c r="S2982" s="16">
        <f>(((J2982/60)/60)/24)+DATE(1970,1,1)+(-5/24)</f>
        <v>42219.70752314815</v>
      </c>
      <c r="T2982" s="16">
        <f>(((I2982/60)/60)/24)+DATE(1970,1,1)+(-5/24)</f>
        <v>42239.874999999993</v>
      </c>
    </row>
    <row r="2983" spans="1:20" ht="75" x14ac:dyDescent="0.3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2">
        <f>(E2983/D2983)*100</f>
        <v>128.92500000000001</v>
      </c>
      <c r="P2983" s="8">
        <f>E2983/L2983</f>
        <v>53.164948453608247</v>
      </c>
      <c r="Q2983" s="3" t="str">
        <f>LEFT(N2983,SEARCH("/",N2983)-1)</f>
        <v>theater</v>
      </c>
      <c r="R2983" s="3" t="str">
        <f>RIGHT(N2983,LEN(N2983)-SEARCH("/",N2983,1))</f>
        <v>spaces</v>
      </c>
      <c r="S2983" s="16">
        <f>(((J2983/60)/60)/24)+DATE(1970,1,1)+(-5/24)</f>
        <v>42225.351342592585</v>
      </c>
      <c r="T2983" s="16">
        <f>(((I2983/60)/60)/24)+DATE(1970,1,1)+(-5/24)</f>
        <v>42270.351342592585</v>
      </c>
    </row>
    <row r="2984" spans="1:20" ht="56.25" x14ac:dyDescent="0.3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2">
        <f>(E2984/D2984)*100</f>
        <v>102.06</v>
      </c>
      <c r="P2984" s="8">
        <f>E2984/L2984</f>
        <v>86.491525423728817</v>
      </c>
      <c r="Q2984" s="3" t="str">
        <f>LEFT(N2984,SEARCH("/",N2984)-1)</f>
        <v>theater</v>
      </c>
      <c r="R2984" s="3" t="str">
        <f>RIGHT(N2984,LEN(N2984)-SEARCH("/",N2984,1))</f>
        <v>spaces</v>
      </c>
      <c r="S2984" s="16">
        <f>(((J2984/60)/60)/24)+DATE(1970,1,1)+(-5/24)</f>
        <v>42381.478506944441</v>
      </c>
      <c r="T2984" s="16">
        <f>(((I2984/60)/60)/24)+DATE(1970,1,1)+(-5/24)</f>
        <v>42411.478506944441</v>
      </c>
    </row>
    <row r="2985" spans="1:20" ht="75" x14ac:dyDescent="0.3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2">
        <f>(E2985/D2985)*100</f>
        <v>146.53957758620692</v>
      </c>
      <c r="P2985" s="8">
        <f>E2985/L2985</f>
        <v>155.23827397260274</v>
      </c>
      <c r="Q2985" s="3" t="str">
        <f>LEFT(N2985,SEARCH("/",N2985)-1)</f>
        <v>theater</v>
      </c>
      <c r="R2985" s="3" t="str">
        <f>RIGHT(N2985,LEN(N2985)-SEARCH("/",N2985,1))</f>
        <v>spaces</v>
      </c>
      <c r="S2985" s="16">
        <f>(((J2985/60)/60)/24)+DATE(1970,1,1)+(-5/24)</f>
        <v>41894.424027777779</v>
      </c>
      <c r="T2985" s="16">
        <f>(((I2985/60)/60)/24)+DATE(1970,1,1)+(-5/24)</f>
        <v>41954.465694444443</v>
      </c>
    </row>
    <row r="2986" spans="1:20" ht="93.75" x14ac:dyDescent="0.3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2">
        <f>(E2986/D2986)*100</f>
        <v>100.352</v>
      </c>
      <c r="P2986" s="8">
        <f>E2986/L2986</f>
        <v>115.08256880733946</v>
      </c>
      <c r="Q2986" s="3" t="str">
        <f>LEFT(N2986,SEARCH("/",N2986)-1)</f>
        <v>theater</v>
      </c>
      <c r="R2986" s="3" t="str">
        <f>RIGHT(N2986,LEN(N2986)-SEARCH("/",N2986,1))</f>
        <v>spaces</v>
      </c>
      <c r="S2986" s="16">
        <f>(((J2986/60)/60)/24)+DATE(1970,1,1)+(-5/24)</f>
        <v>42576.070381944439</v>
      </c>
      <c r="T2986" s="16">
        <f>(((I2986/60)/60)/24)+DATE(1970,1,1)+(-5/24)</f>
        <v>42606.070381944439</v>
      </c>
    </row>
    <row r="2987" spans="1:20" ht="93.75" x14ac:dyDescent="0.3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2">
        <f>(E2987/D2987)*100</f>
        <v>121.64999999999999</v>
      </c>
      <c r="P2987" s="8">
        <f>E2987/L2987</f>
        <v>109.5945945945946</v>
      </c>
      <c r="Q2987" s="3" t="str">
        <f>LEFT(N2987,SEARCH("/",N2987)-1)</f>
        <v>theater</v>
      </c>
      <c r="R2987" s="3" t="str">
        <f>RIGHT(N2987,LEN(N2987)-SEARCH("/",N2987,1))</f>
        <v>spaces</v>
      </c>
      <c r="S2987" s="16">
        <f>(((J2987/60)/60)/24)+DATE(1970,1,1)+(-5/24)</f>
        <v>42654.765370370362</v>
      </c>
      <c r="T2987" s="16">
        <f>(((I2987/60)/60)/24)+DATE(1970,1,1)+(-5/24)</f>
        <v>42673.958333333336</v>
      </c>
    </row>
    <row r="2988" spans="1:20" ht="75" x14ac:dyDescent="0.3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2">
        <f>(E2988/D2988)*100</f>
        <v>105.5</v>
      </c>
      <c r="P2988" s="8">
        <f>E2988/L2988</f>
        <v>45.214285714285715</v>
      </c>
      <c r="Q2988" s="3" t="str">
        <f>LEFT(N2988,SEARCH("/",N2988)-1)</f>
        <v>theater</v>
      </c>
      <c r="R2988" s="3" t="str">
        <f>RIGHT(N2988,LEN(N2988)-SEARCH("/",N2988,1))</f>
        <v>spaces</v>
      </c>
      <c r="S2988" s="16">
        <f>(((J2988/60)/60)/24)+DATE(1970,1,1)+(-5/24)</f>
        <v>42431.29173611111</v>
      </c>
      <c r="T2988" s="16">
        <f>(((I2988/60)/60)/24)+DATE(1970,1,1)+(-5/24)</f>
        <v>42491.250069444439</v>
      </c>
    </row>
    <row r="2989" spans="1:20" ht="93.75" x14ac:dyDescent="0.3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2">
        <f>(E2989/D2989)*100</f>
        <v>110.4008</v>
      </c>
      <c r="P2989" s="8">
        <f>E2989/L2989</f>
        <v>104.15169811320754</v>
      </c>
      <c r="Q2989" s="3" t="str">
        <f>LEFT(N2989,SEARCH("/",N2989)-1)</f>
        <v>theater</v>
      </c>
      <c r="R2989" s="3" t="str">
        <f>RIGHT(N2989,LEN(N2989)-SEARCH("/",N2989,1))</f>
        <v>spaces</v>
      </c>
      <c r="S2989" s="16">
        <f>(((J2989/60)/60)/24)+DATE(1970,1,1)+(-5/24)</f>
        <v>42627.098969907405</v>
      </c>
      <c r="T2989" s="16">
        <f>(((I2989/60)/60)/24)+DATE(1970,1,1)+(-5/24)</f>
        <v>42655.791666666664</v>
      </c>
    </row>
    <row r="2990" spans="1:20" ht="75" x14ac:dyDescent="0.3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2">
        <f>(E2990/D2990)*100</f>
        <v>100</v>
      </c>
      <c r="P2990" s="8">
        <f>E2990/L2990</f>
        <v>35.714285714285715</v>
      </c>
      <c r="Q2990" s="3" t="str">
        <f>LEFT(N2990,SEARCH("/",N2990)-1)</f>
        <v>theater</v>
      </c>
      <c r="R2990" s="3" t="str">
        <f>RIGHT(N2990,LEN(N2990)-SEARCH("/",N2990,1))</f>
        <v>spaces</v>
      </c>
      <c r="S2990" s="16">
        <f>(((J2990/60)/60)/24)+DATE(1970,1,1)+(-5/24)</f>
        <v>42511.153715277782</v>
      </c>
      <c r="T2990" s="16">
        <f>(((I2990/60)/60)/24)+DATE(1970,1,1)+(-5/24)</f>
        <v>42541.153715277782</v>
      </c>
    </row>
    <row r="2991" spans="1:20" ht="37.5" x14ac:dyDescent="0.3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2">
        <f>(E2991/D2991)*100</f>
        <v>176.535</v>
      </c>
      <c r="P2991" s="8">
        <f>E2991/L2991</f>
        <v>96.997252747252745</v>
      </c>
      <c r="Q2991" s="3" t="str">
        <f>LEFT(N2991,SEARCH("/",N2991)-1)</f>
        <v>theater</v>
      </c>
      <c r="R2991" s="3" t="str">
        <f>RIGHT(N2991,LEN(N2991)-SEARCH("/",N2991,1))</f>
        <v>spaces</v>
      </c>
      <c r="S2991" s="16">
        <f>(((J2991/60)/60)/24)+DATE(1970,1,1)+(-5/24)</f>
        <v>42336.812060185184</v>
      </c>
      <c r="T2991" s="16">
        <f>(((I2991/60)/60)/24)+DATE(1970,1,1)+(-5/24)</f>
        <v>42358.999305555553</v>
      </c>
    </row>
    <row r="2992" spans="1:20" ht="75" x14ac:dyDescent="0.3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2">
        <f>(E2992/D2992)*100</f>
        <v>100</v>
      </c>
      <c r="P2992" s="8">
        <f>E2992/L2992</f>
        <v>370.37037037037038</v>
      </c>
      <c r="Q2992" s="3" t="str">
        <f>LEFT(N2992,SEARCH("/",N2992)-1)</f>
        <v>theater</v>
      </c>
      <c r="R2992" s="3" t="str">
        <f>RIGHT(N2992,LEN(N2992)-SEARCH("/",N2992,1))</f>
        <v>spaces</v>
      </c>
      <c r="S2992" s="16">
        <f>(((J2992/60)/60)/24)+DATE(1970,1,1)+(-5/24)</f>
        <v>42341.365972222215</v>
      </c>
      <c r="T2992" s="16">
        <f>(((I2992/60)/60)/24)+DATE(1970,1,1)+(-5/24)</f>
        <v>42376.365972222215</v>
      </c>
    </row>
    <row r="2993" spans="1:20" ht="93.75" x14ac:dyDescent="0.3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2">
        <f>(E2993/D2993)*100</f>
        <v>103.29411764705883</v>
      </c>
      <c r="P2993" s="8">
        <f>E2993/L2993</f>
        <v>94.408602150537632</v>
      </c>
      <c r="Q2993" s="3" t="str">
        <f>LEFT(N2993,SEARCH("/",N2993)-1)</f>
        <v>theater</v>
      </c>
      <c r="R2993" s="3" t="str">
        <f>RIGHT(N2993,LEN(N2993)-SEARCH("/",N2993,1))</f>
        <v>spaces</v>
      </c>
      <c r="S2993" s="16">
        <f>(((J2993/60)/60)/24)+DATE(1970,1,1)+(-5/24)</f>
        <v>42740.628819444442</v>
      </c>
      <c r="T2993" s="16">
        <f>(((I2993/60)/60)/24)+DATE(1970,1,1)+(-5/24)</f>
        <v>42762.628819444442</v>
      </c>
    </row>
    <row r="2994" spans="1:20" ht="75" x14ac:dyDescent="0.3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2">
        <f>(E2994/D2994)*100</f>
        <v>104.5</v>
      </c>
      <c r="P2994" s="8">
        <f>E2994/L2994</f>
        <v>48.984375</v>
      </c>
      <c r="Q2994" s="3" t="str">
        <f>LEFT(N2994,SEARCH("/",N2994)-1)</f>
        <v>theater</v>
      </c>
      <c r="R2994" s="3" t="str">
        <f>RIGHT(N2994,LEN(N2994)-SEARCH("/",N2994,1))</f>
        <v>spaces</v>
      </c>
      <c r="S2994" s="16">
        <f>(((J2994/60)/60)/24)+DATE(1970,1,1)+(-5/24)</f>
        <v>42622.559143518512</v>
      </c>
      <c r="T2994" s="16">
        <f>(((I2994/60)/60)/24)+DATE(1970,1,1)+(-5/24)</f>
        <v>42652.559143518512</v>
      </c>
    </row>
    <row r="2995" spans="1:20" ht="37.5" x14ac:dyDescent="0.3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2">
        <f>(E2995/D2995)*100</f>
        <v>100.29999999999998</v>
      </c>
      <c r="P2995" s="8">
        <f>E2995/L2995</f>
        <v>45.590909090909093</v>
      </c>
      <c r="Q2995" s="3" t="str">
        <f>LEFT(N2995,SEARCH("/",N2995)-1)</f>
        <v>theater</v>
      </c>
      <c r="R2995" s="3" t="str">
        <f>RIGHT(N2995,LEN(N2995)-SEARCH("/",N2995,1))</f>
        <v>spaces</v>
      </c>
      <c r="S2995" s="16">
        <f>(((J2995/60)/60)/24)+DATE(1970,1,1)+(-5/24)</f>
        <v>42390.63040509259</v>
      </c>
      <c r="T2995" s="16">
        <f>(((I2995/60)/60)/24)+DATE(1970,1,1)+(-5/24)</f>
        <v>42420.63040509259</v>
      </c>
    </row>
    <row r="2996" spans="1:20" ht="75" x14ac:dyDescent="0.3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2">
        <f>(E2996/D2996)*100</f>
        <v>457.74666666666673</v>
      </c>
      <c r="P2996" s="8">
        <f>E2996/L2996</f>
        <v>23.275254237288134</v>
      </c>
      <c r="Q2996" s="3" t="str">
        <f>LEFT(N2996,SEARCH("/",N2996)-1)</f>
        <v>theater</v>
      </c>
      <c r="R2996" s="3" t="str">
        <f>RIGHT(N2996,LEN(N2996)-SEARCH("/",N2996,1))</f>
        <v>spaces</v>
      </c>
      <c r="S2996" s="16">
        <f>(((J2996/60)/60)/24)+DATE(1970,1,1)+(-5/24)</f>
        <v>41885.270509259259</v>
      </c>
      <c r="T2996" s="16">
        <f>(((I2996/60)/60)/24)+DATE(1970,1,1)+(-5/24)</f>
        <v>41915.270509259259</v>
      </c>
    </row>
    <row r="2997" spans="1:20" ht="75" x14ac:dyDescent="0.3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2">
        <f>(E2997/D2997)*100</f>
        <v>104.96000000000001</v>
      </c>
      <c r="P2997" s="8">
        <f>E2997/L2997</f>
        <v>63.2289156626506</v>
      </c>
      <c r="Q2997" s="3" t="str">
        <f>LEFT(N2997,SEARCH("/",N2997)-1)</f>
        <v>theater</v>
      </c>
      <c r="R2997" s="3" t="str">
        <f>RIGHT(N2997,LEN(N2997)-SEARCH("/",N2997,1))</f>
        <v>spaces</v>
      </c>
      <c r="S2997" s="16">
        <f>(((J2997/60)/60)/24)+DATE(1970,1,1)+(-5/24)</f>
        <v>42724.456840277773</v>
      </c>
      <c r="T2997" s="16">
        <f>(((I2997/60)/60)/24)+DATE(1970,1,1)+(-5/24)</f>
        <v>42754.456840277773</v>
      </c>
    </row>
    <row r="2998" spans="1:20" ht="56.25" x14ac:dyDescent="0.3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2">
        <f>(E2998/D2998)*100</f>
        <v>171.94285714285715</v>
      </c>
      <c r="P2998" s="8">
        <f>E2998/L2998</f>
        <v>153.5204081632653</v>
      </c>
      <c r="Q2998" s="3" t="str">
        <f>LEFT(N2998,SEARCH("/",N2998)-1)</f>
        <v>theater</v>
      </c>
      <c r="R2998" s="3" t="str">
        <f>RIGHT(N2998,LEN(N2998)-SEARCH("/",N2998,1))</f>
        <v>spaces</v>
      </c>
      <c r="S2998" s="16">
        <f>(((J2998/60)/60)/24)+DATE(1970,1,1)+(-5/24)</f>
        <v>42090.70416666667</v>
      </c>
      <c r="T2998" s="16">
        <f>(((I2998/60)/60)/24)+DATE(1970,1,1)+(-5/24)</f>
        <v>42150.70416666667</v>
      </c>
    </row>
    <row r="2999" spans="1:20" ht="75" x14ac:dyDescent="0.3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2">
        <f>(E2999/D2999)*100</f>
        <v>103.73000000000002</v>
      </c>
      <c r="P2999" s="8">
        <f>E2999/L2999</f>
        <v>90.2</v>
      </c>
      <c r="Q2999" s="3" t="str">
        <f>LEFT(N2999,SEARCH("/",N2999)-1)</f>
        <v>theater</v>
      </c>
      <c r="R2999" s="3" t="str">
        <f>RIGHT(N2999,LEN(N2999)-SEARCH("/",N2999,1))</f>
        <v>spaces</v>
      </c>
      <c r="S2999" s="16">
        <f>(((J2999/60)/60)/24)+DATE(1970,1,1)+(-5/24)</f>
        <v>42775.525381944441</v>
      </c>
      <c r="T2999" s="16">
        <f>(((I2999/60)/60)/24)+DATE(1970,1,1)+(-5/24)</f>
        <v>42792.999305555553</v>
      </c>
    </row>
    <row r="3000" spans="1:20" ht="93.75" x14ac:dyDescent="0.3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2">
        <f>(E3000/D3000)*100</f>
        <v>103.029</v>
      </c>
      <c r="P3000" s="8">
        <f>E3000/L3000</f>
        <v>118.97113163972287</v>
      </c>
      <c r="Q3000" s="3" t="str">
        <f>LEFT(N3000,SEARCH("/",N3000)-1)</f>
        <v>theater</v>
      </c>
      <c r="R3000" s="3" t="str">
        <f>RIGHT(N3000,LEN(N3000)-SEARCH("/",N3000,1))</f>
        <v>spaces</v>
      </c>
      <c r="S3000" s="16">
        <f>(((J3000/60)/60)/24)+DATE(1970,1,1)+(-5/24)</f>
        <v>41777.985289351847</v>
      </c>
      <c r="T3000" s="16">
        <f>(((I3000/60)/60)/24)+DATE(1970,1,1)+(-5/24)</f>
        <v>41805.975694444445</v>
      </c>
    </row>
    <row r="3001" spans="1:20" ht="75" x14ac:dyDescent="0.3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2">
        <f>(E3001/D3001)*100</f>
        <v>118.88888888888889</v>
      </c>
      <c r="P3001" s="8">
        <f>E3001/L3001</f>
        <v>80.25</v>
      </c>
      <c r="Q3001" s="3" t="str">
        <f>LEFT(N3001,SEARCH("/",N3001)-1)</f>
        <v>theater</v>
      </c>
      <c r="R3001" s="3" t="str">
        <f>RIGHT(N3001,LEN(N3001)-SEARCH("/",N3001,1))</f>
        <v>spaces</v>
      </c>
      <c r="S3001" s="16">
        <f>(((J3001/60)/60)/24)+DATE(1970,1,1)+(-5/24)</f>
        <v>42780.531944444439</v>
      </c>
      <c r="T3001" s="16">
        <f>(((I3001/60)/60)/24)+DATE(1970,1,1)+(-5/24)</f>
        <v>42794.874999999993</v>
      </c>
    </row>
    <row r="3002" spans="1:20" ht="93.75" x14ac:dyDescent="0.3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2">
        <f>(E3002/D3002)*100</f>
        <v>100</v>
      </c>
      <c r="P3002" s="8">
        <f>E3002/L3002</f>
        <v>62.5</v>
      </c>
      <c r="Q3002" s="3" t="str">
        <f>LEFT(N3002,SEARCH("/",N3002)-1)</f>
        <v>theater</v>
      </c>
      <c r="R3002" s="3" t="str">
        <f>RIGHT(N3002,LEN(N3002)-SEARCH("/",N3002,1))</f>
        <v>spaces</v>
      </c>
      <c r="S3002" s="16">
        <f>(((J3002/60)/60)/24)+DATE(1970,1,1)+(-5/24)</f>
        <v>42752.61886574074</v>
      </c>
      <c r="T3002" s="16">
        <f>(((I3002/60)/60)/24)+DATE(1970,1,1)+(-5/24)</f>
        <v>42766.541666666664</v>
      </c>
    </row>
    <row r="3003" spans="1:20" ht="75" x14ac:dyDescent="0.3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2">
        <f>(E3003/D3003)*100</f>
        <v>318.69988910451895</v>
      </c>
      <c r="P3003" s="8">
        <f>E3003/L3003</f>
        <v>131.37719999999999</v>
      </c>
      <c r="Q3003" s="3" t="str">
        <f>LEFT(N3003,SEARCH("/",N3003)-1)</f>
        <v>theater</v>
      </c>
      <c r="R3003" s="3" t="str">
        <f>RIGHT(N3003,LEN(N3003)-SEARCH("/",N3003,1))</f>
        <v>spaces</v>
      </c>
      <c r="S3003" s="16">
        <f>(((J3003/60)/60)/24)+DATE(1970,1,1)+(-5/24)</f>
        <v>42534.687291666669</v>
      </c>
      <c r="T3003" s="16">
        <f>(((I3003/60)/60)/24)+DATE(1970,1,1)+(-5/24)</f>
        <v>42564.687291666669</v>
      </c>
    </row>
    <row r="3004" spans="1:20" ht="56.25" x14ac:dyDescent="0.3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2">
        <f>(E3004/D3004)*100</f>
        <v>108.50614285714286</v>
      </c>
      <c r="P3004" s="8">
        <f>E3004/L3004</f>
        <v>73.032980769230775</v>
      </c>
      <c r="Q3004" s="3" t="str">
        <f>LEFT(N3004,SEARCH("/",N3004)-1)</f>
        <v>theater</v>
      </c>
      <c r="R3004" s="3" t="str">
        <f>RIGHT(N3004,LEN(N3004)-SEARCH("/",N3004,1))</f>
        <v>spaces</v>
      </c>
      <c r="S3004" s="16">
        <f>(((J3004/60)/60)/24)+DATE(1970,1,1)+(-5/24)</f>
        <v>41239.627916666665</v>
      </c>
      <c r="T3004" s="16">
        <f>(((I3004/60)/60)/24)+DATE(1970,1,1)+(-5/24)</f>
        <v>41269.627916666665</v>
      </c>
    </row>
    <row r="3005" spans="1:20" ht="93.75" x14ac:dyDescent="0.3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2">
        <f>(E3005/D3005)*100</f>
        <v>101.16666666666667</v>
      </c>
      <c r="P3005" s="8">
        <f>E3005/L3005</f>
        <v>178.52941176470588</v>
      </c>
      <c r="Q3005" s="3" t="str">
        <f>LEFT(N3005,SEARCH("/",N3005)-1)</f>
        <v>theater</v>
      </c>
      <c r="R3005" s="3" t="str">
        <f>RIGHT(N3005,LEN(N3005)-SEARCH("/",N3005,1))</f>
        <v>spaces</v>
      </c>
      <c r="S3005" s="16">
        <f>(((J3005/60)/60)/24)+DATE(1970,1,1)+(-5/24)</f>
        <v>42398.640925925924</v>
      </c>
      <c r="T3005" s="16">
        <f>(((I3005/60)/60)/24)+DATE(1970,1,1)+(-5/24)</f>
        <v>42430.040972222218</v>
      </c>
    </row>
    <row r="3006" spans="1:20" ht="93.75" x14ac:dyDescent="0.3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2">
        <f>(E3006/D3006)*100</f>
        <v>112.815</v>
      </c>
      <c r="P3006" s="8">
        <f>E3006/L3006</f>
        <v>162.90974729241879</v>
      </c>
      <c r="Q3006" s="3" t="str">
        <f>LEFT(N3006,SEARCH("/",N3006)-1)</f>
        <v>theater</v>
      </c>
      <c r="R3006" s="3" t="str">
        <f>RIGHT(N3006,LEN(N3006)-SEARCH("/",N3006,1))</f>
        <v>spaces</v>
      </c>
      <c r="S3006" s="16">
        <f>(((J3006/60)/60)/24)+DATE(1970,1,1)+(-5/24)</f>
        <v>41928.672731481478</v>
      </c>
      <c r="T3006" s="16">
        <f>(((I3006/60)/60)/24)+DATE(1970,1,1)+(-5/24)</f>
        <v>41958.714398148142</v>
      </c>
    </row>
    <row r="3007" spans="1:20" ht="93.75" x14ac:dyDescent="0.3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2">
        <f>(E3007/D3007)*100</f>
        <v>120.49622641509434</v>
      </c>
      <c r="P3007" s="8">
        <f>E3007/L3007</f>
        <v>108.24237288135593</v>
      </c>
      <c r="Q3007" s="3" t="str">
        <f>LEFT(N3007,SEARCH("/",N3007)-1)</f>
        <v>theater</v>
      </c>
      <c r="R3007" s="3" t="str">
        <f>RIGHT(N3007,LEN(N3007)-SEARCH("/",N3007,1))</f>
        <v>spaces</v>
      </c>
      <c r="S3007" s="16">
        <f>(((J3007/60)/60)/24)+DATE(1970,1,1)+(-5/24)</f>
        <v>41888.466493055552</v>
      </c>
      <c r="T3007" s="16">
        <f>(((I3007/60)/60)/24)+DATE(1970,1,1)+(-5/24)</f>
        <v>41918.466493055552</v>
      </c>
    </row>
    <row r="3008" spans="1:20" ht="56.25" x14ac:dyDescent="0.3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2">
        <f>(E3008/D3008)*100</f>
        <v>107.74999999999999</v>
      </c>
      <c r="P3008" s="8">
        <f>E3008/L3008</f>
        <v>88.865979381443296</v>
      </c>
      <c r="Q3008" s="3" t="str">
        <f>LEFT(N3008,SEARCH("/",N3008)-1)</f>
        <v>theater</v>
      </c>
      <c r="R3008" s="3" t="str">
        <f>RIGHT(N3008,LEN(N3008)-SEARCH("/",N3008,1))</f>
        <v>spaces</v>
      </c>
      <c r="S3008" s="16">
        <f>(((J3008/60)/60)/24)+DATE(1970,1,1)+(-5/24)</f>
        <v>41957.548506944448</v>
      </c>
      <c r="T3008" s="16">
        <f>(((I3008/60)/60)/24)+DATE(1970,1,1)+(-5/24)</f>
        <v>41987.548506944448</v>
      </c>
    </row>
    <row r="3009" spans="1:20" ht="37.5" x14ac:dyDescent="0.3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2">
        <f>(E3009/D3009)*100</f>
        <v>180</v>
      </c>
      <c r="P3009" s="8">
        <f>E3009/L3009</f>
        <v>54</v>
      </c>
      <c r="Q3009" s="3" t="str">
        <f>LEFT(N3009,SEARCH("/",N3009)-1)</f>
        <v>theater</v>
      </c>
      <c r="R3009" s="3" t="str">
        <f>RIGHT(N3009,LEN(N3009)-SEARCH("/",N3009,1))</f>
        <v>spaces</v>
      </c>
      <c r="S3009" s="16">
        <f>(((J3009/60)/60)/24)+DATE(1970,1,1)+(-5/24)</f>
        <v>42098.007905092592</v>
      </c>
      <c r="T3009" s="16">
        <f>(((I3009/60)/60)/24)+DATE(1970,1,1)+(-5/24)</f>
        <v>42119.007905092592</v>
      </c>
    </row>
    <row r="3010" spans="1:20" ht="75" x14ac:dyDescent="0.3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2">
        <f>(E3010/D3010)*100</f>
        <v>101.16666666666667</v>
      </c>
      <c r="P3010" s="8">
        <f>E3010/L3010</f>
        <v>116.73076923076923</v>
      </c>
      <c r="Q3010" s="3" t="str">
        <f>LEFT(N3010,SEARCH("/",N3010)-1)</f>
        <v>theater</v>
      </c>
      <c r="R3010" s="3" t="str">
        <f>RIGHT(N3010,LEN(N3010)-SEARCH("/",N3010,1))</f>
        <v>spaces</v>
      </c>
      <c r="S3010" s="16">
        <f>(((J3010/60)/60)/24)+DATE(1970,1,1)+(-5/24)</f>
        <v>42360.003692129627</v>
      </c>
      <c r="T3010" s="16">
        <f>(((I3010/60)/60)/24)+DATE(1970,1,1)+(-5/24)</f>
        <v>42390.003692129627</v>
      </c>
    </row>
    <row r="3011" spans="1:20" ht="93.75" x14ac:dyDescent="0.3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2">
        <f>(E3011/D3011)*100</f>
        <v>119.756</v>
      </c>
      <c r="P3011" s="8">
        <f>E3011/L3011</f>
        <v>233.8984375</v>
      </c>
      <c r="Q3011" s="3" t="str">
        <f>LEFT(N3011,SEARCH("/",N3011)-1)</f>
        <v>theater</v>
      </c>
      <c r="R3011" s="3" t="str">
        <f>RIGHT(N3011,LEN(N3011)-SEARCH("/",N3011,1))</f>
        <v>spaces</v>
      </c>
      <c r="S3011" s="16">
        <f>(((J3011/60)/60)/24)+DATE(1970,1,1)+(-5/24)</f>
        <v>41939.361574074072</v>
      </c>
      <c r="T3011" s="16">
        <f>(((I3011/60)/60)/24)+DATE(1970,1,1)+(-5/24)</f>
        <v>41969.403240740743</v>
      </c>
    </row>
    <row r="3012" spans="1:20" ht="93.75" x14ac:dyDescent="0.3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2">
        <f>(E3012/D3012)*100</f>
        <v>158</v>
      </c>
      <c r="P3012" s="8">
        <f>E3012/L3012</f>
        <v>158</v>
      </c>
      <c r="Q3012" s="3" t="str">
        <f>LEFT(N3012,SEARCH("/",N3012)-1)</f>
        <v>theater</v>
      </c>
      <c r="R3012" s="3" t="str">
        <f>RIGHT(N3012,LEN(N3012)-SEARCH("/",N3012,1))</f>
        <v>spaces</v>
      </c>
      <c r="S3012" s="16">
        <f>(((J3012/60)/60)/24)+DATE(1970,1,1)+(-5/24)</f>
        <v>41996.624062499999</v>
      </c>
      <c r="T3012" s="16">
        <f>(((I3012/60)/60)/24)+DATE(1970,1,1)+(-5/24)</f>
        <v>42056.624062499999</v>
      </c>
    </row>
    <row r="3013" spans="1:20" ht="75" x14ac:dyDescent="0.3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2">
        <f>(E3013/D3013)*100</f>
        <v>123.66666666666666</v>
      </c>
      <c r="P3013" s="8">
        <f>E3013/L3013</f>
        <v>14.84</v>
      </c>
      <c r="Q3013" s="3" t="str">
        <f>LEFT(N3013,SEARCH("/",N3013)-1)</f>
        <v>theater</v>
      </c>
      <c r="R3013" s="3" t="str">
        <f>RIGHT(N3013,LEN(N3013)-SEARCH("/",N3013,1))</f>
        <v>spaces</v>
      </c>
      <c r="S3013" s="16">
        <f>(((J3013/60)/60)/24)+DATE(1970,1,1)+(-5/24)</f>
        <v>42334.260601851849</v>
      </c>
      <c r="T3013" s="16">
        <f>(((I3013/60)/60)/24)+DATE(1970,1,1)+(-5/24)</f>
        <v>42361.749305555553</v>
      </c>
    </row>
    <row r="3014" spans="1:20" ht="75" x14ac:dyDescent="0.3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2">
        <f>(E3014/D3014)*100</f>
        <v>117.12499999999999</v>
      </c>
      <c r="P3014" s="8">
        <f>E3014/L3014</f>
        <v>85.181818181818187</v>
      </c>
      <c r="Q3014" s="3" t="str">
        <f>LEFT(N3014,SEARCH("/",N3014)-1)</f>
        <v>theater</v>
      </c>
      <c r="R3014" s="3" t="str">
        <f>RIGHT(N3014,LEN(N3014)-SEARCH("/",N3014,1))</f>
        <v>spaces</v>
      </c>
      <c r="S3014" s="16">
        <f>(((J3014/60)/60)/24)+DATE(1970,1,1)+(-5/24)</f>
        <v>42024.494560185187</v>
      </c>
      <c r="T3014" s="16">
        <f>(((I3014/60)/60)/24)+DATE(1970,1,1)+(-5/24)</f>
        <v>42045.494560185187</v>
      </c>
    </row>
    <row r="3015" spans="1:20" ht="75" x14ac:dyDescent="0.3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2">
        <f>(E3015/D3015)*100</f>
        <v>156.96</v>
      </c>
      <c r="P3015" s="8">
        <f>E3015/L3015</f>
        <v>146.69158878504672</v>
      </c>
      <c r="Q3015" s="3" t="str">
        <f>LEFT(N3015,SEARCH("/",N3015)-1)</f>
        <v>theater</v>
      </c>
      <c r="R3015" s="3" t="str">
        <f>RIGHT(N3015,LEN(N3015)-SEARCH("/",N3015,1))</f>
        <v>spaces</v>
      </c>
      <c r="S3015" s="16">
        <f>(((J3015/60)/60)/24)+DATE(1970,1,1)+(-5/24)</f>
        <v>42146.627881944441</v>
      </c>
      <c r="T3015" s="16">
        <f>(((I3015/60)/60)/24)+DATE(1970,1,1)+(-5/24)</f>
        <v>42176.627881944441</v>
      </c>
    </row>
    <row r="3016" spans="1:20" ht="93.75" x14ac:dyDescent="0.3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2">
        <f>(E3016/D3016)*100</f>
        <v>113.104</v>
      </c>
      <c r="P3016" s="8">
        <f>E3016/L3016</f>
        <v>50.764811490125673</v>
      </c>
      <c r="Q3016" s="3" t="str">
        <f>LEFT(N3016,SEARCH("/",N3016)-1)</f>
        <v>theater</v>
      </c>
      <c r="R3016" s="3" t="str">
        <f>RIGHT(N3016,LEN(N3016)-SEARCH("/",N3016,1))</f>
        <v>spaces</v>
      </c>
      <c r="S3016" s="16">
        <f>(((J3016/60)/60)/24)+DATE(1970,1,1)+(-5/24)</f>
        <v>41919.915277777778</v>
      </c>
      <c r="T3016" s="16">
        <f>(((I3016/60)/60)/24)+DATE(1970,1,1)+(-5/24)</f>
        <v>41948</v>
      </c>
    </row>
    <row r="3017" spans="1:20" ht="75" x14ac:dyDescent="0.3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2">
        <f>(E3017/D3017)*100</f>
        <v>103.17647058823529</v>
      </c>
      <c r="P3017" s="8">
        <f>E3017/L3017</f>
        <v>87.7</v>
      </c>
      <c r="Q3017" s="3" t="str">
        <f>LEFT(N3017,SEARCH("/",N3017)-1)</f>
        <v>theater</v>
      </c>
      <c r="R3017" s="3" t="str">
        <f>RIGHT(N3017,LEN(N3017)-SEARCH("/",N3017,1))</f>
        <v>spaces</v>
      </c>
      <c r="S3017" s="16">
        <f>(((J3017/60)/60)/24)+DATE(1970,1,1)+(-5/24)</f>
        <v>41785.518958333334</v>
      </c>
      <c r="T3017" s="16">
        <f>(((I3017/60)/60)/24)+DATE(1970,1,1)+(-5/24)</f>
        <v>41800.958333333328</v>
      </c>
    </row>
    <row r="3018" spans="1:20" ht="93.75" x14ac:dyDescent="0.3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2">
        <f>(E3018/D3018)*100</f>
        <v>102.61176470588236</v>
      </c>
      <c r="P3018" s="8">
        <f>E3018/L3018</f>
        <v>242.27777777777777</v>
      </c>
      <c r="Q3018" s="3" t="str">
        <f>LEFT(N3018,SEARCH("/",N3018)-1)</f>
        <v>theater</v>
      </c>
      <c r="R3018" s="3" t="str">
        <f>RIGHT(N3018,LEN(N3018)-SEARCH("/",N3018,1))</f>
        <v>spaces</v>
      </c>
      <c r="S3018" s="16">
        <f>(((J3018/60)/60)/24)+DATE(1970,1,1)+(-5/24)</f>
        <v>41778.339722222219</v>
      </c>
      <c r="T3018" s="16">
        <f>(((I3018/60)/60)/24)+DATE(1970,1,1)+(-5/24)</f>
        <v>41838.339722222219</v>
      </c>
    </row>
    <row r="3019" spans="1:20" ht="75" x14ac:dyDescent="0.3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2">
        <f>(E3019/D3019)*100</f>
        <v>105.84090909090908</v>
      </c>
      <c r="P3019" s="8">
        <f>E3019/L3019</f>
        <v>146.44654088050314</v>
      </c>
      <c r="Q3019" s="3" t="str">
        <f>LEFT(N3019,SEARCH("/",N3019)-1)</f>
        <v>theater</v>
      </c>
      <c r="R3019" s="3" t="str">
        <f>RIGHT(N3019,LEN(N3019)-SEARCH("/",N3019,1))</f>
        <v>spaces</v>
      </c>
      <c r="S3019" s="16">
        <f>(((J3019/60)/60)/24)+DATE(1970,1,1)+(-5/24)</f>
        <v>41841.641701388886</v>
      </c>
      <c r="T3019" s="16">
        <f>(((I3019/60)/60)/24)+DATE(1970,1,1)+(-5/24)</f>
        <v>41871.641701388886</v>
      </c>
    </row>
    <row r="3020" spans="1:20" ht="93.75" x14ac:dyDescent="0.3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2">
        <f>(E3020/D3020)*100</f>
        <v>100.71428571428571</v>
      </c>
      <c r="P3020" s="8">
        <f>E3020/L3020</f>
        <v>103.17073170731707</v>
      </c>
      <c r="Q3020" s="3" t="str">
        <f>LEFT(N3020,SEARCH("/",N3020)-1)</f>
        <v>theater</v>
      </c>
      <c r="R3020" s="3" t="str">
        <f>RIGHT(N3020,LEN(N3020)-SEARCH("/",N3020,1))</f>
        <v>spaces</v>
      </c>
      <c r="S3020" s="16">
        <f>(((J3020/60)/60)/24)+DATE(1970,1,1)+(-5/24)</f>
        <v>42163.090000000004</v>
      </c>
      <c r="T3020" s="16">
        <f>(((I3020/60)/60)/24)+DATE(1970,1,1)+(-5/24)</f>
        <v>42205.708333333336</v>
      </c>
    </row>
    <row r="3021" spans="1:20" ht="93.75" x14ac:dyDescent="0.3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2">
        <f>(E3021/D3021)*100</f>
        <v>121.23333333333332</v>
      </c>
      <c r="P3021" s="8">
        <f>E3021/L3021</f>
        <v>80.464601769911511</v>
      </c>
      <c r="Q3021" s="3" t="str">
        <f>LEFT(N3021,SEARCH("/",N3021)-1)</f>
        <v>theater</v>
      </c>
      <c r="R3021" s="3" t="str">
        <f>RIGHT(N3021,LEN(N3021)-SEARCH("/",N3021,1))</f>
        <v>spaces</v>
      </c>
      <c r="S3021" s="16">
        <f>(((J3021/60)/60)/24)+DATE(1970,1,1)+(-5/24)</f>
        <v>41758.625231481477</v>
      </c>
      <c r="T3021" s="16">
        <f>(((I3021/60)/60)/24)+DATE(1970,1,1)+(-5/24)</f>
        <v>41785.916666666664</v>
      </c>
    </row>
    <row r="3022" spans="1:20" ht="93.75" x14ac:dyDescent="0.3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2">
        <f>(E3022/D3022)*100</f>
        <v>100.57142857142858</v>
      </c>
      <c r="P3022" s="8">
        <f>E3022/L3022</f>
        <v>234.66666666666666</v>
      </c>
      <c r="Q3022" s="3" t="str">
        <f>LEFT(N3022,SEARCH("/",N3022)-1)</f>
        <v>theater</v>
      </c>
      <c r="R3022" s="3" t="str">
        <f>RIGHT(N3022,LEN(N3022)-SEARCH("/",N3022,1))</f>
        <v>spaces</v>
      </c>
      <c r="S3022" s="16">
        <f>(((J3022/60)/60)/24)+DATE(1970,1,1)+(-5/24)</f>
        <v>42170.638113425921</v>
      </c>
      <c r="T3022" s="16">
        <f>(((I3022/60)/60)/24)+DATE(1970,1,1)+(-5/24)</f>
        <v>42230.638113425921</v>
      </c>
    </row>
    <row r="3023" spans="1:20" ht="93.75" x14ac:dyDescent="0.3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2">
        <f>(E3023/D3023)*100</f>
        <v>116.02222222222223</v>
      </c>
      <c r="P3023" s="8">
        <f>E3023/L3023</f>
        <v>50.689320388349515</v>
      </c>
      <c r="Q3023" s="3" t="str">
        <f>LEFT(N3023,SEARCH("/",N3023)-1)</f>
        <v>theater</v>
      </c>
      <c r="R3023" s="3" t="str">
        <f>RIGHT(N3023,LEN(N3023)-SEARCH("/",N3023,1))</f>
        <v>spaces</v>
      </c>
      <c r="S3023" s="16">
        <f>(((J3023/60)/60)/24)+DATE(1970,1,1)+(-5/24)</f>
        <v>42660.410520833328</v>
      </c>
      <c r="T3023" s="16">
        <f>(((I3023/60)/60)/24)+DATE(1970,1,1)+(-5/24)</f>
        <v>42696.040972222218</v>
      </c>
    </row>
    <row r="3024" spans="1:20" ht="93.75" x14ac:dyDescent="0.3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2">
        <f>(E3024/D3024)*100</f>
        <v>100.88</v>
      </c>
      <c r="P3024" s="8">
        <f>E3024/L3024</f>
        <v>162.70967741935485</v>
      </c>
      <c r="Q3024" s="3" t="str">
        <f>LEFT(N3024,SEARCH("/",N3024)-1)</f>
        <v>theater</v>
      </c>
      <c r="R3024" s="3" t="str">
        <f>RIGHT(N3024,LEN(N3024)-SEARCH("/",N3024,1))</f>
        <v>spaces</v>
      </c>
      <c r="S3024" s="16">
        <f>(((J3024/60)/60)/24)+DATE(1970,1,1)+(-5/24)</f>
        <v>42564.745474537034</v>
      </c>
      <c r="T3024" s="16">
        <f>(((I3024/60)/60)/24)+DATE(1970,1,1)+(-5/24)</f>
        <v>42609.745474537034</v>
      </c>
    </row>
    <row r="3025" spans="1:20" ht="93.75" x14ac:dyDescent="0.3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2">
        <f>(E3025/D3025)*100</f>
        <v>103</v>
      </c>
      <c r="P3025" s="8">
        <f>E3025/L3025</f>
        <v>120.16666666666667</v>
      </c>
      <c r="Q3025" s="3" t="str">
        <f>LEFT(N3025,SEARCH("/",N3025)-1)</f>
        <v>theater</v>
      </c>
      <c r="R3025" s="3" t="str">
        <f>RIGHT(N3025,LEN(N3025)-SEARCH("/",N3025,1))</f>
        <v>spaces</v>
      </c>
      <c r="S3025" s="16">
        <f>(((J3025/60)/60)/24)+DATE(1970,1,1)+(-5/24)</f>
        <v>42121.46743055556</v>
      </c>
      <c r="T3025" s="16">
        <f>(((I3025/60)/60)/24)+DATE(1970,1,1)+(-5/24)</f>
        <v>42166.46743055556</v>
      </c>
    </row>
    <row r="3026" spans="1:20" ht="93.75" x14ac:dyDescent="0.3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2">
        <f>(E3026/D3026)*100</f>
        <v>246.42</v>
      </c>
      <c r="P3026" s="8">
        <f>E3026/L3026</f>
        <v>67.697802197802204</v>
      </c>
      <c r="Q3026" s="3" t="str">
        <f>LEFT(N3026,SEARCH("/",N3026)-1)</f>
        <v>theater</v>
      </c>
      <c r="R3026" s="3" t="str">
        <f>RIGHT(N3026,LEN(N3026)-SEARCH("/",N3026,1))</f>
        <v>spaces</v>
      </c>
      <c r="S3026" s="16">
        <f>(((J3026/60)/60)/24)+DATE(1970,1,1)+(-5/24)</f>
        <v>41158.785590277774</v>
      </c>
      <c r="T3026" s="16">
        <f>(((I3026/60)/60)/24)+DATE(1970,1,1)+(-5/24)</f>
        <v>41188.785590277774</v>
      </c>
    </row>
    <row r="3027" spans="1:20" ht="75" x14ac:dyDescent="0.3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2">
        <f>(E3027/D3027)*100</f>
        <v>302.2</v>
      </c>
      <c r="P3027" s="8">
        <f>E3027/L3027</f>
        <v>52.103448275862071</v>
      </c>
      <c r="Q3027" s="3" t="str">
        <f>LEFT(N3027,SEARCH("/",N3027)-1)</f>
        <v>theater</v>
      </c>
      <c r="R3027" s="3" t="str">
        <f>RIGHT(N3027,LEN(N3027)-SEARCH("/",N3027,1))</f>
        <v>spaces</v>
      </c>
      <c r="S3027" s="16">
        <f>(((J3027/60)/60)/24)+DATE(1970,1,1)+(-5/24)</f>
        <v>41761.301076388889</v>
      </c>
      <c r="T3027" s="16">
        <f>(((I3027/60)/60)/24)+DATE(1970,1,1)+(-5/24)</f>
        <v>41789.458333333328</v>
      </c>
    </row>
    <row r="3028" spans="1:20" ht="93.75" x14ac:dyDescent="0.3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2">
        <f>(E3028/D3028)*100</f>
        <v>143.33333333333334</v>
      </c>
      <c r="P3028" s="8">
        <f>E3028/L3028</f>
        <v>51.6</v>
      </c>
      <c r="Q3028" s="3" t="str">
        <f>LEFT(N3028,SEARCH("/",N3028)-1)</f>
        <v>theater</v>
      </c>
      <c r="R3028" s="3" t="str">
        <f>RIGHT(N3028,LEN(N3028)-SEARCH("/",N3028,1))</f>
        <v>spaces</v>
      </c>
      <c r="S3028" s="16">
        <f>(((J3028/60)/60)/24)+DATE(1970,1,1)+(-5/24)</f>
        <v>42783.251064814809</v>
      </c>
      <c r="T3028" s="16">
        <f>(((I3028/60)/60)/24)+DATE(1970,1,1)+(-5/24)</f>
        <v>42797.251064814809</v>
      </c>
    </row>
    <row r="3029" spans="1:20" ht="75" x14ac:dyDescent="0.3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2">
        <f>(E3029/D3029)*100</f>
        <v>131.44</v>
      </c>
      <c r="P3029" s="8">
        <f>E3029/L3029</f>
        <v>164.3</v>
      </c>
      <c r="Q3029" s="3" t="str">
        <f>LEFT(N3029,SEARCH("/",N3029)-1)</f>
        <v>theater</v>
      </c>
      <c r="R3029" s="3" t="str">
        <f>RIGHT(N3029,LEN(N3029)-SEARCH("/",N3029,1))</f>
        <v>spaces</v>
      </c>
      <c r="S3029" s="16">
        <f>(((J3029/60)/60)/24)+DATE(1970,1,1)+(-5/24)</f>
        <v>42053.49596064815</v>
      </c>
      <c r="T3029" s="16">
        <f>(((I3029/60)/60)/24)+DATE(1970,1,1)+(-5/24)</f>
        <v>42083.454293981478</v>
      </c>
    </row>
    <row r="3030" spans="1:20" ht="56.25" x14ac:dyDescent="0.3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2">
        <f>(E3030/D3030)*100</f>
        <v>168.01999999999998</v>
      </c>
      <c r="P3030" s="8">
        <f>E3030/L3030</f>
        <v>84.858585858585855</v>
      </c>
      <c r="Q3030" s="3" t="str">
        <f>LEFT(N3030,SEARCH("/",N3030)-1)</f>
        <v>theater</v>
      </c>
      <c r="R3030" s="3" t="str">
        <f>RIGHT(N3030,LEN(N3030)-SEARCH("/",N3030,1))</f>
        <v>spaces</v>
      </c>
      <c r="S3030" s="16">
        <f>(((J3030/60)/60)/24)+DATE(1970,1,1)+(-5/24)</f>
        <v>42567.055844907409</v>
      </c>
      <c r="T3030" s="16">
        <f>(((I3030/60)/60)/24)+DATE(1970,1,1)+(-5/24)</f>
        <v>42597.055844907409</v>
      </c>
    </row>
    <row r="3031" spans="1:20" ht="75" x14ac:dyDescent="0.3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2">
        <f>(E3031/D3031)*100</f>
        <v>109.67666666666666</v>
      </c>
      <c r="P3031" s="8">
        <f>E3031/L3031</f>
        <v>94.548850574712645</v>
      </c>
      <c r="Q3031" s="3" t="str">
        <f>LEFT(N3031,SEARCH("/",N3031)-1)</f>
        <v>theater</v>
      </c>
      <c r="R3031" s="3" t="str">
        <f>RIGHT(N3031,LEN(N3031)-SEARCH("/",N3031,1))</f>
        <v>spaces</v>
      </c>
      <c r="S3031" s="16">
        <f>(((J3031/60)/60)/24)+DATE(1970,1,1)+(-5/24)</f>
        <v>41932.500543981478</v>
      </c>
      <c r="T3031" s="16">
        <f>(((I3031/60)/60)/24)+DATE(1970,1,1)+(-5/24)</f>
        <v>41960.982638888883</v>
      </c>
    </row>
    <row r="3032" spans="1:20" ht="93.75" x14ac:dyDescent="0.3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2">
        <f>(E3032/D3032)*100</f>
        <v>106.6857142857143</v>
      </c>
      <c r="P3032" s="8">
        <f>E3032/L3032</f>
        <v>45.536585365853661</v>
      </c>
      <c r="Q3032" s="3" t="str">
        <f>LEFT(N3032,SEARCH("/",N3032)-1)</f>
        <v>theater</v>
      </c>
      <c r="R3032" s="3" t="str">
        <f>RIGHT(N3032,LEN(N3032)-SEARCH("/",N3032,1))</f>
        <v>spaces</v>
      </c>
      <c r="S3032" s="16">
        <f>(((J3032/60)/60)/24)+DATE(1970,1,1)+(-5/24)</f>
        <v>42233.5390162037</v>
      </c>
      <c r="T3032" s="16">
        <f>(((I3032/60)/60)/24)+DATE(1970,1,1)+(-5/24)</f>
        <v>42263.5390162037</v>
      </c>
    </row>
    <row r="3033" spans="1:20" ht="112.5" x14ac:dyDescent="0.3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2">
        <f>(E3033/D3033)*100</f>
        <v>100</v>
      </c>
      <c r="P3033" s="8">
        <f>E3033/L3033</f>
        <v>51.724137931034484</v>
      </c>
      <c r="Q3033" s="3" t="str">
        <f>LEFT(N3033,SEARCH("/",N3033)-1)</f>
        <v>theater</v>
      </c>
      <c r="R3033" s="3" t="str">
        <f>RIGHT(N3033,LEN(N3033)-SEARCH("/",N3033,1))</f>
        <v>spaces</v>
      </c>
      <c r="S3033" s="16">
        <f>(((J3033/60)/60)/24)+DATE(1970,1,1)+(-5/24)</f>
        <v>42597.674155092587</v>
      </c>
      <c r="T3033" s="16">
        <f>(((I3033/60)/60)/24)+DATE(1970,1,1)+(-5/24)</f>
        <v>42657.674155092587</v>
      </c>
    </row>
    <row r="3034" spans="1:20" ht="75" x14ac:dyDescent="0.3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2">
        <f>(E3034/D3034)*100</f>
        <v>127.2</v>
      </c>
      <c r="P3034" s="8">
        <f>E3034/L3034</f>
        <v>50.88</v>
      </c>
      <c r="Q3034" s="3" t="str">
        <f>LEFT(N3034,SEARCH("/",N3034)-1)</f>
        <v>theater</v>
      </c>
      <c r="R3034" s="3" t="str">
        <f>RIGHT(N3034,LEN(N3034)-SEARCH("/",N3034,1))</f>
        <v>spaces</v>
      </c>
      <c r="S3034" s="16">
        <f>(((J3034/60)/60)/24)+DATE(1970,1,1)+(-5/24)</f>
        <v>42227.836331018516</v>
      </c>
      <c r="T3034" s="16">
        <f>(((I3034/60)/60)/24)+DATE(1970,1,1)+(-5/24)</f>
        <v>42257.836331018516</v>
      </c>
    </row>
    <row r="3035" spans="1:20" ht="75" x14ac:dyDescent="0.3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2">
        <f>(E3035/D3035)*100</f>
        <v>146.53333333333333</v>
      </c>
      <c r="P3035" s="8">
        <f>E3035/L3035</f>
        <v>191.13043478260869</v>
      </c>
      <c r="Q3035" s="3" t="str">
        <f>LEFT(N3035,SEARCH("/",N3035)-1)</f>
        <v>theater</v>
      </c>
      <c r="R3035" s="3" t="str">
        <f>RIGHT(N3035,LEN(N3035)-SEARCH("/",N3035,1))</f>
        <v>spaces</v>
      </c>
      <c r="S3035" s="16">
        <f>(((J3035/60)/60)/24)+DATE(1970,1,1)+(-5/24)</f>
        <v>42569.901909722219</v>
      </c>
      <c r="T3035" s="16">
        <f>(((I3035/60)/60)/24)+DATE(1970,1,1)+(-5/24)</f>
        <v>42599.901909722219</v>
      </c>
    </row>
    <row r="3036" spans="1:20" ht="112.5" x14ac:dyDescent="0.3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2">
        <f>(E3036/D3036)*100</f>
        <v>112.53599999999999</v>
      </c>
      <c r="P3036" s="8">
        <f>E3036/L3036</f>
        <v>89.314285714285717</v>
      </c>
      <c r="Q3036" s="3" t="str">
        <f>LEFT(N3036,SEARCH("/",N3036)-1)</f>
        <v>theater</v>
      </c>
      <c r="R3036" s="3" t="str">
        <f>RIGHT(N3036,LEN(N3036)-SEARCH("/",N3036,1))</f>
        <v>spaces</v>
      </c>
      <c r="S3036" s="16">
        <f>(((J3036/60)/60)/24)+DATE(1970,1,1)+(-5/24)</f>
        <v>42644.327025462961</v>
      </c>
      <c r="T3036" s="16">
        <f>(((I3036/60)/60)/24)+DATE(1970,1,1)+(-5/24)</f>
        <v>42674.957638888889</v>
      </c>
    </row>
    <row r="3037" spans="1:20" ht="56.25" x14ac:dyDescent="0.3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2">
        <f>(E3037/D3037)*100</f>
        <v>108.78684000000001</v>
      </c>
      <c r="P3037" s="8">
        <f>E3037/L3037</f>
        <v>88.588631921824103</v>
      </c>
      <c r="Q3037" s="3" t="str">
        <f>LEFT(N3037,SEARCH("/",N3037)-1)</f>
        <v>theater</v>
      </c>
      <c r="R3037" s="3" t="str">
        <f>RIGHT(N3037,LEN(N3037)-SEARCH("/",N3037,1))</f>
        <v>spaces</v>
      </c>
      <c r="S3037" s="16">
        <f>(((J3037/60)/60)/24)+DATE(1970,1,1)+(-5/24)</f>
        <v>41368.351956018516</v>
      </c>
      <c r="T3037" s="16">
        <f>(((I3037/60)/60)/24)+DATE(1970,1,1)+(-5/24)</f>
        <v>41398.351956018516</v>
      </c>
    </row>
    <row r="3038" spans="1:20" ht="75" x14ac:dyDescent="0.3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2">
        <f>(E3038/D3038)*100</f>
        <v>126.732</v>
      </c>
      <c r="P3038" s="8">
        <f>E3038/L3038</f>
        <v>96.300911854103347</v>
      </c>
      <c r="Q3038" s="3" t="str">
        <f>LEFT(N3038,SEARCH("/",N3038)-1)</f>
        <v>theater</v>
      </c>
      <c r="R3038" s="3" t="str">
        <f>RIGHT(N3038,LEN(N3038)-SEARCH("/",N3038,1))</f>
        <v>spaces</v>
      </c>
      <c r="S3038" s="16">
        <f>(((J3038/60)/60)/24)+DATE(1970,1,1)+(-5/24)</f>
        <v>41466.576898148145</v>
      </c>
      <c r="T3038" s="16">
        <f>(((I3038/60)/60)/24)+DATE(1970,1,1)+(-5/24)</f>
        <v>41502.290972222218</v>
      </c>
    </row>
    <row r="3039" spans="1:20" ht="93.75" x14ac:dyDescent="0.3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2">
        <f>(E3039/D3039)*100</f>
        <v>213.20000000000002</v>
      </c>
      <c r="P3039" s="8">
        <f>E3039/L3039</f>
        <v>33.3125</v>
      </c>
      <c r="Q3039" s="3" t="str">
        <f>LEFT(N3039,SEARCH("/",N3039)-1)</f>
        <v>theater</v>
      </c>
      <c r="R3039" s="3" t="str">
        <f>RIGHT(N3039,LEN(N3039)-SEARCH("/",N3039,1))</f>
        <v>spaces</v>
      </c>
      <c r="S3039" s="16">
        <f>(((J3039/60)/60)/24)+DATE(1970,1,1)+(-5/24)</f>
        <v>40378.684872685182</v>
      </c>
      <c r="T3039" s="16">
        <f>(((I3039/60)/60)/24)+DATE(1970,1,1)+(-5/24)</f>
        <v>40452.999305555553</v>
      </c>
    </row>
    <row r="3040" spans="1:20" ht="75" x14ac:dyDescent="0.3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2">
        <f>(E3040/D3040)*100</f>
        <v>100.49999999999999</v>
      </c>
      <c r="P3040" s="8">
        <f>E3040/L3040</f>
        <v>37.222222222222221</v>
      </c>
      <c r="Q3040" s="3" t="str">
        <f>LEFT(N3040,SEARCH("/",N3040)-1)</f>
        <v>theater</v>
      </c>
      <c r="R3040" s="3" t="str">
        <f>RIGHT(N3040,LEN(N3040)-SEARCH("/",N3040,1))</f>
        <v>spaces</v>
      </c>
      <c r="S3040" s="16">
        <f>(((J3040/60)/60)/24)+DATE(1970,1,1)+(-5/24)</f>
        <v>42373.043946759259</v>
      </c>
      <c r="T3040" s="16">
        <f>(((I3040/60)/60)/24)+DATE(1970,1,1)+(-5/24)</f>
        <v>42433.043946759259</v>
      </c>
    </row>
    <row r="3041" spans="1:20" ht="75" x14ac:dyDescent="0.3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2">
        <f>(E3041/D3041)*100</f>
        <v>108.71389999999998</v>
      </c>
      <c r="P3041" s="8">
        <f>E3041/L3041</f>
        <v>92.130423728813554</v>
      </c>
      <c r="Q3041" s="3" t="str">
        <f>LEFT(N3041,SEARCH("/",N3041)-1)</f>
        <v>theater</v>
      </c>
      <c r="R3041" s="3" t="str">
        <f>RIGHT(N3041,LEN(N3041)-SEARCH("/",N3041,1))</f>
        <v>spaces</v>
      </c>
      <c r="S3041" s="16">
        <f>(((J3041/60)/60)/24)+DATE(1970,1,1)+(-5/24)</f>
        <v>41610.586087962962</v>
      </c>
      <c r="T3041" s="16">
        <f>(((I3041/60)/60)/24)+DATE(1970,1,1)+(-5/24)</f>
        <v>41637.124305555553</v>
      </c>
    </row>
    <row r="3042" spans="1:20" ht="75" x14ac:dyDescent="0.3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2">
        <f>(E3042/D3042)*100</f>
        <v>107.5</v>
      </c>
      <c r="P3042" s="8">
        <f>E3042/L3042</f>
        <v>76.785714285714292</v>
      </c>
      <c r="Q3042" s="3" t="str">
        <f>LEFT(N3042,SEARCH("/",N3042)-1)</f>
        <v>theater</v>
      </c>
      <c r="R3042" s="3" t="str">
        <f>RIGHT(N3042,LEN(N3042)-SEARCH("/",N3042,1))</f>
        <v>spaces</v>
      </c>
      <c r="S3042" s="16">
        <f>(((J3042/60)/60)/24)+DATE(1970,1,1)+(-5/24)</f>
        <v>42177.583576388883</v>
      </c>
      <c r="T3042" s="16">
        <f>(((I3042/60)/60)/24)+DATE(1970,1,1)+(-5/24)</f>
        <v>42181.749999999993</v>
      </c>
    </row>
    <row r="3043" spans="1:20" ht="56.25" x14ac:dyDescent="0.3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2">
        <f>(E3043/D3043)*100</f>
        <v>110.48192771084338</v>
      </c>
      <c r="P3043" s="8">
        <f>E3043/L3043</f>
        <v>96.526315789473685</v>
      </c>
      <c r="Q3043" s="3" t="str">
        <f>LEFT(N3043,SEARCH("/",N3043)-1)</f>
        <v>theater</v>
      </c>
      <c r="R3043" s="3" t="str">
        <f>RIGHT(N3043,LEN(N3043)-SEARCH("/",N3043,1))</f>
        <v>spaces</v>
      </c>
      <c r="S3043" s="16">
        <f>(((J3043/60)/60)/24)+DATE(1970,1,1)+(-5/24)</f>
        <v>42359.660277777781</v>
      </c>
      <c r="T3043" s="16">
        <f>(((I3043/60)/60)/24)+DATE(1970,1,1)+(-5/24)</f>
        <v>42389.660277777781</v>
      </c>
    </row>
    <row r="3044" spans="1:20" ht="93.75" x14ac:dyDescent="0.3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2">
        <f>(E3044/D3044)*100</f>
        <v>128</v>
      </c>
      <c r="P3044" s="8">
        <f>E3044/L3044</f>
        <v>51.891891891891895</v>
      </c>
      <c r="Q3044" s="3" t="str">
        <f>LEFT(N3044,SEARCH("/",N3044)-1)</f>
        <v>theater</v>
      </c>
      <c r="R3044" s="3" t="str">
        <f>RIGHT(N3044,LEN(N3044)-SEARCH("/",N3044,1))</f>
        <v>spaces</v>
      </c>
      <c r="S3044" s="16">
        <f>(((J3044/60)/60)/24)+DATE(1970,1,1)+(-5/24)</f>
        <v>42253.479710648149</v>
      </c>
      <c r="T3044" s="16">
        <f>(((I3044/60)/60)/24)+DATE(1970,1,1)+(-5/24)</f>
        <v>42283.479710648149</v>
      </c>
    </row>
    <row r="3045" spans="1:20" ht="75" x14ac:dyDescent="0.3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2">
        <f>(E3045/D3045)*100</f>
        <v>110.00666666666667</v>
      </c>
      <c r="P3045" s="8">
        <f>E3045/L3045</f>
        <v>128.9140625</v>
      </c>
      <c r="Q3045" s="3" t="str">
        <f>LEFT(N3045,SEARCH("/",N3045)-1)</f>
        <v>theater</v>
      </c>
      <c r="R3045" s="3" t="str">
        <f>RIGHT(N3045,LEN(N3045)-SEARCH("/",N3045,1))</f>
        <v>spaces</v>
      </c>
      <c r="S3045" s="16">
        <f>(((J3045/60)/60)/24)+DATE(1970,1,1)+(-5/24)</f>
        <v>42082.862256944441</v>
      </c>
      <c r="T3045" s="16">
        <f>(((I3045/60)/60)/24)+DATE(1970,1,1)+(-5/24)</f>
        <v>42109.909722222219</v>
      </c>
    </row>
    <row r="3046" spans="1:20" ht="93.75" x14ac:dyDescent="0.3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2">
        <f>(E3046/D3046)*100</f>
        <v>109.34166666666667</v>
      </c>
      <c r="P3046" s="8">
        <f>E3046/L3046</f>
        <v>84.108974358974365</v>
      </c>
      <c r="Q3046" s="3" t="str">
        <f>LEFT(N3046,SEARCH("/",N3046)-1)</f>
        <v>theater</v>
      </c>
      <c r="R3046" s="3" t="str">
        <f>RIGHT(N3046,LEN(N3046)-SEARCH("/",N3046,1))</f>
        <v>spaces</v>
      </c>
      <c r="S3046" s="16">
        <f>(((J3046/60)/60)/24)+DATE(1970,1,1)+(-5/24)</f>
        <v>42387.518495370365</v>
      </c>
      <c r="T3046" s="16">
        <f>(((I3046/60)/60)/24)+DATE(1970,1,1)+(-5/24)</f>
        <v>42402.518495370365</v>
      </c>
    </row>
    <row r="3047" spans="1:20" ht="93.75" x14ac:dyDescent="0.3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2">
        <f>(E3047/D3047)*100</f>
        <v>132.70650000000001</v>
      </c>
      <c r="P3047" s="8">
        <f>E3047/L3047</f>
        <v>82.941562500000003</v>
      </c>
      <c r="Q3047" s="3" t="str">
        <f>LEFT(N3047,SEARCH("/",N3047)-1)</f>
        <v>theater</v>
      </c>
      <c r="R3047" s="3" t="str">
        <f>RIGHT(N3047,LEN(N3047)-SEARCH("/",N3047,1))</f>
        <v>spaces</v>
      </c>
      <c r="S3047" s="16">
        <f>(((J3047/60)/60)/24)+DATE(1970,1,1)+(-5/24)</f>
        <v>41842.947395833333</v>
      </c>
      <c r="T3047" s="16">
        <f>(((I3047/60)/60)/24)+DATE(1970,1,1)+(-5/24)</f>
        <v>41872.947395833333</v>
      </c>
    </row>
    <row r="3048" spans="1:20" ht="93.75" x14ac:dyDescent="0.3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2">
        <f>(E3048/D3048)*100</f>
        <v>190.84810126582278</v>
      </c>
      <c r="P3048" s="8">
        <f>E3048/L3048</f>
        <v>259.94827586206895</v>
      </c>
      <c r="Q3048" s="3" t="str">
        <f>LEFT(N3048,SEARCH("/",N3048)-1)</f>
        <v>theater</v>
      </c>
      <c r="R3048" s="3" t="str">
        <f>RIGHT(N3048,LEN(N3048)-SEARCH("/",N3048,1))</f>
        <v>spaces</v>
      </c>
      <c r="S3048" s="16">
        <f>(((J3048/60)/60)/24)+DATE(1970,1,1)+(-5/24)</f>
        <v>41862.59474537037</v>
      </c>
      <c r="T3048" s="16">
        <f>(((I3048/60)/60)/24)+DATE(1970,1,1)+(-5/24)</f>
        <v>41891.994444444441</v>
      </c>
    </row>
    <row r="3049" spans="1:20" ht="75" x14ac:dyDescent="0.3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2">
        <f>(E3049/D3049)*100</f>
        <v>149</v>
      </c>
      <c r="P3049" s="8">
        <f>E3049/L3049</f>
        <v>37.25</v>
      </c>
      <c r="Q3049" s="3" t="str">
        <f>LEFT(N3049,SEARCH("/",N3049)-1)</f>
        <v>theater</v>
      </c>
      <c r="R3049" s="3" t="str">
        <f>RIGHT(N3049,LEN(N3049)-SEARCH("/",N3049,1))</f>
        <v>spaces</v>
      </c>
      <c r="S3049" s="16">
        <f>(((J3049/60)/60)/24)+DATE(1970,1,1)+(-5/24)</f>
        <v>42443.780717592592</v>
      </c>
      <c r="T3049" s="16">
        <f>(((I3049/60)/60)/24)+DATE(1970,1,1)+(-5/24)</f>
        <v>42487.344444444439</v>
      </c>
    </row>
    <row r="3050" spans="1:20" ht="93.75" x14ac:dyDescent="0.3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2">
        <f>(E3050/D3050)*100</f>
        <v>166.4</v>
      </c>
      <c r="P3050" s="8">
        <f>E3050/L3050</f>
        <v>177.02127659574469</v>
      </c>
      <c r="Q3050" s="3" t="str">
        <f>LEFT(N3050,SEARCH("/",N3050)-1)</f>
        <v>theater</v>
      </c>
      <c r="R3050" s="3" t="str">
        <f>RIGHT(N3050,LEN(N3050)-SEARCH("/",N3050,1))</f>
        <v>spaces</v>
      </c>
      <c r="S3050" s="16">
        <f>(((J3050/60)/60)/24)+DATE(1970,1,1)+(-5/24)</f>
        <v>41975.692847222213</v>
      </c>
      <c r="T3050" s="16">
        <f>(((I3050/60)/60)/24)+DATE(1970,1,1)+(-5/24)</f>
        <v>42004.681944444441</v>
      </c>
    </row>
    <row r="3051" spans="1:20" ht="93.75" x14ac:dyDescent="0.3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2">
        <f>(E3051/D3051)*100</f>
        <v>106.66666666666667</v>
      </c>
      <c r="P3051" s="8">
        <f>E3051/L3051</f>
        <v>74.074074074074076</v>
      </c>
      <c r="Q3051" s="3" t="str">
        <f>LEFT(N3051,SEARCH("/",N3051)-1)</f>
        <v>theater</v>
      </c>
      <c r="R3051" s="3" t="str">
        <f>RIGHT(N3051,LEN(N3051)-SEARCH("/",N3051,1))</f>
        <v>spaces</v>
      </c>
      <c r="S3051" s="16">
        <f>(((J3051/60)/60)/24)+DATE(1970,1,1)+(-5/24)</f>
        <v>42138.806192129625</v>
      </c>
      <c r="T3051" s="16">
        <f>(((I3051/60)/60)/24)+DATE(1970,1,1)+(-5/24)</f>
        <v>42168.806192129625</v>
      </c>
    </row>
    <row r="3052" spans="1:20" ht="37.5" x14ac:dyDescent="0.3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2">
        <f>(E3052/D3052)*100</f>
        <v>106</v>
      </c>
      <c r="P3052" s="8">
        <f>E3052/L3052</f>
        <v>70.666666666666671</v>
      </c>
      <c r="Q3052" s="3" t="str">
        <f>LEFT(N3052,SEARCH("/",N3052)-1)</f>
        <v>theater</v>
      </c>
      <c r="R3052" s="3" t="str">
        <f>RIGHT(N3052,LEN(N3052)-SEARCH("/",N3052,1))</f>
        <v>spaces</v>
      </c>
      <c r="S3052" s="16">
        <f>(((J3052/60)/60)/24)+DATE(1970,1,1)+(-5/24)</f>
        <v>42464.960185185184</v>
      </c>
      <c r="T3052" s="16">
        <f>(((I3052/60)/60)/24)+DATE(1970,1,1)+(-5/24)</f>
        <v>42494.960185185184</v>
      </c>
    </row>
    <row r="3053" spans="1:20" ht="93.75" x14ac:dyDescent="0.3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2">
        <f>(E3053/D3053)*100</f>
        <v>23.62857142857143</v>
      </c>
      <c r="P3053" s="8">
        <f>E3053/L3053</f>
        <v>23.62857142857143</v>
      </c>
      <c r="Q3053" s="3" t="str">
        <f>LEFT(N3053,SEARCH("/",N3053)-1)</f>
        <v>theater</v>
      </c>
      <c r="R3053" s="3" t="str">
        <f>RIGHT(N3053,LEN(N3053)-SEARCH("/",N3053,1))</f>
        <v>spaces</v>
      </c>
      <c r="S3053" s="16">
        <f>(((J3053/60)/60)/24)+DATE(1970,1,1)+(-5/24)</f>
        <v>42744.207696759251</v>
      </c>
      <c r="T3053" s="16">
        <f>(((I3053/60)/60)/24)+DATE(1970,1,1)+(-5/24)</f>
        <v>42774.207696759251</v>
      </c>
    </row>
    <row r="3054" spans="1:20" ht="56.25" x14ac:dyDescent="0.3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12">
        <f>(E3054/D3054)*100</f>
        <v>0.15</v>
      </c>
      <c r="P3054" s="8">
        <f>E3054/L3054</f>
        <v>37.5</v>
      </c>
      <c r="Q3054" s="3" t="str">
        <f>LEFT(N3054,SEARCH("/",N3054)-1)</f>
        <v>theater</v>
      </c>
      <c r="R3054" s="3" t="str">
        <f>RIGHT(N3054,LEN(N3054)-SEARCH("/",N3054,1))</f>
        <v>spaces</v>
      </c>
      <c r="S3054" s="16">
        <f>(((J3054/60)/60)/24)+DATE(1970,1,1)+(-5/24)</f>
        <v>42122.461736111109</v>
      </c>
      <c r="T3054" s="16">
        <f>(((I3054/60)/60)/24)+DATE(1970,1,1)+(-5/24)</f>
        <v>42152.457638888889</v>
      </c>
    </row>
    <row r="3055" spans="1:20" ht="93.75" x14ac:dyDescent="0.3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12">
        <f>(E3055/D3055)*100</f>
        <v>0.4</v>
      </c>
      <c r="P3055" s="8">
        <f>E3055/L3055</f>
        <v>13.333333333333334</v>
      </c>
      <c r="Q3055" s="3" t="str">
        <f>LEFT(N3055,SEARCH("/",N3055)-1)</f>
        <v>theater</v>
      </c>
      <c r="R3055" s="3" t="str">
        <f>RIGHT(N3055,LEN(N3055)-SEARCH("/",N3055,1))</f>
        <v>spaces</v>
      </c>
      <c r="S3055" s="16">
        <f>(((J3055/60)/60)/24)+DATE(1970,1,1)+(-5/24)</f>
        <v>41862.553391203699</v>
      </c>
      <c r="T3055" s="16">
        <f>(((I3055/60)/60)/24)+DATE(1970,1,1)+(-5/24)</f>
        <v>41913.957638888889</v>
      </c>
    </row>
    <row r="3056" spans="1:20" ht="93.75" x14ac:dyDescent="0.3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12">
        <f>(E3056/D3056)*100</f>
        <v>0</v>
      </c>
      <c r="P3056" s="8">
        <v>0</v>
      </c>
      <c r="Q3056" s="3" t="str">
        <f>LEFT(N3056,SEARCH("/",N3056)-1)</f>
        <v>theater</v>
      </c>
      <c r="R3056" s="3" t="str">
        <f>RIGHT(N3056,LEN(N3056)-SEARCH("/",N3056,1))</f>
        <v>spaces</v>
      </c>
      <c r="S3056" s="16">
        <f>(((J3056/60)/60)/24)+DATE(1970,1,1)+(-5/24)</f>
        <v>42027.624467592592</v>
      </c>
      <c r="T3056" s="16">
        <f>(((I3056/60)/60)/24)+DATE(1970,1,1)+(-5/24)</f>
        <v>42064.836111111108</v>
      </c>
    </row>
    <row r="3057" spans="1:20" ht="75" x14ac:dyDescent="0.3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12">
        <f>(E3057/D3057)*100</f>
        <v>5.0000000000000001E-3</v>
      </c>
      <c r="P3057" s="8">
        <f>E3057/L3057</f>
        <v>1</v>
      </c>
      <c r="Q3057" s="3" t="str">
        <f>LEFT(N3057,SEARCH("/",N3057)-1)</f>
        <v>theater</v>
      </c>
      <c r="R3057" s="3" t="str">
        <f>RIGHT(N3057,LEN(N3057)-SEARCH("/",N3057,1))</f>
        <v>spaces</v>
      </c>
      <c r="S3057" s="16">
        <f>(((J3057/60)/60)/24)+DATE(1970,1,1)+(-5/24)</f>
        <v>41953.749884259254</v>
      </c>
      <c r="T3057" s="16">
        <f>(((I3057/60)/60)/24)+DATE(1970,1,1)+(-5/24)</f>
        <v>42013.749884259254</v>
      </c>
    </row>
    <row r="3058" spans="1:20" ht="75" x14ac:dyDescent="0.3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12">
        <f>(E3058/D3058)*100</f>
        <v>0</v>
      </c>
      <c r="P3058" s="8">
        <v>0</v>
      </c>
      <c r="Q3058" s="3" t="str">
        <f>LEFT(N3058,SEARCH("/",N3058)-1)</f>
        <v>theater</v>
      </c>
      <c r="R3058" s="3" t="str">
        <f>RIGHT(N3058,LEN(N3058)-SEARCH("/",N3058,1))</f>
        <v>spaces</v>
      </c>
      <c r="S3058" s="16">
        <f>(((J3058/60)/60)/24)+DATE(1970,1,1)+(-5/24)</f>
        <v>41851.428055555552</v>
      </c>
      <c r="T3058" s="16">
        <f>(((I3058/60)/60)/24)+DATE(1970,1,1)+(-5/24)</f>
        <v>41911.428055555552</v>
      </c>
    </row>
    <row r="3059" spans="1:20" ht="75" x14ac:dyDescent="0.3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12">
        <f>(E3059/D3059)*100</f>
        <v>0</v>
      </c>
      <c r="P3059" s="8">
        <v>0</v>
      </c>
      <c r="Q3059" s="3" t="str">
        <f>LEFT(N3059,SEARCH("/",N3059)-1)</f>
        <v>theater</v>
      </c>
      <c r="R3059" s="3" t="str">
        <f>RIGHT(N3059,LEN(N3059)-SEARCH("/",N3059,1))</f>
        <v>spaces</v>
      </c>
      <c r="S3059" s="16">
        <f>(((J3059/60)/60)/24)+DATE(1970,1,1)+(-5/24)</f>
        <v>42433.442256944443</v>
      </c>
      <c r="T3059" s="16">
        <f>(((I3059/60)/60)/24)+DATE(1970,1,1)+(-5/24)</f>
        <v>42463.400590277779</v>
      </c>
    </row>
    <row r="3060" spans="1:20" ht="93.75" x14ac:dyDescent="0.3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12">
        <f>(E3060/D3060)*100</f>
        <v>1.6666666666666666E-2</v>
      </c>
      <c r="P3060" s="8">
        <f>E3060/L3060</f>
        <v>1</v>
      </c>
      <c r="Q3060" s="3" t="str">
        <f>LEFT(N3060,SEARCH("/",N3060)-1)</f>
        <v>theater</v>
      </c>
      <c r="R3060" s="3" t="str">
        <f>RIGHT(N3060,LEN(N3060)-SEARCH("/",N3060,1))</f>
        <v>spaces</v>
      </c>
      <c r="S3060" s="16">
        <f>(((J3060/60)/60)/24)+DATE(1970,1,1)+(-5/24)</f>
        <v>42460.165972222218</v>
      </c>
      <c r="T3060" s="16">
        <f>(((I3060/60)/60)/24)+DATE(1970,1,1)+(-5/24)</f>
        <v>42510.165972222218</v>
      </c>
    </row>
    <row r="3061" spans="1:20" ht="75" x14ac:dyDescent="0.3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12">
        <f>(E3061/D3061)*100</f>
        <v>3.0066666666666664</v>
      </c>
      <c r="P3061" s="8">
        <f>E3061/L3061</f>
        <v>41</v>
      </c>
      <c r="Q3061" s="3" t="str">
        <f>LEFT(N3061,SEARCH("/",N3061)-1)</f>
        <v>theater</v>
      </c>
      <c r="R3061" s="3" t="str">
        <f>RIGHT(N3061,LEN(N3061)-SEARCH("/",N3061,1))</f>
        <v>spaces</v>
      </c>
      <c r="S3061" s="16">
        <f>(((J3061/60)/60)/24)+DATE(1970,1,1)+(-5/24)</f>
        <v>41829.727384259255</v>
      </c>
      <c r="T3061" s="16">
        <f>(((I3061/60)/60)/24)+DATE(1970,1,1)+(-5/24)</f>
        <v>41859.727384259255</v>
      </c>
    </row>
    <row r="3062" spans="1:20" ht="56.25" x14ac:dyDescent="0.3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12">
        <f>(E3062/D3062)*100</f>
        <v>0.15227272727272728</v>
      </c>
      <c r="P3062" s="8">
        <f>E3062/L3062</f>
        <v>55.833333333333336</v>
      </c>
      <c r="Q3062" s="3" t="str">
        <f>LEFT(N3062,SEARCH("/",N3062)-1)</f>
        <v>theater</v>
      </c>
      <c r="R3062" s="3" t="str">
        <f>RIGHT(N3062,LEN(N3062)-SEARCH("/",N3062,1))</f>
        <v>spaces</v>
      </c>
      <c r="S3062" s="16">
        <f>(((J3062/60)/60)/24)+DATE(1970,1,1)+(-5/24)</f>
        <v>42245.066365740735</v>
      </c>
      <c r="T3062" s="16">
        <f>(((I3062/60)/60)/24)+DATE(1970,1,1)+(-5/24)</f>
        <v>42275.066365740735</v>
      </c>
    </row>
    <row r="3063" spans="1:20" x14ac:dyDescent="0.3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12">
        <f>(E3063/D3063)*100</f>
        <v>0</v>
      </c>
      <c r="P3063" s="8">
        <v>0</v>
      </c>
      <c r="Q3063" s="3" t="str">
        <f>LEFT(N3063,SEARCH("/",N3063)-1)</f>
        <v>theater</v>
      </c>
      <c r="R3063" s="3" t="str">
        <f>RIGHT(N3063,LEN(N3063)-SEARCH("/",N3063,1))</f>
        <v>spaces</v>
      </c>
      <c r="S3063" s="16">
        <f>(((J3063/60)/60)/24)+DATE(1970,1,1)+(-5/24)</f>
        <v>41834.575787037036</v>
      </c>
      <c r="T3063" s="16">
        <f>(((I3063/60)/60)/24)+DATE(1970,1,1)+(-5/24)</f>
        <v>41864.575787037036</v>
      </c>
    </row>
    <row r="3064" spans="1:20" ht="75" x14ac:dyDescent="0.3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12">
        <f>(E3064/D3064)*100</f>
        <v>66.84</v>
      </c>
      <c r="P3064" s="8">
        <f>E3064/L3064</f>
        <v>99.761194029850742</v>
      </c>
      <c r="Q3064" s="3" t="str">
        <f>LEFT(N3064,SEARCH("/",N3064)-1)</f>
        <v>theater</v>
      </c>
      <c r="R3064" s="3" t="str">
        <f>RIGHT(N3064,LEN(N3064)-SEARCH("/",N3064,1))</f>
        <v>spaces</v>
      </c>
      <c r="S3064" s="16">
        <f>(((J3064/60)/60)/24)+DATE(1970,1,1)+(-5/24)</f>
        <v>42248.3274537037</v>
      </c>
      <c r="T3064" s="16">
        <f>(((I3064/60)/60)/24)+DATE(1970,1,1)+(-5/24)</f>
        <v>42277.541666666664</v>
      </c>
    </row>
    <row r="3065" spans="1:20" ht="56.25" x14ac:dyDescent="0.3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12">
        <f>(E3065/D3065)*100</f>
        <v>19.566666666666666</v>
      </c>
      <c r="P3065" s="8">
        <f>E3065/L3065</f>
        <v>25.521739130434781</v>
      </c>
      <c r="Q3065" s="3" t="str">
        <f>LEFT(N3065,SEARCH("/",N3065)-1)</f>
        <v>theater</v>
      </c>
      <c r="R3065" s="3" t="str">
        <f>RIGHT(N3065,LEN(N3065)-SEARCH("/",N3065,1))</f>
        <v>spaces</v>
      </c>
      <c r="S3065" s="16">
        <f>(((J3065/60)/60)/24)+DATE(1970,1,1)+(-5/24)</f>
        <v>42630.714560185181</v>
      </c>
      <c r="T3065" s="16">
        <f>(((I3065/60)/60)/24)+DATE(1970,1,1)+(-5/24)</f>
        <v>42665.714560185181</v>
      </c>
    </row>
    <row r="3066" spans="1:20" ht="56.25" x14ac:dyDescent="0.3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12">
        <f>(E3066/D3066)*100</f>
        <v>11.294666666666666</v>
      </c>
      <c r="P3066" s="8">
        <f>E3066/L3066</f>
        <v>117.65277777777777</v>
      </c>
      <c r="Q3066" s="3" t="str">
        <f>LEFT(N3066,SEARCH("/",N3066)-1)</f>
        <v>theater</v>
      </c>
      <c r="R3066" s="3" t="str">
        <f>RIGHT(N3066,LEN(N3066)-SEARCH("/",N3066,1))</f>
        <v>spaces</v>
      </c>
      <c r="S3066" s="16">
        <f>(((J3066/60)/60)/24)+DATE(1970,1,1)+(-5/24)</f>
        <v>42298.9218287037</v>
      </c>
      <c r="T3066" s="16">
        <f>(((I3066/60)/60)/24)+DATE(1970,1,1)+(-5/24)</f>
        <v>42330.082638888889</v>
      </c>
    </row>
    <row r="3067" spans="1:20" ht="93.75" x14ac:dyDescent="0.3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12">
        <f>(E3067/D3067)*100</f>
        <v>0.04</v>
      </c>
      <c r="P3067" s="8">
        <f>E3067/L3067</f>
        <v>5</v>
      </c>
      <c r="Q3067" s="3" t="str">
        <f>LEFT(N3067,SEARCH("/",N3067)-1)</f>
        <v>theater</v>
      </c>
      <c r="R3067" s="3" t="str">
        <f>RIGHT(N3067,LEN(N3067)-SEARCH("/",N3067,1))</f>
        <v>spaces</v>
      </c>
      <c r="S3067" s="16">
        <f>(((J3067/60)/60)/24)+DATE(1970,1,1)+(-5/24)</f>
        <v>41824.846898148149</v>
      </c>
      <c r="T3067" s="16">
        <f>(((I3067/60)/60)/24)+DATE(1970,1,1)+(-5/24)</f>
        <v>41849.846898148149</v>
      </c>
    </row>
    <row r="3068" spans="1:20" ht="93.75" x14ac:dyDescent="0.3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12">
        <f>(E3068/D3068)*100</f>
        <v>11.985714285714286</v>
      </c>
      <c r="P3068" s="8">
        <f>E3068/L3068</f>
        <v>2796.6666666666665</v>
      </c>
      <c r="Q3068" s="3" t="str">
        <f>LEFT(N3068,SEARCH("/",N3068)-1)</f>
        <v>theater</v>
      </c>
      <c r="R3068" s="3" t="str">
        <f>RIGHT(N3068,LEN(N3068)-SEARCH("/",N3068,1))</f>
        <v>spaces</v>
      </c>
      <c r="S3068" s="16">
        <f>(((J3068/60)/60)/24)+DATE(1970,1,1)+(-5/24)</f>
        <v>42531.020104166666</v>
      </c>
      <c r="T3068" s="16">
        <f>(((I3068/60)/60)/24)+DATE(1970,1,1)+(-5/24)</f>
        <v>42561.020104166666</v>
      </c>
    </row>
    <row r="3069" spans="1:20" ht="93.75" x14ac:dyDescent="0.3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12">
        <f>(E3069/D3069)*100</f>
        <v>2.5</v>
      </c>
      <c r="P3069" s="8">
        <f>E3069/L3069</f>
        <v>200</v>
      </c>
      <c r="Q3069" s="3" t="str">
        <f>LEFT(N3069,SEARCH("/",N3069)-1)</f>
        <v>theater</v>
      </c>
      <c r="R3069" s="3" t="str">
        <f>RIGHT(N3069,LEN(N3069)-SEARCH("/",N3069,1))</f>
        <v>spaces</v>
      </c>
      <c r="S3069" s="16">
        <f>(((J3069/60)/60)/24)+DATE(1970,1,1)+(-5/24)</f>
        <v>42226.730081018519</v>
      </c>
      <c r="T3069" s="16">
        <f>(((I3069/60)/60)/24)+DATE(1970,1,1)+(-5/24)</f>
        <v>42256.730081018519</v>
      </c>
    </row>
    <row r="3070" spans="1:20" ht="93.75" x14ac:dyDescent="0.3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12">
        <f>(E3070/D3070)*100</f>
        <v>6.9999999999999993E-2</v>
      </c>
      <c r="P3070" s="8">
        <f>E3070/L3070</f>
        <v>87.5</v>
      </c>
      <c r="Q3070" s="3" t="str">
        <f>LEFT(N3070,SEARCH("/",N3070)-1)</f>
        <v>theater</v>
      </c>
      <c r="R3070" s="3" t="str">
        <f>RIGHT(N3070,LEN(N3070)-SEARCH("/",N3070,1))</f>
        <v>spaces</v>
      </c>
      <c r="S3070" s="16">
        <f>(((J3070/60)/60)/24)+DATE(1970,1,1)+(-5/24)</f>
        <v>42263.483240740738</v>
      </c>
      <c r="T3070" s="16">
        <f>(((I3070/60)/60)/24)+DATE(1970,1,1)+(-5/24)</f>
        <v>42293.483240740738</v>
      </c>
    </row>
    <row r="3071" spans="1:20" ht="93.75" x14ac:dyDescent="0.3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12">
        <f>(E3071/D3071)*100</f>
        <v>14.099999999999998</v>
      </c>
      <c r="P3071" s="8">
        <f>E3071/L3071</f>
        <v>20.142857142857142</v>
      </c>
      <c r="Q3071" s="3" t="str">
        <f>LEFT(N3071,SEARCH("/",N3071)-1)</f>
        <v>theater</v>
      </c>
      <c r="R3071" s="3" t="str">
        <f>RIGHT(N3071,LEN(N3071)-SEARCH("/",N3071,1))</f>
        <v>spaces</v>
      </c>
      <c r="S3071" s="16">
        <f>(((J3071/60)/60)/24)+DATE(1970,1,1)+(-5/24)</f>
        <v>41957.625393518516</v>
      </c>
      <c r="T3071" s="16">
        <f>(((I3071/60)/60)/24)+DATE(1970,1,1)+(-5/24)</f>
        <v>41987.625393518516</v>
      </c>
    </row>
    <row r="3072" spans="1:20" ht="75" x14ac:dyDescent="0.3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12">
        <f>(E3072/D3072)*100</f>
        <v>3.34</v>
      </c>
      <c r="P3072" s="8">
        <f>E3072/L3072</f>
        <v>20.875</v>
      </c>
      <c r="Q3072" s="3" t="str">
        <f>LEFT(N3072,SEARCH("/",N3072)-1)</f>
        <v>theater</v>
      </c>
      <c r="R3072" s="3" t="str">
        <f>RIGHT(N3072,LEN(N3072)-SEARCH("/",N3072,1))</f>
        <v>spaces</v>
      </c>
      <c r="S3072" s="16">
        <f>(((J3072/60)/60)/24)+DATE(1970,1,1)+(-5/24)</f>
        <v>42690.525104166663</v>
      </c>
      <c r="T3072" s="16">
        <f>(((I3072/60)/60)/24)+DATE(1970,1,1)+(-5/24)</f>
        <v>42711.525104166663</v>
      </c>
    </row>
    <row r="3073" spans="1:20" ht="75" x14ac:dyDescent="0.3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12">
        <f>(E3073/D3073)*100</f>
        <v>59.774999999999999</v>
      </c>
      <c r="P3073" s="8">
        <f>E3073/L3073</f>
        <v>61.307692307692307</v>
      </c>
      <c r="Q3073" s="3" t="str">
        <f>LEFT(N3073,SEARCH("/",N3073)-1)</f>
        <v>theater</v>
      </c>
      <c r="R3073" s="3" t="str">
        <f>RIGHT(N3073,LEN(N3073)-SEARCH("/",N3073,1))</f>
        <v>spaces</v>
      </c>
      <c r="S3073" s="16">
        <f>(((J3073/60)/60)/24)+DATE(1970,1,1)+(-5/24)</f>
        <v>42097.524085648147</v>
      </c>
      <c r="T3073" s="16">
        <f>(((I3073/60)/60)/24)+DATE(1970,1,1)+(-5/24)</f>
        <v>42115.040972222218</v>
      </c>
    </row>
    <row r="3074" spans="1:20" ht="93.75" x14ac:dyDescent="0.3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12">
        <f>(E3074/D3074)*100</f>
        <v>1.6666666666666666E-2</v>
      </c>
      <c r="P3074" s="8">
        <f>E3074/L3074</f>
        <v>1</v>
      </c>
      <c r="Q3074" s="3" t="str">
        <f>LEFT(N3074,SEARCH("/",N3074)-1)</f>
        <v>theater</v>
      </c>
      <c r="R3074" s="3" t="str">
        <f>RIGHT(N3074,LEN(N3074)-SEARCH("/",N3074,1))</f>
        <v>spaces</v>
      </c>
      <c r="S3074" s="16">
        <f>(((J3074/60)/60)/24)+DATE(1970,1,1)+(-5/24)</f>
        <v>42658.482199074067</v>
      </c>
      <c r="T3074" s="16">
        <f>(((I3074/60)/60)/24)+DATE(1970,1,1)+(-5/24)</f>
        <v>42672.865277777775</v>
      </c>
    </row>
    <row r="3075" spans="1:20" ht="75" x14ac:dyDescent="0.3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12">
        <f>(E3075/D3075)*100</f>
        <v>2.3035714285714284E-2</v>
      </c>
      <c r="P3075" s="8">
        <f>E3075/L3075</f>
        <v>92.142857142857139</v>
      </c>
      <c r="Q3075" s="3" t="str">
        <f>LEFT(N3075,SEARCH("/",N3075)-1)</f>
        <v>theater</v>
      </c>
      <c r="R3075" s="3" t="str">
        <f>RIGHT(N3075,LEN(N3075)-SEARCH("/",N3075,1))</f>
        <v>spaces</v>
      </c>
      <c r="S3075" s="16">
        <f>(((J3075/60)/60)/24)+DATE(1970,1,1)+(-5/24)</f>
        <v>42111.475694444445</v>
      </c>
      <c r="T3075" s="16">
        <f>(((I3075/60)/60)/24)+DATE(1970,1,1)+(-5/24)</f>
        <v>42169.59652777778</v>
      </c>
    </row>
    <row r="3076" spans="1:20" ht="93.75" x14ac:dyDescent="0.3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12">
        <f>(E3076/D3076)*100</f>
        <v>8.8000000000000009E-2</v>
      </c>
      <c r="P3076" s="8">
        <f>E3076/L3076</f>
        <v>7.333333333333333</v>
      </c>
      <c r="Q3076" s="3" t="str">
        <f>LEFT(N3076,SEARCH("/",N3076)-1)</f>
        <v>theater</v>
      </c>
      <c r="R3076" s="3" t="str">
        <f>RIGHT(N3076,LEN(N3076)-SEARCH("/",N3076,1))</f>
        <v>spaces</v>
      </c>
      <c r="S3076" s="16">
        <f>(((J3076/60)/60)/24)+DATE(1970,1,1)+(-5/24)</f>
        <v>42409.362951388881</v>
      </c>
      <c r="T3076" s="16">
        <f>(((I3076/60)/60)/24)+DATE(1970,1,1)+(-5/24)</f>
        <v>42439.362951388881</v>
      </c>
    </row>
    <row r="3077" spans="1:20" ht="75" x14ac:dyDescent="0.3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12">
        <f>(E3077/D3077)*100</f>
        <v>8.64</v>
      </c>
      <c r="P3077" s="8">
        <f>E3077/L3077</f>
        <v>64.8</v>
      </c>
      <c r="Q3077" s="3" t="str">
        <f>LEFT(N3077,SEARCH("/",N3077)-1)</f>
        <v>theater</v>
      </c>
      <c r="R3077" s="3" t="str">
        <f>RIGHT(N3077,LEN(N3077)-SEARCH("/",N3077,1))</f>
        <v>spaces</v>
      </c>
      <c r="S3077" s="16">
        <f>(((J3077/60)/60)/24)+DATE(1970,1,1)+(-5/24)</f>
        <v>42550.893981481473</v>
      </c>
      <c r="T3077" s="16">
        <f>(((I3077/60)/60)/24)+DATE(1970,1,1)+(-5/24)</f>
        <v>42600.893981481473</v>
      </c>
    </row>
    <row r="3078" spans="1:20" ht="37.5" x14ac:dyDescent="0.3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12">
        <f>(E3078/D3078)*100</f>
        <v>15.06</v>
      </c>
      <c r="P3078" s="8">
        <f>E3078/L3078</f>
        <v>30.12</v>
      </c>
      <c r="Q3078" s="3" t="str">
        <f>LEFT(N3078,SEARCH("/",N3078)-1)</f>
        <v>theater</v>
      </c>
      <c r="R3078" s="3" t="str">
        <f>RIGHT(N3078,LEN(N3078)-SEARCH("/",N3078,1))</f>
        <v>spaces</v>
      </c>
      <c r="S3078" s="16">
        <f>(((J3078/60)/60)/24)+DATE(1970,1,1)+(-5/24)</f>
        <v>42226.443553240737</v>
      </c>
      <c r="T3078" s="16">
        <f>(((I3078/60)/60)/24)+DATE(1970,1,1)+(-5/24)</f>
        <v>42286.443553240737</v>
      </c>
    </row>
    <row r="3079" spans="1:20" ht="75" x14ac:dyDescent="0.3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12">
        <f>(E3079/D3079)*100</f>
        <v>0.47727272727272729</v>
      </c>
      <c r="P3079" s="8">
        <f>E3079/L3079</f>
        <v>52.5</v>
      </c>
      <c r="Q3079" s="3" t="str">
        <f>LEFT(N3079,SEARCH("/",N3079)-1)</f>
        <v>theater</v>
      </c>
      <c r="R3079" s="3" t="str">
        <f>RIGHT(N3079,LEN(N3079)-SEARCH("/",N3079,1))</f>
        <v>spaces</v>
      </c>
      <c r="S3079" s="16">
        <f>(((J3079/60)/60)/24)+DATE(1970,1,1)+(-5/24)</f>
        <v>42766.74858796296</v>
      </c>
      <c r="T3079" s="16">
        <f>(((I3079/60)/60)/24)+DATE(1970,1,1)+(-5/24)</f>
        <v>42796.74858796296</v>
      </c>
    </row>
    <row r="3080" spans="1:20" ht="75" x14ac:dyDescent="0.3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12">
        <f>(E3080/D3080)*100</f>
        <v>0.11833333333333333</v>
      </c>
      <c r="P3080" s="8">
        <f>E3080/L3080</f>
        <v>23.666666666666668</v>
      </c>
      <c r="Q3080" s="3" t="str">
        <f>LEFT(N3080,SEARCH("/",N3080)-1)</f>
        <v>theater</v>
      </c>
      <c r="R3080" s="3" t="str">
        <f>RIGHT(N3080,LEN(N3080)-SEARCH("/",N3080,1))</f>
        <v>spaces</v>
      </c>
      <c r="S3080" s="16">
        <f>(((J3080/60)/60)/24)+DATE(1970,1,1)+(-5/24)</f>
        <v>42030.930497685178</v>
      </c>
      <c r="T3080" s="16">
        <f>(((I3080/60)/60)/24)+DATE(1970,1,1)+(-5/24)</f>
        <v>42060.930497685178</v>
      </c>
    </row>
    <row r="3081" spans="1:20" ht="75" x14ac:dyDescent="0.3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12">
        <f>(E3081/D3081)*100</f>
        <v>0.8417399858735245</v>
      </c>
      <c r="P3081" s="8">
        <f>E3081/L3081</f>
        <v>415.77777777777777</v>
      </c>
      <c r="Q3081" s="3" t="str">
        <f>LEFT(N3081,SEARCH("/",N3081)-1)</f>
        <v>theater</v>
      </c>
      <c r="R3081" s="3" t="str">
        <f>RIGHT(N3081,LEN(N3081)-SEARCH("/",N3081,1))</f>
        <v>spaces</v>
      </c>
      <c r="S3081" s="16">
        <f>(((J3081/60)/60)/24)+DATE(1970,1,1)+(-5/24)</f>
        <v>42055.50503472222</v>
      </c>
      <c r="T3081" s="16">
        <f>(((I3081/60)/60)/24)+DATE(1970,1,1)+(-5/24)</f>
        <v>42085.463368055549</v>
      </c>
    </row>
    <row r="3082" spans="1:20" ht="93.75" x14ac:dyDescent="0.3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12">
        <f>(E3082/D3082)*100</f>
        <v>1.8799999999999997E-2</v>
      </c>
      <c r="P3082" s="8">
        <f>E3082/L3082</f>
        <v>53.714285714285715</v>
      </c>
      <c r="Q3082" s="3" t="str">
        <f>LEFT(N3082,SEARCH("/",N3082)-1)</f>
        <v>theater</v>
      </c>
      <c r="R3082" s="3" t="str">
        <f>RIGHT(N3082,LEN(N3082)-SEARCH("/",N3082,1))</f>
        <v>spaces</v>
      </c>
      <c r="S3082" s="16">
        <f>(((J3082/60)/60)/24)+DATE(1970,1,1)+(-5/24)</f>
        <v>41939.8199537037</v>
      </c>
      <c r="T3082" s="16">
        <f>(((I3082/60)/60)/24)+DATE(1970,1,1)+(-5/24)</f>
        <v>41999.861620370364</v>
      </c>
    </row>
    <row r="3083" spans="1:20" ht="93.75" x14ac:dyDescent="0.3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12">
        <f>(E3083/D3083)*100</f>
        <v>0.21029999999999999</v>
      </c>
      <c r="P3083" s="8">
        <f>E3083/L3083</f>
        <v>420.6</v>
      </c>
      <c r="Q3083" s="3" t="str">
        <f>LEFT(N3083,SEARCH("/",N3083)-1)</f>
        <v>theater</v>
      </c>
      <c r="R3083" s="3" t="str">
        <f>RIGHT(N3083,LEN(N3083)-SEARCH("/",N3083,1))</f>
        <v>spaces</v>
      </c>
      <c r="S3083" s="16">
        <f>(((J3083/60)/60)/24)+DATE(1970,1,1)+(-5/24)</f>
        <v>42236.973275462959</v>
      </c>
      <c r="T3083" s="16">
        <f>(((I3083/60)/60)/24)+DATE(1970,1,1)+(-5/24)</f>
        <v>42266.973275462959</v>
      </c>
    </row>
    <row r="3084" spans="1:20" ht="75" x14ac:dyDescent="0.3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12">
        <f>(E3084/D3084)*100</f>
        <v>0</v>
      </c>
      <c r="P3084" s="8">
        <v>0</v>
      </c>
      <c r="Q3084" s="3" t="str">
        <f>LEFT(N3084,SEARCH("/",N3084)-1)</f>
        <v>theater</v>
      </c>
      <c r="R3084" s="3" t="str">
        <f>RIGHT(N3084,LEN(N3084)-SEARCH("/",N3084,1))</f>
        <v>spaces</v>
      </c>
      <c r="S3084" s="16">
        <f>(((J3084/60)/60)/24)+DATE(1970,1,1)+(-5/24)</f>
        <v>42293.714652777773</v>
      </c>
      <c r="T3084" s="16">
        <f>(((I3084/60)/60)/24)+DATE(1970,1,1)+(-5/24)</f>
        <v>42323.756319444445</v>
      </c>
    </row>
    <row r="3085" spans="1:20" ht="93.75" x14ac:dyDescent="0.3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12">
        <f>(E3085/D3085)*100</f>
        <v>0.27999999999999997</v>
      </c>
      <c r="P3085" s="8">
        <f>E3085/L3085</f>
        <v>18.666666666666668</v>
      </c>
      <c r="Q3085" s="3" t="str">
        <f>LEFT(N3085,SEARCH("/",N3085)-1)</f>
        <v>theater</v>
      </c>
      <c r="R3085" s="3" t="str">
        <f>RIGHT(N3085,LEN(N3085)-SEARCH("/",N3085,1))</f>
        <v>spaces</v>
      </c>
      <c r="S3085" s="16">
        <f>(((J3085/60)/60)/24)+DATE(1970,1,1)+(-5/24)</f>
        <v>41853.355069444442</v>
      </c>
      <c r="T3085" s="16">
        <f>(((I3085/60)/60)/24)+DATE(1970,1,1)+(-5/24)</f>
        <v>41883</v>
      </c>
    </row>
    <row r="3086" spans="1:20" ht="93.75" x14ac:dyDescent="0.3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12">
        <f>(E3086/D3086)*100</f>
        <v>11.57920670115792</v>
      </c>
      <c r="P3086" s="8">
        <f>E3086/L3086</f>
        <v>78.333333333333329</v>
      </c>
      <c r="Q3086" s="3" t="str">
        <f>LEFT(N3086,SEARCH("/",N3086)-1)</f>
        <v>theater</v>
      </c>
      <c r="R3086" s="3" t="str">
        <f>RIGHT(N3086,LEN(N3086)-SEARCH("/",N3086,1))</f>
        <v>spaces</v>
      </c>
      <c r="S3086" s="16">
        <f>(((J3086/60)/60)/24)+DATE(1970,1,1)+(-5/24)</f>
        <v>42100.515405092585</v>
      </c>
      <c r="T3086" s="16">
        <f>(((I3086/60)/60)/24)+DATE(1970,1,1)+(-5/24)</f>
        <v>42129.574999999997</v>
      </c>
    </row>
    <row r="3087" spans="1:20" ht="93.75" x14ac:dyDescent="0.3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12">
        <f>(E3087/D3087)*100</f>
        <v>2.44</v>
      </c>
      <c r="P3087" s="8">
        <f>E3087/L3087</f>
        <v>67.777777777777771</v>
      </c>
      <c r="Q3087" s="3" t="str">
        <f>LEFT(N3087,SEARCH("/",N3087)-1)</f>
        <v>theater</v>
      </c>
      <c r="R3087" s="3" t="str">
        <f>RIGHT(N3087,LEN(N3087)-SEARCH("/",N3087,1))</f>
        <v>spaces</v>
      </c>
      <c r="S3087" s="16">
        <f>(((J3087/60)/60)/24)+DATE(1970,1,1)+(-5/24)</f>
        <v>42246.675451388881</v>
      </c>
      <c r="T3087" s="16">
        <f>(((I3087/60)/60)/24)+DATE(1970,1,1)+(-5/24)</f>
        <v>42276.675451388881</v>
      </c>
    </row>
    <row r="3088" spans="1:20" ht="93.75" x14ac:dyDescent="0.3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12">
        <f>(E3088/D3088)*100</f>
        <v>0.25</v>
      </c>
      <c r="P3088" s="8">
        <f>E3088/L3088</f>
        <v>16.666666666666668</v>
      </c>
      <c r="Q3088" s="3" t="str">
        <f>LEFT(N3088,SEARCH("/",N3088)-1)</f>
        <v>theater</v>
      </c>
      <c r="R3088" s="3" t="str">
        <f>RIGHT(N3088,LEN(N3088)-SEARCH("/",N3088,1))</f>
        <v>spaces</v>
      </c>
      <c r="S3088" s="16">
        <f>(((J3088/60)/60)/24)+DATE(1970,1,1)+(-5/24)</f>
        <v>42173.462488425925</v>
      </c>
      <c r="T3088" s="16">
        <f>(((I3088/60)/60)/24)+DATE(1970,1,1)+(-5/24)</f>
        <v>42233.462488425925</v>
      </c>
    </row>
    <row r="3089" spans="1:20" ht="93.75" x14ac:dyDescent="0.3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12">
        <f>(E3089/D3089)*100</f>
        <v>0.625</v>
      </c>
      <c r="P3089" s="8">
        <f>E3089/L3089</f>
        <v>62.5</v>
      </c>
      <c r="Q3089" s="3" t="str">
        <f>LEFT(N3089,SEARCH("/",N3089)-1)</f>
        <v>theater</v>
      </c>
      <c r="R3089" s="3" t="str">
        <f>RIGHT(N3089,LEN(N3089)-SEARCH("/",N3089,1))</f>
        <v>spaces</v>
      </c>
      <c r="S3089" s="16">
        <f>(((J3089/60)/60)/24)+DATE(1970,1,1)+(-5/24)</f>
        <v>42664.942013888889</v>
      </c>
      <c r="T3089" s="16">
        <f>(((I3089/60)/60)/24)+DATE(1970,1,1)+(-5/24)</f>
        <v>42724.983680555553</v>
      </c>
    </row>
    <row r="3090" spans="1:20" ht="75" x14ac:dyDescent="0.3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12">
        <f>(E3090/D3090)*100</f>
        <v>0.19384615384615383</v>
      </c>
      <c r="P3090" s="8">
        <f>E3090/L3090</f>
        <v>42</v>
      </c>
      <c r="Q3090" s="3" t="str">
        <f>LEFT(N3090,SEARCH("/",N3090)-1)</f>
        <v>theater</v>
      </c>
      <c r="R3090" s="3" t="str">
        <f>RIGHT(N3090,LEN(N3090)-SEARCH("/",N3090,1))</f>
        <v>spaces</v>
      </c>
      <c r="S3090" s="16">
        <f>(((J3090/60)/60)/24)+DATE(1970,1,1)+(-5/24)</f>
        <v>41981.363969907405</v>
      </c>
      <c r="T3090" s="16">
        <f>(((I3090/60)/60)/24)+DATE(1970,1,1)+(-5/24)</f>
        <v>42012.361805555549</v>
      </c>
    </row>
    <row r="3091" spans="1:20" ht="75" x14ac:dyDescent="0.3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12">
        <f>(E3091/D3091)*100</f>
        <v>23.416</v>
      </c>
      <c r="P3091" s="8">
        <f>E3091/L3091</f>
        <v>130.0888888888889</v>
      </c>
      <c r="Q3091" s="3" t="str">
        <f>LEFT(N3091,SEARCH("/",N3091)-1)</f>
        <v>theater</v>
      </c>
      <c r="R3091" s="3" t="str">
        <f>RIGHT(N3091,LEN(N3091)-SEARCH("/",N3091,1))</f>
        <v>spaces</v>
      </c>
      <c r="S3091" s="16">
        <f>(((J3091/60)/60)/24)+DATE(1970,1,1)+(-5/24)</f>
        <v>42528.334293981483</v>
      </c>
      <c r="T3091" s="16">
        <f>(((I3091/60)/60)/24)+DATE(1970,1,1)+(-5/24)</f>
        <v>42559.874305555553</v>
      </c>
    </row>
    <row r="3092" spans="1:20" ht="93.75" x14ac:dyDescent="0.3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12">
        <f>(E3092/D3092)*100</f>
        <v>5.0808888888888886</v>
      </c>
      <c r="P3092" s="8">
        <f>E3092/L3092</f>
        <v>1270.2222222222222</v>
      </c>
      <c r="Q3092" s="3" t="str">
        <f>LEFT(N3092,SEARCH("/",N3092)-1)</f>
        <v>theater</v>
      </c>
      <c r="R3092" s="3" t="str">
        <f>RIGHT(N3092,LEN(N3092)-SEARCH("/",N3092,1))</f>
        <v>spaces</v>
      </c>
      <c r="S3092" s="16">
        <f>(((J3092/60)/60)/24)+DATE(1970,1,1)+(-5/24)</f>
        <v>42065.610474537032</v>
      </c>
      <c r="T3092" s="16">
        <f>(((I3092/60)/60)/24)+DATE(1970,1,1)+(-5/24)</f>
        <v>42125.568807870368</v>
      </c>
    </row>
    <row r="3093" spans="1:20" ht="93.75" x14ac:dyDescent="0.3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12">
        <f>(E3093/D3093)*100</f>
        <v>15.920000000000002</v>
      </c>
      <c r="P3093" s="8">
        <f>E3093/L3093</f>
        <v>88.444444444444443</v>
      </c>
      <c r="Q3093" s="3" t="str">
        <f>LEFT(N3093,SEARCH("/",N3093)-1)</f>
        <v>theater</v>
      </c>
      <c r="R3093" s="3" t="str">
        <f>RIGHT(N3093,LEN(N3093)-SEARCH("/",N3093,1))</f>
        <v>spaces</v>
      </c>
      <c r="S3093" s="16">
        <f>(((J3093/60)/60)/24)+DATE(1970,1,1)+(-5/24)</f>
        <v>42566.740081018514</v>
      </c>
      <c r="T3093" s="16">
        <f>(((I3093/60)/60)/24)+DATE(1970,1,1)+(-5/24)</f>
        <v>42596.740081018514</v>
      </c>
    </row>
    <row r="3094" spans="1:20" ht="75" x14ac:dyDescent="0.3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12">
        <f>(E3094/D3094)*100</f>
        <v>1.1831900000000002</v>
      </c>
      <c r="P3094" s="8">
        <f>E3094/L3094</f>
        <v>56.342380952380957</v>
      </c>
      <c r="Q3094" s="3" t="str">
        <f>LEFT(N3094,SEARCH("/",N3094)-1)</f>
        <v>theater</v>
      </c>
      <c r="R3094" s="3" t="str">
        <f>RIGHT(N3094,LEN(N3094)-SEARCH("/",N3094,1))</f>
        <v>spaces</v>
      </c>
      <c r="S3094" s="16">
        <f>(((J3094/60)/60)/24)+DATE(1970,1,1)+(-5/24)</f>
        <v>42255.41101851852</v>
      </c>
      <c r="T3094" s="16">
        <f>(((I3094/60)/60)/24)+DATE(1970,1,1)+(-5/24)</f>
        <v>42292.708333333336</v>
      </c>
    </row>
    <row r="3095" spans="1:20" ht="93.75" x14ac:dyDescent="0.3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12">
        <f>(E3095/D3095)*100</f>
        <v>22.75</v>
      </c>
      <c r="P3095" s="8">
        <f>E3095/L3095</f>
        <v>53.529411764705884</v>
      </c>
      <c r="Q3095" s="3" t="str">
        <f>LEFT(N3095,SEARCH("/",N3095)-1)</f>
        <v>theater</v>
      </c>
      <c r="R3095" s="3" t="str">
        <f>RIGHT(N3095,LEN(N3095)-SEARCH("/",N3095,1))</f>
        <v>spaces</v>
      </c>
      <c r="S3095" s="16">
        <f>(((J3095/60)/60)/24)+DATE(1970,1,1)+(-5/24)</f>
        <v>41760.700706018513</v>
      </c>
      <c r="T3095" s="16">
        <f>(((I3095/60)/60)/24)+DATE(1970,1,1)+(-5/24)</f>
        <v>41790.957638888889</v>
      </c>
    </row>
    <row r="3096" spans="1:20" ht="75" x14ac:dyDescent="0.3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12">
        <f>(E3096/D3096)*100</f>
        <v>2.5000000000000001E-2</v>
      </c>
      <c r="P3096" s="8">
        <f>E3096/L3096</f>
        <v>25</v>
      </c>
      <c r="Q3096" s="3" t="str">
        <f>LEFT(N3096,SEARCH("/",N3096)-1)</f>
        <v>theater</v>
      </c>
      <c r="R3096" s="3" t="str">
        <f>RIGHT(N3096,LEN(N3096)-SEARCH("/",N3096,1))</f>
        <v>spaces</v>
      </c>
      <c r="S3096" s="16">
        <f>(((J3096/60)/60)/24)+DATE(1970,1,1)+(-5/24)</f>
        <v>42207.587453703702</v>
      </c>
      <c r="T3096" s="16">
        <f>(((I3096/60)/60)/24)+DATE(1970,1,1)+(-5/24)</f>
        <v>42267.587453703702</v>
      </c>
    </row>
    <row r="3097" spans="1:20" ht="75" x14ac:dyDescent="0.3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12">
        <f>(E3097/D3097)*100</f>
        <v>0.33512064343163539</v>
      </c>
      <c r="P3097" s="8">
        <f>E3097/L3097</f>
        <v>50</v>
      </c>
      <c r="Q3097" s="3" t="str">
        <f>LEFT(N3097,SEARCH("/",N3097)-1)</f>
        <v>theater</v>
      </c>
      <c r="R3097" s="3" t="str">
        <f>RIGHT(N3097,LEN(N3097)-SEARCH("/",N3097,1))</f>
        <v>spaces</v>
      </c>
      <c r="S3097" s="16">
        <f>(((J3097/60)/60)/24)+DATE(1970,1,1)+(-5/24)</f>
        <v>42522.81689814815</v>
      </c>
      <c r="T3097" s="16">
        <f>(((I3097/60)/60)/24)+DATE(1970,1,1)+(-5/24)</f>
        <v>42582.81689814815</v>
      </c>
    </row>
    <row r="3098" spans="1:20" ht="75" x14ac:dyDescent="0.3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12">
        <f>(E3098/D3098)*100</f>
        <v>3.9750000000000001</v>
      </c>
      <c r="P3098" s="8">
        <f>E3098/L3098</f>
        <v>56.785714285714285</v>
      </c>
      <c r="Q3098" s="3" t="str">
        <f>LEFT(N3098,SEARCH("/",N3098)-1)</f>
        <v>theater</v>
      </c>
      <c r="R3098" s="3" t="str">
        <f>RIGHT(N3098,LEN(N3098)-SEARCH("/",N3098,1))</f>
        <v>spaces</v>
      </c>
      <c r="S3098" s="16">
        <f>(((J3098/60)/60)/24)+DATE(1970,1,1)+(-5/24)</f>
        <v>42114.617199074077</v>
      </c>
      <c r="T3098" s="16">
        <f>(((I3098/60)/60)/24)+DATE(1970,1,1)+(-5/24)</f>
        <v>42144.617199074077</v>
      </c>
    </row>
    <row r="3099" spans="1:20" ht="93.75" x14ac:dyDescent="0.3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12">
        <f>(E3099/D3099)*100</f>
        <v>17.150000000000002</v>
      </c>
      <c r="P3099" s="8">
        <f>E3099/L3099</f>
        <v>40.833333333333336</v>
      </c>
      <c r="Q3099" s="3" t="str">
        <f>LEFT(N3099,SEARCH("/",N3099)-1)</f>
        <v>theater</v>
      </c>
      <c r="R3099" s="3" t="str">
        <f>RIGHT(N3099,LEN(N3099)-SEARCH("/",N3099,1))</f>
        <v>spaces</v>
      </c>
      <c r="S3099" s="16">
        <f>(((J3099/60)/60)/24)+DATE(1970,1,1)+(-5/24)</f>
        <v>42629.29515046296</v>
      </c>
      <c r="T3099" s="16">
        <f>(((I3099/60)/60)/24)+DATE(1970,1,1)+(-5/24)</f>
        <v>42650.374999999993</v>
      </c>
    </row>
    <row r="3100" spans="1:20" ht="93.75" x14ac:dyDescent="0.3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12">
        <f>(E3100/D3100)*100</f>
        <v>3.6080041046690612</v>
      </c>
      <c r="P3100" s="8">
        <f>E3100/L3100</f>
        <v>65.111111111111114</v>
      </c>
      <c r="Q3100" s="3" t="str">
        <f>LEFT(N3100,SEARCH("/",N3100)-1)</f>
        <v>theater</v>
      </c>
      <c r="R3100" s="3" t="str">
        <f>RIGHT(N3100,LEN(N3100)-SEARCH("/",N3100,1))</f>
        <v>spaces</v>
      </c>
      <c r="S3100" s="16">
        <f>(((J3100/60)/60)/24)+DATE(1970,1,1)+(-5/24)</f>
        <v>42359.58390046296</v>
      </c>
      <c r="T3100" s="16">
        <f>(((I3100/60)/60)/24)+DATE(1970,1,1)+(-5/24)</f>
        <v>42407.803472222215</v>
      </c>
    </row>
    <row r="3101" spans="1:20" ht="93.75" x14ac:dyDescent="0.3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12">
        <f>(E3101/D3101)*100</f>
        <v>13.900000000000002</v>
      </c>
      <c r="P3101" s="8">
        <f>E3101/L3101</f>
        <v>55.6</v>
      </c>
      <c r="Q3101" s="3" t="str">
        <f>LEFT(N3101,SEARCH("/",N3101)-1)</f>
        <v>theater</v>
      </c>
      <c r="R3101" s="3" t="str">
        <f>RIGHT(N3101,LEN(N3101)-SEARCH("/",N3101,1))</f>
        <v>spaces</v>
      </c>
      <c r="S3101" s="16">
        <f>(((J3101/60)/60)/24)+DATE(1970,1,1)+(-5/24)</f>
        <v>42381.981377314813</v>
      </c>
      <c r="T3101" s="16">
        <f>(((I3101/60)/60)/24)+DATE(1970,1,1)+(-5/24)</f>
        <v>42411.981377314813</v>
      </c>
    </row>
    <row r="3102" spans="1:20" ht="93.75" x14ac:dyDescent="0.3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12">
        <f>(E3102/D3102)*100</f>
        <v>15.225</v>
      </c>
      <c r="P3102" s="8">
        <f>E3102/L3102</f>
        <v>140.53846153846155</v>
      </c>
      <c r="Q3102" s="3" t="str">
        <f>LEFT(N3102,SEARCH("/",N3102)-1)</f>
        <v>theater</v>
      </c>
      <c r="R3102" s="3" t="str">
        <f>RIGHT(N3102,LEN(N3102)-SEARCH("/",N3102,1))</f>
        <v>spaces</v>
      </c>
      <c r="S3102" s="16">
        <f>(((J3102/60)/60)/24)+DATE(1970,1,1)+(-5/24)</f>
        <v>41902.4140625</v>
      </c>
      <c r="T3102" s="16">
        <f>(((I3102/60)/60)/24)+DATE(1970,1,1)+(-5/24)</f>
        <v>41932.4140625</v>
      </c>
    </row>
    <row r="3103" spans="1:20" ht="93.75" x14ac:dyDescent="0.3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12">
        <f>(E3103/D3103)*100</f>
        <v>12</v>
      </c>
      <c r="P3103" s="8">
        <f>E3103/L3103</f>
        <v>25</v>
      </c>
      <c r="Q3103" s="3" t="str">
        <f>LEFT(N3103,SEARCH("/",N3103)-1)</f>
        <v>theater</v>
      </c>
      <c r="R3103" s="3" t="str">
        <f>RIGHT(N3103,LEN(N3103)-SEARCH("/",N3103,1))</f>
        <v>spaces</v>
      </c>
      <c r="S3103" s="16">
        <f>(((J3103/60)/60)/24)+DATE(1970,1,1)+(-5/24)</f>
        <v>42171.175196759257</v>
      </c>
      <c r="T3103" s="16">
        <f>(((I3103/60)/60)/24)+DATE(1970,1,1)+(-5/24)</f>
        <v>42201.12222222222</v>
      </c>
    </row>
    <row r="3104" spans="1:20" ht="93.75" x14ac:dyDescent="0.3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12">
        <f>(E3104/D3104)*100</f>
        <v>39.112499999999997</v>
      </c>
      <c r="P3104" s="8">
        <f>E3104/L3104</f>
        <v>69.533333333333331</v>
      </c>
      <c r="Q3104" s="3" t="str">
        <f>LEFT(N3104,SEARCH("/",N3104)-1)</f>
        <v>theater</v>
      </c>
      <c r="R3104" s="3" t="str">
        <f>RIGHT(N3104,LEN(N3104)-SEARCH("/",N3104,1))</f>
        <v>spaces</v>
      </c>
      <c r="S3104" s="16">
        <f>(((J3104/60)/60)/24)+DATE(1970,1,1)+(-5/24)</f>
        <v>42555.132152777776</v>
      </c>
      <c r="T3104" s="16">
        <f>(((I3104/60)/60)/24)+DATE(1970,1,1)+(-5/24)</f>
        <v>42605.132152777776</v>
      </c>
    </row>
    <row r="3105" spans="1:20" ht="56.25" x14ac:dyDescent="0.3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12">
        <f>(E3105/D3105)*100</f>
        <v>0.26829268292682928</v>
      </c>
      <c r="P3105" s="8">
        <f>E3105/L3105</f>
        <v>5.5</v>
      </c>
      <c r="Q3105" s="3" t="str">
        <f>LEFT(N3105,SEARCH("/",N3105)-1)</f>
        <v>theater</v>
      </c>
      <c r="R3105" s="3" t="str">
        <f>RIGHT(N3105,LEN(N3105)-SEARCH("/",N3105,1))</f>
        <v>spaces</v>
      </c>
      <c r="S3105" s="16">
        <f>(((J3105/60)/60)/24)+DATE(1970,1,1)+(-5/24)</f>
        <v>42106.94798611111</v>
      </c>
      <c r="T3105" s="16">
        <f>(((I3105/60)/60)/24)+DATE(1970,1,1)+(-5/24)</f>
        <v>42166.94798611111</v>
      </c>
    </row>
    <row r="3106" spans="1:20" ht="75" x14ac:dyDescent="0.3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12">
        <f>(E3106/D3106)*100</f>
        <v>29.625</v>
      </c>
      <c r="P3106" s="8">
        <f>E3106/L3106</f>
        <v>237</v>
      </c>
      <c r="Q3106" s="3" t="str">
        <f>LEFT(N3106,SEARCH("/",N3106)-1)</f>
        <v>theater</v>
      </c>
      <c r="R3106" s="3" t="str">
        <f>RIGHT(N3106,LEN(N3106)-SEARCH("/",N3106,1))</f>
        <v>spaces</v>
      </c>
      <c r="S3106" s="16">
        <f>(((J3106/60)/60)/24)+DATE(1970,1,1)+(-5/24)</f>
        <v>42006.70035879629</v>
      </c>
      <c r="T3106" s="16">
        <f>(((I3106/60)/60)/24)+DATE(1970,1,1)+(-5/24)</f>
        <v>42037.874999999993</v>
      </c>
    </row>
    <row r="3107" spans="1:20" ht="75" x14ac:dyDescent="0.3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12">
        <f>(E3107/D3107)*100</f>
        <v>42.360992301112063</v>
      </c>
      <c r="P3107" s="8">
        <f>E3107/L3107</f>
        <v>79.870967741935488</v>
      </c>
      <c r="Q3107" s="3" t="str">
        <f>LEFT(N3107,SEARCH("/",N3107)-1)</f>
        <v>theater</v>
      </c>
      <c r="R3107" s="3" t="str">
        <f>RIGHT(N3107,LEN(N3107)-SEARCH("/",N3107,1))</f>
        <v>spaces</v>
      </c>
      <c r="S3107" s="16">
        <f>(((J3107/60)/60)/24)+DATE(1970,1,1)+(-5/24)</f>
        <v>41876.510601851849</v>
      </c>
      <c r="T3107" s="16">
        <f>(((I3107/60)/60)/24)+DATE(1970,1,1)+(-5/24)</f>
        <v>41931</v>
      </c>
    </row>
    <row r="3108" spans="1:20" ht="93.75" x14ac:dyDescent="0.3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12">
        <f>(E3108/D3108)*100</f>
        <v>4.1000000000000005</v>
      </c>
      <c r="P3108" s="8">
        <f>E3108/L3108</f>
        <v>10.25</v>
      </c>
      <c r="Q3108" s="3" t="str">
        <f>LEFT(N3108,SEARCH("/",N3108)-1)</f>
        <v>theater</v>
      </c>
      <c r="R3108" s="3" t="str">
        <f>RIGHT(N3108,LEN(N3108)-SEARCH("/",N3108,1))</f>
        <v>spaces</v>
      </c>
      <c r="S3108" s="16">
        <f>(((J3108/60)/60)/24)+DATE(1970,1,1)+(-5/24)</f>
        <v>42241.22078703704</v>
      </c>
      <c r="T3108" s="16">
        <f>(((I3108/60)/60)/24)+DATE(1970,1,1)+(-5/24)</f>
        <v>42263.708333333336</v>
      </c>
    </row>
    <row r="3109" spans="1:20" ht="93.75" x14ac:dyDescent="0.3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12">
        <f>(E3109/D3109)*100</f>
        <v>19.762499999999999</v>
      </c>
      <c r="P3109" s="8">
        <f>E3109/L3109</f>
        <v>272.58620689655174</v>
      </c>
      <c r="Q3109" s="3" t="str">
        <f>LEFT(N3109,SEARCH("/",N3109)-1)</f>
        <v>theater</v>
      </c>
      <c r="R3109" s="3" t="str">
        <f>RIGHT(N3109,LEN(N3109)-SEARCH("/",N3109,1))</f>
        <v>spaces</v>
      </c>
      <c r="S3109" s="16">
        <f>(((J3109/60)/60)/24)+DATE(1970,1,1)+(-5/24)</f>
        <v>42128.605914351843</v>
      </c>
      <c r="T3109" s="16">
        <f>(((I3109/60)/60)/24)+DATE(1970,1,1)+(-5/24)</f>
        <v>42135.605914351843</v>
      </c>
    </row>
    <row r="3110" spans="1:20" ht="37.5" x14ac:dyDescent="0.3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12">
        <f>(E3110/D3110)*100</f>
        <v>5.1999999999999998E-2</v>
      </c>
      <c r="P3110" s="8">
        <f>E3110/L3110</f>
        <v>13</v>
      </c>
      <c r="Q3110" s="3" t="str">
        <f>LEFT(N3110,SEARCH("/",N3110)-1)</f>
        <v>theater</v>
      </c>
      <c r="R3110" s="3" t="str">
        <f>RIGHT(N3110,LEN(N3110)-SEARCH("/",N3110,1))</f>
        <v>spaces</v>
      </c>
      <c r="S3110" s="16">
        <f>(((J3110/60)/60)/24)+DATE(1970,1,1)+(-5/24)</f>
        <v>42062.47215277778</v>
      </c>
      <c r="T3110" s="16">
        <f>(((I3110/60)/60)/24)+DATE(1970,1,1)+(-5/24)</f>
        <v>42122.430486111109</v>
      </c>
    </row>
    <row r="3111" spans="1:20" ht="75" x14ac:dyDescent="0.3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12">
        <f>(E3111/D3111)*100</f>
        <v>25.030188679245285</v>
      </c>
      <c r="P3111" s="8">
        <f>E3111/L3111</f>
        <v>58.184210526315788</v>
      </c>
      <c r="Q3111" s="3" t="str">
        <f>LEFT(N3111,SEARCH("/",N3111)-1)</f>
        <v>theater</v>
      </c>
      <c r="R3111" s="3" t="str">
        <f>RIGHT(N3111,LEN(N3111)-SEARCH("/",N3111,1))</f>
        <v>spaces</v>
      </c>
      <c r="S3111" s="16">
        <f>(((J3111/60)/60)/24)+DATE(1970,1,1)+(-5/24)</f>
        <v>41843.916782407403</v>
      </c>
      <c r="T3111" s="16">
        <f>(((I3111/60)/60)/24)+DATE(1970,1,1)+(-5/24)</f>
        <v>41878.916782407403</v>
      </c>
    </row>
    <row r="3112" spans="1:20" ht="75" x14ac:dyDescent="0.3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12">
        <f>(E3112/D3112)*100</f>
        <v>0.04</v>
      </c>
      <c r="P3112" s="8">
        <f>E3112/L3112</f>
        <v>10</v>
      </c>
      <c r="Q3112" s="3" t="str">
        <f>LEFT(N3112,SEARCH("/",N3112)-1)</f>
        <v>theater</v>
      </c>
      <c r="R3112" s="3" t="str">
        <f>RIGHT(N3112,LEN(N3112)-SEARCH("/",N3112,1))</f>
        <v>spaces</v>
      </c>
      <c r="S3112" s="16">
        <f>(((J3112/60)/60)/24)+DATE(1970,1,1)+(-5/24)</f>
        <v>42744.823136574072</v>
      </c>
      <c r="T3112" s="16">
        <f>(((I3112/60)/60)/24)+DATE(1970,1,1)+(-5/24)</f>
        <v>42784.823136574072</v>
      </c>
    </row>
    <row r="3113" spans="1:20" ht="56.25" x14ac:dyDescent="0.3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12">
        <f>(E3113/D3113)*100</f>
        <v>26.640000000000004</v>
      </c>
      <c r="P3113" s="8">
        <f>E3113/L3113</f>
        <v>70.10526315789474</v>
      </c>
      <c r="Q3113" s="3" t="str">
        <f>LEFT(N3113,SEARCH("/",N3113)-1)</f>
        <v>theater</v>
      </c>
      <c r="R3113" s="3" t="str">
        <f>RIGHT(N3113,LEN(N3113)-SEARCH("/",N3113,1))</f>
        <v>spaces</v>
      </c>
      <c r="S3113" s="16">
        <f>(((J3113/60)/60)/24)+DATE(1970,1,1)+(-5/24)</f>
        <v>41885.38680555555</v>
      </c>
      <c r="T3113" s="16">
        <f>(((I3113/60)/60)/24)+DATE(1970,1,1)+(-5/24)</f>
        <v>41916.38680555555</v>
      </c>
    </row>
    <row r="3114" spans="1:20" ht="75" x14ac:dyDescent="0.3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12">
        <f>(E3114/D3114)*100</f>
        <v>4.7363636363636363</v>
      </c>
      <c r="P3114" s="8">
        <f>E3114/L3114</f>
        <v>57.888888888888886</v>
      </c>
      <c r="Q3114" s="3" t="str">
        <f>LEFT(N3114,SEARCH("/",N3114)-1)</f>
        <v>theater</v>
      </c>
      <c r="R3114" s="3" t="str">
        <f>RIGHT(N3114,LEN(N3114)-SEARCH("/",N3114,1))</f>
        <v>spaces</v>
      </c>
      <c r="S3114" s="16">
        <f>(((J3114/60)/60)/24)+DATE(1970,1,1)+(-5/24)</f>
        <v>42614.913587962961</v>
      </c>
      <c r="T3114" s="16">
        <f>(((I3114/60)/60)/24)+DATE(1970,1,1)+(-5/24)</f>
        <v>42674.913587962961</v>
      </c>
    </row>
    <row r="3115" spans="1:20" ht="75" x14ac:dyDescent="0.3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12">
        <f>(E3115/D3115)*100</f>
        <v>4.2435339894712749</v>
      </c>
      <c r="P3115" s="8">
        <f>E3115/L3115</f>
        <v>125.27027027027027</v>
      </c>
      <c r="Q3115" s="3" t="str">
        <f>LEFT(N3115,SEARCH("/",N3115)-1)</f>
        <v>theater</v>
      </c>
      <c r="R3115" s="3" t="str">
        <f>RIGHT(N3115,LEN(N3115)-SEARCH("/",N3115,1))</f>
        <v>spaces</v>
      </c>
      <c r="S3115" s="16">
        <f>(((J3115/60)/60)/24)+DATE(1970,1,1)+(-5/24)</f>
        <v>42081.522939814815</v>
      </c>
      <c r="T3115" s="16">
        <f>(((I3115/60)/60)/24)+DATE(1970,1,1)+(-5/24)</f>
        <v>42111.522939814815</v>
      </c>
    </row>
    <row r="3116" spans="1:20" ht="93.75" x14ac:dyDescent="0.3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12">
        <f>(E3116/D3116)*100</f>
        <v>0</v>
      </c>
      <c r="P3116" s="8">
        <v>0</v>
      </c>
      <c r="Q3116" s="3" t="str">
        <f>LEFT(N3116,SEARCH("/",N3116)-1)</f>
        <v>theater</v>
      </c>
      <c r="R3116" s="3" t="str">
        <f>RIGHT(N3116,LEN(N3116)-SEARCH("/",N3116,1))</f>
        <v>spaces</v>
      </c>
      <c r="S3116" s="16">
        <f>(((J3116/60)/60)/24)+DATE(1970,1,1)+(-5/24)</f>
        <v>41843.42418981481</v>
      </c>
      <c r="T3116" s="16">
        <f>(((I3116/60)/60)/24)+DATE(1970,1,1)+(-5/24)</f>
        <v>41903.42418981481</v>
      </c>
    </row>
    <row r="3117" spans="1:20" ht="93.75" x14ac:dyDescent="0.3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12">
        <f>(E3117/D3117)*100</f>
        <v>3</v>
      </c>
      <c r="P3117" s="8">
        <f>E3117/L3117</f>
        <v>300</v>
      </c>
      <c r="Q3117" s="3" t="str">
        <f>LEFT(N3117,SEARCH("/",N3117)-1)</f>
        <v>theater</v>
      </c>
      <c r="R3117" s="3" t="str">
        <f>RIGHT(N3117,LEN(N3117)-SEARCH("/",N3117,1))</f>
        <v>spaces</v>
      </c>
      <c r="S3117" s="16">
        <f>(((J3117/60)/60)/24)+DATE(1970,1,1)+(-5/24)</f>
        <v>42496.238738425927</v>
      </c>
      <c r="T3117" s="16">
        <f>(((I3117/60)/60)/24)+DATE(1970,1,1)+(-5/24)</f>
        <v>42526.238738425927</v>
      </c>
    </row>
    <row r="3118" spans="1:20" ht="75" x14ac:dyDescent="0.3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12">
        <f>(E3118/D3118)*100</f>
        <v>57.333333333333336</v>
      </c>
      <c r="P3118" s="8">
        <f>E3118/L3118</f>
        <v>43</v>
      </c>
      <c r="Q3118" s="3" t="str">
        <f>LEFT(N3118,SEARCH("/",N3118)-1)</f>
        <v>theater</v>
      </c>
      <c r="R3118" s="3" t="str">
        <f>RIGHT(N3118,LEN(N3118)-SEARCH("/",N3118,1))</f>
        <v>spaces</v>
      </c>
      <c r="S3118" s="16">
        <f>(((J3118/60)/60)/24)+DATE(1970,1,1)+(-5/24)</f>
        <v>42081.30700231481</v>
      </c>
      <c r="T3118" s="16">
        <f>(((I3118/60)/60)/24)+DATE(1970,1,1)+(-5/24)</f>
        <v>42095.30700231481</v>
      </c>
    </row>
    <row r="3119" spans="1:20" ht="75" x14ac:dyDescent="0.3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12">
        <f>(E3119/D3119)*100</f>
        <v>0.1</v>
      </c>
      <c r="P3119" s="8">
        <f>E3119/L3119</f>
        <v>1</v>
      </c>
      <c r="Q3119" s="3" t="str">
        <f>LEFT(N3119,SEARCH("/",N3119)-1)</f>
        <v>theater</v>
      </c>
      <c r="R3119" s="3" t="str">
        <f>RIGHT(N3119,LEN(N3119)-SEARCH("/",N3119,1))</f>
        <v>spaces</v>
      </c>
      <c r="S3119" s="16">
        <f>(((J3119/60)/60)/24)+DATE(1970,1,1)+(-5/24)</f>
        <v>42509.166203703695</v>
      </c>
      <c r="T3119" s="16">
        <f>(((I3119/60)/60)/24)+DATE(1970,1,1)+(-5/24)</f>
        <v>42517.341666666667</v>
      </c>
    </row>
    <row r="3120" spans="1:20" ht="56.25" x14ac:dyDescent="0.3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12">
        <f>(E3120/D3120)*100</f>
        <v>0.31</v>
      </c>
      <c r="P3120" s="8">
        <f>E3120/L3120</f>
        <v>775</v>
      </c>
      <c r="Q3120" s="3" t="str">
        <f>LEFT(N3120,SEARCH("/",N3120)-1)</f>
        <v>theater</v>
      </c>
      <c r="R3120" s="3" t="str">
        <f>RIGHT(N3120,LEN(N3120)-SEARCH("/",N3120,1))</f>
        <v>spaces</v>
      </c>
      <c r="S3120" s="16">
        <f>(((J3120/60)/60)/24)+DATE(1970,1,1)+(-5/24)</f>
        <v>42534.441238425927</v>
      </c>
      <c r="T3120" s="16">
        <f>(((I3120/60)/60)/24)+DATE(1970,1,1)+(-5/24)</f>
        <v>42553.441238425927</v>
      </c>
    </row>
    <row r="3121" spans="1:20" ht="93.75" x14ac:dyDescent="0.3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12">
        <f>(E3121/D3121)*100</f>
        <v>0.05</v>
      </c>
      <c r="P3121" s="8">
        <f>E3121/L3121</f>
        <v>5</v>
      </c>
      <c r="Q3121" s="3" t="str">
        <f>LEFT(N3121,SEARCH("/",N3121)-1)</f>
        <v>theater</v>
      </c>
      <c r="R3121" s="3" t="str">
        <f>RIGHT(N3121,LEN(N3121)-SEARCH("/",N3121,1))</f>
        <v>spaces</v>
      </c>
      <c r="S3121" s="16">
        <f>(((J3121/60)/60)/24)+DATE(1970,1,1)+(-5/24)</f>
        <v>42059.837175925924</v>
      </c>
      <c r="T3121" s="16">
        <f>(((I3121/60)/60)/24)+DATE(1970,1,1)+(-5/24)</f>
        <v>42089.795509259253</v>
      </c>
    </row>
    <row r="3122" spans="1:20" ht="75" x14ac:dyDescent="0.3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12">
        <f>(E3122/D3122)*100</f>
        <v>9.8461538461538465E-3</v>
      </c>
      <c r="P3122" s="8">
        <f>E3122/L3122</f>
        <v>12.8</v>
      </c>
      <c r="Q3122" s="3" t="str">
        <f>LEFT(N3122,SEARCH("/",N3122)-1)</f>
        <v>theater</v>
      </c>
      <c r="R3122" s="3" t="str">
        <f>RIGHT(N3122,LEN(N3122)-SEARCH("/",N3122,1))</f>
        <v>spaces</v>
      </c>
      <c r="S3122" s="16">
        <f>(((J3122/60)/60)/24)+DATE(1970,1,1)+(-5/24)</f>
        <v>42435.733749999999</v>
      </c>
      <c r="T3122" s="16">
        <f>(((I3122/60)/60)/24)+DATE(1970,1,1)+(-5/24)</f>
        <v>42495.692083333335</v>
      </c>
    </row>
    <row r="3123" spans="1:20" ht="56.25" x14ac:dyDescent="0.3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2">
        <f>(E3123/D3123)*100</f>
        <v>0.66666666666666674</v>
      </c>
      <c r="P3123" s="8">
        <f>E3123/L3123</f>
        <v>10</v>
      </c>
      <c r="Q3123" s="3" t="str">
        <f>LEFT(N3123,SEARCH("/",N3123)-1)</f>
        <v>theater</v>
      </c>
      <c r="R3123" s="3" t="str">
        <f>RIGHT(N3123,LEN(N3123)-SEARCH("/",N3123,1))</f>
        <v>spaces</v>
      </c>
      <c r="S3123" s="16">
        <f>(((J3123/60)/60)/24)+DATE(1970,1,1)+(-5/24)</f>
        <v>41848.471469907403</v>
      </c>
      <c r="T3123" s="16">
        <f>(((I3123/60)/60)/24)+DATE(1970,1,1)+(-5/24)</f>
        <v>41908.471469907403</v>
      </c>
    </row>
    <row r="3124" spans="1:20" x14ac:dyDescent="0.3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2">
        <f>(E3124/D3124)*100</f>
        <v>58.291457286432156</v>
      </c>
      <c r="P3124" s="8">
        <f>E3124/L3124</f>
        <v>58</v>
      </c>
      <c r="Q3124" s="3" t="str">
        <f>LEFT(N3124,SEARCH("/",N3124)-1)</f>
        <v>theater</v>
      </c>
      <c r="R3124" s="3" t="str">
        <f>RIGHT(N3124,LEN(N3124)-SEARCH("/",N3124,1))</f>
        <v>spaces</v>
      </c>
      <c r="S3124" s="16">
        <f>(((J3124/60)/60)/24)+DATE(1970,1,1)+(-5/24)</f>
        <v>42678.723749999997</v>
      </c>
      <c r="T3124" s="16">
        <f>(((I3124/60)/60)/24)+DATE(1970,1,1)+(-5/24)</f>
        <v>42683.765416666669</v>
      </c>
    </row>
    <row r="3125" spans="1:20" ht="93.75" x14ac:dyDescent="0.3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2">
        <f>(E3125/D3125)*100</f>
        <v>68.153599999999997</v>
      </c>
      <c r="P3125" s="8">
        <f>E3125/L3125</f>
        <v>244.80459770114942</v>
      </c>
      <c r="Q3125" s="3" t="str">
        <f>LEFT(N3125,SEARCH("/",N3125)-1)</f>
        <v>theater</v>
      </c>
      <c r="R3125" s="3" t="str">
        <f>RIGHT(N3125,LEN(N3125)-SEARCH("/",N3125,1))</f>
        <v>spaces</v>
      </c>
      <c r="S3125" s="16">
        <f>(((J3125/60)/60)/24)+DATE(1970,1,1)+(-5/24)</f>
        <v>42530.784699074073</v>
      </c>
      <c r="T3125" s="16">
        <f>(((I3125/60)/60)/24)+DATE(1970,1,1)+(-5/24)</f>
        <v>42560.784699074073</v>
      </c>
    </row>
    <row r="3126" spans="1:20" ht="56.25" x14ac:dyDescent="0.3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2">
        <f>(E3126/D3126)*100</f>
        <v>3.2499999999999999E-3</v>
      </c>
      <c r="P3126" s="8">
        <f>E3126/L3126</f>
        <v>6.5</v>
      </c>
      <c r="Q3126" s="3" t="str">
        <f>LEFT(N3126,SEARCH("/",N3126)-1)</f>
        <v>theater</v>
      </c>
      <c r="R3126" s="3" t="str">
        <f>RIGHT(N3126,LEN(N3126)-SEARCH("/",N3126,1))</f>
        <v>spaces</v>
      </c>
      <c r="S3126" s="16">
        <f>(((J3126/60)/60)/24)+DATE(1970,1,1)+(-5/24)</f>
        <v>41977.571770833332</v>
      </c>
      <c r="T3126" s="16">
        <f>(((I3126/60)/60)/24)+DATE(1970,1,1)+(-5/24)</f>
        <v>42037.571770833332</v>
      </c>
    </row>
    <row r="3127" spans="1:20" x14ac:dyDescent="0.3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2">
        <f>(E3127/D3127)*100</f>
        <v>0</v>
      </c>
      <c r="P3127" s="8">
        <v>0</v>
      </c>
      <c r="Q3127" s="3" t="str">
        <f>LEFT(N3127,SEARCH("/",N3127)-1)</f>
        <v>theater</v>
      </c>
      <c r="R3127" s="3" t="str">
        <f>RIGHT(N3127,LEN(N3127)-SEARCH("/",N3127,1))</f>
        <v>spaces</v>
      </c>
      <c r="S3127" s="16">
        <f>(((J3127/60)/60)/24)+DATE(1970,1,1)+(-5/24)</f>
        <v>42345.998518518514</v>
      </c>
      <c r="T3127" s="16">
        <f>(((I3127/60)/60)/24)+DATE(1970,1,1)+(-5/24)</f>
        <v>42375.998518518514</v>
      </c>
    </row>
    <row r="3128" spans="1:20" ht="112.5" x14ac:dyDescent="0.3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2">
        <f>(E3128/D3128)*100</f>
        <v>4.16</v>
      </c>
      <c r="P3128" s="8">
        <f>E3128/L3128</f>
        <v>61.176470588235297</v>
      </c>
      <c r="Q3128" s="3" t="str">
        <f>LEFT(N3128,SEARCH("/",N3128)-1)</f>
        <v>theater</v>
      </c>
      <c r="R3128" s="3" t="str">
        <f>RIGHT(N3128,LEN(N3128)-SEARCH("/",N3128,1))</f>
        <v>spaces</v>
      </c>
      <c r="S3128" s="16">
        <f>(((J3128/60)/60)/24)+DATE(1970,1,1)+(-5/24)</f>
        <v>42426.809745370374</v>
      </c>
      <c r="T3128" s="16">
        <f>(((I3128/60)/60)/24)+DATE(1970,1,1)+(-5/24)</f>
        <v>42456.768078703702</v>
      </c>
    </row>
    <row r="3129" spans="1:20" ht="75" x14ac:dyDescent="0.3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2">
        <f>(E3129/D3129)*100</f>
        <v>0</v>
      </c>
      <c r="P3129" s="8">
        <v>0</v>
      </c>
      <c r="Q3129" s="3" t="str">
        <f>LEFT(N3129,SEARCH("/",N3129)-1)</f>
        <v>theater</v>
      </c>
      <c r="R3129" s="3" t="str">
        <f>RIGHT(N3129,LEN(N3129)-SEARCH("/",N3129,1))</f>
        <v>spaces</v>
      </c>
      <c r="S3129" s="16">
        <f>(((J3129/60)/60)/24)+DATE(1970,1,1)+(-5/24)</f>
        <v>42034.648483796293</v>
      </c>
      <c r="T3129" s="16">
        <f>(((I3129/60)/60)/24)+DATE(1970,1,1)+(-5/24)</f>
        <v>42064.648483796293</v>
      </c>
    </row>
    <row r="3130" spans="1:20" ht="75" x14ac:dyDescent="0.3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12">
        <f>(E3130/D3130)*100</f>
        <v>108.60666666666667</v>
      </c>
      <c r="P3130" s="8">
        <f>E3130/L3130</f>
        <v>139.23931623931625</v>
      </c>
      <c r="Q3130" s="3" t="str">
        <f>LEFT(N3130,SEARCH("/",N3130)-1)</f>
        <v>theater</v>
      </c>
      <c r="R3130" s="3" t="str">
        <f>RIGHT(N3130,LEN(N3130)-SEARCH("/",N3130,1))</f>
        <v>plays</v>
      </c>
      <c r="S3130" s="16">
        <f>(((J3130/60)/60)/24)+DATE(1970,1,1)+(-5/24)</f>
        <v>42780.617372685178</v>
      </c>
      <c r="T3130" s="16">
        <f>(((I3130/60)/60)/24)+DATE(1970,1,1)+(-5/24)</f>
        <v>42810.575706018521</v>
      </c>
    </row>
    <row r="3131" spans="1:20" ht="75" x14ac:dyDescent="0.3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12">
        <f>(E3131/D3131)*100</f>
        <v>0.8</v>
      </c>
      <c r="P3131" s="8">
        <f>E3131/L3131</f>
        <v>10</v>
      </c>
      <c r="Q3131" s="3" t="str">
        <f>LEFT(N3131,SEARCH("/",N3131)-1)</f>
        <v>theater</v>
      </c>
      <c r="R3131" s="3" t="str">
        <f>RIGHT(N3131,LEN(N3131)-SEARCH("/",N3131,1))</f>
        <v>plays</v>
      </c>
      <c r="S3131" s="16">
        <f>(((J3131/60)/60)/24)+DATE(1970,1,1)+(-5/24)</f>
        <v>42803.634479166663</v>
      </c>
      <c r="T3131" s="16">
        <f>(((I3131/60)/60)/24)+DATE(1970,1,1)+(-5/24)</f>
        <v>42843.592812499999</v>
      </c>
    </row>
    <row r="3132" spans="1:20" ht="56.25" x14ac:dyDescent="0.3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12">
        <f>(E3132/D3132)*100</f>
        <v>3.75</v>
      </c>
      <c r="P3132" s="8">
        <f>E3132/L3132</f>
        <v>93.75</v>
      </c>
      <c r="Q3132" s="3" t="str">
        <f>LEFT(N3132,SEARCH("/",N3132)-1)</f>
        <v>theater</v>
      </c>
      <c r="R3132" s="3" t="str">
        <f>RIGHT(N3132,LEN(N3132)-SEARCH("/",N3132,1))</f>
        <v>plays</v>
      </c>
      <c r="S3132" s="16">
        <f>(((J3132/60)/60)/24)+DATE(1970,1,1)+(-5/24)</f>
        <v>42808.431898148141</v>
      </c>
      <c r="T3132" s="16">
        <f>(((I3132/60)/60)/24)+DATE(1970,1,1)+(-5/24)</f>
        <v>42838.999305555553</v>
      </c>
    </row>
    <row r="3133" spans="1:20" ht="37.5" x14ac:dyDescent="0.3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12">
        <f>(E3133/D3133)*100</f>
        <v>15.731707317073171</v>
      </c>
      <c r="P3133" s="8">
        <f>E3133/L3133</f>
        <v>53.75</v>
      </c>
      <c r="Q3133" s="3" t="str">
        <f>LEFT(N3133,SEARCH("/",N3133)-1)</f>
        <v>theater</v>
      </c>
      <c r="R3133" s="3" t="str">
        <f>RIGHT(N3133,LEN(N3133)-SEARCH("/",N3133,1))</f>
        <v>plays</v>
      </c>
      <c r="S3133" s="16">
        <f>(((J3133/60)/60)/24)+DATE(1970,1,1)+(-5/24)</f>
        <v>42803.370891203704</v>
      </c>
      <c r="T3133" s="16">
        <f>(((I3133/60)/60)/24)+DATE(1970,1,1)+(-5/24)</f>
        <v>42833.329224537032</v>
      </c>
    </row>
    <row r="3134" spans="1:20" ht="56.25" x14ac:dyDescent="0.3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12">
        <f>(E3134/D3134)*100</f>
        <v>3.3333333333333333E-2</v>
      </c>
      <c r="P3134" s="8">
        <f>E3134/L3134</f>
        <v>10</v>
      </c>
      <c r="Q3134" s="3" t="str">
        <f>LEFT(N3134,SEARCH("/",N3134)-1)</f>
        <v>theater</v>
      </c>
      <c r="R3134" s="3" t="str">
        <f>RIGHT(N3134,LEN(N3134)-SEARCH("/",N3134,1))</f>
        <v>plays</v>
      </c>
      <c r="S3134" s="16">
        <f>(((J3134/60)/60)/24)+DATE(1970,1,1)+(-5/24)</f>
        <v>42786.141898148147</v>
      </c>
      <c r="T3134" s="16">
        <f>(((I3134/60)/60)/24)+DATE(1970,1,1)+(-5/24)</f>
        <v>42846.100231481476</v>
      </c>
    </row>
    <row r="3135" spans="1:20" ht="75" x14ac:dyDescent="0.3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12">
        <f>(E3135/D3135)*100</f>
        <v>108</v>
      </c>
      <c r="P3135" s="8">
        <f>E3135/L3135</f>
        <v>33.75</v>
      </c>
      <c r="Q3135" s="3" t="str">
        <f>LEFT(N3135,SEARCH("/",N3135)-1)</f>
        <v>theater</v>
      </c>
      <c r="R3135" s="3" t="str">
        <f>RIGHT(N3135,LEN(N3135)-SEARCH("/",N3135,1))</f>
        <v>plays</v>
      </c>
      <c r="S3135" s="16">
        <f>(((J3135/60)/60)/24)+DATE(1970,1,1)+(-5/24)</f>
        <v>42788.356874999998</v>
      </c>
      <c r="T3135" s="16">
        <f>(((I3135/60)/60)/24)+DATE(1970,1,1)+(-5/24)</f>
        <v>42818.315208333333</v>
      </c>
    </row>
    <row r="3136" spans="1:20" ht="93.75" x14ac:dyDescent="0.3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12">
        <f>(E3136/D3136)*100</f>
        <v>22.5</v>
      </c>
      <c r="P3136" s="8">
        <f>E3136/L3136</f>
        <v>18.75</v>
      </c>
      <c r="Q3136" s="3" t="str">
        <f>LEFT(N3136,SEARCH("/",N3136)-1)</f>
        <v>theater</v>
      </c>
      <c r="R3136" s="3" t="str">
        <f>RIGHT(N3136,LEN(N3136)-SEARCH("/",N3136,1))</f>
        <v>plays</v>
      </c>
      <c r="S3136" s="16">
        <f>(((J3136/60)/60)/24)+DATE(1970,1,1)+(-5/24)</f>
        <v>42800.511793981481</v>
      </c>
      <c r="T3136" s="16">
        <f>(((I3136/60)/60)/24)+DATE(1970,1,1)+(-5/24)</f>
        <v>42821.470127314817</v>
      </c>
    </row>
    <row r="3137" spans="1:20" ht="75" x14ac:dyDescent="0.3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12">
        <f>(E3137/D3137)*100</f>
        <v>20.849420849420849</v>
      </c>
      <c r="P3137" s="8">
        <f>E3137/L3137</f>
        <v>23.142857142857142</v>
      </c>
      <c r="Q3137" s="3" t="str">
        <f>LEFT(N3137,SEARCH("/",N3137)-1)</f>
        <v>theater</v>
      </c>
      <c r="R3137" s="3" t="str">
        <f>RIGHT(N3137,LEN(N3137)-SEARCH("/",N3137,1))</f>
        <v>plays</v>
      </c>
      <c r="S3137" s="16">
        <f>(((J3137/60)/60)/24)+DATE(1970,1,1)+(-5/24)</f>
        <v>42806.943530092591</v>
      </c>
      <c r="T3137" s="16">
        <f>(((I3137/60)/60)/24)+DATE(1970,1,1)+(-5/24)</f>
        <v>42828.943530092591</v>
      </c>
    </row>
    <row r="3138" spans="1:20" ht="75" x14ac:dyDescent="0.3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12">
        <f>(E3138/D3138)*100</f>
        <v>127.8</v>
      </c>
      <c r="P3138" s="8">
        <f>E3138/L3138</f>
        <v>29.045454545454547</v>
      </c>
      <c r="Q3138" s="3" t="str">
        <f>LEFT(N3138,SEARCH("/",N3138)-1)</f>
        <v>theater</v>
      </c>
      <c r="R3138" s="3" t="str">
        <f>RIGHT(N3138,LEN(N3138)-SEARCH("/",N3138,1))</f>
        <v>plays</v>
      </c>
      <c r="S3138" s="16">
        <f>(((J3138/60)/60)/24)+DATE(1970,1,1)+(-5/24)</f>
        <v>42789.25409722222</v>
      </c>
      <c r="T3138" s="16">
        <f>(((I3138/60)/60)/24)+DATE(1970,1,1)+(-5/24)</f>
        <v>42825.749305555553</v>
      </c>
    </row>
    <row r="3139" spans="1:20" ht="56.25" x14ac:dyDescent="0.3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12">
        <f>(E3139/D3139)*100</f>
        <v>3.3333333333333335</v>
      </c>
      <c r="P3139" s="8">
        <f>E3139/L3139</f>
        <v>50</v>
      </c>
      <c r="Q3139" s="3" t="str">
        <f>LEFT(N3139,SEARCH("/",N3139)-1)</f>
        <v>theater</v>
      </c>
      <c r="R3139" s="3" t="str">
        <f>RIGHT(N3139,LEN(N3139)-SEARCH("/",N3139,1))</f>
        <v>plays</v>
      </c>
      <c r="S3139" s="16">
        <f>(((J3139/60)/60)/24)+DATE(1970,1,1)+(-5/24)</f>
        <v>42807.676724537036</v>
      </c>
      <c r="T3139" s="16">
        <f>(((I3139/60)/60)/24)+DATE(1970,1,1)+(-5/24)</f>
        <v>42858.591666666667</v>
      </c>
    </row>
    <row r="3140" spans="1:20" ht="93.75" x14ac:dyDescent="0.3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12">
        <f>(E3140/D3140)*100</f>
        <v>0</v>
      </c>
      <c r="P3140" s="8">
        <v>0</v>
      </c>
      <c r="Q3140" s="3" t="str">
        <f>LEFT(N3140,SEARCH("/",N3140)-1)</f>
        <v>theater</v>
      </c>
      <c r="R3140" s="3" t="str">
        <f>RIGHT(N3140,LEN(N3140)-SEARCH("/",N3140,1))</f>
        <v>plays</v>
      </c>
      <c r="S3140" s="16">
        <f>(((J3140/60)/60)/24)+DATE(1970,1,1)+(-5/24)</f>
        <v>42809.437581018516</v>
      </c>
      <c r="T3140" s="16">
        <f>(((I3140/60)/60)/24)+DATE(1970,1,1)+(-5/24)</f>
        <v>42828.437581018516</v>
      </c>
    </row>
    <row r="3141" spans="1:20" ht="93.75" x14ac:dyDescent="0.3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12">
        <f>(E3141/D3141)*100</f>
        <v>5.4</v>
      </c>
      <c r="P3141" s="8">
        <f>E3141/L3141</f>
        <v>450</v>
      </c>
      <c r="Q3141" s="3" t="str">
        <f>LEFT(N3141,SEARCH("/",N3141)-1)</f>
        <v>theater</v>
      </c>
      <c r="R3141" s="3" t="str">
        <f>RIGHT(N3141,LEN(N3141)-SEARCH("/",N3141,1))</f>
        <v>plays</v>
      </c>
      <c r="S3141" s="16">
        <f>(((J3141/60)/60)/24)+DATE(1970,1,1)+(-5/24)</f>
        <v>42785.062037037038</v>
      </c>
      <c r="T3141" s="16">
        <f>(((I3141/60)/60)/24)+DATE(1970,1,1)+(-5/24)</f>
        <v>42818.981249999997</v>
      </c>
    </row>
    <row r="3142" spans="1:20" ht="93.75" x14ac:dyDescent="0.3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12">
        <f>(E3142/D3142)*100</f>
        <v>0.96</v>
      </c>
      <c r="P3142" s="8">
        <f>E3142/L3142</f>
        <v>24</v>
      </c>
      <c r="Q3142" s="3" t="str">
        <f>LEFT(N3142,SEARCH("/",N3142)-1)</f>
        <v>theater</v>
      </c>
      <c r="R3142" s="3" t="str">
        <f>RIGHT(N3142,LEN(N3142)-SEARCH("/",N3142,1))</f>
        <v>plays</v>
      </c>
      <c r="S3142" s="16">
        <f>(((J3142/60)/60)/24)+DATE(1970,1,1)+(-5/24)</f>
        <v>42802.510451388887</v>
      </c>
      <c r="T3142" s="16">
        <f>(((I3142/60)/60)/24)+DATE(1970,1,1)+(-5/24)</f>
        <v>42832.468784722216</v>
      </c>
    </row>
    <row r="3143" spans="1:20" ht="93.75" x14ac:dyDescent="0.3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12">
        <f>(E3143/D3143)*100</f>
        <v>51.6</v>
      </c>
      <c r="P3143" s="8">
        <f>E3143/L3143</f>
        <v>32.25</v>
      </c>
      <c r="Q3143" s="3" t="str">
        <f>LEFT(N3143,SEARCH("/",N3143)-1)</f>
        <v>theater</v>
      </c>
      <c r="R3143" s="3" t="str">
        <f>RIGHT(N3143,LEN(N3143)-SEARCH("/",N3143,1))</f>
        <v>plays</v>
      </c>
      <c r="S3143" s="16">
        <f>(((J3143/60)/60)/24)+DATE(1970,1,1)+(-5/24)</f>
        <v>42800.544999999998</v>
      </c>
      <c r="T3143" s="16">
        <f>(((I3143/60)/60)/24)+DATE(1970,1,1)+(-5/24)</f>
        <v>42841.624999999993</v>
      </c>
    </row>
    <row r="3144" spans="1:20" ht="75" x14ac:dyDescent="0.3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12">
        <f>(E3144/D3144)*100</f>
        <v>1.6363636363636365</v>
      </c>
      <c r="P3144" s="8">
        <f>E3144/L3144</f>
        <v>15</v>
      </c>
      <c r="Q3144" s="3" t="str">
        <f>LEFT(N3144,SEARCH("/",N3144)-1)</f>
        <v>theater</v>
      </c>
      <c r="R3144" s="3" t="str">
        <f>RIGHT(N3144,LEN(N3144)-SEARCH("/",N3144,1))</f>
        <v>plays</v>
      </c>
      <c r="S3144" s="16">
        <f>(((J3144/60)/60)/24)+DATE(1970,1,1)+(-5/24)</f>
        <v>42783.304849537039</v>
      </c>
      <c r="T3144" s="16">
        <f>(((I3144/60)/60)/24)+DATE(1970,1,1)+(-5/24)</f>
        <v>42813.263182870367</v>
      </c>
    </row>
    <row r="3145" spans="1:20" ht="112.5" x14ac:dyDescent="0.3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12">
        <f>(E3145/D3145)*100</f>
        <v>0</v>
      </c>
      <c r="P3145" s="8">
        <v>0</v>
      </c>
      <c r="Q3145" s="3" t="str">
        <f>LEFT(N3145,SEARCH("/",N3145)-1)</f>
        <v>theater</v>
      </c>
      <c r="R3145" s="3" t="str">
        <f>RIGHT(N3145,LEN(N3145)-SEARCH("/",N3145,1))</f>
        <v>plays</v>
      </c>
      <c r="S3145" s="16">
        <f>(((J3145/60)/60)/24)+DATE(1970,1,1)+(-5/24)</f>
        <v>42808.149953703702</v>
      </c>
      <c r="T3145" s="16">
        <f>(((I3145/60)/60)/24)+DATE(1970,1,1)+(-5/24)</f>
        <v>42834.149953703702</v>
      </c>
    </row>
    <row r="3146" spans="1:20" ht="93.75" x14ac:dyDescent="0.3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12">
        <f>(E3146/D3146)*100</f>
        <v>75.400000000000006</v>
      </c>
      <c r="P3146" s="8">
        <f>E3146/L3146</f>
        <v>251.33333333333334</v>
      </c>
      <c r="Q3146" s="3" t="str">
        <f>LEFT(N3146,SEARCH("/",N3146)-1)</f>
        <v>theater</v>
      </c>
      <c r="R3146" s="3" t="str">
        <f>RIGHT(N3146,LEN(N3146)-SEARCH("/",N3146,1))</f>
        <v>plays</v>
      </c>
      <c r="S3146" s="16">
        <f>(((J3146/60)/60)/24)+DATE(1970,1,1)+(-5/24)</f>
        <v>42796.329942129632</v>
      </c>
      <c r="T3146" s="16">
        <f>(((I3146/60)/60)/24)+DATE(1970,1,1)+(-5/24)</f>
        <v>42813.041666666664</v>
      </c>
    </row>
    <row r="3147" spans="1:20" ht="56.25" x14ac:dyDescent="0.3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12">
        <f>(E3147/D3147)*100</f>
        <v>0</v>
      </c>
      <c r="P3147" s="8">
        <v>0</v>
      </c>
      <c r="Q3147" s="3" t="str">
        <f>LEFT(N3147,SEARCH("/",N3147)-1)</f>
        <v>theater</v>
      </c>
      <c r="R3147" s="3" t="str">
        <f>RIGHT(N3147,LEN(N3147)-SEARCH("/",N3147,1))</f>
        <v>plays</v>
      </c>
      <c r="S3147" s="16">
        <f>(((J3147/60)/60)/24)+DATE(1970,1,1)+(-5/24)</f>
        <v>42761.832569444443</v>
      </c>
      <c r="T3147" s="16">
        <f>(((I3147/60)/60)/24)+DATE(1970,1,1)+(-5/24)</f>
        <v>42821.790902777771</v>
      </c>
    </row>
    <row r="3148" spans="1:20" ht="56.25" x14ac:dyDescent="0.3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12">
        <f>(E3148/D3148)*100</f>
        <v>10.5</v>
      </c>
      <c r="P3148" s="8">
        <f>E3148/L3148</f>
        <v>437.5</v>
      </c>
      <c r="Q3148" s="3" t="str">
        <f>LEFT(N3148,SEARCH("/",N3148)-1)</f>
        <v>theater</v>
      </c>
      <c r="R3148" s="3" t="str">
        <f>RIGHT(N3148,LEN(N3148)-SEARCH("/",N3148,1))</f>
        <v>plays</v>
      </c>
      <c r="S3148" s="16">
        <f>(((J3148/60)/60)/24)+DATE(1970,1,1)+(-5/24)</f>
        <v>42796.474143518521</v>
      </c>
      <c r="T3148" s="16">
        <f>(((I3148/60)/60)/24)+DATE(1970,1,1)+(-5/24)</f>
        <v>42841.432476851849</v>
      </c>
    </row>
    <row r="3149" spans="1:20" ht="75" x14ac:dyDescent="0.3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2">
        <f>(E3149/D3149)*100</f>
        <v>117.52499999999999</v>
      </c>
      <c r="P3149" s="8">
        <f>E3149/L3149</f>
        <v>110.35211267605634</v>
      </c>
      <c r="Q3149" s="3" t="str">
        <f>LEFT(N3149,SEARCH("/",N3149)-1)</f>
        <v>theater</v>
      </c>
      <c r="R3149" s="3" t="str">
        <f>RIGHT(N3149,LEN(N3149)-SEARCH("/",N3149,1))</f>
        <v>plays</v>
      </c>
      <c r="S3149" s="16">
        <f>(((J3149/60)/60)/24)+DATE(1970,1,1)+(-5/24)</f>
        <v>41909.761053240742</v>
      </c>
      <c r="T3149" s="16">
        <f>(((I3149/60)/60)/24)+DATE(1970,1,1)+(-5/24)</f>
        <v>41949.802719907406</v>
      </c>
    </row>
    <row r="3150" spans="1:20" ht="37.5" x14ac:dyDescent="0.3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2">
        <f>(E3150/D3150)*100</f>
        <v>131.16666666666669</v>
      </c>
      <c r="P3150" s="8">
        <f>E3150/L3150</f>
        <v>41.421052631578945</v>
      </c>
      <c r="Q3150" s="3" t="str">
        <f>LEFT(N3150,SEARCH("/",N3150)-1)</f>
        <v>theater</v>
      </c>
      <c r="R3150" s="3" t="str">
        <f>RIGHT(N3150,LEN(N3150)-SEARCH("/",N3150,1))</f>
        <v>plays</v>
      </c>
      <c r="S3150" s="16">
        <f>(((J3150/60)/60)/24)+DATE(1970,1,1)+(-5/24)</f>
        <v>41891.456990740735</v>
      </c>
      <c r="T3150" s="16">
        <f>(((I3150/60)/60)/24)+DATE(1970,1,1)+(-5/24)</f>
        <v>41912.958333333328</v>
      </c>
    </row>
    <row r="3151" spans="1:20" ht="93.75" x14ac:dyDescent="0.3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2">
        <f>(E3151/D3151)*100</f>
        <v>104</v>
      </c>
      <c r="P3151" s="8">
        <f>E3151/L3151</f>
        <v>52</v>
      </c>
      <c r="Q3151" s="3" t="str">
        <f>LEFT(N3151,SEARCH("/",N3151)-1)</f>
        <v>theater</v>
      </c>
      <c r="R3151" s="3" t="str">
        <f>RIGHT(N3151,LEN(N3151)-SEARCH("/",N3151,1))</f>
        <v>plays</v>
      </c>
      <c r="S3151" s="16">
        <f>(((J3151/60)/60)/24)+DATE(1970,1,1)+(-5/24)</f>
        <v>41225.809027777774</v>
      </c>
      <c r="T3151" s="16">
        <f>(((I3151/60)/60)/24)+DATE(1970,1,1)+(-5/24)</f>
        <v>41249.875</v>
      </c>
    </row>
    <row r="3152" spans="1:20" ht="93.75" x14ac:dyDescent="0.3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2">
        <f>(E3152/D3152)*100</f>
        <v>101</v>
      </c>
      <c r="P3152" s="8">
        <f>E3152/L3152</f>
        <v>33.990384615384613</v>
      </c>
      <c r="Q3152" s="3" t="str">
        <f>LEFT(N3152,SEARCH("/",N3152)-1)</f>
        <v>theater</v>
      </c>
      <c r="R3152" s="3" t="str">
        <f>RIGHT(N3152,LEN(N3152)-SEARCH("/",N3152,1))</f>
        <v>plays</v>
      </c>
      <c r="S3152" s="16">
        <f>(((J3152/60)/60)/24)+DATE(1970,1,1)+(-5/24)</f>
        <v>40478.055590277778</v>
      </c>
      <c r="T3152" s="16">
        <f>(((I3152/60)/60)/24)+DATE(1970,1,1)+(-5/24)</f>
        <v>40567.958333333328</v>
      </c>
    </row>
    <row r="3153" spans="1:20" ht="56.25" x14ac:dyDescent="0.3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2">
        <f>(E3153/D3153)*100</f>
        <v>100.4</v>
      </c>
      <c r="P3153" s="8">
        <f>E3153/L3153</f>
        <v>103.35294117647059</v>
      </c>
      <c r="Q3153" s="3" t="str">
        <f>LEFT(N3153,SEARCH("/",N3153)-1)</f>
        <v>theater</v>
      </c>
      <c r="R3153" s="3" t="str">
        <f>RIGHT(N3153,LEN(N3153)-SEARCH("/",N3153,1))</f>
        <v>plays</v>
      </c>
      <c r="S3153" s="16">
        <f>(((J3153/60)/60)/24)+DATE(1970,1,1)+(-5/24)</f>
        <v>41862.631643518514</v>
      </c>
      <c r="T3153" s="16">
        <f>(((I3153/60)/60)/24)+DATE(1970,1,1)+(-5/24)</f>
        <v>41892.631643518514</v>
      </c>
    </row>
    <row r="3154" spans="1:20" ht="75" x14ac:dyDescent="0.3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2">
        <f>(E3154/D3154)*100</f>
        <v>105.95454545454545</v>
      </c>
      <c r="P3154" s="8">
        <f>E3154/L3154</f>
        <v>34.791044776119406</v>
      </c>
      <c r="Q3154" s="3" t="str">
        <f>LEFT(N3154,SEARCH("/",N3154)-1)</f>
        <v>theater</v>
      </c>
      <c r="R3154" s="3" t="str">
        <f>RIGHT(N3154,LEN(N3154)-SEARCH("/",N3154,1))</f>
        <v>plays</v>
      </c>
      <c r="S3154" s="16">
        <f>(((J3154/60)/60)/24)+DATE(1970,1,1)+(-5/24)</f>
        <v>41550.659340277773</v>
      </c>
      <c r="T3154" s="16">
        <f>(((I3154/60)/60)/24)+DATE(1970,1,1)+(-5/24)</f>
        <v>41580.659340277773</v>
      </c>
    </row>
    <row r="3155" spans="1:20" ht="75" x14ac:dyDescent="0.3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2">
        <f>(E3155/D3155)*100</f>
        <v>335.58333333333337</v>
      </c>
      <c r="P3155" s="8">
        <f>E3155/L3155</f>
        <v>41.773858921161825</v>
      </c>
      <c r="Q3155" s="3" t="str">
        <f>LEFT(N3155,SEARCH("/",N3155)-1)</f>
        <v>theater</v>
      </c>
      <c r="R3155" s="3" t="str">
        <f>RIGHT(N3155,LEN(N3155)-SEARCH("/",N3155,1))</f>
        <v>plays</v>
      </c>
      <c r="S3155" s="16">
        <f>(((J3155/60)/60)/24)+DATE(1970,1,1)+(-5/24)</f>
        <v>40632.946030092593</v>
      </c>
      <c r="T3155" s="16">
        <f>(((I3155/60)/60)/24)+DATE(1970,1,1)+(-5/24)</f>
        <v>40663.999305555553</v>
      </c>
    </row>
    <row r="3156" spans="1:20" ht="93.75" x14ac:dyDescent="0.3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2">
        <f>(E3156/D3156)*100</f>
        <v>112.92857142857142</v>
      </c>
      <c r="P3156" s="8">
        <f>E3156/L3156</f>
        <v>64.268292682926827</v>
      </c>
      <c r="Q3156" s="3" t="str">
        <f>LEFT(N3156,SEARCH("/",N3156)-1)</f>
        <v>theater</v>
      </c>
      <c r="R3156" s="3" t="str">
        <f>RIGHT(N3156,LEN(N3156)-SEARCH("/",N3156,1))</f>
        <v>plays</v>
      </c>
      <c r="S3156" s="16">
        <f>(((J3156/60)/60)/24)+DATE(1970,1,1)+(-5/24)</f>
        <v>40970.667337962957</v>
      </c>
      <c r="T3156" s="16">
        <f>(((I3156/60)/60)/24)+DATE(1970,1,1)+(-5/24)</f>
        <v>41000.625671296293</v>
      </c>
    </row>
    <row r="3157" spans="1:20" ht="75" x14ac:dyDescent="0.3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2">
        <f>(E3157/D3157)*100</f>
        <v>188.50460000000001</v>
      </c>
      <c r="P3157" s="8">
        <f>E3157/L3157</f>
        <v>31.209370860927152</v>
      </c>
      <c r="Q3157" s="3" t="str">
        <f>LEFT(N3157,SEARCH("/",N3157)-1)</f>
        <v>theater</v>
      </c>
      <c r="R3157" s="3" t="str">
        <f>RIGHT(N3157,LEN(N3157)-SEARCH("/",N3157,1))</f>
        <v>plays</v>
      </c>
      <c r="S3157" s="16">
        <f>(((J3157/60)/60)/24)+DATE(1970,1,1)+(-5/24)</f>
        <v>41233.290798611109</v>
      </c>
      <c r="T3157" s="16">
        <f>(((I3157/60)/60)/24)+DATE(1970,1,1)+(-5/24)</f>
        <v>41263.290798611109</v>
      </c>
    </row>
    <row r="3158" spans="1:20" ht="93.75" x14ac:dyDescent="0.3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2">
        <f>(E3158/D3158)*100</f>
        <v>101.81818181818181</v>
      </c>
      <c r="P3158" s="8">
        <f>E3158/L3158</f>
        <v>62.921348314606739</v>
      </c>
      <c r="Q3158" s="3" t="str">
        <f>LEFT(N3158,SEARCH("/",N3158)-1)</f>
        <v>theater</v>
      </c>
      <c r="R3158" s="3" t="str">
        <f>RIGHT(N3158,LEN(N3158)-SEARCH("/",N3158,1))</f>
        <v>plays</v>
      </c>
      <c r="S3158" s="16">
        <f>(((J3158/60)/60)/24)+DATE(1970,1,1)+(-5/24)</f>
        <v>41026.744722222218</v>
      </c>
      <c r="T3158" s="16">
        <f>(((I3158/60)/60)/24)+DATE(1970,1,1)+(-5/24)</f>
        <v>41061.744722222218</v>
      </c>
    </row>
    <row r="3159" spans="1:20" ht="37.5" x14ac:dyDescent="0.3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2">
        <f>(E3159/D3159)*100</f>
        <v>101</v>
      </c>
      <c r="P3159" s="8">
        <f>E3159/L3159</f>
        <v>98.536585365853654</v>
      </c>
      <c r="Q3159" s="3" t="str">
        <f>LEFT(N3159,SEARCH("/",N3159)-1)</f>
        <v>theater</v>
      </c>
      <c r="R3159" s="3" t="str">
        <f>RIGHT(N3159,LEN(N3159)-SEARCH("/",N3159,1))</f>
        <v>plays</v>
      </c>
      <c r="S3159" s="16">
        <f>(((J3159/60)/60)/24)+DATE(1970,1,1)+(-5/24)</f>
        <v>41829.579918981479</v>
      </c>
      <c r="T3159" s="16">
        <f>(((I3159/60)/60)/24)+DATE(1970,1,1)+(-5/24)</f>
        <v>41839</v>
      </c>
    </row>
    <row r="3160" spans="1:20" ht="37.5" x14ac:dyDescent="0.3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2">
        <f>(E3160/D3160)*100</f>
        <v>113.99999999999999</v>
      </c>
      <c r="P3160" s="8">
        <f>E3160/L3160</f>
        <v>82.608695652173907</v>
      </c>
      <c r="Q3160" s="3" t="str">
        <f>LEFT(N3160,SEARCH("/",N3160)-1)</f>
        <v>theater</v>
      </c>
      <c r="R3160" s="3" t="str">
        <f>RIGHT(N3160,LEN(N3160)-SEARCH("/",N3160,1))</f>
        <v>plays</v>
      </c>
      <c r="S3160" s="16">
        <f>(((J3160/60)/60)/24)+DATE(1970,1,1)+(-5/24)</f>
        <v>41447.631388888884</v>
      </c>
      <c r="T3160" s="16">
        <f>(((I3160/60)/60)/24)+DATE(1970,1,1)+(-5/24)</f>
        <v>41477.631388888884</v>
      </c>
    </row>
    <row r="3161" spans="1:20" ht="75" x14ac:dyDescent="0.3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2">
        <f>(E3161/D3161)*100</f>
        <v>133.48133333333334</v>
      </c>
      <c r="P3161" s="8">
        <f>E3161/L3161</f>
        <v>38.504230769230773</v>
      </c>
      <c r="Q3161" s="3" t="str">
        <f>LEFT(N3161,SEARCH("/",N3161)-1)</f>
        <v>theater</v>
      </c>
      <c r="R3161" s="3" t="str">
        <f>RIGHT(N3161,LEN(N3161)-SEARCH("/",N3161,1))</f>
        <v>plays</v>
      </c>
      <c r="S3161" s="16">
        <f>(((J3161/60)/60)/24)+DATE(1970,1,1)+(-5/24)</f>
        <v>40883.858344907407</v>
      </c>
      <c r="T3161" s="16">
        <f>(((I3161/60)/60)/24)+DATE(1970,1,1)+(-5/24)</f>
        <v>40926.75</v>
      </c>
    </row>
    <row r="3162" spans="1:20" ht="93.75" x14ac:dyDescent="0.3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2">
        <f>(E3162/D3162)*100</f>
        <v>101.53333333333335</v>
      </c>
      <c r="P3162" s="8">
        <f>E3162/L3162</f>
        <v>80.15789473684211</v>
      </c>
      <c r="Q3162" s="3" t="str">
        <f>LEFT(N3162,SEARCH("/",N3162)-1)</f>
        <v>theater</v>
      </c>
      <c r="R3162" s="3" t="str">
        <f>RIGHT(N3162,LEN(N3162)-SEARCH("/",N3162,1))</f>
        <v>plays</v>
      </c>
      <c r="S3162" s="16">
        <f>(((J3162/60)/60)/24)+DATE(1970,1,1)+(-5/24)</f>
        <v>41841.056562499994</v>
      </c>
      <c r="T3162" s="16">
        <f>(((I3162/60)/60)/24)+DATE(1970,1,1)+(-5/24)</f>
        <v>41863.999305555553</v>
      </c>
    </row>
    <row r="3163" spans="1:20" ht="93.75" x14ac:dyDescent="0.3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2">
        <f>(E3163/D3163)*100</f>
        <v>105.1</v>
      </c>
      <c r="P3163" s="8">
        <f>E3163/L3163</f>
        <v>28.405405405405407</v>
      </c>
      <c r="Q3163" s="3" t="str">
        <f>LEFT(N3163,SEARCH("/",N3163)-1)</f>
        <v>theater</v>
      </c>
      <c r="R3163" s="3" t="str">
        <f>RIGHT(N3163,LEN(N3163)-SEARCH("/",N3163,1))</f>
        <v>plays</v>
      </c>
      <c r="S3163" s="16">
        <f>(((J3163/60)/60)/24)+DATE(1970,1,1)+(-5/24)</f>
        <v>41897.327800925923</v>
      </c>
      <c r="T3163" s="16">
        <f>(((I3163/60)/60)/24)+DATE(1970,1,1)+(-5/24)</f>
        <v>41927.327800925923</v>
      </c>
    </row>
    <row r="3164" spans="1:20" ht="75" x14ac:dyDescent="0.3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2">
        <f>(E3164/D3164)*100</f>
        <v>127.15</v>
      </c>
      <c r="P3164" s="8">
        <f>E3164/L3164</f>
        <v>80.730158730158735</v>
      </c>
      <c r="Q3164" s="3" t="str">
        <f>LEFT(N3164,SEARCH("/",N3164)-1)</f>
        <v>theater</v>
      </c>
      <c r="R3164" s="3" t="str">
        <f>RIGHT(N3164,LEN(N3164)-SEARCH("/",N3164,1))</f>
        <v>plays</v>
      </c>
      <c r="S3164" s="16">
        <f>(((J3164/60)/60)/24)+DATE(1970,1,1)+(-5/24)</f>
        <v>41799.47756944444</v>
      </c>
      <c r="T3164" s="16">
        <f>(((I3164/60)/60)/24)+DATE(1970,1,1)+(-5/24)</f>
        <v>41826.875</v>
      </c>
    </row>
    <row r="3165" spans="1:20" ht="75" x14ac:dyDescent="0.3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2">
        <f>(E3165/D3165)*100</f>
        <v>111.15384615384616</v>
      </c>
      <c r="P3165" s="8">
        <f>E3165/L3165</f>
        <v>200.69444444444446</v>
      </c>
      <c r="Q3165" s="3" t="str">
        <f>LEFT(N3165,SEARCH("/",N3165)-1)</f>
        <v>theater</v>
      </c>
      <c r="R3165" s="3" t="str">
        <f>RIGHT(N3165,LEN(N3165)-SEARCH("/",N3165,1))</f>
        <v>plays</v>
      </c>
      <c r="S3165" s="16">
        <f>(((J3165/60)/60)/24)+DATE(1970,1,1)+(-5/24)</f>
        <v>41775.545428240737</v>
      </c>
      <c r="T3165" s="16">
        <f>(((I3165/60)/60)/24)+DATE(1970,1,1)+(-5/24)</f>
        <v>41805.545428240737</v>
      </c>
    </row>
    <row r="3166" spans="1:20" ht="93.75" x14ac:dyDescent="0.3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2">
        <f>(E3166/D3166)*100</f>
        <v>106.76</v>
      </c>
      <c r="P3166" s="8">
        <f>E3166/L3166</f>
        <v>37.591549295774648</v>
      </c>
      <c r="Q3166" s="3" t="str">
        <f>LEFT(N3166,SEARCH("/",N3166)-1)</f>
        <v>theater</v>
      </c>
      <c r="R3166" s="3" t="str">
        <f>RIGHT(N3166,LEN(N3166)-SEARCH("/",N3166,1))</f>
        <v>plays</v>
      </c>
      <c r="S3166" s="16">
        <f>(((J3166/60)/60)/24)+DATE(1970,1,1)+(-5/24)</f>
        <v>41766.597395833334</v>
      </c>
      <c r="T3166" s="16">
        <f>(((I3166/60)/60)/24)+DATE(1970,1,1)+(-5/24)</f>
        <v>41799.597395833334</v>
      </c>
    </row>
    <row r="3167" spans="1:20" ht="93.75" x14ac:dyDescent="0.3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2">
        <f>(E3167/D3167)*100</f>
        <v>162.66666666666666</v>
      </c>
      <c r="P3167" s="8">
        <f>E3167/L3167</f>
        <v>58.095238095238095</v>
      </c>
      <c r="Q3167" s="3" t="str">
        <f>LEFT(N3167,SEARCH("/",N3167)-1)</f>
        <v>theater</v>
      </c>
      <c r="R3167" s="3" t="str">
        <f>RIGHT(N3167,LEN(N3167)-SEARCH("/",N3167,1))</f>
        <v>plays</v>
      </c>
      <c r="S3167" s="16">
        <f>(((J3167/60)/60)/24)+DATE(1970,1,1)+(-5/24)</f>
        <v>40643.950925925921</v>
      </c>
      <c r="T3167" s="16">
        <f>(((I3167/60)/60)/24)+DATE(1970,1,1)+(-5/24)</f>
        <v>40665.957638888889</v>
      </c>
    </row>
    <row r="3168" spans="1:20" ht="75" x14ac:dyDescent="0.3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2">
        <f>(E3168/D3168)*100</f>
        <v>160.22808571428573</v>
      </c>
      <c r="P3168" s="8">
        <f>E3168/L3168</f>
        <v>60.300892473118282</v>
      </c>
      <c r="Q3168" s="3" t="str">
        <f>LEFT(N3168,SEARCH("/",N3168)-1)</f>
        <v>theater</v>
      </c>
      <c r="R3168" s="3" t="str">
        <f>RIGHT(N3168,LEN(N3168)-SEARCH("/",N3168,1))</f>
        <v>plays</v>
      </c>
      <c r="S3168" s="16">
        <f>(((J3168/60)/60)/24)+DATE(1970,1,1)+(-5/24)</f>
        <v>41940.483252314814</v>
      </c>
      <c r="T3168" s="16">
        <f>(((I3168/60)/60)/24)+DATE(1970,1,1)+(-5/24)</f>
        <v>41969.124305555553</v>
      </c>
    </row>
    <row r="3169" spans="1:20" ht="37.5" x14ac:dyDescent="0.3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2">
        <f>(E3169/D3169)*100</f>
        <v>116.16666666666666</v>
      </c>
      <c r="P3169" s="8">
        <f>E3169/L3169</f>
        <v>63.363636363636367</v>
      </c>
      <c r="Q3169" s="3" t="str">
        <f>LEFT(N3169,SEARCH("/",N3169)-1)</f>
        <v>theater</v>
      </c>
      <c r="R3169" s="3" t="str">
        <f>RIGHT(N3169,LEN(N3169)-SEARCH("/",N3169,1))</f>
        <v>plays</v>
      </c>
      <c r="S3169" s="16">
        <f>(((J3169/60)/60)/24)+DATE(1970,1,1)+(-5/24)</f>
        <v>41838.967372685183</v>
      </c>
      <c r="T3169" s="16">
        <f>(((I3169/60)/60)/24)+DATE(1970,1,1)+(-5/24)</f>
        <v>41852.967372685183</v>
      </c>
    </row>
    <row r="3170" spans="1:20" ht="75" x14ac:dyDescent="0.3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2">
        <f>(E3170/D3170)*100</f>
        <v>124.2</v>
      </c>
      <c r="P3170" s="8">
        <f>E3170/L3170</f>
        <v>50.901639344262293</v>
      </c>
      <c r="Q3170" s="3" t="str">
        <f>LEFT(N3170,SEARCH("/",N3170)-1)</f>
        <v>theater</v>
      </c>
      <c r="R3170" s="3" t="str">
        <f>RIGHT(N3170,LEN(N3170)-SEARCH("/",N3170,1))</f>
        <v>plays</v>
      </c>
      <c r="S3170" s="16">
        <f>(((J3170/60)/60)/24)+DATE(1970,1,1)+(-5/24)</f>
        <v>41771.897604166668</v>
      </c>
      <c r="T3170" s="16">
        <f>(((I3170/60)/60)/24)+DATE(1970,1,1)+(-5/24)</f>
        <v>41803.708333333328</v>
      </c>
    </row>
    <row r="3171" spans="1:20" ht="56.25" x14ac:dyDescent="0.3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2">
        <f>(E3171/D3171)*100</f>
        <v>103.01249999999999</v>
      </c>
      <c r="P3171" s="8">
        <f>E3171/L3171</f>
        <v>100.5</v>
      </c>
      <c r="Q3171" s="3" t="str">
        <f>LEFT(N3171,SEARCH("/",N3171)-1)</f>
        <v>theater</v>
      </c>
      <c r="R3171" s="3" t="str">
        <f>RIGHT(N3171,LEN(N3171)-SEARCH("/",N3171,1))</f>
        <v>plays</v>
      </c>
      <c r="S3171" s="16">
        <f>(((J3171/60)/60)/24)+DATE(1970,1,1)+(-5/24)</f>
        <v>41591.529641203699</v>
      </c>
      <c r="T3171" s="16">
        <f>(((I3171/60)/60)/24)+DATE(1970,1,1)+(-5/24)</f>
        <v>41620.999305555553</v>
      </c>
    </row>
    <row r="3172" spans="1:20" ht="56.25" x14ac:dyDescent="0.3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2">
        <f>(E3172/D3172)*100</f>
        <v>112.25</v>
      </c>
      <c r="P3172" s="8">
        <f>E3172/L3172</f>
        <v>31.619718309859156</v>
      </c>
      <c r="Q3172" s="3" t="str">
        <f>LEFT(N3172,SEARCH("/",N3172)-1)</f>
        <v>theater</v>
      </c>
      <c r="R3172" s="3" t="str">
        <f>RIGHT(N3172,LEN(N3172)-SEARCH("/",N3172,1))</f>
        <v>plays</v>
      </c>
      <c r="S3172" s="16">
        <f>(((J3172/60)/60)/24)+DATE(1970,1,1)+(-5/24)</f>
        <v>41788.872037037036</v>
      </c>
      <c r="T3172" s="16">
        <f>(((I3172/60)/60)/24)+DATE(1970,1,1)+(-5/24)</f>
        <v>41821.958333333328</v>
      </c>
    </row>
    <row r="3173" spans="1:20" ht="93.75" x14ac:dyDescent="0.3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2">
        <f>(E3173/D3173)*100</f>
        <v>108.8142857142857</v>
      </c>
      <c r="P3173" s="8">
        <f>E3173/L3173</f>
        <v>65.102564102564102</v>
      </c>
      <c r="Q3173" s="3" t="str">
        <f>LEFT(N3173,SEARCH("/",N3173)-1)</f>
        <v>theater</v>
      </c>
      <c r="R3173" s="3" t="str">
        <f>RIGHT(N3173,LEN(N3173)-SEARCH("/",N3173,1))</f>
        <v>plays</v>
      </c>
      <c r="S3173" s="16">
        <f>(((J3173/60)/60)/24)+DATE(1970,1,1)+(-5/24)</f>
        <v>42466.399976851848</v>
      </c>
      <c r="T3173" s="16">
        <f>(((I3173/60)/60)/24)+DATE(1970,1,1)+(-5/24)</f>
        <v>42496.399976851848</v>
      </c>
    </row>
    <row r="3174" spans="1:20" ht="75" x14ac:dyDescent="0.3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2">
        <f>(E3174/D3174)*100</f>
        <v>114.99999999999999</v>
      </c>
      <c r="P3174" s="8">
        <f>E3174/L3174</f>
        <v>79.310344827586206</v>
      </c>
      <c r="Q3174" s="3" t="str">
        <f>LEFT(N3174,SEARCH("/",N3174)-1)</f>
        <v>theater</v>
      </c>
      <c r="R3174" s="3" t="str">
        <f>RIGHT(N3174,LEN(N3174)-SEARCH("/",N3174,1))</f>
        <v>plays</v>
      </c>
      <c r="S3174" s="16">
        <f>(((J3174/60)/60)/24)+DATE(1970,1,1)+(-5/24)</f>
        <v>40923.521620370368</v>
      </c>
      <c r="T3174" s="16">
        <f>(((I3174/60)/60)/24)+DATE(1970,1,1)+(-5/24)</f>
        <v>40953.521620370368</v>
      </c>
    </row>
    <row r="3175" spans="1:20" ht="75" x14ac:dyDescent="0.3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2">
        <f>(E3175/D3175)*100</f>
        <v>103</v>
      </c>
      <c r="P3175" s="8">
        <f>E3175/L3175</f>
        <v>139.18918918918919</v>
      </c>
      <c r="Q3175" s="3" t="str">
        <f>LEFT(N3175,SEARCH("/",N3175)-1)</f>
        <v>theater</v>
      </c>
      <c r="R3175" s="3" t="str">
        <f>RIGHT(N3175,LEN(N3175)-SEARCH("/",N3175,1))</f>
        <v>plays</v>
      </c>
      <c r="S3175" s="16">
        <f>(((J3175/60)/60)/24)+DATE(1970,1,1)+(-5/24)</f>
        <v>41878.670046296291</v>
      </c>
      <c r="T3175" s="16">
        <f>(((I3175/60)/60)/24)+DATE(1970,1,1)+(-5/24)</f>
        <v>41908.670046296291</v>
      </c>
    </row>
    <row r="3176" spans="1:20" ht="93.75" x14ac:dyDescent="0.3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2">
        <f>(E3176/D3176)*100</f>
        <v>101.13333333333334</v>
      </c>
      <c r="P3176" s="8">
        <f>E3176/L3176</f>
        <v>131.91304347826087</v>
      </c>
      <c r="Q3176" s="3" t="str">
        <f>LEFT(N3176,SEARCH("/",N3176)-1)</f>
        <v>theater</v>
      </c>
      <c r="R3176" s="3" t="str">
        <f>RIGHT(N3176,LEN(N3176)-SEARCH("/",N3176,1))</f>
        <v>plays</v>
      </c>
      <c r="S3176" s="16">
        <f>(((J3176/60)/60)/24)+DATE(1970,1,1)+(-5/24)</f>
        <v>41862.656342592592</v>
      </c>
      <c r="T3176" s="16">
        <f>(((I3176/60)/60)/24)+DATE(1970,1,1)+(-5/24)</f>
        <v>41876.656342592592</v>
      </c>
    </row>
    <row r="3177" spans="1:20" ht="93.75" x14ac:dyDescent="0.3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2">
        <f>(E3177/D3177)*100</f>
        <v>109.55999999999999</v>
      </c>
      <c r="P3177" s="8">
        <f>E3177/L3177</f>
        <v>91.3</v>
      </c>
      <c r="Q3177" s="3" t="str">
        <f>LEFT(N3177,SEARCH("/",N3177)-1)</f>
        <v>theater</v>
      </c>
      <c r="R3177" s="3" t="str">
        <f>RIGHT(N3177,LEN(N3177)-SEARCH("/",N3177,1))</f>
        <v>plays</v>
      </c>
      <c r="S3177" s="16">
        <f>(((J3177/60)/60)/24)+DATE(1970,1,1)+(-5/24)</f>
        <v>40531.678553240738</v>
      </c>
      <c r="T3177" s="16">
        <f>(((I3177/60)/60)/24)+DATE(1970,1,1)+(-5/24)</f>
        <v>40591.678553240738</v>
      </c>
    </row>
    <row r="3178" spans="1:20" ht="75" x14ac:dyDescent="0.3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2">
        <f>(E3178/D3178)*100</f>
        <v>114.8421052631579</v>
      </c>
      <c r="P3178" s="8">
        <f>E3178/L3178</f>
        <v>39.672727272727272</v>
      </c>
      <c r="Q3178" s="3" t="str">
        <f>LEFT(N3178,SEARCH("/",N3178)-1)</f>
        <v>theater</v>
      </c>
      <c r="R3178" s="3" t="str">
        <f>RIGHT(N3178,LEN(N3178)-SEARCH("/",N3178,1))</f>
        <v>plays</v>
      </c>
      <c r="S3178" s="16">
        <f>(((J3178/60)/60)/24)+DATE(1970,1,1)+(-5/24)</f>
        <v>41477.722581018512</v>
      </c>
      <c r="T3178" s="16">
        <f>(((I3178/60)/60)/24)+DATE(1970,1,1)+(-5/24)</f>
        <v>41504.416666666664</v>
      </c>
    </row>
    <row r="3179" spans="1:20" ht="75" x14ac:dyDescent="0.3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2">
        <f>(E3179/D3179)*100</f>
        <v>117.39999999999999</v>
      </c>
      <c r="P3179" s="8">
        <f>E3179/L3179</f>
        <v>57.549019607843135</v>
      </c>
      <c r="Q3179" s="3" t="str">
        <f>LEFT(N3179,SEARCH("/",N3179)-1)</f>
        <v>theater</v>
      </c>
      <c r="R3179" s="3" t="str">
        <f>RIGHT(N3179,LEN(N3179)-SEARCH("/",N3179,1))</f>
        <v>plays</v>
      </c>
      <c r="S3179" s="16">
        <f>(((J3179/60)/60)/24)+DATE(1970,1,1)+(-5/24)</f>
        <v>41781.458437499998</v>
      </c>
      <c r="T3179" s="16">
        <f>(((I3179/60)/60)/24)+DATE(1970,1,1)+(-5/24)</f>
        <v>41811.458437499998</v>
      </c>
    </row>
    <row r="3180" spans="1:20" ht="93.75" x14ac:dyDescent="0.3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2">
        <f>(E3180/D3180)*100</f>
        <v>171.73333333333335</v>
      </c>
      <c r="P3180" s="8">
        <f>E3180/L3180</f>
        <v>33.025641025641029</v>
      </c>
      <c r="Q3180" s="3" t="str">
        <f>LEFT(N3180,SEARCH("/",N3180)-1)</f>
        <v>theater</v>
      </c>
      <c r="R3180" s="3" t="str">
        <f>RIGHT(N3180,LEN(N3180)-SEARCH("/",N3180,1))</f>
        <v>plays</v>
      </c>
      <c r="S3180" s="16">
        <f>(((J3180/60)/60)/24)+DATE(1970,1,1)+(-5/24)</f>
        <v>41806.396701388883</v>
      </c>
      <c r="T3180" s="16">
        <f>(((I3180/60)/60)/24)+DATE(1970,1,1)+(-5/24)</f>
        <v>41836.396701388883</v>
      </c>
    </row>
    <row r="3181" spans="1:20" ht="56.25" x14ac:dyDescent="0.3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2">
        <f>(E3181/D3181)*100</f>
        <v>114.16238095238094</v>
      </c>
      <c r="P3181" s="8">
        <f>E3181/L3181</f>
        <v>77.335806451612896</v>
      </c>
      <c r="Q3181" s="3" t="str">
        <f>LEFT(N3181,SEARCH("/",N3181)-1)</f>
        <v>theater</v>
      </c>
      <c r="R3181" s="3" t="str">
        <f>RIGHT(N3181,LEN(N3181)-SEARCH("/",N3181,1))</f>
        <v>plays</v>
      </c>
      <c r="S3181" s="16">
        <f>(((J3181/60)/60)/24)+DATE(1970,1,1)+(-5/24)</f>
        <v>41375.49387731481</v>
      </c>
      <c r="T3181" s="16">
        <f>(((I3181/60)/60)/24)+DATE(1970,1,1)+(-5/24)</f>
        <v>41400.49387731481</v>
      </c>
    </row>
    <row r="3182" spans="1:20" ht="75" x14ac:dyDescent="0.3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2">
        <f>(E3182/D3182)*100</f>
        <v>119.75</v>
      </c>
      <c r="P3182" s="8">
        <f>E3182/L3182</f>
        <v>31.933333333333334</v>
      </c>
      <c r="Q3182" s="3" t="str">
        <f>LEFT(N3182,SEARCH("/",N3182)-1)</f>
        <v>theater</v>
      </c>
      <c r="R3182" s="3" t="str">
        <f>RIGHT(N3182,LEN(N3182)-SEARCH("/",N3182,1))</f>
        <v>plays</v>
      </c>
      <c r="S3182" s="16">
        <f>(((J3182/60)/60)/24)+DATE(1970,1,1)+(-5/24)</f>
        <v>41780.204270833332</v>
      </c>
      <c r="T3182" s="16">
        <f>(((I3182/60)/60)/24)+DATE(1970,1,1)+(-5/24)</f>
        <v>41810.204270833332</v>
      </c>
    </row>
    <row r="3183" spans="1:20" ht="93.75" x14ac:dyDescent="0.3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2">
        <f>(E3183/D3183)*100</f>
        <v>109.00000000000001</v>
      </c>
      <c r="P3183" s="8">
        <f>E3183/L3183</f>
        <v>36.333333333333336</v>
      </c>
      <c r="Q3183" s="3" t="str">
        <f>LEFT(N3183,SEARCH("/",N3183)-1)</f>
        <v>theater</v>
      </c>
      <c r="R3183" s="3" t="str">
        <f>RIGHT(N3183,LEN(N3183)-SEARCH("/",N3183,1))</f>
        <v>plays</v>
      </c>
      <c r="S3183" s="16">
        <f>(((J3183/60)/60)/24)+DATE(1970,1,1)+(-5/24)</f>
        <v>41779.101701388885</v>
      </c>
      <c r="T3183" s="16">
        <f>(((I3183/60)/60)/24)+DATE(1970,1,1)+(-5/24)</f>
        <v>41805.458333333328</v>
      </c>
    </row>
    <row r="3184" spans="1:20" ht="93.75" x14ac:dyDescent="0.3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2">
        <f>(E3184/D3184)*100</f>
        <v>100.88571428571429</v>
      </c>
      <c r="P3184" s="8">
        <f>E3184/L3184</f>
        <v>46.768211920529801</v>
      </c>
      <c r="Q3184" s="3" t="str">
        <f>LEFT(N3184,SEARCH("/",N3184)-1)</f>
        <v>theater</v>
      </c>
      <c r="R3184" s="3" t="str">
        <f>RIGHT(N3184,LEN(N3184)-SEARCH("/",N3184,1))</f>
        <v>plays</v>
      </c>
      <c r="S3184" s="16">
        <f>(((J3184/60)/60)/24)+DATE(1970,1,1)+(-5/24)</f>
        <v>40883.740983796291</v>
      </c>
      <c r="T3184" s="16">
        <f>(((I3184/60)/60)/24)+DATE(1970,1,1)+(-5/24)</f>
        <v>40939.5</v>
      </c>
    </row>
    <row r="3185" spans="1:20" ht="75" x14ac:dyDescent="0.3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2">
        <f>(E3185/D3185)*100</f>
        <v>109.00000000000001</v>
      </c>
      <c r="P3185" s="8">
        <f>E3185/L3185</f>
        <v>40.073529411764703</v>
      </c>
      <c r="Q3185" s="3" t="str">
        <f>LEFT(N3185,SEARCH("/",N3185)-1)</f>
        <v>theater</v>
      </c>
      <c r="R3185" s="3" t="str">
        <f>RIGHT(N3185,LEN(N3185)-SEARCH("/",N3185,1))</f>
        <v>plays</v>
      </c>
      <c r="S3185" s="16">
        <f>(((J3185/60)/60)/24)+DATE(1970,1,1)+(-5/24)</f>
        <v>41491.586446759255</v>
      </c>
      <c r="T3185" s="16">
        <f>(((I3185/60)/60)/24)+DATE(1970,1,1)+(-5/24)</f>
        <v>41509.586446759255</v>
      </c>
    </row>
    <row r="3186" spans="1:20" ht="75" x14ac:dyDescent="0.3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2">
        <f>(E3186/D3186)*100</f>
        <v>107.20930232558139</v>
      </c>
      <c r="P3186" s="8">
        <f>E3186/L3186</f>
        <v>100.21739130434783</v>
      </c>
      <c r="Q3186" s="3" t="str">
        <f>LEFT(N3186,SEARCH("/",N3186)-1)</f>
        <v>theater</v>
      </c>
      <c r="R3186" s="3" t="str">
        <f>RIGHT(N3186,LEN(N3186)-SEARCH("/",N3186,1))</f>
        <v>plays</v>
      </c>
      <c r="S3186" s="16">
        <f>(((J3186/60)/60)/24)+DATE(1970,1,1)+(-5/24)</f>
        <v>41791.785081018512</v>
      </c>
      <c r="T3186" s="16">
        <f>(((I3186/60)/60)/24)+DATE(1970,1,1)+(-5/24)</f>
        <v>41821.785081018512</v>
      </c>
    </row>
    <row r="3187" spans="1:20" ht="75" x14ac:dyDescent="0.3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2">
        <f>(E3187/D3187)*100</f>
        <v>100</v>
      </c>
      <c r="P3187" s="8">
        <f>E3187/L3187</f>
        <v>41.666666666666664</v>
      </c>
      <c r="Q3187" s="3" t="str">
        <f>LEFT(N3187,SEARCH("/",N3187)-1)</f>
        <v>theater</v>
      </c>
      <c r="R3187" s="3" t="str">
        <f>RIGHT(N3187,LEN(N3187)-SEARCH("/",N3187,1))</f>
        <v>plays</v>
      </c>
      <c r="S3187" s="16">
        <f>(((J3187/60)/60)/24)+DATE(1970,1,1)+(-5/24)</f>
        <v>41829.768993055557</v>
      </c>
      <c r="T3187" s="16">
        <f>(((I3187/60)/60)/24)+DATE(1970,1,1)+(-5/24)</f>
        <v>41836.768993055557</v>
      </c>
    </row>
    <row r="3188" spans="1:20" ht="75" x14ac:dyDescent="0.3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2">
        <f>(E3188/D3188)*100</f>
        <v>102.18750000000001</v>
      </c>
      <c r="P3188" s="8">
        <f>E3188/L3188</f>
        <v>46.714285714285715</v>
      </c>
      <c r="Q3188" s="3" t="str">
        <f>LEFT(N3188,SEARCH("/",N3188)-1)</f>
        <v>theater</v>
      </c>
      <c r="R3188" s="3" t="str">
        <f>RIGHT(N3188,LEN(N3188)-SEARCH("/",N3188,1))</f>
        <v>plays</v>
      </c>
      <c r="S3188" s="16">
        <f>(((J3188/60)/60)/24)+DATE(1970,1,1)+(-5/24)</f>
        <v>41868.715717592589</v>
      </c>
      <c r="T3188" s="16">
        <f>(((I3188/60)/60)/24)+DATE(1970,1,1)+(-5/24)</f>
        <v>41898.666666666664</v>
      </c>
    </row>
    <row r="3189" spans="1:20" ht="93.75" x14ac:dyDescent="0.3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2">
        <f>(E3189/D3189)*100</f>
        <v>116.29333333333334</v>
      </c>
      <c r="P3189" s="8">
        <f>E3189/L3189</f>
        <v>71.491803278688522</v>
      </c>
      <c r="Q3189" s="3" t="str">
        <f>LEFT(N3189,SEARCH("/",N3189)-1)</f>
        <v>theater</v>
      </c>
      <c r="R3189" s="3" t="str">
        <f>RIGHT(N3189,LEN(N3189)-SEARCH("/",N3189,1))</f>
        <v>plays</v>
      </c>
      <c r="S3189" s="16">
        <f>(((J3189/60)/60)/24)+DATE(1970,1,1)+(-5/24)</f>
        <v>41835.458020833328</v>
      </c>
      <c r="T3189" s="16">
        <f>(((I3189/60)/60)/24)+DATE(1970,1,1)+(-5/24)</f>
        <v>41855.458020833328</v>
      </c>
    </row>
    <row r="3190" spans="1:20" ht="93.75" x14ac:dyDescent="0.3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12">
        <f>(E3190/D3190)*100</f>
        <v>65</v>
      </c>
      <c r="P3190" s="8">
        <f>E3190/L3190</f>
        <v>14.444444444444445</v>
      </c>
      <c r="Q3190" s="3" t="str">
        <f>LEFT(N3190,SEARCH("/",N3190)-1)</f>
        <v>theater</v>
      </c>
      <c r="R3190" s="3" t="str">
        <f>RIGHT(N3190,LEN(N3190)-SEARCH("/",N3190,1))</f>
        <v>musical</v>
      </c>
      <c r="S3190" s="16">
        <f>(((J3190/60)/60)/24)+DATE(1970,1,1)+(-5/24)</f>
        <v>42144.207199074073</v>
      </c>
      <c r="T3190" s="16">
        <f>(((I3190/60)/60)/24)+DATE(1970,1,1)+(-5/24)</f>
        <v>42165.207199074073</v>
      </c>
    </row>
    <row r="3191" spans="1:20" ht="93.75" x14ac:dyDescent="0.3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12">
        <f>(E3191/D3191)*100</f>
        <v>12.327272727272726</v>
      </c>
      <c r="P3191" s="8">
        <f>E3191/L3191</f>
        <v>356.84210526315792</v>
      </c>
      <c r="Q3191" s="3" t="str">
        <f>LEFT(N3191,SEARCH("/",N3191)-1)</f>
        <v>theater</v>
      </c>
      <c r="R3191" s="3" t="str">
        <f>RIGHT(N3191,LEN(N3191)-SEARCH("/",N3191,1))</f>
        <v>musical</v>
      </c>
      <c r="S3191" s="16">
        <f>(((J3191/60)/60)/24)+DATE(1970,1,1)+(-5/24)</f>
        <v>42118.138101851851</v>
      </c>
      <c r="T3191" s="16">
        <f>(((I3191/60)/60)/24)+DATE(1970,1,1)+(-5/24)</f>
        <v>42148.138101851851</v>
      </c>
    </row>
    <row r="3192" spans="1:20" ht="75" x14ac:dyDescent="0.3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12">
        <f>(E3192/D3192)*100</f>
        <v>0</v>
      </c>
      <c r="P3192" s="8">
        <v>0</v>
      </c>
      <c r="Q3192" s="3" t="str">
        <f>LEFT(N3192,SEARCH("/",N3192)-1)</f>
        <v>theater</v>
      </c>
      <c r="R3192" s="3" t="str">
        <f>RIGHT(N3192,LEN(N3192)-SEARCH("/",N3192,1))</f>
        <v>musical</v>
      </c>
      <c r="S3192" s="16">
        <f>(((J3192/60)/60)/24)+DATE(1970,1,1)+(-5/24)</f>
        <v>42682.942997685182</v>
      </c>
      <c r="T3192" s="16">
        <f>(((I3192/60)/60)/24)+DATE(1970,1,1)+(-5/24)</f>
        <v>42712.984664351847</v>
      </c>
    </row>
    <row r="3193" spans="1:20" ht="75" x14ac:dyDescent="0.3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12">
        <f>(E3193/D3193)*100</f>
        <v>4.0266666666666664</v>
      </c>
      <c r="P3193" s="8">
        <f>E3193/L3193</f>
        <v>37.75</v>
      </c>
      <c r="Q3193" s="3" t="str">
        <f>LEFT(N3193,SEARCH("/",N3193)-1)</f>
        <v>theater</v>
      </c>
      <c r="R3193" s="3" t="str">
        <f>RIGHT(N3193,LEN(N3193)-SEARCH("/",N3193,1))</f>
        <v>musical</v>
      </c>
      <c r="S3193" s="16">
        <f>(((J3193/60)/60)/24)+DATE(1970,1,1)+(-5/24)</f>
        <v>42538.547094907401</v>
      </c>
      <c r="T3193" s="16">
        <f>(((I3193/60)/60)/24)+DATE(1970,1,1)+(-5/24)</f>
        <v>42598.547094907401</v>
      </c>
    </row>
    <row r="3194" spans="1:20" ht="75" x14ac:dyDescent="0.3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12">
        <f>(E3194/D3194)*100</f>
        <v>1.02</v>
      </c>
      <c r="P3194" s="8">
        <f>E3194/L3194</f>
        <v>12.75</v>
      </c>
      <c r="Q3194" s="3" t="str">
        <f>LEFT(N3194,SEARCH("/",N3194)-1)</f>
        <v>theater</v>
      </c>
      <c r="R3194" s="3" t="str">
        <f>RIGHT(N3194,LEN(N3194)-SEARCH("/",N3194,1))</f>
        <v>musical</v>
      </c>
      <c r="S3194" s="16">
        <f>(((J3194/60)/60)/24)+DATE(1970,1,1)+(-5/24)</f>
        <v>42018.732164351844</v>
      </c>
      <c r="T3194" s="16">
        <f>(((I3194/60)/60)/24)+DATE(1970,1,1)+(-5/24)</f>
        <v>42063.708333333336</v>
      </c>
    </row>
    <row r="3195" spans="1:20" ht="75" x14ac:dyDescent="0.3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12">
        <f>(E3195/D3195)*100</f>
        <v>11.74</v>
      </c>
      <c r="P3195" s="8">
        <f>E3195/L3195</f>
        <v>24.458333333333332</v>
      </c>
      <c r="Q3195" s="3" t="str">
        <f>LEFT(N3195,SEARCH("/",N3195)-1)</f>
        <v>theater</v>
      </c>
      <c r="R3195" s="3" t="str">
        <f>RIGHT(N3195,LEN(N3195)-SEARCH("/",N3195,1))</f>
        <v>musical</v>
      </c>
      <c r="S3195" s="16">
        <f>(((J3195/60)/60)/24)+DATE(1970,1,1)+(-5/24)</f>
        <v>42010.759907407402</v>
      </c>
      <c r="T3195" s="16">
        <f>(((I3195/60)/60)/24)+DATE(1970,1,1)+(-5/24)</f>
        <v>42055.759907407402</v>
      </c>
    </row>
    <row r="3196" spans="1:20" ht="93.75" x14ac:dyDescent="0.3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12">
        <f>(E3196/D3196)*100</f>
        <v>0</v>
      </c>
      <c r="P3196" s="8">
        <v>0</v>
      </c>
      <c r="Q3196" s="3" t="str">
        <f>LEFT(N3196,SEARCH("/",N3196)-1)</f>
        <v>theater</v>
      </c>
      <c r="R3196" s="3" t="str">
        <f>RIGHT(N3196,LEN(N3196)-SEARCH("/",N3196,1))</f>
        <v>musical</v>
      </c>
      <c r="S3196" s="16">
        <f>(((J3196/60)/60)/24)+DATE(1970,1,1)+(-5/24)</f>
        <v>42181.854143518511</v>
      </c>
      <c r="T3196" s="16">
        <f>(((I3196/60)/60)/24)+DATE(1970,1,1)+(-5/24)</f>
        <v>42211.854143518511</v>
      </c>
    </row>
    <row r="3197" spans="1:20" ht="93.75" x14ac:dyDescent="0.3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12">
        <f>(E3197/D3197)*100</f>
        <v>59.142857142857139</v>
      </c>
      <c r="P3197" s="8">
        <f>E3197/L3197</f>
        <v>53.07692307692308</v>
      </c>
      <c r="Q3197" s="3" t="str">
        <f>LEFT(N3197,SEARCH("/",N3197)-1)</f>
        <v>theater</v>
      </c>
      <c r="R3197" s="3" t="str">
        <f>RIGHT(N3197,LEN(N3197)-SEARCH("/",N3197,1))</f>
        <v>musical</v>
      </c>
      <c r="S3197" s="16">
        <f>(((J3197/60)/60)/24)+DATE(1970,1,1)+(-5/24)</f>
        <v>42017.385902777773</v>
      </c>
      <c r="T3197" s="16">
        <f>(((I3197/60)/60)/24)+DATE(1970,1,1)+(-5/24)</f>
        <v>42047.385902777773</v>
      </c>
    </row>
    <row r="3198" spans="1:20" ht="75" x14ac:dyDescent="0.3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12">
        <f>(E3198/D3198)*100</f>
        <v>0.06</v>
      </c>
      <c r="P3198" s="8">
        <f>E3198/L3198</f>
        <v>300</v>
      </c>
      <c r="Q3198" s="3" t="str">
        <f>LEFT(N3198,SEARCH("/",N3198)-1)</f>
        <v>theater</v>
      </c>
      <c r="R3198" s="3" t="str">
        <f>RIGHT(N3198,LEN(N3198)-SEARCH("/",N3198,1))</f>
        <v>musical</v>
      </c>
      <c r="S3198" s="16">
        <f>(((J3198/60)/60)/24)+DATE(1970,1,1)+(-5/24)</f>
        <v>42157.389756944445</v>
      </c>
      <c r="T3198" s="16">
        <f>(((I3198/60)/60)/24)+DATE(1970,1,1)+(-5/24)</f>
        <v>42217.374999999993</v>
      </c>
    </row>
    <row r="3199" spans="1:20" ht="56.25" x14ac:dyDescent="0.3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12">
        <f>(E3199/D3199)*100</f>
        <v>11.450000000000001</v>
      </c>
      <c r="P3199" s="8">
        <f>E3199/L3199</f>
        <v>286.25</v>
      </c>
      <c r="Q3199" s="3" t="str">
        <f>LEFT(N3199,SEARCH("/",N3199)-1)</f>
        <v>theater</v>
      </c>
      <c r="R3199" s="3" t="str">
        <f>RIGHT(N3199,LEN(N3199)-SEARCH("/",N3199,1))</f>
        <v>musical</v>
      </c>
      <c r="S3199" s="16">
        <f>(((J3199/60)/60)/24)+DATE(1970,1,1)+(-5/24)</f>
        <v>42009.28493055555</v>
      </c>
      <c r="T3199" s="16">
        <f>(((I3199/60)/60)/24)+DATE(1970,1,1)+(-5/24)</f>
        <v>42039.28493055555</v>
      </c>
    </row>
    <row r="3200" spans="1:20" ht="93.75" x14ac:dyDescent="0.3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12">
        <f>(E3200/D3200)*100</f>
        <v>0.36666666666666664</v>
      </c>
      <c r="P3200" s="8">
        <f>E3200/L3200</f>
        <v>36.666666666666664</v>
      </c>
      <c r="Q3200" s="3" t="str">
        <f>LEFT(N3200,SEARCH("/",N3200)-1)</f>
        <v>theater</v>
      </c>
      <c r="R3200" s="3" t="str">
        <f>RIGHT(N3200,LEN(N3200)-SEARCH("/",N3200,1))</f>
        <v>musical</v>
      </c>
      <c r="S3200" s="16">
        <f>(((J3200/60)/60)/24)+DATE(1970,1,1)+(-5/24)</f>
        <v>42013.216168981475</v>
      </c>
      <c r="T3200" s="16">
        <f>(((I3200/60)/60)/24)+DATE(1970,1,1)+(-5/24)</f>
        <v>42051.216168981475</v>
      </c>
    </row>
    <row r="3201" spans="1:20" ht="75" x14ac:dyDescent="0.3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12">
        <f>(E3201/D3201)*100</f>
        <v>52.16</v>
      </c>
      <c r="P3201" s="8">
        <f>E3201/L3201</f>
        <v>49.20754716981132</v>
      </c>
      <c r="Q3201" s="3" t="str">
        <f>LEFT(N3201,SEARCH("/",N3201)-1)</f>
        <v>theater</v>
      </c>
      <c r="R3201" s="3" t="str">
        <f>RIGHT(N3201,LEN(N3201)-SEARCH("/",N3201,1))</f>
        <v>musical</v>
      </c>
      <c r="S3201" s="16">
        <f>(((J3201/60)/60)/24)+DATE(1970,1,1)+(-5/24)</f>
        <v>41858.553449074068</v>
      </c>
      <c r="T3201" s="16">
        <f>(((I3201/60)/60)/24)+DATE(1970,1,1)+(-5/24)</f>
        <v>41888.666666666664</v>
      </c>
    </row>
    <row r="3202" spans="1:20" ht="93.75" x14ac:dyDescent="0.3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12">
        <f>(E3202/D3202)*100</f>
        <v>2E-3</v>
      </c>
      <c r="P3202" s="8">
        <f>E3202/L3202</f>
        <v>1</v>
      </c>
      <c r="Q3202" s="3" t="str">
        <f>LEFT(N3202,SEARCH("/",N3202)-1)</f>
        <v>theater</v>
      </c>
      <c r="R3202" s="3" t="str">
        <f>RIGHT(N3202,LEN(N3202)-SEARCH("/",N3202,1))</f>
        <v>musical</v>
      </c>
      <c r="S3202" s="16">
        <f>(((J3202/60)/60)/24)+DATE(1970,1,1)+(-5/24)</f>
        <v>42460.112280092588</v>
      </c>
      <c r="T3202" s="16">
        <f>(((I3202/60)/60)/24)+DATE(1970,1,1)+(-5/24)</f>
        <v>42490.023611111108</v>
      </c>
    </row>
    <row r="3203" spans="1:20" ht="93.75" x14ac:dyDescent="0.3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12">
        <f>(E3203/D3203)*100</f>
        <v>1.25</v>
      </c>
      <c r="P3203" s="8">
        <f>E3203/L3203</f>
        <v>12.5</v>
      </c>
      <c r="Q3203" s="3" t="str">
        <f>LEFT(N3203,SEARCH("/",N3203)-1)</f>
        <v>theater</v>
      </c>
      <c r="R3203" s="3" t="str">
        <f>RIGHT(N3203,LEN(N3203)-SEARCH("/",N3203,1))</f>
        <v>musical</v>
      </c>
      <c r="S3203" s="16">
        <f>(((J3203/60)/60)/24)+DATE(1970,1,1)+(-5/24)</f>
        <v>41861.558761574073</v>
      </c>
      <c r="T3203" s="16">
        <f>(((I3203/60)/60)/24)+DATE(1970,1,1)+(-5/24)</f>
        <v>41882.558761574073</v>
      </c>
    </row>
    <row r="3204" spans="1:20" ht="75" x14ac:dyDescent="0.3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12">
        <f>(E3204/D3204)*100</f>
        <v>54.52</v>
      </c>
      <c r="P3204" s="8">
        <f>E3204/L3204</f>
        <v>109.04</v>
      </c>
      <c r="Q3204" s="3" t="str">
        <f>LEFT(N3204,SEARCH("/",N3204)-1)</f>
        <v>theater</v>
      </c>
      <c r="R3204" s="3" t="str">
        <f>RIGHT(N3204,LEN(N3204)-SEARCH("/",N3204,1))</f>
        <v>musical</v>
      </c>
      <c r="S3204" s="16">
        <f>(((J3204/60)/60)/24)+DATE(1970,1,1)+(-5/24)</f>
        <v>42293.645208333335</v>
      </c>
      <c r="T3204" s="16">
        <f>(((I3204/60)/60)/24)+DATE(1970,1,1)+(-5/24)</f>
        <v>42352.040972222218</v>
      </c>
    </row>
    <row r="3205" spans="1:20" ht="75" x14ac:dyDescent="0.3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12">
        <f>(E3205/D3205)*100</f>
        <v>25</v>
      </c>
      <c r="P3205" s="8">
        <f>E3205/L3205</f>
        <v>41.666666666666664</v>
      </c>
      <c r="Q3205" s="3" t="str">
        <f>LEFT(N3205,SEARCH("/",N3205)-1)</f>
        <v>theater</v>
      </c>
      <c r="R3205" s="3" t="str">
        <f>RIGHT(N3205,LEN(N3205)-SEARCH("/",N3205,1))</f>
        <v>musical</v>
      </c>
      <c r="S3205" s="16">
        <f>(((J3205/60)/60)/24)+DATE(1970,1,1)+(-5/24)</f>
        <v>42242.780347222222</v>
      </c>
      <c r="T3205" s="16">
        <f>(((I3205/60)/60)/24)+DATE(1970,1,1)+(-5/24)</f>
        <v>42272.780347222222</v>
      </c>
    </row>
    <row r="3206" spans="1:20" ht="93.75" x14ac:dyDescent="0.3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12">
        <f>(E3206/D3206)*100</f>
        <v>0</v>
      </c>
      <c r="P3206" s="8">
        <v>0</v>
      </c>
      <c r="Q3206" s="3" t="str">
        <f>LEFT(N3206,SEARCH("/",N3206)-1)</f>
        <v>theater</v>
      </c>
      <c r="R3206" s="3" t="str">
        <f>RIGHT(N3206,LEN(N3206)-SEARCH("/",N3206,1))</f>
        <v>musical</v>
      </c>
      <c r="S3206" s="16">
        <f>(((J3206/60)/60)/24)+DATE(1970,1,1)+(-5/24)</f>
        <v>42172.477766203701</v>
      </c>
      <c r="T3206" s="16">
        <f>(((I3206/60)/60)/24)+DATE(1970,1,1)+(-5/24)</f>
        <v>42202.468055555553</v>
      </c>
    </row>
    <row r="3207" spans="1:20" ht="75" x14ac:dyDescent="0.3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12">
        <f>(E3207/D3207)*100</f>
        <v>3.4125000000000001</v>
      </c>
      <c r="P3207" s="8">
        <f>E3207/L3207</f>
        <v>22.75</v>
      </c>
      <c r="Q3207" s="3" t="str">
        <f>LEFT(N3207,SEARCH("/",N3207)-1)</f>
        <v>theater</v>
      </c>
      <c r="R3207" s="3" t="str">
        <f>RIGHT(N3207,LEN(N3207)-SEARCH("/",N3207,1))</f>
        <v>musical</v>
      </c>
      <c r="S3207" s="16">
        <f>(((J3207/60)/60)/24)+DATE(1970,1,1)+(-5/24)</f>
        <v>42095.166342592587</v>
      </c>
      <c r="T3207" s="16">
        <f>(((I3207/60)/60)/24)+DATE(1970,1,1)+(-5/24)</f>
        <v>42125.166342592587</v>
      </c>
    </row>
    <row r="3208" spans="1:20" ht="75" x14ac:dyDescent="0.3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12">
        <f>(E3208/D3208)*100</f>
        <v>0</v>
      </c>
      <c r="P3208" s="8">
        <v>0</v>
      </c>
      <c r="Q3208" s="3" t="str">
        <f>LEFT(N3208,SEARCH("/",N3208)-1)</f>
        <v>theater</v>
      </c>
      <c r="R3208" s="3" t="str">
        <f>RIGHT(N3208,LEN(N3208)-SEARCH("/",N3208,1))</f>
        <v>musical</v>
      </c>
      <c r="S3208" s="16">
        <f>(((J3208/60)/60)/24)+DATE(1970,1,1)+(-5/24)</f>
        <v>42236.067719907405</v>
      </c>
      <c r="T3208" s="16">
        <f>(((I3208/60)/60)/24)+DATE(1970,1,1)+(-5/24)</f>
        <v>42266.067719907405</v>
      </c>
    </row>
    <row r="3209" spans="1:20" ht="75" x14ac:dyDescent="0.3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12">
        <f>(E3209/D3209)*100</f>
        <v>46.36363636363636</v>
      </c>
      <c r="P3209" s="8">
        <f>E3209/L3209</f>
        <v>70.833333333333329</v>
      </c>
      <c r="Q3209" s="3" t="str">
        <f>LEFT(N3209,SEARCH("/",N3209)-1)</f>
        <v>theater</v>
      </c>
      <c r="R3209" s="3" t="str">
        <f>RIGHT(N3209,LEN(N3209)-SEARCH("/",N3209,1))</f>
        <v>musical</v>
      </c>
      <c r="S3209" s="16">
        <f>(((J3209/60)/60)/24)+DATE(1970,1,1)+(-5/24)</f>
        <v>42057.069525462961</v>
      </c>
      <c r="T3209" s="16">
        <f>(((I3209/60)/60)/24)+DATE(1970,1,1)+(-5/24)</f>
        <v>42117.027858796289</v>
      </c>
    </row>
    <row r="3210" spans="1:20" ht="75" x14ac:dyDescent="0.3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2">
        <f>(E3210/D3210)*100</f>
        <v>103.49999999999999</v>
      </c>
      <c r="P3210" s="8">
        <f>E3210/L3210</f>
        <v>63.109756097560975</v>
      </c>
      <c r="Q3210" s="3" t="str">
        <f>LEFT(N3210,SEARCH("/",N3210)-1)</f>
        <v>theater</v>
      </c>
      <c r="R3210" s="3" t="str">
        <f>RIGHT(N3210,LEN(N3210)-SEARCH("/",N3210,1))</f>
        <v>plays</v>
      </c>
      <c r="S3210" s="16">
        <f>(((J3210/60)/60)/24)+DATE(1970,1,1)+(-5/24)</f>
        <v>41827.396724537037</v>
      </c>
      <c r="T3210" s="16">
        <f>(((I3210/60)/60)/24)+DATE(1970,1,1)+(-5/24)</f>
        <v>41848.396724537037</v>
      </c>
    </row>
    <row r="3211" spans="1:20" ht="75" x14ac:dyDescent="0.3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2">
        <f>(E3211/D3211)*100</f>
        <v>119.32315789473684</v>
      </c>
      <c r="P3211" s="8">
        <f>E3211/L3211</f>
        <v>50.157964601769912</v>
      </c>
      <c r="Q3211" s="3" t="str">
        <f>LEFT(N3211,SEARCH("/",N3211)-1)</f>
        <v>theater</v>
      </c>
      <c r="R3211" s="3" t="str">
        <f>RIGHT(N3211,LEN(N3211)-SEARCH("/",N3211,1))</f>
        <v>plays</v>
      </c>
      <c r="S3211" s="16">
        <f>(((J3211/60)/60)/24)+DATE(1970,1,1)+(-5/24)</f>
        <v>41778.428912037038</v>
      </c>
      <c r="T3211" s="16">
        <f>(((I3211/60)/60)/24)+DATE(1970,1,1)+(-5/24)</f>
        <v>41810.75</v>
      </c>
    </row>
    <row r="3212" spans="1:20" ht="75" x14ac:dyDescent="0.3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2">
        <f>(E3212/D3212)*100</f>
        <v>125.76666666666667</v>
      </c>
      <c r="P3212" s="8">
        <f>E3212/L3212</f>
        <v>62.883333333333333</v>
      </c>
      <c r="Q3212" s="3" t="str">
        <f>LEFT(N3212,SEARCH("/",N3212)-1)</f>
        <v>theater</v>
      </c>
      <c r="R3212" s="3" t="str">
        <f>RIGHT(N3212,LEN(N3212)-SEARCH("/",N3212,1))</f>
        <v>plays</v>
      </c>
      <c r="S3212" s="16">
        <f>(((J3212/60)/60)/24)+DATE(1970,1,1)+(-5/24)</f>
        <v>41013.728229166663</v>
      </c>
      <c r="T3212" s="16">
        <f>(((I3212/60)/60)/24)+DATE(1970,1,1)+(-5/24)</f>
        <v>41060.957638888889</v>
      </c>
    </row>
    <row r="3213" spans="1:20" ht="75" x14ac:dyDescent="0.3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2">
        <f>(E3213/D3213)*100</f>
        <v>119.74347826086958</v>
      </c>
      <c r="P3213" s="8">
        <f>E3213/L3213</f>
        <v>85.531055900621112</v>
      </c>
      <c r="Q3213" s="3" t="str">
        <f>LEFT(N3213,SEARCH("/",N3213)-1)</f>
        <v>theater</v>
      </c>
      <c r="R3213" s="3" t="str">
        <f>RIGHT(N3213,LEN(N3213)-SEARCH("/",N3213,1))</f>
        <v>plays</v>
      </c>
      <c r="S3213" s="16">
        <f>(((J3213/60)/60)/24)+DATE(1970,1,1)+(-5/24)</f>
        <v>41834.378240740742</v>
      </c>
      <c r="T3213" s="16">
        <f>(((I3213/60)/60)/24)+DATE(1970,1,1)+(-5/24)</f>
        <v>41865.875</v>
      </c>
    </row>
    <row r="3214" spans="1:20" ht="56.25" x14ac:dyDescent="0.3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2">
        <f>(E3214/D3214)*100</f>
        <v>126.25</v>
      </c>
      <c r="P3214" s="8">
        <f>E3214/L3214</f>
        <v>53.723404255319146</v>
      </c>
      <c r="Q3214" s="3" t="str">
        <f>LEFT(N3214,SEARCH("/",N3214)-1)</f>
        <v>theater</v>
      </c>
      <c r="R3214" s="3" t="str">
        <f>RIGHT(N3214,LEN(N3214)-SEARCH("/",N3214,1))</f>
        <v>plays</v>
      </c>
      <c r="S3214" s="16">
        <f>(((J3214/60)/60)/24)+DATE(1970,1,1)+(-5/24)</f>
        <v>41829.587395833332</v>
      </c>
      <c r="T3214" s="16">
        <f>(((I3214/60)/60)/24)+DATE(1970,1,1)+(-5/24)</f>
        <v>41859.587395833332</v>
      </c>
    </row>
    <row r="3215" spans="1:20" ht="75" x14ac:dyDescent="0.3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2">
        <f>(E3215/D3215)*100</f>
        <v>100.11666666666667</v>
      </c>
      <c r="P3215" s="8">
        <f>E3215/L3215</f>
        <v>127.80851063829788</v>
      </c>
      <c r="Q3215" s="3" t="str">
        <f>LEFT(N3215,SEARCH("/",N3215)-1)</f>
        <v>theater</v>
      </c>
      <c r="R3215" s="3" t="str">
        <f>RIGHT(N3215,LEN(N3215)-SEARCH("/",N3215,1))</f>
        <v>plays</v>
      </c>
      <c r="S3215" s="16">
        <f>(((J3215/60)/60)/24)+DATE(1970,1,1)+(-5/24)</f>
        <v>42171.555081018516</v>
      </c>
      <c r="T3215" s="16">
        <f>(((I3215/60)/60)/24)+DATE(1970,1,1)+(-5/24)</f>
        <v>42211.555081018516</v>
      </c>
    </row>
    <row r="3216" spans="1:20" ht="93.75" x14ac:dyDescent="0.3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2">
        <f>(E3216/D3216)*100</f>
        <v>102.13333333333334</v>
      </c>
      <c r="P3216" s="8">
        <f>E3216/L3216</f>
        <v>106.57391304347826</v>
      </c>
      <c r="Q3216" s="3" t="str">
        <f>LEFT(N3216,SEARCH("/",N3216)-1)</f>
        <v>theater</v>
      </c>
      <c r="R3216" s="3" t="str">
        <f>RIGHT(N3216,LEN(N3216)-SEARCH("/",N3216,1))</f>
        <v>plays</v>
      </c>
      <c r="S3216" s="16">
        <f>(((J3216/60)/60)/24)+DATE(1970,1,1)+(-5/24)</f>
        <v>42337.584178240737</v>
      </c>
      <c r="T3216" s="16">
        <f>(((I3216/60)/60)/24)+DATE(1970,1,1)+(-5/24)</f>
        <v>42374.788194444445</v>
      </c>
    </row>
    <row r="3217" spans="1:20" ht="112.5" x14ac:dyDescent="0.3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2">
        <f>(E3217/D3217)*100</f>
        <v>100.35142857142858</v>
      </c>
      <c r="P3217" s="8">
        <f>E3217/L3217</f>
        <v>262.11194029850748</v>
      </c>
      <c r="Q3217" s="3" t="str">
        <f>LEFT(N3217,SEARCH("/",N3217)-1)</f>
        <v>theater</v>
      </c>
      <c r="R3217" s="3" t="str">
        <f>RIGHT(N3217,LEN(N3217)-SEARCH("/",N3217,1))</f>
        <v>plays</v>
      </c>
      <c r="S3217" s="16">
        <f>(((J3217/60)/60)/24)+DATE(1970,1,1)+(-5/24)</f>
        <v>42219.456840277773</v>
      </c>
      <c r="T3217" s="16">
        <f>(((I3217/60)/60)/24)+DATE(1970,1,1)+(-5/24)</f>
        <v>42256.957638888889</v>
      </c>
    </row>
    <row r="3218" spans="1:20" ht="93.75" x14ac:dyDescent="0.3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2">
        <f>(E3218/D3218)*100</f>
        <v>100.05</v>
      </c>
      <c r="P3218" s="8">
        <f>E3218/L3218</f>
        <v>57.171428571428571</v>
      </c>
      <c r="Q3218" s="3" t="str">
        <f>LEFT(N3218,SEARCH("/",N3218)-1)</f>
        <v>theater</v>
      </c>
      <c r="R3218" s="3" t="str">
        <f>RIGHT(N3218,LEN(N3218)-SEARCH("/",N3218,1))</f>
        <v>plays</v>
      </c>
      <c r="S3218" s="16">
        <f>(((J3218/60)/60)/24)+DATE(1970,1,1)+(-5/24)</f>
        <v>42165.254293981481</v>
      </c>
      <c r="T3218" s="16">
        <f>(((I3218/60)/60)/24)+DATE(1970,1,1)+(-5/24)</f>
        <v>42196.395833333336</v>
      </c>
    </row>
    <row r="3219" spans="1:20" ht="56.25" x14ac:dyDescent="0.3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2">
        <f>(E3219/D3219)*100</f>
        <v>116.02222222222223</v>
      </c>
      <c r="P3219" s="8">
        <f>E3219/L3219</f>
        <v>50.20192307692308</v>
      </c>
      <c r="Q3219" s="3" t="str">
        <f>LEFT(N3219,SEARCH("/",N3219)-1)</f>
        <v>theater</v>
      </c>
      <c r="R3219" s="3" t="str">
        <f>RIGHT(N3219,LEN(N3219)-SEARCH("/",N3219,1))</f>
        <v>plays</v>
      </c>
      <c r="S3219" s="16">
        <f>(((J3219/60)/60)/24)+DATE(1970,1,1)+(-5/24)</f>
        <v>42648.337777777771</v>
      </c>
      <c r="T3219" s="16">
        <f>(((I3219/60)/60)/24)+DATE(1970,1,1)+(-5/24)</f>
        <v>42678.337777777771</v>
      </c>
    </row>
    <row r="3220" spans="1:20" ht="75" x14ac:dyDescent="0.3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2">
        <f>(E3220/D3220)*100</f>
        <v>102.1</v>
      </c>
      <c r="P3220" s="8">
        <f>E3220/L3220</f>
        <v>66.586956521739125</v>
      </c>
      <c r="Q3220" s="3" t="str">
        <f>LEFT(N3220,SEARCH("/",N3220)-1)</f>
        <v>theater</v>
      </c>
      <c r="R3220" s="3" t="str">
        <f>RIGHT(N3220,LEN(N3220)-SEARCH("/",N3220,1))</f>
        <v>plays</v>
      </c>
      <c r="S3220" s="16">
        <f>(((J3220/60)/60)/24)+DATE(1970,1,1)+(-5/24)</f>
        <v>41970.793819444443</v>
      </c>
      <c r="T3220" s="16">
        <f>(((I3220/60)/60)/24)+DATE(1970,1,1)+(-5/24)</f>
        <v>42003.791666666664</v>
      </c>
    </row>
    <row r="3221" spans="1:20" ht="56.25" x14ac:dyDescent="0.3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2">
        <f>(E3221/D3221)*100</f>
        <v>100.11000000000001</v>
      </c>
      <c r="P3221" s="8">
        <f>E3221/L3221</f>
        <v>168.25210084033614</v>
      </c>
      <c r="Q3221" s="3" t="str">
        <f>LEFT(N3221,SEARCH("/",N3221)-1)</f>
        <v>theater</v>
      </c>
      <c r="R3221" s="3" t="str">
        <f>RIGHT(N3221,LEN(N3221)-SEARCH("/",N3221,1))</f>
        <v>plays</v>
      </c>
      <c r="S3221" s="16">
        <f>(((J3221/60)/60)/24)+DATE(1970,1,1)+(-5/24)</f>
        <v>42050.77484953704</v>
      </c>
      <c r="T3221" s="16">
        <f>(((I3221/60)/60)/24)+DATE(1970,1,1)+(-5/24)</f>
        <v>42085.733182870368</v>
      </c>
    </row>
    <row r="3222" spans="1:20" ht="37.5" x14ac:dyDescent="0.3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2">
        <f>(E3222/D3222)*100</f>
        <v>100.84</v>
      </c>
      <c r="P3222" s="8">
        <f>E3222/L3222</f>
        <v>256.37288135593218</v>
      </c>
      <c r="Q3222" s="3" t="str">
        <f>LEFT(N3222,SEARCH("/",N3222)-1)</f>
        <v>theater</v>
      </c>
      <c r="R3222" s="3" t="str">
        <f>RIGHT(N3222,LEN(N3222)-SEARCH("/",N3222,1))</f>
        <v>plays</v>
      </c>
      <c r="S3222" s="16">
        <f>(((J3222/60)/60)/24)+DATE(1970,1,1)+(-5/24)</f>
        <v>42772.625046296293</v>
      </c>
      <c r="T3222" s="16">
        <f>(((I3222/60)/60)/24)+DATE(1970,1,1)+(-5/24)</f>
        <v>42806.666666666664</v>
      </c>
    </row>
    <row r="3223" spans="1:20" ht="93.75" x14ac:dyDescent="0.3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2">
        <f>(E3223/D3223)*100</f>
        <v>103.42499999999998</v>
      </c>
      <c r="P3223" s="8">
        <f>E3223/L3223</f>
        <v>36.610619469026545</v>
      </c>
      <c r="Q3223" s="3" t="str">
        <f>LEFT(N3223,SEARCH("/",N3223)-1)</f>
        <v>theater</v>
      </c>
      <c r="R3223" s="3" t="str">
        <f>RIGHT(N3223,LEN(N3223)-SEARCH("/",N3223,1))</f>
        <v>plays</v>
      </c>
      <c r="S3223" s="16">
        <f>(((J3223/60)/60)/24)+DATE(1970,1,1)+(-5/24)</f>
        <v>42155.488460648143</v>
      </c>
      <c r="T3223" s="16">
        <f>(((I3223/60)/60)/24)+DATE(1970,1,1)+(-5/24)</f>
        <v>42190.488460648143</v>
      </c>
    </row>
    <row r="3224" spans="1:20" ht="56.25" x14ac:dyDescent="0.3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2">
        <f>(E3224/D3224)*100</f>
        <v>124.8</v>
      </c>
      <c r="P3224" s="8">
        <f>E3224/L3224</f>
        <v>37.142857142857146</v>
      </c>
      <c r="Q3224" s="3" t="str">
        <f>LEFT(N3224,SEARCH("/",N3224)-1)</f>
        <v>theater</v>
      </c>
      <c r="R3224" s="3" t="str">
        <f>RIGHT(N3224,LEN(N3224)-SEARCH("/",N3224,1))</f>
        <v>plays</v>
      </c>
      <c r="S3224" s="16">
        <f>(((J3224/60)/60)/24)+DATE(1970,1,1)+(-5/24)</f>
        <v>42270.373807870368</v>
      </c>
      <c r="T3224" s="16">
        <f>(((I3224/60)/60)/24)+DATE(1970,1,1)+(-5/24)</f>
        <v>42301.686805555553</v>
      </c>
    </row>
    <row r="3225" spans="1:20" ht="56.25" x14ac:dyDescent="0.3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2">
        <f>(E3225/D3225)*100</f>
        <v>109.51612903225806</v>
      </c>
      <c r="P3225" s="8">
        <f>E3225/L3225</f>
        <v>45.878378378378379</v>
      </c>
      <c r="Q3225" s="3" t="str">
        <f>LEFT(N3225,SEARCH("/",N3225)-1)</f>
        <v>theater</v>
      </c>
      <c r="R3225" s="3" t="str">
        <f>RIGHT(N3225,LEN(N3225)-SEARCH("/",N3225,1))</f>
        <v>plays</v>
      </c>
      <c r="S3225" s="16">
        <f>(((J3225/60)/60)/24)+DATE(1970,1,1)+(-5/24)</f>
        <v>42206.62703703704</v>
      </c>
      <c r="T3225" s="16">
        <f>(((I3225/60)/60)/24)+DATE(1970,1,1)+(-5/24)</f>
        <v>42236.62703703704</v>
      </c>
    </row>
    <row r="3226" spans="1:20" ht="75" x14ac:dyDescent="0.3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2">
        <f>(E3226/D3226)*100</f>
        <v>102.03333333333333</v>
      </c>
      <c r="P3226" s="8">
        <f>E3226/L3226</f>
        <v>141.71296296296296</v>
      </c>
      <c r="Q3226" s="3" t="str">
        <f>LEFT(N3226,SEARCH("/",N3226)-1)</f>
        <v>theater</v>
      </c>
      <c r="R3226" s="3" t="str">
        <f>RIGHT(N3226,LEN(N3226)-SEARCH("/",N3226,1))</f>
        <v>plays</v>
      </c>
      <c r="S3226" s="16">
        <f>(((J3226/60)/60)/24)+DATE(1970,1,1)+(-5/24)</f>
        <v>42697.642511574071</v>
      </c>
      <c r="T3226" s="16">
        <f>(((I3226/60)/60)/24)+DATE(1970,1,1)+(-5/24)</f>
        <v>42744.999999999993</v>
      </c>
    </row>
    <row r="3227" spans="1:20" ht="75" x14ac:dyDescent="0.3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2">
        <f>(E3227/D3227)*100</f>
        <v>102.35000000000001</v>
      </c>
      <c r="P3227" s="8">
        <f>E3227/L3227</f>
        <v>52.487179487179489</v>
      </c>
      <c r="Q3227" s="3" t="str">
        <f>LEFT(N3227,SEARCH("/",N3227)-1)</f>
        <v>theater</v>
      </c>
      <c r="R3227" s="3" t="str">
        <f>RIGHT(N3227,LEN(N3227)-SEARCH("/",N3227,1))</f>
        <v>plays</v>
      </c>
      <c r="S3227" s="16">
        <f>(((J3227/60)/60)/24)+DATE(1970,1,1)+(-5/24)</f>
        <v>42503.351134259261</v>
      </c>
      <c r="T3227" s="16">
        <f>(((I3227/60)/60)/24)+DATE(1970,1,1)+(-5/24)</f>
        <v>42524.666666666664</v>
      </c>
    </row>
    <row r="3228" spans="1:20" ht="75" x14ac:dyDescent="0.3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2">
        <f>(E3228/D3228)*100</f>
        <v>104.16666666666667</v>
      </c>
      <c r="P3228" s="8">
        <f>E3228/L3228</f>
        <v>59.523809523809526</v>
      </c>
      <c r="Q3228" s="3" t="str">
        <f>LEFT(N3228,SEARCH("/",N3228)-1)</f>
        <v>theater</v>
      </c>
      <c r="R3228" s="3" t="str">
        <f>RIGHT(N3228,LEN(N3228)-SEARCH("/",N3228,1))</f>
        <v>plays</v>
      </c>
      <c r="S3228" s="16">
        <f>(((J3228/60)/60)/24)+DATE(1970,1,1)+(-5/24)</f>
        <v>42277.375138888885</v>
      </c>
      <c r="T3228" s="16">
        <f>(((I3228/60)/60)/24)+DATE(1970,1,1)+(-5/24)</f>
        <v>42307.375138888885</v>
      </c>
    </row>
    <row r="3229" spans="1:20" ht="75" x14ac:dyDescent="0.3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2">
        <f>(E3229/D3229)*100</f>
        <v>125</v>
      </c>
      <c r="P3229" s="8">
        <f>E3229/L3229</f>
        <v>50</v>
      </c>
      <c r="Q3229" s="3" t="str">
        <f>LEFT(N3229,SEARCH("/",N3229)-1)</f>
        <v>theater</v>
      </c>
      <c r="R3229" s="3" t="str">
        <f>RIGHT(N3229,LEN(N3229)-SEARCH("/",N3229,1))</f>
        <v>plays</v>
      </c>
      <c r="S3229" s="16">
        <f>(((J3229/60)/60)/24)+DATE(1970,1,1)+(-5/24)</f>
        <v>42722.674027777779</v>
      </c>
      <c r="T3229" s="16">
        <f>(((I3229/60)/60)/24)+DATE(1970,1,1)+(-5/24)</f>
        <v>42752.674027777779</v>
      </c>
    </row>
    <row r="3230" spans="1:20" ht="37.5" x14ac:dyDescent="0.3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2">
        <f>(E3230/D3230)*100</f>
        <v>102.34285714285714</v>
      </c>
      <c r="P3230" s="8">
        <f>E3230/L3230</f>
        <v>193.62162162162161</v>
      </c>
      <c r="Q3230" s="3" t="str">
        <f>LEFT(N3230,SEARCH("/",N3230)-1)</f>
        <v>theater</v>
      </c>
      <c r="R3230" s="3" t="str">
        <f>RIGHT(N3230,LEN(N3230)-SEARCH("/",N3230,1))</f>
        <v>plays</v>
      </c>
      <c r="S3230" s="16">
        <f>(((J3230/60)/60)/24)+DATE(1970,1,1)+(-5/24)</f>
        <v>42323.500972222224</v>
      </c>
      <c r="T3230" s="16">
        <f>(((I3230/60)/60)/24)+DATE(1970,1,1)+(-5/24)</f>
        <v>42354.999305555553</v>
      </c>
    </row>
    <row r="3231" spans="1:20" ht="75" x14ac:dyDescent="0.3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2">
        <f>(E3231/D3231)*100</f>
        <v>107.86500000000001</v>
      </c>
      <c r="P3231" s="8">
        <f>E3231/L3231</f>
        <v>106.79702970297029</v>
      </c>
      <c r="Q3231" s="3" t="str">
        <f>LEFT(N3231,SEARCH("/",N3231)-1)</f>
        <v>theater</v>
      </c>
      <c r="R3231" s="3" t="str">
        <f>RIGHT(N3231,LEN(N3231)-SEARCH("/",N3231,1))</f>
        <v>plays</v>
      </c>
      <c r="S3231" s="16">
        <f>(((J3231/60)/60)/24)+DATE(1970,1,1)+(-5/24)</f>
        <v>41933.083310185182</v>
      </c>
      <c r="T3231" s="16">
        <f>(((I3231/60)/60)/24)+DATE(1970,1,1)+(-5/24)</f>
        <v>41963.124976851854</v>
      </c>
    </row>
    <row r="3232" spans="1:20" ht="93.75" x14ac:dyDescent="0.3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2">
        <f>(E3232/D3232)*100</f>
        <v>109.88461538461539</v>
      </c>
      <c r="P3232" s="8">
        <f>E3232/L3232</f>
        <v>77.21621621621621</v>
      </c>
      <c r="Q3232" s="3" t="str">
        <f>LEFT(N3232,SEARCH("/",N3232)-1)</f>
        <v>theater</v>
      </c>
      <c r="R3232" s="3" t="str">
        <f>RIGHT(N3232,LEN(N3232)-SEARCH("/",N3232,1))</f>
        <v>plays</v>
      </c>
      <c r="S3232" s="16">
        <f>(((J3232/60)/60)/24)+DATE(1970,1,1)+(-5/24)</f>
        <v>41897.959791666668</v>
      </c>
      <c r="T3232" s="16">
        <f>(((I3232/60)/60)/24)+DATE(1970,1,1)+(-5/24)</f>
        <v>41912.957638888889</v>
      </c>
    </row>
    <row r="3233" spans="1:20" ht="75" x14ac:dyDescent="0.3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2">
        <f>(E3233/D3233)*100</f>
        <v>161</v>
      </c>
      <c r="P3233" s="8">
        <f>E3233/L3233</f>
        <v>57.5</v>
      </c>
      <c r="Q3233" s="3" t="str">
        <f>LEFT(N3233,SEARCH("/",N3233)-1)</f>
        <v>theater</v>
      </c>
      <c r="R3233" s="3" t="str">
        <f>RIGHT(N3233,LEN(N3233)-SEARCH("/",N3233,1))</f>
        <v>plays</v>
      </c>
      <c r="S3233" s="16">
        <f>(((J3233/60)/60)/24)+DATE(1970,1,1)+(-5/24)</f>
        <v>42446.735497685186</v>
      </c>
      <c r="T3233" s="16">
        <f>(((I3233/60)/60)/24)+DATE(1970,1,1)+(-5/24)</f>
        <v>42476.735497685186</v>
      </c>
    </row>
    <row r="3234" spans="1:20" ht="75" x14ac:dyDescent="0.3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2">
        <f>(E3234/D3234)*100</f>
        <v>131.20000000000002</v>
      </c>
      <c r="P3234" s="8">
        <f>E3234/L3234</f>
        <v>50.46153846153846</v>
      </c>
      <c r="Q3234" s="3" t="str">
        <f>LEFT(N3234,SEARCH("/",N3234)-1)</f>
        <v>theater</v>
      </c>
      <c r="R3234" s="3" t="str">
        <f>RIGHT(N3234,LEN(N3234)-SEARCH("/",N3234,1))</f>
        <v>plays</v>
      </c>
      <c r="S3234" s="16">
        <f>(((J3234/60)/60)/24)+DATE(1970,1,1)+(-5/24)</f>
        <v>42463.605520833335</v>
      </c>
      <c r="T3234" s="16">
        <f>(((I3234/60)/60)/24)+DATE(1970,1,1)+(-5/24)</f>
        <v>42493.957638888889</v>
      </c>
    </row>
    <row r="3235" spans="1:20" ht="75" x14ac:dyDescent="0.3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2">
        <f>(E3235/D3235)*100</f>
        <v>118.8</v>
      </c>
      <c r="P3235" s="8">
        <f>E3235/L3235</f>
        <v>97.377049180327873</v>
      </c>
      <c r="Q3235" s="3" t="str">
        <f>LEFT(N3235,SEARCH("/",N3235)-1)</f>
        <v>theater</v>
      </c>
      <c r="R3235" s="3" t="str">
        <f>RIGHT(N3235,LEN(N3235)-SEARCH("/",N3235,1))</f>
        <v>plays</v>
      </c>
      <c r="S3235" s="16">
        <f>(((J3235/60)/60)/24)+DATE(1970,1,1)+(-5/24)</f>
        <v>42766.596701388888</v>
      </c>
      <c r="T3235" s="16">
        <f>(((I3235/60)/60)/24)+DATE(1970,1,1)+(-5/24)</f>
        <v>42796.596701388888</v>
      </c>
    </row>
    <row r="3236" spans="1:20" ht="75" x14ac:dyDescent="0.3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2">
        <f>(E3236/D3236)*100</f>
        <v>100.39275000000001</v>
      </c>
      <c r="P3236" s="8">
        <f>E3236/L3236</f>
        <v>34.91921739130435</v>
      </c>
      <c r="Q3236" s="3" t="str">
        <f>LEFT(N3236,SEARCH("/",N3236)-1)</f>
        <v>theater</v>
      </c>
      <c r="R3236" s="3" t="str">
        <f>RIGHT(N3236,LEN(N3236)-SEARCH("/",N3236,1))</f>
        <v>plays</v>
      </c>
      <c r="S3236" s="16">
        <f>(((J3236/60)/60)/24)+DATE(1970,1,1)+(-5/24)</f>
        <v>42734.581111111103</v>
      </c>
      <c r="T3236" s="16">
        <f>(((I3236/60)/60)/24)+DATE(1970,1,1)+(-5/24)</f>
        <v>42767.771527777775</v>
      </c>
    </row>
    <row r="3237" spans="1:20" ht="93.75" x14ac:dyDescent="0.3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2">
        <f>(E3237/D3237)*100</f>
        <v>103.20666666666666</v>
      </c>
      <c r="P3237" s="8">
        <f>E3237/L3237</f>
        <v>85.530386740331494</v>
      </c>
      <c r="Q3237" s="3" t="str">
        <f>LEFT(N3237,SEARCH("/",N3237)-1)</f>
        <v>theater</v>
      </c>
      <c r="R3237" s="3" t="str">
        <f>RIGHT(N3237,LEN(N3237)-SEARCH("/",N3237,1))</f>
        <v>plays</v>
      </c>
      <c r="S3237" s="16">
        <f>(((J3237/60)/60)/24)+DATE(1970,1,1)+(-5/24)</f>
        <v>42522.139479166661</v>
      </c>
      <c r="T3237" s="16">
        <f>(((I3237/60)/60)/24)+DATE(1970,1,1)+(-5/24)</f>
        <v>42552.139479166661</v>
      </c>
    </row>
    <row r="3238" spans="1:20" ht="93.75" x14ac:dyDescent="0.3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2">
        <f>(E3238/D3238)*100</f>
        <v>100.6</v>
      </c>
      <c r="P3238" s="8">
        <f>E3238/L3238</f>
        <v>182.90909090909091</v>
      </c>
      <c r="Q3238" s="3" t="str">
        <f>LEFT(N3238,SEARCH("/",N3238)-1)</f>
        <v>theater</v>
      </c>
      <c r="R3238" s="3" t="str">
        <f>RIGHT(N3238,LEN(N3238)-SEARCH("/",N3238,1))</f>
        <v>plays</v>
      </c>
      <c r="S3238" s="16">
        <f>(((J3238/60)/60)/24)+DATE(1970,1,1)+(-5/24)</f>
        <v>42702.708715277775</v>
      </c>
      <c r="T3238" s="16">
        <f>(((I3238/60)/60)/24)+DATE(1970,1,1)+(-5/24)</f>
        <v>42732.708715277775</v>
      </c>
    </row>
    <row r="3239" spans="1:20" ht="56.25" x14ac:dyDescent="0.3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2">
        <f>(E3239/D3239)*100</f>
        <v>100.78754285714287</v>
      </c>
      <c r="P3239" s="8">
        <f>E3239/L3239</f>
        <v>131.13620817843866</v>
      </c>
      <c r="Q3239" s="3" t="str">
        <f>LEFT(N3239,SEARCH("/",N3239)-1)</f>
        <v>theater</v>
      </c>
      <c r="R3239" s="3" t="str">
        <f>RIGHT(N3239,LEN(N3239)-SEARCH("/",N3239,1))</f>
        <v>plays</v>
      </c>
      <c r="S3239" s="16">
        <f>(((J3239/60)/60)/24)+DATE(1970,1,1)+(-5/24)</f>
        <v>42252.266018518516</v>
      </c>
      <c r="T3239" s="16">
        <f>(((I3239/60)/60)/24)+DATE(1970,1,1)+(-5/24)</f>
        <v>42275.957638888889</v>
      </c>
    </row>
    <row r="3240" spans="1:20" ht="93.75" x14ac:dyDescent="0.3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2">
        <f>(E3240/D3240)*100</f>
        <v>112.32142857142857</v>
      </c>
      <c r="P3240" s="8">
        <f>E3240/L3240</f>
        <v>39.810126582278478</v>
      </c>
      <c r="Q3240" s="3" t="str">
        <f>LEFT(N3240,SEARCH("/",N3240)-1)</f>
        <v>theater</v>
      </c>
      <c r="R3240" s="3" t="str">
        <f>RIGHT(N3240,LEN(N3240)-SEARCH("/",N3240,1))</f>
        <v>plays</v>
      </c>
      <c r="S3240" s="16">
        <f>(((J3240/60)/60)/24)+DATE(1970,1,1)+(-5/24)</f>
        <v>42156.302060185182</v>
      </c>
      <c r="T3240" s="16">
        <f>(((I3240/60)/60)/24)+DATE(1970,1,1)+(-5/24)</f>
        <v>42186.302060185182</v>
      </c>
    </row>
    <row r="3241" spans="1:20" ht="75" x14ac:dyDescent="0.3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2">
        <f>(E3241/D3241)*100</f>
        <v>105.91914022517912</v>
      </c>
      <c r="P3241" s="8">
        <f>E3241/L3241</f>
        <v>59.701730769230764</v>
      </c>
      <c r="Q3241" s="3" t="str">
        <f>LEFT(N3241,SEARCH("/",N3241)-1)</f>
        <v>theater</v>
      </c>
      <c r="R3241" s="3" t="str">
        <f>RIGHT(N3241,LEN(N3241)-SEARCH("/",N3241,1))</f>
        <v>plays</v>
      </c>
      <c r="S3241" s="16">
        <f>(((J3241/60)/60)/24)+DATE(1970,1,1)+(-5/24)</f>
        <v>42277.880706018514</v>
      </c>
      <c r="T3241" s="16">
        <f>(((I3241/60)/60)/24)+DATE(1970,1,1)+(-5/24)</f>
        <v>42302.790972222218</v>
      </c>
    </row>
    <row r="3242" spans="1:20" ht="75" x14ac:dyDescent="0.3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2">
        <f>(E3242/D3242)*100</f>
        <v>100.56666666666668</v>
      </c>
      <c r="P3242" s="8">
        <f>E3242/L3242</f>
        <v>88.735294117647058</v>
      </c>
      <c r="Q3242" s="3" t="str">
        <f>LEFT(N3242,SEARCH("/",N3242)-1)</f>
        <v>theater</v>
      </c>
      <c r="R3242" s="3" t="str">
        <f>RIGHT(N3242,LEN(N3242)-SEARCH("/",N3242,1))</f>
        <v>plays</v>
      </c>
      <c r="S3242" s="16">
        <f>(((J3242/60)/60)/24)+DATE(1970,1,1)+(-5/24)</f>
        <v>42754.485509259255</v>
      </c>
      <c r="T3242" s="16">
        <f>(((I3242/60)/60)/24)+DATE(1970,1,1)+(-5/24)</f>
        <v>42782.749999999993</v>
      </c>
    </row>
    <row r="3243" spans="1:20" ht="93.75" x14ac:dyDescent="0.3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2">
        <f>(E3243/D3243)*100</f>
        <v>115.30588235294117</v>
      </c>
      <c r="P3243" s="8">
        <f>E3243/L3243</f>
        <v>58.688622754491021</v>
      </c>
      <c r="Q3243" s="3" t="str">
        <f>LEFT(N3243,SEARCH("/",N3243)-1)</f>
        <v>theater</v>
      </c>
      <c r="R3243" s="3" t="str">
        <f>RIGHT(N3243,LEN(N3243)-SEARCH("/",N3243,1))</f>
        <v>plays</v>
      </c>
      <c r="S3243" s="16">
        <f>(((J3243/60)/60)/24)+DATE(1970,1,1)+(-5/24)</f>
        <v>41893.116550925923</v>
      </c>
      <c r="T3243" s="16">
        <f>(((I3243/60)/60)/24)+DATE(1970,1,1)+(-5/24)</f>
        <v>41926.082638888889</v>
      </c>
    </row>
    <row r="3244" spans="1:20" ht="56.25" x14ac:dyDescent="0.3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2">
        <f>(E3244/D3244)*100</f>
        <v>127.30419999999999</v>
      </c>
      <c r="P3244" s="8">
        <f>E3244/L3244</f>
        <v>69.56513661202186</v>
      </c>
      <c r="Q3244" s="3" t="str">
        <f>LEFT(N3244,SEARCH("/",N3244)-1)</f>
        <v>theater</v>
      </c>
      <c r="R3244" s="3" t="str">
        <f>RIGHT(N3244,LEN(N3244)-SEARCH("/",N3244,1))</f>
        <v>plays</v>
      </c>
      <c r="S3244" s="16">
        <f>(((J3244/60)/60)/24)+DATE(1970,1,1)+(-5/24)</f>
        <v>41871.547361111108</v>
      </c>
      <c r="T3244" s="16">
        <f>(((I3244/60)/60)/24)+DATE(1970,1,1)+(-5/24)</f>
        <v>41901.547361111108</v>
      </c>
    </row>
    <row r="3245" spans="1:20" ht="93.75" x14ac:dyDescent="0.3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2">
        <f>(E3245/D3245)*100</f>
        <v>102.83750000000001</v>
      </c>
      <c r="P3245" s="8">
        <f>E3245/L3245</f>
        <v>115.87323943661971</v>
      </c>
      <c r="Q3245" s="3" t="str">
        <f>LEFT(N3245,SEARCH("/",N3245)-1)</f>
        <v>theater</v>
      </c>
      <c r="R3245" s="3" t="str">
        <f>RIGHT(N3245,LEN(N3245)-SEARCH("/",N3245,1))</f>
        <v>plays</v>
      </c>
      <c r="S3245" s="16">
        <f>(((J3245/60)/60)/24)+DATE(1970,1,1)+(-5/24)</f>
        <v>42261.888449074067</v>
      </c>
      <c r="T3245" s="16">
        <f>(((I3245/60)/60)/24)+DATE(1970,1,1)+(-5/24)</f>
        <v>42285.791666666664</v>
      </c>
    </row>
    <row r="3246" spans="1:20" ht="75" x14ac:dyDescent="0.3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2">
        <f>(E3246/D3246)*100</f>
        <v>102.9375</v>
      </c>
      <c r="P3246" s="8">
        <f>E3246/L3246</f>
        <v>23.869565217391305</v>
      </c>
      <c r="Q3246" s="3" t="str">
        <f>LEFT(N3246,SEARCH("/",N3246)-1)</f>
        <v>theater</v>
      </c>
      <c r="R3246" s="3" t="str">
        <f>RIGHT(N3246,LEN(N3246)-SEARCH("/",N3246,1))</f>
        <v>plays</v>
      </c>
      <c r="S3246" s="16">
        <f>(((J3246/60)/60)/24)+DATE(1970,1,1)+(-5/24)</f>
        <v>42675.485902777778</v>
      </c>
      <c r="T3246" s="16">
        <f>(((I3246/60)/60)/24)+DATE(1970,1,1)+(-5/24)</f>
        <v>42705.527569444443</v>
      </c>
    </row>
    <row r="3247" spans="1:20" ht="75" x14ac:dyDescent="0.3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2">
        <f>(E3247/D3247)*100</f>
        <v>104.3047619047619</v>
      </c>
      <c r="P3247" s="8">
        <f>E3247/L3247</f>
        <v>81.125925925925927</v>
      </c>
      <c r="Q3247" s="3" t="str">
        <f>LEFT(N3247,SEARCH("/",N3247)-1)</f>
        <v>theater</v>
      </c>
      <c r="R3247" s="3" t="str">
        <f>RIGHT(N3247,LEN(N3247)-SEARCH("/",N3247,1))</f>
        <v>plays</v>
      </c>
      <c r="S3247" s="16">
        <f>(((J3247/60)/60)/24)+DATE(1970,1,1)+(-5/24)</f>
        <v>42135.391874999994</v>
      </c>
      <c r="T3247" s="16">
        <f>(((I3247/60)/60)/24)+DATE(1970,1,1)+(-5/24)</f>
        <v>42166.874999999993</v>
      </c>
    </row>
    <row r="3248" spans="1:20" ht="75" x14ac:dyDescent="0.3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2">
        <f>(E3248/D3248)*100</f>
        <v>111.22000000000001</v>
      </c>
      <c r="P3248" s="8">
        <f>E3248/L3248</f>
        <v>57.626943005181346</v>
      </c>
      <c r="Q3248" s="3" t="str">
        <f>LEFT(N3248,SEARCH("/",N3248)-1)</f>
        <v>theater</v>
      </c>
      <c r="R3248" s="3" t="str">
        <f>RIGHT(N3248,LEN(N3248)-SEARCH("/",N3248,1))</f>
        <v>plays</v>
      </c>
      <c r="S3248" s="16">
        <f>(((J3248/60)/60)/24)+DATE(1970,1,1)+(-5/24)</f>
        <v>42230.263888888883</v>
      </c>
      <c r="T3248" s="16">
        <f>(((I3248/60)/60)/24)+DATE(1970,1,1)+(-5/24)</f>
        <v>42258.957638888889</v>
      </c>
    </row>
    <row r="3249" spans="1:20" ht="75" x14ac:dyDescent="0.3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2">
        <f>(E3249/D3249)*100</f>
        <v>105.86</v>
      </c>
      <c r="P3249" s="8">
        <f>E3249/L3249</f>
        <v>46.429824561403507</v>
      </c>
      <c r="Q3249" s="3" t="str">
        <f>LEFT(N3249,SEARCH("/",N3249)-1)</f>
        <v>theater</v>
      </c>
      <c r="R3249" s="3" t="str">
        <f>RIGHT(N3249,LEN(N3249)-SEARCH("/",N3249,1))</f>
        <v>plays</v>
      </c>
      <c r="S3249" s="16">
        <f>(((J3249/60)/60)/24)+DATE(1970,1,1)+(-5/24)</f>
        <v>42167.22583333333</v>
      </c>
      <c r="T3249" s="16">
        <f>(((I3249/60)/60)/24)+DATE(1970,1,1)+(-5/24)</f>
        <v>42197.22583333333</v>
      </c>
    </row>
    <row r="3250" spans="1:20" ht="56.25" x14ac:dyDescent="0.3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2">
        <f>(E3250/D3250)*100</f>
        <v>100.79166666666666</v>
      </c>
      <c r="P3250" s="8">
        <f>E3250/L3250</f>
        <v>60.475000000000001</v>
      </c>
      <c r="Q3250" s="3" t="str">
        <f>LEFT(N3250,SEARCH("/",N3250)-1)</f>
        <v>theater</v>
      </c>
      <c r="R3250" s="3" t="str">
        <f>RIGHT(N3250,LEN(N3250)-SEARCH("/",N3250,1))</f>
        <v>plays</v>
      </c>
      <c r="S3250" s="16">
        <f>(((J3250/60)/60)/24)+DATE(1970,1,1)+(-5/24)</f>
        <v>42068.68005787037</v>
      </c>
      <c r="T3250" s="16">
        <f>(((I3250/60)/60)/24)+DATE(1970,1,1)+(-5/24)</f>
        <v>42098.638391203705</v>
      </c>
    </row>
    <row r="3251" spans="1:20" ht="75" x14ac:dyDescent="0.3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2">
        <f>(E3251/D3251)*100</f>
        <v>104.92727272727274</v>
      </c>
      <c r="P3251" s="8">
        <f>E3251/L3251</f>
        <v>65.579545454545453</v>
      </c>
      <c r="Q3251" s="3" t="str">
        <f>LEFT(N3251,SEARCH("/",N3251)-1)</f>
        <v>theater</v>
      </c>
      <c r="R3251" s="3" t="str">
        <f>RIGHT(N3251,LEN(N3251)-SEARCH("/",N3251,1))</f>
        <v>plays</v>
      </c>
      <c r="S3251" s="16">
        <f>(((J3251/60)/60)/24)+DATE(1970,1,1)+(-5/24)</f>
        <v>42145.538356481477</v>
      </c>
      <c r="T3251" s="16">
        <f>(((I3251/60)/60)/24)+DATE(1970,1,1)+(-5/24)</f>
        <v>42175.538356481477</v>
      </c>
    </row>
    <row r="3252" spans="1:20" ht="93.75" x14ac:dyDescent="0.3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2">
        <f>(E3252/D3252)*100</f>
        <v>101.55199999999999</v>
      </c>
      <c r="P3252" s="8">
        <f>E3252/L3252</f>
        <v>119.1924882629108</v>
      </c>
      <c r="Q3252" s="3" t="str">
        <f>LEFT(N3252,SEARCH("/",N3252)-1)</f>
        <v>theater</v>
      </c>
      <c r="R3252" s="3" t="str">
        <f>RIGHT(N3252,LEN(N3252)-SEARCH("/",N3252,1))</f>
        <v>plays</v>
      </c>
      <c r="S3252" s="16">
        <f>(((J3252/60)/60)/24)+DATE(1970,1,1)+(-5/24)</f>
        <v>41918.533842592587</v>
      </c>
      <c r="T3252" s="16">
        <f>(((I3252/60)/60)/24)+DATE(1970,1,1)+(-5/24)</f>
        <v>41948.575509259259</v>
      </c>
    </row>
    <row r="3253" spans="1:20" ht="75" x14ac:dyDescent="0.3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2">
        <f>(E3253/D3253)*100</f>
        <v>110.73333333333333</v>
      </c>
      <c r="P3253" s="8">
        <f>E3253/L3253</f>
        <v>83.05</v>
      </c>
      <c r="Q3253" s="3" t="str">
        <f>LEFT(N3253,SEARCH("/",N3253)-1)</f>
        <v>theater</v>
      </c>
      <c r="R3253" s="3" t="str">
        <f>RIGHT(N3253,LEN(N3253)-SEARCH("/",N3253,1))</f>
        <v>plays</v>
      </c>
      <c r="S3253" s="16">
        <f>(((J3253/60)/60)/24)+DATE(1970,1,1)+(-5/24)</f>
        <v>42146.52275462963</v>
      </c>
      <c r="T3253" s="16">
        <f>(((I3253/60)/60)/24)+DATE(1970,1,1)+(-5/24)</f>
        <v>42176.52275462963</v>
      </c>
    </row>
    <row r="3254" spans="1:20" ht="75" x14ac:dyDescent="0.3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2">
        <f>(E3254/D3254)*100</f>
        <v>127.82222222222221</v>
      </c>
      <c r="P3254" s="8">
        <f>E3254/L3254</f>
        <v>57.52</v>
      </c>
      <c r="Q3254" s="3" t="str">
        <f>LEFT(N3254,SEARCH("/",N3254)-1)</f>
        <v>theater</v>
      </c>
      <c r="R3254" s="3" t="str">
        <f>RIGHT(N3254,LEN(N3254)-SEARCH("/",N3254,1))</f>
        <v>plays</v>
      </c>
      <c r="S3254" s="16">
        <f>(((J3254/60)/60)/24)+DATE(1970,1,1)+(-5/24)</f>
        <v>42590.264351851853</v>
      </c>
      <c r="T3254" s="16">
        <f>(((I3254/60)/60)/24)+DATE(1970,1,1)+(-5/24)</f>
        <v>42620.264351851853</v>
      </c>
    </row>
    <row r="3255" spans="1:20" ht="56.25" x14ac:dyDescent="0.3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2">
        <f>(E3255/D3255)*100</f>
        <v>101.82500000000002</v>
      </c>
      <c r="P3255" s="8">
        <f>E3255/L3255</f>
        <v>177.08695652173913</v>
      </c>
      <c r="Q3255" s="3" t="str">
        <f>LEFT(N3255,SEARCH("/",N3255)-1)</f>
        <v>theater</v>
      </c>
      <c r="R3255" s="3" t="str">
        <f>RIGHT(N3255,LEN(N3255)-SEARCH("/",N3255,1))</f>
        <v>plays</v>
      </c>
      <c r="S3255" s="16">
        <f>(((J3255/60)/60)/24)+DATE(1970,1,1)+(-5/24)</f>
        <v>42602.368379629632</v>
      </c>
      <c r="T3255" s="16">
        <f>(((I3255/60)/60)/24)+DATE(1970,1,1)+(-5/24)</f>
        <v>42620.947916666664</v>
      </c>
    </row>
    <row r="3256" spans="1:20" ht="93.75" x14ac:dyDescent="0.3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2">
        <f>(E3256/D3256)*100</f>
        <v>101.25769230769231</v>
      </c>
      <c r="P3256" s="8">
        <f>E3256/L3256</f>
        <v>70.771505376344081</v>
      </c>
      <c r="Q3256" s="3" t="str">
        <f>LEFT(N3256,SEARCH("/",N3256)-1)</f>
        <v>theater</v>
      </c>
      <c r="R3256" s="3" t="str">
        <f>RIGHT(N3256,LEN(N3256)-SEARCH("/",N3256,1))</f>
        <v>plays</v>
      </c>
      <c r="S3256" s="16">
        <f>(((J3256/60)/60)/24)+DATE(1970,1,1)+(-5/24)</f>
        <v>42058.877418981479</v>
      </c>
      <c r="T3256" s="16">
        <f>(((I3256/60)/60)/24)+DATE(1970,1,1)+(-5/24)</f>
        <v>42088.835752314808</v>
      </c>
    </row>
    <row r="3257" spans="1:20" ht="93.75" x14ac:dyDescent="0.3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2">
        <f>(E3257/D3257)*100</f>
        <v>175</v>
      </c>
      <c r="P3257" s="8">
        <f>E3257/L3257</f>
        <v>29.166666666666668</v>
      </c>
      <c r="Q3257" s="3" t="str">
        <f>LEFT(N3257,SEARCH("/",N3257)-1)</f>
        <v>theater</v>
      </c>
      <c r="R3257" s="3" t="str">
        <f>RIGHT(N3257,LEN(N3257)-SEARCH("/",N3257,1))</f>
        <v>plays</v>
      </c>
      <c r="S3257" s="16">
        <f>(((J3257/60)/60)/24)+DATE(1970,1,1)+(-5/24)</f>
        <v>41889.559895833328</v>
      </c>
      <c r="T3257" s="16">
        <f>(((I3257/60)/60)/24)+DATE(1970,1,1)+(-5/24)</f>
        <v>41919.559895833328</v>
      </c>
    </row>
    <row r="3258" spans="1:20" ht="75" x14ac:dyDescent="0.3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2">
        <f>(E3258/D3258)*100</f>
        <v>128.06</v>
      </c>
      <c r="P3258" s="8">
        <f>E3258/L3258</f>
        <v>72.76136363636364</v>
      </c>
      <c r="Q3258" s="3" t="str">
        <f>LEFT(N3258,SEARCH("/",N3258)-1)</f>
        <v>theater</v>
      </c>
      <c r="R3258" s="3" t="str">
        <f>RIGHT(N3258,LEN(N3258)-SEARCH("/",N3258,1))</f>
        <v>plays</v>
      </c>
      <c r="S3258" s="16">
        <f>(((J3258/60)/60)/24)+DATE(1970,1,1)+(-5/24)</f>
        <v>42144.365474537037</v>
      </c>
      <c r="T3258" s="16">
        <f>(((I3258/60)/60)/24)+DATE(1970,1,1)+(-5/24)</f>
        <v>42165.957638888889</v>
      </c>
    </row>
    <row r="3259" spans="1:20" ht="93.75" x14ac:dyDescent="0.3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2">
        <f>(E3259/D3259)*100</f>
        <v>106.29949999999999</v>
      </c>
      <c r="P3259" s="8">
        <f>E3259/L3259</f>
        <v>51.853414634146333</v>
      </c>
      <c r="Q3259" s="3" t="str">
        <f>LEFT(N3259,SEARCH("/",N3259)-1)</f>
        <v>theater</v>
      </c>
      <c r="R3259" s="3" t="str">
        <f>RIGHT(N3259,LEN(N3259)-SEARCH("/",N3259,1))</f>
        <v>plays</v>
      </c>
      <c r="S3259" s="16">
        <f>(((J3259/60)/60)/24)+DATE(1970,1,1)+(-5/24)</f>
        <v>42758.351296296292</v>
      </c>
      <c r="T3259" s="16">
        <f>(((I3259/60)/60)/24)+DATE(1970,1,1)+(-5/24)</f>
        <v>42788.351296296292</v>
      </c>
    </row>
    <row r="3260" spans="1:20" ht="56.25" x14ac:dyDescent="0.3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2">
        <f>(E3260/D3260)*100</f>
        <v>105.21428571428571</v>
      </c>
      <c r="P3260" s="8">
        <f>E3260/L3260</f>
        <v>98.2</v>
      </c>
      <c r="Q3260" s="3" t="str">
        <f>LEFT(N3260,SEARCH("/",N3260)-1)</f>
        <v>theater</v>
      </c>
      <c r="R3260" s="3" t="str">
        <f>RIGHT(N3260,LEN(N3260)-SEARCH("/",N3260,1))</f>
        <v>plays</v>
      </c>
      <c r="S3260" s="16">
        <f>(((J3260/60)/60)/24)+DATE(1970,1,1)+(-5/24)</f>
        <v>41982.678946759253</v>
      </c>
      <c r="T3260" s="16">
        <f>(((I3260/60)/60)/24)+DATE(1970,1,1)+(-5/24)</f>
        <v>42012.678946759253</v>
      </c>
    </row>
    <row r="3261" spans="1:20" ht="75" x14ac:dyDescent="0.3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2">
        <f>(E3261/D3261)*100</f>
        <v>106.16782608695652</v>
      </c>
      <c r="P3261" s="8">
        <f>E3261/L3261</f>
        <v>251.7381443298969</v>
      </c>
      <c r="Q3261" s="3" t="str">
        <f>LEFT(N3261,SEARCH("/",N3261)-1)</f>
        <v>theater</v>
      </c>
      <c r="R3261" s="3" t="str">
        <f>RIGHT(N3261,LEN(N3261)-SEARCH("/",N3261,1))</f>
        <v>plays</v>
      </c>
      <c r="S3261" s="16">
        <f>(((J3261/60)/60)/24)+DATE(1970,1,1)+(-5/24)</f>
        <v>42614.552604166667</v>
      </c>
      <c r="T3261" s="16">
        <f>(((I3261/60)/60)/24)+DATE(1970,1,1)+(-5/24)</f>
        <v>42643.957638888889</v>
      </c>
    </row>
    <row r="3262" spans="1:20" ht="75" x14ac:dyDescent="0.3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2">
        <f>(E3262/D3262)*100</f>
        <v>109.24000000000001</v>
      </c>
      <c r="P3262" s="8">
        <f>E3262/L3262</f>
        <v>74.821917808219183</v>
      </c>
      <c r="Q3262" s="3" t="str">
        <f>LEFT(N3262,SEARCH("/",N3262)-1)</f>
        <v>theater</v>
      </c>
      <c r="R3262" s="3" t="str">
        <f>RIGHT(N3262,LEN(N3262)-SEARCH("/",N3262,1))</f>
        <v>plays</v>
      </c>
      <c r="S3262" s="16">
        <f>(((J3262/60)/60)/24)+DATE(1970,1,1)+(-5/24)</f>
        <v>42303.464328703696</v>
      </c>
      <c r="T3262" s="16">
        <f>(((I3262/60)/60)/24)+DATE(1970,1,1)+(-5/24)</f>
        <v>42338.505995370368</v>
      </c>
    </row>
    <row r="3263" spans="1:20" ht="93.75" x14ac:dyDescent="0.3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2">
        <f>(E3263/D3263)*100</f>
        <v>100.45454545454547</v>
      </c>
      <c r="P3263" s="8">
        <f>E3263/L3263</f>
        <v>67.65306122448979</v>
      </c>
      <c r="Q3263" s="3" t="str">
        <f>LEFT(N3263,SEARCH("/",N3263)-1)</f>
        <v>theater</v>
      </c>
      <c r="R3263" s="3" t="str">
        <f>RIGHT(N3263,LEN(N3263)-SEARCH("/",N3263,1))</f>
        <v>plays</v>
      </c>
      <c r="S3263" s="16">
        <f>(((J3263/60)/60)/24)+DATE(1970,1,1)+(-5/24)</f>
        <v>42171.517083333332</v>
      </c>
      <c r="T3263" s="16">
        <f>(((I3263/60)/60)/24)+DATE(1970,1,1)+(-5/24)</f>
        <v>42201.517083333332</v>
      </c>
    </row>
    <row r="3264" spans="1:20" ht="56.25" x14ac:dyDescent="0.3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2">
        <f>(E3264/D3264)*100</f>
        <v>103.04098360655738</v>
      </c>
      <c r="P3264" s="8">
        <f>E3264/L3264</f>
        <v>93.81343283582089</v>
      </c>
      <c r="Q3264" s="3" t="str">
        <f>LEFT(N3264,SEARCH("/",N3264)-1)</f>
        <v>theater</v>
      </c>
      <c r="R3264" s="3" t="str">
        <f>RIGHT(N3264,LEN(N3264)-SEARCH("/",N3264,1))</f>
        <v>plays</v>
      </c>
      <c r="S3264" s="16">
        <f>(((J3264/60)/60)/24)+DATE(1970,1,1)+(-5/24)</f>
        <v>41964.107199074067</v>
      </c>
      <c r="T3264" s="16">
        <f>(((I3264/60)/60)/24)+DATE(1970,1,1)+(-5/24)</f>
        <v>41994.958333333336</v>
      </c>
    </row>
    <row r="3265" spans="1:20" ht="56.25" x14ac:dyDescent="0.3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2">
        <f>(E3265/D3265)*100</f>
        <v>112.1664</v>
      </c>
      <c r="P3265" s="8">
        <f>E3265/L3265</f>
        <v>41.237647058823526</v>
      </c>
      <c r="Q3265" s="3" t="str">
        <f>LEFT(N3265,SEARCH("/",N3265)-1)</f>
        <v>theater</v>
      </c>
      <c r="R3265" s="3" t="str">
        <f>RIGHT(N3265,LEN(N3265)-SEARCH("/",N3265,1))</f>
        <v>plays</v>
      </c>
      <c r="S3265" s="16">
        <f>(((J3265/60)/60)/24)+DATE(1970,1,1)+(-5/24)</f>
        <v>42284.30773148148</v>
      </c>
      <c r="T3265" s="16">
        <f>(((I3265/60)/60)/24)+DATE(1970,1,1)+(-5/24)</f>
        <v>42307.666666666664</v>
      </c>
    </row>
    <row r="3266" spans="1:20" ht="56.25" x14ac:dyDescent="0.3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2">
        <f>(E3266/D3266)*100</f>
        <v>103</v>
      </c>
      <c r="P3266" s="8">
        <f>E3266/L3266</f>
        <v>52.551020408163268</v>
      </c>
      <c r="Q3266" s="3" t="str">
        <f>LEFT(N3266,SEARCH("/",N3266)-1)</f>
        <v>theater</v>
      </c>
      <c r="R3266" s="3" t="str">
        <f>RIGHT(N3266,LEN(N3266)-SEARCH("/",N3266,1))</f>
        <v>plays</v>
      </c>
      <c r="S3266" s="16">
        <f>(((J3266/60)/60)/24)+DATE(1970,1,1)+(-5/24)</f>
        <v>42016.591874999998</v>
      </c>
      <c r="T3266" s="16">
        <f>(((I3266/60)/60)/24)+DATE(1970,1,1)+(-5/24)</f>
        <v>42032.708333333336</v>
      </c>
    </row>
    <row r="3267" spans="1:20" ht="75" x14ac:dyDescent="0.3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2">
        <f>(E3267/D3267)*100</f>
        <v>164</v>
      </c>
      <c r="P3267" s="8">
        <f>E3267/L3267</f>
        <v>70.285714285714292</v>
      </c>
      <c r="Q3267" s="3" t="str">
        <f>LEFT(N3267,SEARCH("/",N3267)-1)</f>
        <v>theater</v>
      </c>
      <c r="R3267" s="3" t="str">
        <f>RIGHT(N3267,LEN(N3267)-SEARCH("/",N3267,1))</f>
        <v>plays</v>
      </c>
      <c r="S3267" s="16">
        <f>(((J3267/60)/60)/24)+DATE(1970,1,1)+(-5/24)</f>
        <v>42311.503645833327</v>
      </c>
      <c r="T3267" s="16">
        <f>(((I3267/60)/60)/24)+DATE(1970,1,1)+(-5/24)</f>
        <v>42341.499999999993</v>
      </c>
    </row>
    <row r="3268" spans="1:20" ht="75" x14ac:dyDescent="0.3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2">
        <f>(E3268/D3268)*100</f>
        <v>131.28333333333333</v>
      </c>
      <c r="P3268" s="8">
        <f>E3268/L3268</f>
        <v>48.325153374233132</v>
      </c>
      <c r="Q3268" s="3" t="str">
        <f>LEFT(N3268,SEARCH("/",N3268)-1)</f>
        <v>theater</v>
      </c>
      <c r="R3268" s="3" t="str">
        <f>RIGHT(N3268,LEN(N3268)-SEARCH("/",N3268,1))</f>
        <v>plays</v>
      </c>
      <c r="S3268" s="16">
        <f>(((J3268/60)/60)/24)+DATE(1970,1,1)+(-5/24)</f>
        <v>42136.32780092593</v>
      </c>
      <c r="T3268" s="16">
        <f>(((I3268/60)/60)/24)+DATE(1970,1,1)+(-5/24)</f>
        <v>42167.666666666664</v>
      </c>
    </row>
    <row r="3269" spans="1:20" ht="75" x14ac:dyDescent="0.3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2">
        <f>(E3269/D3269)*100</f>
        <v>102.1</v>
      </c>
      <c r="P3269" s="8">
        <f>E3269/L3269</f>
        <v>53.177083333333336</v>
      </c>
      <c r="Q3269" s="3" t="str">
        <f>LEFT(N3269,SEARCH("/",N3269)-1)</f>
        <v>theater</v>
      </c>
      <c r="R3269" s="3" t="str">
        <f>RIGHT(N3269,LEN(N3269)-SEARCH("/",N3269,1))</f>
        <v>plays</v>
      </c>
      <c r="S3269" s="16">
        <f>(((J3269/60)/60)/24)+DATE(1970,1,1)+(-5/24)</f>
        <v>42172.549305555549</v>
      </c>
      <c r="T3269" s="16">
        <f>(((I3269/60)/60)/24)+DATE(1970,1,1)+(-5/24)</f>
        <v>42202.549305555549</v>
      </c>
    </row>
    <row r="3270" spans="1:20" ht="75" x14ac:dyDescent="0.3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2">
        <f>(E3270/D3270)*100</f>
        <v>128</v>
      </c>
      <c r="P3270" s="8">
        <f>E3270/L3270</f>
        <v>60.952380952380949</v>
      </c>
      <c r="Q3270" s="3" t="str">
        <f>LEFT(N3270,SEARCH("/",N3270)-1)</f>
        <v>theater</v>
      </c>
      <c r="R3270" s="3" t="str">
        <f>RIGHT(N3270,LEN(N3270)-SEARCH("/",N3270,1))</f>
        <v>plays</v>
      </c>
      <c r="S3270" s="16">
        <f>(((J3270/60)/60)/24)+DATE(1970,1,1)+(-5/24)</f>
        <v>42590.695925925924</v>
      </c>
      <c r="T3270" s="16">
        <f>(((I3270/60)/60)/24)+DATE(1970,1,1)+(-5/24)</f>
        <v>42606.695925925924</v>
      </c>
    </row>
    <row r="3271" spans="1:20" ht="75" x14ac:dyDescent="0.3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2">
        <f>(E3271/D3271)*100</f>
        <v>101.49999999999999</v>
      </c>
      <c r="P3271" s="8">
        <f>E3271/L3271</f>
        <v>116</v>
      </c>
      <c r="Q3271" s="3" t="str">
        <f>LEFT(N3271,SEARCH("/",N3271)-1)</f>
        <v>theater</v>
      </c>
      <c r="R3271" s="3" t="str">
        <f>RIGHT(N3271,LEN(N3271)-SEARCH("/",N3271,1))</f>
        <v>plays</v>
      </c>
      <c r="S3271" s="16">
        <f>(((J3271/60)/60)/24)+DATE(1970,1,1)+(-5/24)</f>
        <v>42137.18746527777</v>
      </c>
      <c r="T3271" s="16">
        <f>(((I3271/60)/60)/24)+DATE(1970,1,1)+(-5/24)</f>
        <v>42171.249999999993</v>
      </c>
    </row>
    <row r="3272" spans="1:20" ht="93.75" x14ac:dyDescent="0.3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2">
        <f>(E3272/D3272)*100</f>
        <v>101.66666666666666</v>
      </c>
      <c r="P3272" s="8">
        <f>E3272/L3272</f>
        <v>61</v>
      </c>
      <c r="Q3272" s="3" t="str">
        <f>LEFT(N3272,SEARCH("/",N3272)-1)</f>
        <v>theater</v>
      </c>
      <c r="R3272" s="3" t="str">
        <f>RIGHT(N3272,LEN(N3272)-SEARCH("/",N3272,1))</f>
        <v>plays</v>
      </c>
      <c r="S3272" s="16">
        <f>(((J3272/60)/60)/24)+DATE(1970,1,1)+(-5/24)</f>
        <v>42167.324826388889</v>
      </c>
      <c r="T3272" s="16">
        <f>(((I3272/60)/60)/24)+DATE(1970,1,1)+(-5/24)</f>
        <v>42197.324826388889</v>
      </c>
    </row>
    <row r="3273" spans="1:20" ht="37.5" x14ac:dyDescent="0.3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2">
        <f>(E3273/D3273)*100</f>
        <v>130</v>
      </c>
      <c r="P3273" s="8">
        <f>E3273/L3273</f>
        <v>38.235294117647058</v>
      </c>
      <c r="Q3273" s="3" t="str">
        <f>LEFT(N3273,SEARCH("/",N3273)-1)</f>
        <v>theater</v>
      </c>
      <c r="R3273" s="3" t="str">
        <f>RIGHT(N3273,LEN(N3273)-SEARCH("/",N3273,1))</f>
        <v>plays</v>
      </c>
      <c r="S3273" s="16">
        <f>(((J3273/60)/60)/24)+DATE(1970,1,1)+(-5/24)</f>
        <v>41915.22887731481</v>
      </c>
      <c r="T3273" s="16">
        <f>(((I3273/60)/60)/24)+DATE(1970,1,1)+(-5/24)</f>
        <v>41945.270543981482</v>
      </c>
    </row>
    <row r="3274" spans="1:20" ht="75" x14ac:dyDescent="0.3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2">
        <f>(E3274/D3274)*100</f>
        <v>154.43</v>
      </c>
      <c r="P3274" s="8">
        <f>E3274/L3274</f>
        <v>106.50344827586207</v>
      </c>
      <c r="Q3274" s="3" t="str">
        <f>LEFT(N3274,SEARCH("/",N3274)-1)</f>
        <v>theater</v>
      </c>
      <c r="R3274" s="3" t="str">
        <f>RIGHT(N3274,LEN(N3274)-SEARCH("/",N3274,1))</f>
        <v>plays</v>
      </c>
      <c r="S3274" s="16">
        <f>(((J3274/60)/60)/24)+DATE(1970,1,1)+(-5/24)</f>
        <v>42284.291770833333</v>
      </c>
      <c r="T3274" s="16">
        <f>(((I3274/60)/60)/24)+DATE(1970,1,1)+(-5/24)</f>
        <v>42314.333437499998</v>
      </c>
    </row>
    <row r="3275" spans="1:20" ht="93.75" x14ac:dyDescent="0.3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2">
        <f>(E3275/D3275)*100</f>
        <v>107.4</v>
      </c>
      <c r="P3275" s="8">
        <f>E3275/L3275</f>
        <v>204.57142857142858</v>
      </c>
      <c r="Q3275" s="3" t="str">
        <f>LEFT(N3275,SEARCH("/",N3275)-1)</f>
        <v>theater</v>
      </c>
      <c r="R3275" s="3" t="str">
        <f>RIGHT(N3275,LEN(N3275)-SEARCH("/",N3275,1))</f>
        <v>plays</v>
      </c>
      <c r="S3275" s="16">
        <f>(((J3275/60)/60)/24)+DATE(1970,1,1)+(-5/24)</f>
        <v>42611.5930787037</v>
      </c>
      <c r="T3275" s="16">
        <f>(((I3275/60)/60)/24)+DATE(1970,1,1)+(-5/24)</f>
        <v>42627.583333333336</v>
      </c>
    </row>
    <row r="3276" spans="1:20" ht="75" x14ac:dyDescent="0.3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2">
        <f>(E3276/D3276)*100</f>
        <v>101.32258064516128</v>
      </c>
      <c r="P3276" s="8">
        <f>E3276/L3276</f>
        <v>54.912587412587413</v>
      </c>
      <c r="Q3276" s="3" t="str">
        <f>LEFT(N3276,SEARCH("/",N3276)-1)</f>
        <v>theater</v>
      </c>
      <c r="R3276" s="3" t="str">
        <f>RIGHT(N3276,LEN(N3276)-SEARCH("/",N3276,1))</f>
        <v>plays</v>
      </c>
      <c r="S3276" s="16">
        <f>(((J3276/60)/60)/24)+DATE(1970,1,1)+(-5/24)</f>
        <v>42400.496203703697</v>
      </c>
      <c r="T3276" s="16">
        <f>(((I3276/60)/60)/24)+DATE(1970,1,1)+(-5/24)</f>
        <v>42444.666666666664</v>
      </c>
    </row>
    <row r="3277" spans="1:20" ht="75" x14ac:dyDescent="0.3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2">
        <f>(E3277/D3277)*100</f>
        <v>100.27777777777777</v>
      </c>
      <c r="P3277" s="8">
        <f>E3277/L3277</f>
        <v>150.41666666666666</v>
      </c>
      <c r="Q3277" s="3" t="str">
        <f>LEFT(N3277,SEARCH("/",N3277)-1)</f>
        <v>theater</v>
      </c>
      <c r="R3277" s="3" t="str">
        <f>RIGHT(N3277,LEN(N3277)-SEARCH("/",N3277,1))</f>
        <v>plays</v>
      </c>
      <c r="S3277" s="16">
        <f>(((J3277/60)/60)/24)+DATE(1970,1,1)+(-5/24)</f>
        <v>42017.672118055554</v>
      </c>
      <c r="T3277" s="16">
        <f>(((I3277/60)/60)/24)+DATE(1970,1,1)+(-5/24)</f>
        <v>42043.979166666664</v>
      </c>
    </row>
    <row r="3278" spans="1:20" ht="93.75" x14ac:dyDescent="0.3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2">
        <f>(E3278/D3278)*100</f>
        <v>116.84444444444443</v>
      </c>
      <c r="P3278" s="8">
        <f>E3278/L3278</f>
        <v>52.58</v>
      </c>
      <c r="Q3278" s="3" t="str">
        <f>LEFT(N3278,SEARCH("/",N3278)-1)</f>
        <v>theater</v>
      </c>
      <c r="R3278" s="3" t="str">
        <f>RIGHT(N3278,LEN(N3278)-SEARCH("/",N3278,1))</f>
        <v>plays</v>
      </c>
      <c r="S3278" s="16">
        <f>(((J3278/60)/60)/24)+DATE(1970,1,1)+(-5/24)</f>
        <v>42426.741655092592</v>
      </c>
      <c r="T3278" s="16">
        <f>(((I3278/60)/60)/24)+DATE(1970,1,1)+(-5/24)</f>
        <v>42460.957638888889</v>
      </c>
    </row>
    <row r="3279" spans="1:20" ht="75" x14ac:dyDescent="0.3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2">
        <f>(E3279/D3279)*100</f>
        <v>108.60000000000001</v>
      </c>
      <c r="P3279" s="8">
        <f>E3279/L3279</f>
        <v>54.3</v>
      </c>
      <c r="Q3279" s="3" t="str">
        <f>LEFT(N3279,SEARCH("/",N3279)-1)</f>
        <v>theater</v>
      </c>
      <c r="R3279" s="3" t="str">
        <f>RIGHT(N3279,LEN(N3279)-SEARCH("/",N3279,1))</f>
        <v>plays</v>
      </c>
      <c r="S3279" s="16">
        <f>(((J3279/60)/60)/24)+DATE(1970,1,1)+(-5/24)</f>
        <v>41931.474606481483</v>
      </c>
      <c r="T3279" s="16">
        <f>(((I3279/60)/60)/24)+DATE(1970,1,1)+(-5/24)</f>
        <v>41961.516273148147</v>
      </c>
    </row>
    <row r="3280" spans="1:20" ht="93.75" x14ac:dyDescent="0.3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2">
        <f>(E3280/D3280)*100</f>
        <v>103.4</v>
      </c>
      <c r="P3280" s="8">
        <f>E3280/L3280</f>
        <v>76.029411764705884</v>
      </c>
      <c r="Q3280" s="3" t="str">
        <f>LEFT(N3280,SEARCH("/",N3280)-1)</f>
        <v>theater</v>
      </c>
      <c r="R3280" s="3" t="str">
        <f>RIGHT(N3280,LEN(N3280)-SEARCH("/",N3280,1))</f>
        <v>plays</v>
      </c>
      <c r="S3280" s="16">
        <f>(((J3280/60)/60)/24)+DATE(1970,1,1)+(-5/24)</f>
        <v>42124.640081018515</v>
      </c>
      <c r="T3280" s="16">
        <f>(((I3280/60)/60)/24)+DATE(1970,1,1)+(-5/24)</f>
        <v>42154.640081018515</v>
      </c>
    </row>
    <row r="3281" spans="1:20" ht="93.75" x14ac:dyDescent="0.3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2">
        <f>(E3281/D3281)*100</f>
        <v>114.27586206896552</v>
      </c>
      <c r="P3281" s="8">
        <f>E3281/L3281</f>
        <v>105.2063492063492</v>
      </c>
      <c r="Q3281" s="3" t="str">
        <f>LEFT(N3281,SEARCH("/",N3281)-1)</f>
        <v>theater</v>
      </c>
      <c r="R3281" s="3" t="str">
        <f>RIGHT(N3281,LEN(N3281)-SEARCH("/",N3281,1))</f>
        <v>plays</v>
      </c>
      <c r="S3281" s="16">
        <f>(((J3281/60)/60)/24)+DATE(1970,1,1)+(-5/24)</f>
        <v>42430.894201388881</v>
      </c>
      <c r="T3281" s="16">
        <f>(((I3281/60)/60)/24)+DATE(1970,1,1)+(-5/24)</f>
        <v>42460.852534722224</v>
      </c>
    </row>
    <row r="3282" spans="1:20" ht="93.75" x14ac:dyDescent="0.3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2">
        <f>(E3282/D3282)*100</f>
        <v>103</v>
      </c>
      <c r="P3282" s="8">
        <f>E3282/L3282</f>
        <v>68.666666666666671</v>
      </c>
      <c r="Q3282" s="3" t="str">
        <f>LEFT(N3282,SEARCH("/",N3282)-1)</f>
        <v>theater</v>
      </c>
      <c r="R3282" s="3" t="str">
        <f>RIGHT(N3282,LEN(N3282)-SEARCH("/",N3282,1))</f>
        <v>plays</v>
      </c>
      <c r="S3282" s="16">
        <f>(((J3282/60)/60)/24)+DATE(1970,1,1)+(-5/24)</f>
        <v>42121.548587962963</v>
      </c>
      <c r="T3282" s="16">
        <f>(((I3282/60)/60)/24)+DATE(1970,1,1)+(-5/24)</f>
        <v>42155.999999999993</v>
      </c>
    </row>
    <row r="3283" spans="1:20" ht="75" x14ac:dyDescent="0.3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2">
        <f>(E3283/D3283)*100</f>
        <v>121.6</v>
      </c>
      <c r="P3283" s="8">
        <f>E3283/L3283</f>
        <v>129.36170212765958</v>
      </c>
      <c r="Q3283" s="3" t="str">
        <f>LEFT(N3283,SEARCH("/",N3283)-1)</f>
        <v>theater</v>
      </c>
      <c r="R3283" s="3" t="str">
        <f>RIGHT(N3283,LEN(N3283)-SEARCH("/",N3283,1))</f>
        <v>plays</v>
      </c>
      <c r="S3283" s="16">
        <f>(((J3283/60)/60)/24)+DATE(1970,1,1)+(-5/24)</f>
        <v>42218.811400462961</v>
      </c>
      <c r="T3283" s="16">
        <f>(((I3283/60)/60)/24)+DATE(1970,1,1)+(-5/24)</f>
        <v>42248.811400462961</v>
      </c>
    </row>
    <row r="3284" spans="1:20" ht="93.75" x14ac:dyDescent="0.3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2">
        <f>(E3284/D3284)*100</f>
        <v>102.6467741935484</v>
      </c>
      <c r="P3284" s="8">
        <f>E3284/L3284</f>
        <v>134.26371308016877</v>
      </c>
      <c r="Q3284" s="3" t="str">
        <f>LEFT(N3284,SEARCH("/",N3284)-1)</f>
        <v>theater</v>
      </c>
      <c r="R3284" s="3" t="str">
        <f>RIGHT(N3284,LEN(N3284)-SEARCH("/",N3284,1))</f>
        <v>plays</v>
      </c>
      <c r="S3284" s="16">
        <f>(((J3284/60)/60)/24)+DATE(1970,1,1)+(-5/24)</f>
        <v>42444.985972222225</v>
      </c>
      <c r="T3284" s="16">
        <f>(((I3284/60)/60)/24)+DATE(1970,1,1)+(-5/24)</f>
        <v>42488.985972222225</v>
      </c>
    </row>
    <row r="3285" spans="1:20" ht="75" x14ac:dyDescent="0.3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2">
        <f>(E3285/D3285)*100</f>
        <v>104.75000000000001</v>
      </c>
      <c r="P3285" s="8">
        <f>E3285/L3285</f>
        <v>17.829787234042552</v>
      </c>
      <c r="Q3285" s="3" t="str">
        <f>LEFT(N3285,SEARCH("/",N3285)-1)</f>
        <v>theater</v>
      </c>
      <c r="R3285" s="3" t="str">
        <f>RIGHT(N3285,LEN(N3285)-SEARCH("/",N3285,1))</f>
        <v>plays</v>
      </c>
      <c r="S3285" s="16">
        <f>(((J3285/60)/60)/24)+DATE(1970,1,1)+(-5/24)</f>
        <v>42379.535856481474</v>
      </c>
      <c r="T3285" s="16">
        <f>(((I3285/60)/60)/24)+DATE(1970,1,1)+(-5/24)</f>
        <v>42410.666666666664</v>
      </c>
    </row>
    <row r="3286" spans="1:20" ht="75" x14ac:dyDescent="0.3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2">
        <f>(E3286/D3286)*100</f>
        <v>101.6</v>
      </c>
      <c r="P3286" s="8">
        <f>E3286/L3286</f>
        <v>203.2</v>
      </c>
      <c r="Q3286" s="3" t="str">
        <f>LEFT(N3286,SEARCH("/",N3286)-1)</f>
        <v>theater</v>
      </c>
      <c r="R3286" s="3" t="str">
        <f>RIGHT(N3286,LEN(N3286)-SEARCH("/",N3286,1))</f>
        <v>plays</v>
      </c>
      <c r="S3286" s="16">
        <f>(((J3286/60)/60)/24)+DATE(1970,1,1)+(-5/24)</f>
        <v>42380.676539351851</v>
      </c>
      <c r="T3286" s="16">
        <f>(((I3286/60)/60)/24)+DATE(1970,1,1)+(-5/24)</f>
        <v>42398.040972222218</v>
      </c>
    </row>
    <row r="3287" spans="1:20" x14ac:dyDescent="0.3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2">
        <f>(E3287/D3287)*100</f>
        <v>112.10242048409683</v>
      </c>
      <c r="P3287" s="8">
        <f>E3287/L3287</f>
        <v>69.18518518518519</v>
      </c>
      <c r="Q3287" s="3" t="str">
        <f>LEFT(N3287,SEARCH("/",N3287)-1)</f>
        <v>theater</v>
      </c>
      <c r="R3287" s="3" t="str">
        <f>RIGHT(N3287,LEN(N3287)-SEARCH("/",N3287,1))</f>
        <v>plays</v>
      </c>
      <c r="S3287" s="16">
        <f>(((J3287/60)/60)/24)+DATE(1970,1,1)+(-5/24)</f>
        <v>42762.734097222223</v>
      </c>
      <c r="T3287" s="16">
        <f>(((I3287/60)/60)/24)+DATE(1970,1,1)+(-5/24)</f>
        <v>42793.999999999993</v>
      </c>
    </row>
    <row r="3288" spans="1:20" ht="93.75" x14ac:dyDescent="0.3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2">
        <f>(E3288/D3288)*100</f>
        <v>101.76666666666667</v>
      </c>
      <c r="P3288" s="8">
        <f>E3288/L3288</f>
        <v>125.12295081967213</v>
      </c>
      <c r="Q3288" s="3" t="str">
        <f>LEFT(N3288,SEARCH("/",N3288)-1)</f>
        <v>theater</v>
      </c>
      <c r="R3288" s="3" t="str">
        <f>RIGHT(N3288,LEN(N3288)-SEARCH("/",N3288,1))</f>
        <v>plays</v>
      </c>
      <c r="S3288" s="16">
        <f>(((J3288/60)/60)/24)+DATE(1970,1,1)+(-5/24)</f>
        <v>42567.631736111107</v>
      </c>
      <c r="T3288" s="16">
        <f>(((I3288/60)/60)/24)+DATE(1970,1,1)+(-5/24)</f>
        <v>42597.631736111107</v>
      </c>
    </row>
    <row r="3289" spans="1:20" ht="56.25" x14ac:dyDescent="0.3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2">
        <f>(E3289/D3289)*100</f>
        <v>100</v>
      </c>
      <c r="P3289" s="8">
        <f>E3289/L3289</f>
        <v>73.529411764705884</v>
      </c>
      <c r="Q3289" s="3" t="str">
        <f>LEFT(N3289,SEARCH("/",N3289)-1)</f>
        <v>theater</v>
      </c>
      <c r="R3289" s="3" t="str">
        <f>RIGHT(N3289,LEN(N3289)-SEARCH("/",N3289,1))</f>
        <v>plays</v>
      </c>
      <c r="S3289" s="16">
        <f>(((J3289/60)/60)/24)+DATE(1970,1,1)+(-5/24)</f>
        <v>42311.541990740741</v>
      </c>
      <c r="T3289" s="16">
        <f>(((I3289/60)/60)/24)+DATE(1970,1,1)+(-5/24)</f>
        <v>42336.541990740741</v>
      </c>
    </row>
    <row r="3290" spans="1:20" ht="93.75" x14ac:dyDescent="0.3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2">
        <f>(E3290/D3290)*100</f>
        <v>100.26489999999998</v>
      </c>
      <c r="P3290" s="8">
        <f>E3290/L3290</f>
        <v>48.437149758454105</v>
      </c>
      <c r="Q3290" s="3" t="str">
        <f>LEFT(N3290,SEARCH("/",N3290)-1)</f>
        <v>theater</v>
      </c>
      <c r="R3290" s="3" t="str">
        <f>RIGHT(N3290,LEN(N3290)-SEARCH("/",N3290,1))</f>
        <v>plays</v>
      </c>
      <c r="S3290" s="16">
        <f>(((J3290/60)/60)/24)+DATE(1970,1,1)+(-5/24)</f>
        <v>42505.566145833327</v>
      </c>
      <c r="T3290" s="16">
        <f>(((I3290/60)/60)/24)+DATE(1970,1,1)+(-5/24)</f>
        <v>42541.749999999993</v>
      </c>
    </row>
    <row r="3291" spans="1:20" ht="93.75" x14ac:dyDescent="0.3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2">
        <f>(E3291/D3291)*100</f>
        <v>133.04200000000003</v>
      </c>
      <c r="P3291" s="8">
        <f>E3291/L3291</f>
        <v>26.608400000000003</v>
      </c>
      <c r="Q3291" s="3" t="str">
        <f>LEFT(N3291,SEARCH("/",N3291)-1)</f>
        <v>theater</v>
      </c>
      <c r="R3291" s="3" t="str">
        <f>RIGHT(N3291,LEN(N3291)-SEARCH("/",N3291,1))</f>
        <v>plays</v>
      </c>
      <c r="S3291" s="16">
        <f>(((J3291/60)/60)/24)+DATE(1970,1,1)+(-5/24)</f>
        <v>42758.159745370365</v>
      </c>
      <c r="T3291" s="16">
        <f>(((I3291/60)/60)/24)+DATE(1970,1,1)+(-5/24)</f>
        <v>42786.159745370365</v>
      </c>
    </row>
    <row r="3292" spans="1:20" ht="112.5" x14ac:dyDescent="0.3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2">
        <f>(E3292/D3292)*100</f>
        <v>121.2</v>
      </c>
      <c r="P3292" s="8">
        <f>E3292/L3292</f>
        <v>33.666666666666664</v>
      </c>
      <c r="Q3292" s="3" t="str">
        <f>LEFT(N3292,SEARCH("/",N3292)-1)</f>
        <v>theater</v>
      </c>
      <c r="R3292" s="3" t="str">
        <f>RIGHT(N3292,LEN(N3292)-SEARCH("/",N3292,1))</f>
        <v>plays</v>
      </c>
      <c r="S3292" s="16">
        <f>(((J3292/60)/60)/24)+DATE(1970,1,1)+(-5/24)</f>
        <v>42775.306608796294</v>
      </c>
      <c r="T3292" s="16">
        <f>(((I3292/60)/60)/24)+DATE(1970,1,1)+(-5/24)</f>
        <v>42805.306608796294</v>
      </c>
    </row>
    <row r="3293" spans="1:20" ht="93.75" x14ac:dyDescent="0.3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2">
        <f>(E3293/D3293)*100</f>
        <v>113.99999999999999</v>
      </c>
      <c r="P3293" s="8">
        <f>E3293/L3293</f>
        <v>40.714285714285715</v>
      </c>
      <c r="Q3293" s="3" t="str">
        <f>LEFT(N3293,SEARCH("/",N3293)-1)</f>
        <v>theater</v>
      </c>
      <c r="R3293" s="3" t="str">
        <f>RIGHT(N3293,LEN(N3293)-SEARCH("/",N3293,1))</f>
        <v>plays</v>
      </c>
      <c r="S3293" s="16">
        <f>(((J3293/60)/60)/24)+DATE(1970,1,1)+(-5/24)</f>
        <v>42232.494212962956</v>
      </c>
      <c r="T3293" s="16">
        <f>(((I3293/60)/60)/24)+DATE(1970,1,1)+(-5/24)</f>
        <v>42263.957638888889</v>
      </c>
    </row>
    <row r="3294" spans="1:20" ht="75" x14ac:dyDescent="0.3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2">
        <f>(E3294/D3294)*100</f>
        <v>286.13861386138615</v>
      </c>
      <c r="P3294" s="8">
        <f>E3294/L3294</f>
        <v>19.266666666666666</v>
      </c>
      <c r="Q3294" s="3" t="str">
        <f>LEFT(N3294,SEARCH("/",N3294)-1)</f>
        <v>theater</v>
      </c>
      <c r="R3294" s="3" t="str">
        <f>RIGHT(N3294,LEN(N3294)-SEARCH("/",N3294,1))</f>
        <v>plays</v>
      </c>
      <c r="S3294" s="16">
        <f>(((J3294/60)/60)/24)+DATE(1970,1,1)+(-5/24)</f>
        <v>42282.561898148146</v>
      </c>
      <c r="T3294" s="16">
        <f>(((I3294/60)/60)/24)+DATE(1970,1,1)+(-5/24)</f>
        <v>42342.603564814817</v>
      </c>
    </row>
    <row r="3295" spans="1:20" ht="93.75" x14ac:dyDescent="0.3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2">
        <f>(E3295/D3295)*100</f>
        <v>170.44444444444446</v>
      </c>
      <c r="P3295" s="8">
        <f>E3295/L3295</f>
        <v>84.285714285714292</v>
      </c>
      <c r="Q3295" s="3" t="str">
        <f>LEFT(N3295,SEARCH("/",N3295)-1)</f>
        <v>theater</v>
      </c>
      <c r="R3295" s="3" t="str">
        <f>RIGHT(N3295,LEN(N3295)-SEARCH("/",N3295,1))</f>
        <v>plays</v>
      </c>
      <c r="S3295" s="16">
        <f>(((J3295/60)/60)/24)+DATE(1970,1,1)+(-5/24)</f>
        <v>42768.217037037037</v>
      </c>
      <c r="T3295" s="16">
        <f>(((I3295/60)/60)/24)+DATE(1970,1,1)+(-5/24)</f>
        <v>42798.217037037037</v>
      </c>
    </row>
    <row r="3296" spans="1:20" ht="93.75" x14ac:dyDescent="0.3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2">
        <f>(E3296/D3296)*100</f>
        <v>118.33333333333333</v>
      </c>
      <c r="P3296" s="8">
        <f>E3296/L3296</f>
        <v>29.583333333333332</v>
      </c>
      <c r="Q3296" s="3" t="str">
        <f>LEFT(N3296,SEARCH("/",N3296)-1)</f>
        <v>theater</v>
      </c>
      <c r="R3296" s="3" t="str">
        <f>RIGHT(N3296,LEN(N3296)-SEARCH("/",N3296,1))</f>
        <v>plays</v>
      </c>
      <c r="S3296" s="16">
        <f>(((J3296/60)/60)/24)+DATE(1970,1,1)+(-5/24)</f>
        <v>42141.33280092592</v>
      </c>
      <c r="T3296" s="16">
        <f>(((I3296/60)/60)/24)+DATE(1970,1,1)+(-5/24)</f>
        <v>42171.33280092592</v>
      </c>
    </row>
    <row r="3297" spans="1:20" ht="75" x14ac:dyDescent="0.3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2">
        <f>(E3297/D3297)*100</f>
        <v>102.85857142857142</v>
      </c>
      <c r="P3297" s="8">
        <f>E3297/L3297</f>
        <v>26.667037037037037</v>
      </c>
      <c r="Q3297" s="3" t="str">
        <f>LEFT(N3297,SEARCH("/",N3297)-1)</f>
        <v>theater</v>
      </c>
      <c r="R3297" s="3" t="str">
        <f>RIGHT(N3297,LEN(N3297)-SEARCH("/",N3297,1))</f>
        <v>plays</v>
      </c>
      <c r="S3297" s="16">
        <f>(((J3297/60)/60)/24)+DATE(1970,1,1)+(-5/24)</f>
        <v>42609.234131944446</v>
      </c>
      <c r="T3297" s="16">
        <f>(((I3297/60)/60)/24)+DATE(1970,1,1)+(-5/24)</f>
        <v>42639.234131944446</v>
      </c>
    </row>
    <row r="3298" spans="1:20" ht="93.75" x14ac:dyDescent="0.3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2">
        <f>(E3298/D3298)*100</f>
        <v>144.06666666666666</v>
      </c>
      <c r="P3298" s="8">
        <f>E3298/L3298</f>
        <v>45.978723404255319</v>
      </c>
      <c r="Q3298" s="3" t="str">
        <f>LEFT(N3298,SEARCH("/",N3298)-1)</f>
        <v>theater</v>
      </c>
      <c r="R3298" s="3" t="str">
        <f>RIGHT(N3298,LEN(N3298)-SEARCH("/",N3298,1))</f>
        <v>plays</v>
      </c>
      <c r="S3298" s="16">
        <f>(((J3298/60)/60)/24)+DATE(1970,1,1)+(-5/24)</f>
        <v>42309.54828703704</v>
      </c>
      <c r="T3298" s="16">
        <f>(((I3298/60)/60)/24)+DATE(1970,1,1)+(-5/24)</f>
        <v>42330.708333333336</v>
      </c>
    </row>
    <row r="3299" spans="1:20" ht="75" x14ac:dyDescent="0.3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2">
        <f>(E3299/D3299)*100</f>
        <v>100.07272727272726</v>
      </c>
      <c r="P3299" s="8">
        <f>E3299/L3299</f>
        <v>125.09090909090909</v>
      </c>
      <c r="Q3299" s="3" t="str">
        <f>LEFT(N3299,SEARCH("/",N3299)-1)</f>
        <v>theater</v>
      </c>
      <c r="R3299" s="3" t="str">
        <f>RIGHT(N3299,LEN(N3299)-SEARCH("/",N3299,1))</f>
        <v>plays</v>
      </c>
      <c r="S3299" s="16">
        <f>(((J3299/60)/60)/24)+DATE(1970,1,1)+(-5/24)</f>
        <v>42193.563148148147</v>
      </c>
      <c r="T3299" s="16">
        <f>(((I3299/60)/60)/24)+DATE(1970,1,1)+(-5/24)</f>
        <v>42212.749305555553</v>
      </c>
    </row>
    <row r="3300" spans="1:20" ht="93.75" x14ac:dyDescent="0.3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2">
        <f>(E3300/D3300)*100</f>
        <v>101.73</v>
      </c>
      <c r="P3300" s="8">
        <f>E3300/L3300</f>
        <v>141.29166666666666</v>
      </c>
      <c r="Q3300" s="3" t="str">
        <f>LEFT(N3300,SEARCH("/",N3300)-1)</f>
        <v>theater</v>
      </c>
      <c r="R3300" s="3" t="str">
        <f>RIGHT(N3300,LEN(N3300)-SEARCH("/",N3300,1))</f>
        <v>plays</v>
      </c>
      <c r="S3300" s="16">
        <f>(((J3300/60)/60)/24)+DATE(1970,1,1)+(-5/24)</f>
        <v>42239.749629629623</v>
      </c>
      <c r="T3300" s="16">
        <f>(((I3300/60)/60)/24)+DATE(1970,1,1)+(-5/24)</f>
        <v>42259.791666666664</v>
      </c>
    </row>
    <row r="3301" spans="1:20" ht="93.75" x14ac:dyDescent="0.3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2">
        <f>(E3301/D3301)*100</f>
        <v>116.19999999999999</v>
      </c>
      <c r="P3301" s="8">
        <f>E3301/L3301</f>
        <v>55.333333333333336</v>
      </c>
      <c r="Q3301" s="3" t="str">
        <f>LEFT(N3301,SEARCH("/",N3301)-1)</f>
        <v>theater</v>
      </c>
      <c r="R3301" s="3" t="str">
        <f>RIGHT(N3301,LEN(N3301)-SEARCH("/",N3301,1))</f>
        <v>plays</v>
      </c>
      <c r="S3301" s="16">
        <f>(((J3301/60)/60)/24)+DATE(1970,1,1)+(-5/24)</f>
        <v>42261.709062499998</v>
      </c>
      <c r="T3301" s="16">
        <f>(((I3301/60)/60)/24)+DATE(1970,1,1)+(-5/24)</f>
        <v>42291.709062499998</v>
      </c>
    </row>
    <row r="3302" spans="1:20" ht="75" x14ac:dyDescent="0.3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2">
        <f>(E3302/D3302)*100</f>
        <v>136.16666666666666</v>
      </c>
      <c r="P3302" s="8">
        <f>E3302/L3302</f>
        <v>46.420454545454547</v>
      </c>
      <c r="Q3302" s="3" t="str">
        <f>LEFT(N3302,SEARCH("/",N3302)-1)</f>
        <v>theater</v>
      </c>
      <c r="R3302" s="3" t="str">
        <f>RIGHT(N3302,LEN(N3302)-SEARCH("/",N3302,1))</f>
        <v>plays</v>
      </c>
      <c r="S3302" s="16">
        <f>(((J3302/60)/60)/24)+DATE(1970,1,1)+(-5/24)</f>
        <v>42102.535439814812</v>
      </c>
      <c r="T3302" s="16">
        <f>(((I3302/60)/60)/24)+DATE(1970,1,1)+(-5/24)</f>
        <v>42123.535439814812</v>
      </c>
    </row>
    <row r="3303" spans="1:20" ht="93.75" x14ac:dyDescent="0.3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2">
        <f>(E3303/D3303)*100</f>
        <v>133.46666666666667</v>
      </c>
      <c r="P3303" s="8">
        <f>E3303/L3303</f>
        <v>57.2</v>
      </c>
      <c r="Q3303" s="3" t="str">
        <f>LEFT(N3303,SEARCH("/",N3303)-1)</f>
        <v>theater</v>
      </c>
      <c r="R3303" s="3" t="str">
        <f>RIGHT(N3303,LEN(N3303)-SEARCH("/",N3303,1))</f>
        <v>plays</v>
      </c>
      <c r="S3303" s="16">
        <f>(((J3303/60)/60)/24)+DATE(1970,1,1)+(-5/24)</f>
        <v>42538.527500000004</v>
      </c>
      <c r="T3303" s="16">
        <f>(((I3303/60)/60)/24)+DATE(1970,1,1)+(-5/24)</f>
        <v>42583.082638888889</v>
      </c>
    </row>
    <row r="3304" spans="1:20" x14ac:dyDescent="0.3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2">
        <f>(E3304/D3304)*100</f>
        <v>103.39285714285715</v>
      </c>
      <c r="P3304" s="8">
        <f>E3304/L3304</f>
        <v>173.7</v>
      </c>
      <c r="Q3304" s="3" t="str">
        <f>LEFT(N3304,SEARCH("/",N3304)-1)</f>
        <v>theater</v>
      </c>
      <c r="R3304" s="3" t="str">
        <f>RIGHT(N3304,LEN(N3304)-SEARCH("/",N3304,1))</f>
        <v>plays</v>
      </c>
      <c r="S3304" s="16">
        <f>(((J3304/60)/60)/24)+DATE(1970,1,1)+(-5/24)</f>
        <v>42681.143240740734</v>
      </c>
      <c r="T3304" s="16">
        <f>(((I3304/60)/60)/24)+DATE(1970,1,1)+(-5/24)</f>
        <v>42711.143240740734</v>
      </c>
    </row>
    <row r="3305" spans="1:20" ht="75" x14ac:dyDescent="0.3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2">
        <f>(E3305/D3305)*100</f>
        <v>115.88888888888889</v>
      </c>
      <c r="P3305" s="8">
        <f>E3305/L3305</f>
        <v>59.6</v>
      </c>
      <c r="Q3305" s="3" t="str">
        <f>LEFT(N3305,SEARCH("/",N3305)-1)</f>
        <v>theater</v>
      </c>
      <c r="R3305" s="3" t="str">
        <f>RIGHT(N3305,LEN(N3305)-SEARCH("/",N3305,1))</f>
        <v>plays</v>
      </c>
      <c r="S3305" s="16">
        <f>(((J3305/60)/60)/24)+DATE(1970,1,1)+(-5/24)</f>
        <v>42056.443101851844</v>
      </c>
      <c r="T3305" s="16">
        <f>(((I3305/60)/60)/24)+DATE(1970,1,1)+(-5/24)</f>
        <v>42091.401435185187</v>
      </c>
    </row>
    <row r="3306" spans="1:20" ht="75" x14ac:dyDescent="0.3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2">
        <f>(E3306/D3306)*100</f>
        <v>104.51666666666665</v>
      </c>
      <c r="P3306" s="8">
        <f>E3306/L3306</f>
        <v>89.585714285714289</v>
      </c>
      <c r="Q3306" s="3" t="str">
        <f>LEFT(N3306,SEARCH("/",N3306)-1)</f>
        <v>theater</v>
      </c>
      <c r="R3306" s="3" t="str">
        <f>RIGHT(N3306,LEN(N3306)-SEARCH("/",N3306,1))</f>
        <v>plays</v>
      </c>
      <c r="S3306" s="16">
        <f>(((J3306/60)/60)/24)+DATE(1970,1,1)+(-5/24)</f>
        <v>42696.41611111111</v>
      </c>
      <c r="T3306" s="16">
        <f>(((I3306/60)/60)/24)+DATE(1970,1,1)+(-5/24)</f>
        <v>42726.41611111111</v>
      </c>
    </row>
    <row r="3307" spans="1:20" ht="93.75" x14ac:dyDescent="0.3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2">
        <f>(E3307/D3307)*100</f>
        <v>102.02500000000001</v>
      </c>
      <c r="P3307" s="8">
        <f>E3307/L3307</f>
        <v>204.05</v>
      </c>
      <c r="Q3307" s="3" t="str">
        <f>LEFT(N3307,SEARCH("/",N3307)-1)</f>
        <v>theater</v>
      </c>
      <c r="R3307" s="3" t="str">
        <f>RIGHT(N3307,LEN(N3307)-SEARCH("/",N3307,1))</f>
        <v>plays</v>
      </c>
      <c r="S3307" s="16">
        <f>(((J3307/60)/60)/24)+DATE(1970,1,1)+(-5/24)</f>
        <v>42186.647546296292</v>
      </c>
      <c r="T3307" s="16">
        <f>(((I3307/60)/60)/24)+DATE(1970,1,1)+(-5/24)</f>
        <v>42216.647546296292</v>
      </c>
    </row>
    <row r="3308" spans="1:20" ht="93.75" x14ac:dyDescent="0.3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2">
        <f>(E3308/D3308)*100</f>
        <v>175.33333333333334</v>
      </c>
      <c r="P3308" s="8">
        <f>E3308/L3308</f>
        <v>48.703703703703702</v>
      </c>
      <c r="Q3308" s="3" t="str">
        <f>LEFT(N3308,SEARCH("/",N3308)-1)</f>
        <v>theater</v>
      </c>
      <c r="R3308" s="3" t="str">
        <f>RIGHT(N3308,LEN(N3308)-SEARCH("/",N3308,1))</f>
        <v>plays</v>
      </c>
      <c r="S3308" s="16">
        <f>(((J3308/60)/60)/24)+DATE(1970,1,1)+(-5/24)</f>
        <v>42493.010902777773</v>
      </c>
      <c r="T3308" s="16">
        <f>(((I3308/60)/60)/24)+DATE(1970,1,1)+(-5/24)</f>
        <v>42530.916666666664</v>
      </c>
    </row>
    <row r="3309" spans="1:20" ht="75" x14ac:dyDescent="0.3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2">
        <f>(E3309/D3309)*100</f>
        <v>106.67999999999999</v>
      </c>
      <c r="P3309" s="8">
        <f>E3309/L3309</f>
        <v>53.339999999999996</v>
      </c>
      <c r="Q3309" s="3" t="str">
        <f>LEFT(N3309,SEARCH("/",N3309)-1)</f>
        <v>theater</v>
      </c>
      <c r="R3309" s="3" t="str">
        <f>RIGHT(N3309,LEN(N3309)-SEARCH("/",N3309,1))</f>
        <v>plays</v>
      </c>
      <c r="S3309" s="16">
        <f>(((J3309/60)/60)/24)+DATE(1970,1,1)+(-5/24)</f>
        <v>42474.848831018513</v>
      </c>
      <c r="T3309" s="16">
        <f>(((I3309/60)/60)/24)+DATE(1970,1,1)+(-5/24)</f>
        <v>42504.848831018513</v>
      </c>
    </row>
    <row r="3310" spans="1:20" ht="75" x14ac:dyDescent="0.3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2">
        <f>(E3310/D3310)*100</f>
        <v>122.28571428571429</v>
      </c>
      <c r="P3310" s="8">
        <f>E3310/L3310</f>
        <v>75.087719298245617</v>
      </c>
      <c r="Q3310" s="3" t="str">
        <f>LEFT(N3310,SEARCH("/",N3310)-1)</f>
        <v>theater</v>
      </c>
      <c r="R3310" s="3" t="str">
        <f>RIGHT(N3310,LEN(N3310)-SEARCH("/",N3310,1))</f>
        <v>plays</v>
      </c>
      <c r="S3310" s="16">
        <f>(((J3310/60)/60)/24)+DATE(1970,1,1)+(-5/24)</f>
        <v>42452.668576388889</v>
      </c>
      <c r="T3310" s="16">
        <f>(((I3310/60)/60)/24)+DATE(1970,1,1)+(-5/24)</f>
        <v>42473.668576388889</v>
      </c>
    </row>
    <row r="3311" spans="1:20" ht="56.25" x14ac:dyDescent="0.3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2">
        <f>(E3311/D3311)*100</f>
        <v>159.42857142857144</v>
      </c>
      <c r="P3311" s="8">
        <f>E3311/L3311</f>
        <v>18</v>
      </c>
      <c r="Q3311" s="3" t="str">
        <f>LEFT(N3311,SEARCH("/",N3311)-1)</f>
        <v>theater</v>
      </c>
      <c r="R3311" s="3" t="str">
        <f>RIGHT(N3311,LEN(N3311)-SEARCH("/",N3311,1))</f>
        <v>plays</v>
      </c>
      <c r="S3311" s="16">
        <f>(((J3311/60)/60)/24)+DATE(1970,1,1)+(-5/24)</f>
        <v>42628.441874999997</v>
      </c>
      <c r="T3311" s="16">
        <f>(((I3311/60)/60)/24)+DATE(1970,1,1)+(-5/24)</f>
        <v>42659.441874999997</v>
      </c>
    </row>
    <row r="3312" spans="1:20" ht="56.25" x14ac:dyDescent="0.3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2">
        <f>(E3312/D3312)*100</f>
        <v>100.07692307692308</v>
      </c>
      <c r="P3312" s="8">
        <f>E3312/L3312</f>
        <v>209.83870967741936</v>
      </c>
      <c r="Q3312" s="3" t="str">
        <f>LEFT(N3312,SEARCH("/",N3312)-1)</f>
        <v>theater</v>
      </c>
      <c r="R3312" s="3" t="str">
        <f>RIGHT(N3312,LEN(N3312)-SEARCH("/",N3312,1))</f>
        <v>plays</v>
      </c>
      <c r="S3312" s="16">
        <f>(((J3312/60)/60)/24)+DATE(1970,1,1)+(-5/24)</f>
        <v>42253.720196759255</v>
      </c>
      <c r="T3312" s="16">
        <f>(((I3312/60)/60)/24)+DATE(1970,1,1)+(-5/24)</f>
        <v>42283.720196759255</v>
      </c>
    </row>
    <row r="3313" spans="1:20" ht="75" x14ac:dyDescent="0.3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2">
        <f>(E3313/D3313)*100</f>
        <v>109.84</v>
      </c>
      <c r="P3313" s="8">
        <f>E3313/L3313</f>
        <v>61.022222222222226</v>
      </c>
      <c r="Q3313" s="3" t="str">
        <f>LEFT(N3313,SEARCH("/",N3313)-1)</f>
        <v>theater</v>
      </c>
      <c r="R3313" s="3" t="str">
        <f>RIGHT(N3313,LEN(N3313)-SEARCH("/",N3313,1))</f>
        <v>plays</v>
      </c>
      <c r="S3313" s="16">
        <f>(((J3313/60)/60)/24)+DATE(1970,1,1)+(-5/24)</f>
        <v>42264.083449074074</v>
      </c>
      <c r="T3313" s="16">
        <f>(((I3313/60)/60)/24)+DATE(1970,1,1)+(-5/24)</f>
        <v>42294.083449074074</v>
      </c>
    </row>
    <row r="3314" spans="1:20" ht="75" x14ac:dyDescent="0.3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2">
        <f>(E3314/D3314)*100</f>
        <v>100.03999999999999</v>
      </c>
      <c r="P3314" s="8">
        <f>E3314/L3314</f>
        <v>61</v>
      </c>
      <c r="Q3314" s="3" t="str">
        <f>LEFT(N3314,SEARCH("/",N3314)-1)</f>
        <v>theater</v>
      </c>
      <c r="R3314" s="3" t="str">
        <f>RIGHT(N3314,LEN(N3314)-SEARCH("/",N3314,1))</f>
        <v>plays</v>
      </c>
      <c r="S3314" s="16">
        <f>(((J3314/60)/60)/24)+DATE(1970,1,1)+(-5/24)</f>
        <v>42664.601226851846</v>
      </c>
      <c r="T3314" s="16">
        <f>(((I3314/60)/60)/24)+DATE(1970,1,1)+(-5/24)</f>
        <v>42685.708333333336</v>
      </c>
    </row>
    <row r="3315" spans="1:20" ht="75" x14ac:dyDescent="0.3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2">
        <f>(E3315/D3315)*100</f>
        <v>116.05000000000001</v>
      </c>
      <c r="P3315" s="8">
        <f>E3315/L3315</f>
        <v>80.034482758620683</v>
      </c>
      <c r="Q3315" s="3" t="str">
        <f>LEFT(N3315,SEARCH("/",N3315)-1)</f>
        <v>theater</v>
      </c>
      <c r="R3315" s="3" t="str">
        <f>RIGHT(N3315,LEN(N3315)-SEARCH("/",N3315,1))</f>
        <v>plays</v>
      </c>
      <c r="S3315" s="16">
        <f>(((J3315/60)/60)/24)+DATE(1970,1,1)+(-5/24)</f>
        <v>42382.036076388882</v>
      </c>
      <c r="T3315" s="16">
        <f>(((I3315/60)/60)/24)+DATE(1970,1,1)+(-5/24)</f>
        <v>42395.833333333336</v>
      </c>
    </row>
    <row r="3316" spans="1:20" ht="75" x14ac:dyDescent="0.3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2">
        <f>(E3316/D3316)*100</f>
        <v>210.75</v>
      </c>
      <c r="P3316" s="8">
        <f>E3316/L3316</f>
        <v>29.068965517241381</v>
      </c>
      <c r="Q3316" s="3" t="str">
        <f>LEFT(N3316,SEARCH("/",N3316)-1)</f>
        <v>theater</v>
      </c>
      <c r="R3316" s="3" t="str">
        <f>RIGHT(N3316,LEN(N3316)-SEARCH("/",N3316,1))</f>
        <v>plays</v>
      </c>
      <c r="S3316" s="16">
        <f>(((J3316/60)/60)/24)+DATE(1970,1,1)+(-5/24)</f>
        <v>42105.059155092589</v>
      </c>
      <c r="T3316" s="16">
        <f>(((I3316/60)/60)/24)+DATE(1970,1,1)+(-5/24)</f>
        <v>42132.628472222219</v>
      </c>
    </row>
    <row r="3317" spans="1:20" ht="75" x14ac:dyDescent="0.3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2">
        <f>(E3317/D3317)*100</f>
        <v>110.00000000000001</v>
      </c>
      <c r="P3317" s="8">
        <f>E3317/L3317</f>
        <v>49.438202247191015</v>
      </c>
      <c r="Q3317" s="3" t="str">
        <f>LEFT(N3317,SEARCH("/",N3317)-1)</f>
        <v>theater</v>
      </c>
      <c r="R3317" s="3" t="str">
        <f>RIGHT(N3317,LEN(N3317)-SEARCH("/",N3317,1))</f>
        <v>plays</v>
      </c>
      <c r="S3317" s="16">
        <f>(((J3317/60)/60)/24)+DATE(1970,1,1)+(-5/24)</f>
        <v>42466.095381944448</v>
      </c>
      <c r="T3317" s="16">
        <f>(((I3317/60)/60)/24)+DATE(1970,1,1)+(-5/24)</f>
        <v>42496.095381944448</v>
      </c>
    </row>
    <row r="3318" spans="1:20" ht="93.75" x14ac:dyDescent="0.3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2">
        <f>(E3318/D3318)*100</f>
        <v>100.08673425918037</v>
      </c>
      <c r="P3318" s="8">
        <f>E3318/L3318</f>
        <v>93.977440000000001</v>
      </c>
      <c r="Q3318" s="3" t="str">
        <f>LEFT(N3318,SEARCH("/",N3318)-1)</f>
        <v>theater</v>
      </c>
      <c r="R3318" s="3" t="str">
        <f>RIGHT(N3318,LEN(N3318)-SEARCH("/",N3318,1))</f>
        <v>plays</v>
      </c>
      <c r="S3318" s="16">
        <f>(((J3318/60)/60)/24)+DATE(1970,1,1)+(-5/24)</f>
        <v>41826.662905092591</v>
      </c>
      <c r="T3318" s="16">
        <f>(((I3318/60)/60)/24)+DATE(1970,1,1)+(-5/24)</f>
        <v>41859.370833333334</v>
      </c>
    </row>
    <row r="3319" spans="1:20" ht="75" x14ac:dyDescent="0.3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2">
        <f>(E3319/D3319)*100</f>
        <v>106.19047619047619</v>
      </c>
      <c r="P3319" s="8">
        <f>E3319/L3319</f>
        <v>61.944444444444443</v>
      </c>
      <c r="Q3319" s="3" t="str">
        <f>LEFT(N3319,SEARCH("/",N3319)-1)</f>
        <v>theater</v>
      </c>
      <c r="R3319" s="3" t="str">
        <f>RIGHT(N3319,LEN(N3319)-SEARCH("/",N3319,1))</f>
        <v>plays</v>
      </c>
      <c r="S3319" s="16">
        <f>(((J3319/60)/60)/24)+DATE(1970,1,1)+(-5/24)</f>
        <v>42498.831296296288</v>
      </c>
      <c r="T3319" s="16">
        <f>(((I3319/60)/60)/24)+DATE(1970,1,1)+(-5/24)</f>
        <v>42528.831296296288</v>
      </c>
    </row>
    <row r="3320" spans="1:20" ht="37.5" x14ac:dyDescent="0.3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2">
        <f>(E3320/D3320)*100</f>
        <v>125.6</v>
      </c>
      <c r="P3320" s="8">
        <f>E3320/L3320</f>
        <v>78.5</v>
      </c>
      <c r="Q3320" s="3" t="str">
        <f>LEFT(N3320,SEARCH("/",N3320)-1)</f>
        <v>theater</v>
      </c>
      <c r="R3320" s="3" t="str">
        <f>RIGHT(N3320,LEN(N3320)-SEARCH("/",N3320,1))</f>
        <v>plays</v>
      </c>
      <c r="S3320" s="16">
        <f>(((J3320/60)/60)/24)+DATE(1970,1,1)+(-5/24)</f>
        <v>42431.093668981477</v>
      </c>
      <c r="T3320" s="16">
        <f>(((I3320/60)/60)/24)+DATE(1970,1,1)+(-5/24)</f>
        <v>42470.895833333336</v>
      </c>
    </row>
    <row r="3321" spans="1:20" ht="93.75" x14ac:dyDescent="0.3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2">
        <f>(E3321/D3321)*100</f>
        <v>108</v>
      </c>
      <c r="P3321" s="8">
        <f>E3321/L3321</f>
        <v>33.75</v>
      </c>
      <c r="Q3321" s="3" t="str">
        <f>LEFT(N3321,SEARCH("/",N3321)-1)</f>
        <v>theater</v>
      </c>
      <c r="R3321" s="3" t="str">
        <f>RIGHT(N3321,LEN(N3321)-SEARCH("/",N3321,1))</f>
        <v>plays</v>
      </c>
      <c r="S3321" s="16">
        <f>(((J3321/60)/60)/24)+DATE(1970,1,1)+(-5/24)</f>
        <v>41990.377152777779</v>
      </c>
      <c r="T3321" s="16">
        <f>(((I3321/60)/60)/24)+DATE(1970,1,1)+(-5/24)</f>
        <v>42035.377152777779</v>
      </c>
    </row>
    <row r="3322" spans="1:20" ht="75" x14ac:dyDescent="0.3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2">
        <f>(E3322/D3322)*100</f>
        <v>101</v>
      </c>
      <c r="P3322" s="8">
        <f>E3322/L3322</f>
        <v>66.44736842105263</v>
      </c>
      <c r="Q3322" s="3" t="str">
        <f>LEFT(N3322,SEARCH("/",N3322)-1)</f>
        <v>theater</v>
      </c>
      <c r="R3322" s="3" t="str">
        <f>RIGHT(N3322,LEN(N3322)-SEARCH("/",N3322,1))</f>
        <v>plays</v>
      </c>
      <c r="S3322" s="16">
        <f>(((J3322/60)/60)/24)+DATE(1970,1,1)+(-5/24)</f>
        <v>42512.837465277778</v>
      </c>
      <c r="T3322" s="16">
        <f>(((I3322/60)/60)/24)+DATE(1970,1,1)+(-5/24)</f>
        <v>42542.837465277778</v>
      </c>
    </row>
    <row r="3323" spans="1:20" ht="75" x14ac:dyDescent="0.3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2">
        <f>(E3323/D3323)*100</f>
        <v>107.4</v>
      </c>
      <c r="P3323" s="8">
        <f>E3323/L3323</f>
        <v>35.799999999999997</v>
      </c>
      <c r="Q3323" s="3" t="str">
        <f>LEFT(N3323,SEARCH("/",N3323)-1)</f>
        <v>theater</v>
      </c>
      <c r="R3323" s="3" t="str">
        <f>RIGHT(N3323,LEN(N3323)-SEARCH("/",N3323,1))</f>
        <v>plays</v>
      </c>
      <c r="S3323" s="16">
        <f>(((J3323/60)/60)/24)+DATE(1970,1,1)+(-5/24)</f>
        <v>41913.891956018517</v>
      </c>
      <c r="T3323" s="16">
        <f>(((I3323/60)/60)/24)+DATE(1970,1,1)+(-5/24)</f>
        <v>41927.957638888889</v>
      </c>
    </row>
    <row r="3324" spans="1:20" ht="93.75" x14ac:dyDescent="0.3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2">
        <f>(E3324/D3324)*100</f>
        <v>101.51515151515152</v>
      </c>
      <c r="P3324" s="8">
        <f>E3324/L3324</f>
        <v>145.65217391304347</v>
      </c>
      <c r="Q3324" s="3" t="str">
        <f>LEFT(N3324,SEARCH("/",N3324)-1)</f>
        <v>theater</v>
      </c>
      <c r="R3324" s="3" t="str">
        <f>RIGHT(N3324,LEN(N3324)-SEARCH("/",N3324,1))</f>
        <v>plays</v>
      </c>
      <c r="S3324" s="16">
        <f>(((J3324/60)/60)/24)+DATE(1970,1,1)+(-5/24)</f>
        <v>42520.802037037036</v>
      </c>
      <c r="T3324" s="16">
        <f>(((I3324/60)/60)/24)+DATE(1970,1,1)+(-5/24)</f>
        <v>42542.954861111109</v>
      </c>
    </row>
    <row r="3325" spans="1:20" ht="75" x14ac:dyDescent="0.3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2">
        <f>(E3325/D3325)*100</f>
        <v>125.89999999999999</v>
      </c>
      <c r="P3325" s="8">
        <f>E3325/L3325</f>
        <v>25.693877551020407</v>
      </c>
      <c r="Q3325" s="3" t="str">
        <f>LEFT(N3325,SEARCH("/",N3325)-1)</f>
        <v>theater</v>
      </c>
      <c r="R3325" s="3" t="str">
        <f>RIGHT(N3325,LEN(N3325)-SEARCH("/",N3325,1))</f>
        <v>plays</v>
      </c>
      <c r="S3325" s="16">
        <f>(((J3325/60)/60)/24)+DATE(1970,1,1)+(-5/24)</f>
        <v>42608.157499999994</v>
      </c>
      <c r="T3325" s="16">
        <f>(((I3325/60)/60)/24)+DATE(1970,1,1)+(-5/24)</f>
        <v>42638.157499999994</v>
      </c>
    </row>
    <row r="3326" spans="1:20" ht="56.25" x14ac:dyDescent="0.3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2">
        <f>(E3326/D3326)*100</f>
        <v>101.66666666666666</v>
      </c>
      <c r="P3326" s="8">
        <f>E3326/L3326</f>
        <v>152.5</v>
      </c>
      <c r="Q3326" s="3" t="str">
        <f>LEFT(N3326,SEARCH("/",N3326)-1)</f>
        <v>theater</v>
      </c>
      <c r="R3326" s="3" t="str">
        <f>RIGHT(N3326,LEN(N3326)-SEARCH("/",N3326,1))</f>
        <v>plays</v>
      </c>
      <c r="S3326" s="16">
        <f>(((J3326/60)/60)/24)+DATE(1970,1,1)+(-5/24)</f>
        <v>42512.374884259254</v>
      </c>
      <c r="T3326" s="16">
        <f>(((I3326/60)/60)/24)+DATE(1970,1,1)+(-5/24)</f>
        <v>42526.374884259254</v>
      </c>
    </row>
    <row r="3327" spans="1:20" ht="93.75" x14ac:dyDescent="0.3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2">
        <f>(E3327/D3327)*100</f>
        <v>112.5</v>
      </c>
      <c r="P3327" s="8">
        <f>E3327/L3327</f>
        <v>30</v>
      </c>
      <c r="Q3327" s="3" t="str">
        <f>LEFT(N3327,SEARCH("/",N3327)-1)</f>
        <v>theater</v>
      </c>
      <c r="R3327" s="3" t="str">
        <f>RIGHT(N3327,LEN(N3327)-SEARCH("/",N3327,1))</f>
        <v>plays</v>
      </c>
      <c r="S3327" s="16">
        <f>(((J3327/60)/60)/24)+DATE(1970,1,1)+(-5/24)</f>
        <v>42064.577280092592</v>
      </c>
      <c r="T3327" s="16">
        <f>(((I3327/60)/60)/24)+DATE(1970,1,1)+(-5/24)</f>
        <v>42099.535613425927</v>
      </c>
    </row>
    <row r="3328" spans="1:20" ht="75" x14ac:dyDescent="0.3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2">
        <f>(E3328/D3328)*100</f>
        <v>101.375</v>
      </c>
      <c r="P3328" s="8">
        <f>E3328/L3328</f>
        <v>142.28070175438597</v>
      </c>
      <c r="Q3328" s="3" t="str">
        <f>LEFT(N3328,SEARCH("/",N3328)-1)</f>
        <v>theater</v>
      </c>
      <c r="R3328" s="3" t="str">
        <f>RIGHT(N3328,LEN(N3328)-SEARCH("/",N3328,1))</f>
        <v>plays</v>
      </c>
      <c r="S3328" s="16">
        <f>(((J3328/60)/60)/24)+DATE(1970,1,1)+(-5/24)</f>
        <v>42041.505844907406</v>
      </c>
      <c r="T3328" s="16">
        <f>(((I3328/60)/60)/24)+DATE(1970,1,1)+(-5/24)</f>
        <v>42071.464178240734</v>
      </c>
    </row>
    <row r="3329" spans="1:20" ht="93.75" x14ac:dyDescent="0.3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2">
        <f>(E3329/D3329)*100</f>
        <v>101.25</v>
      </c>
      <c r="P3329" s="8">
        <f>E3329/L3329</f>
        <v>24.545454545454547</v>
      </c>
      <c r="Q3329" s="3" t="str">
        <f>LEFT(N3329,SEARCH("/",N3329)-1)</f>
        <v>theater</v>
      </c>
      <c r="R3329" s="3" t="str">
        <f>RIGHT(N3329,LEN(N3329)-SEARCH("/",N3329,1))</f>
        <v>plays</v>
      </c>
      <c r="S3329" s="16">
        <f>(((J3329/60)/60)/24)+DATE(1970,1,1)+(-5/24)</f>
        <v>42468.166273148141</v>
      </c>
      <c r="T3329" s="16">
        <f>(((I3329/60)/60)/24)+DATE(1970,1,1)+(-5/24)</f>
        <v>42498.166273148141</v>
      </c>
    </row>
    <row r="3330" spans="1:20" ht="75" x14ac:dyDescent="0.3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2">
        <f>(E3330/D3330)*100</f>
        <v>146.38888888888889</v>
      </c>
      <c r="P3330" s="8">
        <f>E3330/L3330</f>
        <v>292.77777777777777</v>
      </c>
      <c r="Q3330" s="3" t="str">
        <f>LEFT(N3330,SEARCH("/",N3330)-1)</f>
        <v>theater</v>
      </c>
      <c r="R3330" s="3" t="str">
        <f>RIGHT(N3330,LEN(N3330)-SEARCH("/",N3330,1))</f>
        <v>plays</v>
      </c>
      <c r="S3330" s="16">
        <f>(((J3330/60)/60)/24)+DATE(1970,1,1)+(-5/24)</f>
        <v>41822.366701388884</v>
      </c>
      <c r="T3330" s="16">
        <f>(((I3330/60)/60)/24)+DATE(1970,1,1)+(-5/24)</f>
        <v>41824.833333333328</v>
      </c>
    </row>
    <row r="3331" spans="1:20" ht="75" x14ac:dyDescent="0.3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2">
        <f>(E3331/D3331)*100</f>
        <v>116.8</v>
      </c>
      <c r="P3331" s="8">
        <f>E3331/L3331</f>
        <v>44.92307692307692</v>
      </c>
      <c r="Q3331" s="3" t="str">
        <f>LEFT(N3331,SEARCH("/",N3331)-1)</f>
        <v>theater</v>
      </c>
      <c r="R3331" s="3" t="str">
        <f>RIGHT(N3331,LEN(N3331)-SEARCH("/",N3331,1))</f>
        <v>plays</v>
      </c>
      <c r="S3331" s="16">
        <f>(((J3331/60)/60)/24)+DATE(1970,1,1)+(-5/24)</f>
        <v>41837.114675925921</v>
      </c>
      <c r="T3331" s="16">
        <f>(((I3331/60)/60)/24)+DATE(1970,1,1)+(-5/24)</f>
        <v>41847.75</v>
      </c>
    </row>
    <row r="3332" spans="1:20" ht="75" x14ac:dyDescent="0.3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2">
        <f>(E3332/D3332)*100</f>
        <v>106.26666666666667</v>
      </c>
      <c r="P3332" s="8">
        <f>E3332/L3332</f>
        <v>23.10144927536232</v>
      </c>
      <c r="Q3332" s="3" t="str">
        <f>LEFT(N3332,SEARCH("/",N3332)-1)</f>
        <v>theater</v>
      </c>
      <c r="R3332" s="3" t="str">
        <f>RIGHT(N3332,LEN(N3332)-SEARCH("/",N3332,1))</f>
        <v>plays</v>
      </c>
      <c r="S3332" s="16">
        <f>(((J3332/60)/60)/24)+DATE(1970,1,1)+(-5/24)</f>
        <v>42065.679027777776</v>
      </c>
      <c r="T3332" s="16">
        <f>(((I3332/60)/60)/24)+DATE(1970,1,1)+(-5/24)</f>
        <v>42095.637361111112</v>
      </c>
    </row>
    <row r="3333" spans="1:20" ht="93.75" x14ac:dyDescent="0.3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2">
        <f>(E3333/D3333)*100</f>
        <v>104.52</v>
      </c>
      <c r="P3333" s="8">
        <f>E3333/L3333</f>
        <v>80.400000000000006</v>
      </c>
      <c r="Q3333" s="3" t="str">
        <f>LEFT(N3333,SEARCH("/",N3333)-1)</f>
        <v>theater</v>
      </c>
      <c r="R3333" s="3" t="str">
        <f>RIGHT(N3333,LEN(N3333)-SEARCH("/",N3333,1))</f>
        <v>plays</v>
      </c>
      <c r="S3333" s="16">
        <f>(((J3333/60)/60)/24)+DATE(1970,1,1)+(-5/24)</f>
        <v>42248.48942129629</v>
      </c>
      <c r="T3333" s="16">
        <f>(((I3333/60)/60)/24)+DATE(1970,1,1)+(-5/24)</f>
        <v>42283.48942129629</v>
      </c>
    </row>
    <row r="3334" spans="1:20" ht="75" x14ac:dyDescent="0.3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2">
        <f>(E3334/D3334)*100</f>
        <v>100</v>
      </c>
      <c r="P3334" s="8">
        <f>E3334/L3334</f>
        <v>72.289156626506028</v>
      </c>
      <c r="Q3334" s="3" t="str">
        <f>LEFT(N3334,SEARCH("/",N3334)-1)</f>
        <v>theater</v>
      </c>
      <c r="R3334" s="3" t="str">
        <f>RIGHT(N3334,LEN(N3334)-SEARCH("/",N3334,1))</f>
        <v>plays</v>
      </c>
      <c r="S3334" s="16">
        <f>(((J3334/60)/60)/24)+DATE(1970,1,1)+(-5/24)</f>
        <v>41809.651967592588</v>
      </c>
      <c r="T3334" s="16">
        <f>(((I3334/60)/60)/24)+DATE(1970,1,1)+(-5/24)</f>
        <v>41839.651967592588</v>
      </c>
    </row>
    <row r="3335" spans="1:20" ht="75" x14ac:dyDescent="0.3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2">
        <f>(E3335/D3335)*100</f>
        <v>104.57142857142858</v>
      </c>
      <c r="P3335" s="8">
        <f>E3335/L3335</f>
        <v>32.972972972972975</v>
      </c>
      <c r="Q3335" s="3" t="str">
        <f>LEFT(N3335,SEARCH("/",N3335)-1)</f>
        <v>theater</v>
      </c>
      <c r="R3335" s="3" t="str">
        <f>RIGHT(N3335,LEN(N3335)-SEARCH("/",N3335,1))</f>
        <v>plays</v>
      </c>
      <c r="S3335" s="16">
        <f>(((J3335/60)/60)/24)+DATE(1970,1,1)+(-5/24)</f>
        <v>42148.468518518515</v>
      </c>
      <c r="T3335" s="16">
        <f>(((I3335/60)/60)/24)+DATE(1970,1,1)+(-5/24)</f>
        <v>42170.468518518515</v>
      </c>
    </row>
    <row r="3336" spans="1:20" ht="56.25" x14ac:dyDescent="0.3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2">
        <f>(E3336/D3336)*100</f>
        <v>138.62051149573753</v>
      </c>
      <c r="P3336" s="8">
        <f>E3336/L3336</f>
        <v>116.65217391304348</v>
      </c>
      <c r="Q3336" s="3" t="str">
        <f>LEFT(N3336,SEARCH("/",N3336)-1)</f>
        <v>theater</v>
      </c>
      <c r="R3336" s="3" t="str">
        <f>RIGHT(N3336,LEN(N3336)-SEARCH("/",N3336,1))</f>
        <v>plays</v>
      </c>
      <c r="S3336" s="16">
        <f>(((J3336/60)/60)/24)+DATE(1970,1,1)+(-5/24)</f>
        <v>42185.312754629624</v>
      </c>
      <c r="T3336" s="16">
        <f>(((I3336/60)/60)/24)+DATE(1970,1,1)+(-5/24)</f>
        <v>42215.312754629624</v>
      </c>
    </row>
    <row r="3337" spans="1:20" ht="93.75" x14ac:dyDescent="0.3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2">
        <f>(E3337/D3337)*100</f>
        <v>100.32000000000001</v>
      </c>
      <c r="P3337" s="8">
        <f>E3337/L3337</f>
        <v>79.61904761904762</v>
      </c>
      <c r="Q3337" s="3" t="str">
        <f>LEFT(N3337,SEARCH("/",N3337)-1)</f>
        <v>theater</v>
      </c>
      <c r="R3337" s="3" t="str">
        <f>RIGHT(N3337,LEN(N3337)-SEARCH("/",N3337,1))</f>
        <v>plays</v>
      </c>
      <c r="S3337" s="16">
        <f>(((J3337/60)/60)/24)+DATE(1970,1,1)+(-5/24)</f>
        <v>41827.465810185182</v>
      </c>
      <c r="T3337" s="16">
        <f>(((I3337/60)/60)/24)+DATE(1970,1,1)+(-5/24)</f>
        <v>41854.75</v>
      </c>
    </row>
    <row r="3338" spans="1:20" ht="75" x14ac:dyDescent="0.3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2">
        <f>(E3338/D3338)*100</f>
        <v>100</v>
      </c>
      <c r="P3338" s="8">
        <f>E3338/L3338</f>
        <v>27.777777777777779</v>
      </c>
      <c r="Q3338" s="3" t="str">
        <f>LEFT(N3338,SEARCH("/",N3338)-1)</f>
        <v>theater</v>
      </c>
      <c r="R3338" s="3" t="str">
        <f>RIGHT(N3338,LEN(N3338)-SEARCH("/",N3338,1))</f>
        <v>plays</v>
      </c>
      <c r="S3338" s="16">
        <f>(((J3338/60)/60)/24)+DATE(1970,1,1)+(-5/24)</f>
        <v>42437.190347222226</v>
      </c>
      <c r="T3338" s="16">
        <f>(((I3338/60)/60)/24)+DATE(1970,1,1)+(-5/24)</f>
        <v>42465.148680555554</v>
      </c>
    </row>
    <row r="3339" spans="1:20" ht="75" x14ac:dyDescent="0.3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2">
        <f>(E3339/D3339)*100</f>
        <v>110.2</v>
      </c>
      <c r="P3339" s="8">
        <f>E3339/L3339</f>
        <v>81.029411764705884</v>
      </c>
      <c r="Q3339" s="3" t="str">
        <f>LEFT(N3339,SEARCH("/",N3339)-1)</f>
        <v>theater</v>
      </c>
      <c r="R3339" s="3" t="str">
        <f>RIGHT(N3339,LEN(N3339)-SEARCH("/",N3339,1))</f>
        <v>plays</v>
      </c>
      <c r="S3339" s="16">
        <f>(((J3339/60)/60)/24)+DATE(1970,1,1)+(-5/24)</f>
        <v>41901.073692129627</v>
      </c>
      <c r="T3339" s="16">
        <f>(((I3339/60)/60)/24)+DATE(1970,1,1)+(-5/24)</f>
        <v>41922.666666666664</v>
      </c>
    </row>
    <row r="3340" spans="1:20" ht="56.25" x14ac:dyDescent="0.3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2">
        <f>(E3340/D3340)*100</f>
        <v>102.18</v>
      </c>
      <c r="P3340" s="8">
        <f>E3340/L3340</f>
        <v>136.84821428571428</v>
      </c>
      <c r="Q3340" s="3" t="str">
        <f>LEFT(N3340,SEARCH("/",N3340)-1)</f>
        <v>theater</v>
      </c>
      <c r="R3340" s="3" t="str">
        <f>RIGHT(N3340,LEN(N3340)-SEARCH("/",N3340,1))</f>
        <v>plays</v>
      </c>
      <c r="S3340" s="16">
        <f>(((J3340/60)/60)/24)+DATE(1970,1,1)+(-5/24)</f>
        <v>42769.366666666661</v>
      </c>
      <c r="T3340" s="16">
        <f>(((I3340/60)/60)/24)+DATE(1970,1,1)+(-5/24)</f>
        <v>42790.366666666661</v>
      </c>
    </row>
    <row r="3341" spans="1:20" ht="75" x14ac:dyDescent="0.3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2">
        <f>(E3341/D3341)*100</f>
        <v>104.35000000000001</v>
      </c>
      <c r="P3341" s="8">
        <f>E3341/L3341</f>
        <v>177.61702127659575</v>
      </c>
      <c r="Q3341" s="3" t="str">
        <f>LEFT(N3341,SEARCH("/",N3341)-1)</f>
        <v>theater</v>
      </c>
      <c r="R3341" s="3" t="str">
        <f>RIGHT(N3341,LEN(N3341)-SEARCH("/",N3341,1))</f>
        <v>plays</v>
      </c>
      <c r="S3341" s="16">
        <f>(((J3341/60)/60)/24)+DATE(1970,1,1)+(-5/24)</f>
        <v>42549.457384259258</v>
      </c>
      <c r="T3341" s="16">
        <f>(((I3341/60)/60)/24)+DATE(1970,1,1)+(-5/24)</f>
        <v>42579.457384259258</v>
      </c>
    </row>
    <row r="3342" spans="1:20" ht="93.75" x14ac:dyDescent="0.3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2">
        <f>(E3342/D3342)*100</f>
        <v>138.16666666666666</v>
      </c>
      <c r="P3342" s="8">
        <f>E3342/L3342</f>
        <v>109.07894736842105</v>
      </c>
      <c r="Q3342" s="3" t="str">
        <f>LEFT(N3342,SEARCH("/",N3342)-1)</f>
        <v>theater</v>
      </c>
      <c r="R3342" s="3" t="str">
        <f>RIGHT(N3342,LEN(N3342)-SEARCH("/",N3342,1))</f>
        <v>plays</v>
      </c>
      <c r="S3342" s="16">
        <f>(((J3342/60)/60)/24)+DATE(1970,1,1)+(-5/24)</f>
        <v>42685.765671296293</v>
      </c>
      <c r="T3342" s="16">
        <f>(((I3342/60)/60)/24)+DATE(1970,1,1)+(-5/24)</f>
        <v>42710.765671296293</v>
      </c>
    </row>
    <row r="3343" spans="1:20" ht="93.75" x14ac:dyDescent="0.3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2">
        <f>(E3343/D3343)*100</f>
        <v>100</v>
      </c>
      <c r="P3343" s="8">
        <f>E3343/L3343</f>
        <v>119.64285714285714</v>
      </c>
      <c r="Q3343" s="3" t="str">
        <f>LEFT(N3343,SEARCH("/",N3343)-1)</f>
        <v>theater</v>
      </c>
      <c r="R3343" s="3" t="str">
        <f>RIGHT(N3343,LEN(N3343)-SEARCH("/",N3343,1))</f>
        <v>plays</v>
      </c>
      <c r="S3343" s="16">
        <f>(((J3343/60)/60)/24)+DATE(1970,1,1)+(-5/24)</f>
        <v>42510.590520833335</v>
      </c>
      <c r="T3343" s="16">
        <f>(((I3343/60)/60)/24)+DATE(1970,1,1)+(-5/24)</f>
        <v>42533.499999999993</v>
      </c>
    </row>
    <row r="3344" spans="1:20" ht="56.25" x14ac:dyDescent="0.3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2">
        <f>(E3344/D3344)*100</f>
        <v>101.66666666666666</v>
      </c>
      <c r="P3344" s="8">
        <f>E3344/L3344</f>
        <v>78.205128205128204</v>
      </c>
      <c r="Q3344" s="3" t="str">
        <f>LEFT(N3344,SEARCH("/",N3344)-1)</f>
        <v>theater</v>
      </c>
      <c r="R3344" s="3" t="str">
        <f>RIGHT(N3344,LEN(N3344)-SEARCH("/",N3344,1))</f>
        <v>plays</v>
      </c>
      <c r="S3344" s="16">
        <f>(((J3344/60)/60)/24)+DATE(1970,1,1)+(-5/24)</f>
        <v>42062.088078703695</v>
      </c>
      <c r="T3344" s="16">
        <f>(((I3344/60)/60)/24)+DATE(1970,1,1)+(-5/24)</f>
        <v>42094.999305555553</v>
      </c>
    </row>
    <row r="3345" spans="1:20" ht="75" x14ac:dyDescent="0.3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2">
        <f>(E3345/D3345)*100</f>
        <v>171.42857142857142</v>
      </c>
      <c r="P3345" s="8">
        <f>E3345/L3345</f>
        <v>52.173913043478258</v>
      </c>
      <c r="Q3345" s="3" t="str">
        <f>LEFT(N3345,SEARCH("/",N3345)-1)</f>
        <v>theater</v>
      </c>
      <c r="R3345" s="3" t="str">
        <f>RIGHT(N3345,LEN(N3345)-SEARCH("/",N3345,1))</f>
        <v>plays</v>
      </c>
      <c r="S3345" s="16">
        <f>(((J3345/60)/60)/24)+DATE(1970,1,1)+(-5/24)</f>
        <v>42452.708148148151</v>
      </c>
      <c r="T3345" s="16">
        <f>(((I3345/60)/60)/24)+DATE(1970,1,1)+(-5/24)</f>
        <v>42473.345833333333</v>
      </c>
    </row>
    <row r="3346" spans="1:20" ht="93.75" x14ac:dyDescent="0.3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2">
        <f>(E3346/D3346)*100</f>
        <v>101.44444444444444</v>
      </c>
      <c r="P3346" s="8">
        <f>E3346/L3346</f>
        <v>114.125</v>
      </c>
      <c r="Q3346" s="3" t="str">
        <f>LEFT(N3346,SEARCH("/",N3346)-1)</f>
        <v>theater</v>
      </c>
      <c r="R3346" s="3" t="str">
        <f>RIGHT(N3346,LEN(N3346)-SEARCH("/",N3346,1))</f>
        <v>plays</v>
      </c>
      <c r="S3346" s="16">
        <f>(((J3346/60)/60)/24)+DATE(1970,1,1)+(-5/24)</f>
        <v>41850.991817129623</v>
      </c>
      <c r="T3346" s="16">
        <f>(((I3346/60)/60)/24)+DATE(1970,1,1)+(-5/24)</f>
        <v>41880.991817129623</v>
      </c>
    </row>
    <row r="3347" spans="1:20" ht="93.75" x14ac:dyDescent="0.3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2">
        <f>(E3347/D3347)*100</f>
        <v>130</v>
      </c>
      <c r="P3347" s="8">
        <f>E3347/L3347</f>
        <v>50</v>
      </c>
      <c r="Q3347" s="3" t="str">
        <f>LEFT(N3347,SEARCH("/",N3347)-1)</f>
        <v>theater</v>
      </c>
      <c r="R3347" s="3" t="str">
        <f>RIGHT(N3347,LEN(N3347)-SEARCH("/",N3347,1))</f>
        <v>plays</v>
      </c>
      <c r="S3347" s="16">
        <f>(((J3347/60)/60)/24)+DATE(1970,1,1)+(-5/24)</f>
        <v>42052.897777777776</v>
      </c>
      <c r="T3347" s="16">
        <f>(((I3347/60)/60)/24)+DATE(1970,1,1)+(-5/24)</f>
        <v>42111.817361111105</v>
      </c>
    </row>
    <row r="3348" spans="1:20" ht="75" x14ac:dyDescent="0.3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2">
        <f>(E3348/D3348)*100</f>
        <v>110.00000000000001</v>
      </c>
      <c r="P3348" s="8">
        <f>E3348/L3348</f>
        <v>91.666666666666671</v>
      </c>
      <c r="Q3348" s="3" t="str">
        <f>LEFT(N3348,SEARCH("/",N3348)-1)</f>
        <v>theater</v>
      </c>
      <c r="R3348" s="3" t="str">
        <f>RIGHT(N3348,LEN(N3348)-SEARCH("/",N3348,1))</f>
        <v>plays</v>
      </c>
      <c r="S3348" s="16">
        <f>(((J3348/60)/60)/24)+DATE(1970,1,1)+(-5/24)</f>
        <v>42053.816087962965</v>
      </c>
      <c r="T3348" s="16">
        <f>(((I3348/60)/60)/24)+DATE(1970,1,1)+(-5/24)</f>
        <v>42060.816087962965</v>
      </c>
    </row>
    <row r="3349" spans="1:20" ht="93.75" x14ac:dyDescent="0.3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2">
        <f>(E3349/D3349)*100</f>
        <v>119.44999999999999</v>
      </c>
      <c r="P3349" s="8">
        <f>E3349/L3349</f>
        <v>108.59090909090909</v>
      </c>
      <c r="Q3349" s="3" t="str">
        <f>LEFT(N3349,SEARCH("/",N3349)-1)</f>
        <v>theater</v>
      </c>
      <c r="R3349" s="3" t="str">
        <f>RIGHT(N3349,LEN(N3349)-SEARCH("/",N3349,1))</f>
        <v>plays</v>
      </c>
      <c r="S3349" s="16">
        <f>(((J3349/60)/60)/24)+DATE(1970,1,1)+(-5/24)</f>
        <v>42484.343217592592</v>
      </c>
      <c r="T3349" s="16">
        <f>(((I3349/60)/60)/24)+DATE(1970,1,1)+(-5/24)</f>
        <v>42498.666666666664</v>
      </c>
    </row>
    <row r="3350" spans="1:20" ht="93.75" x14ac:dyDescent="0.3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2">
        <f>(E3350/D3350)*100</f>
        <v>100.2909090909091</v>
      </c>
      <c r="P3350" s="8">
        <f>E3350/L3350</f>
        <v>69.822784810126578</v>
      </c>
      <c r="Q3350" s="3" t="str">
        <f>LEFT(N3350,SEARCH("/",N3350)-1)</f>
        <v>theater</v>
      </c>
      <c r="R3350" s="3" t="str">
        <f>RIGHT(N3350,LEN(N3350)-SEARCH("/",N3350,1))</f>
        <v>plays</v>
      </c>
      <c r="S3350" s="16">
        <f>(((J3350/60)/60)/24)+DATE(1970,1,1)+(-5/24)</f>
        <v>42466.350462962961</v>
      </c>
      <c r="T3350" s="16">
        <f>(((I3350/60)/60)/24)+DATE(1970,1,1)+(-5/24)</f>
        <v>42489.957638888889</v>
      </c>
    </row>
    <row r="3351" spans="1:20" ht="93.75" x14ac:dyDescent="0.3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2">
        <f>(E3351/D3351)*100</f>
        <v>153.4</v>
      </c>
      <c r="P3351" s="8">
        <f>E3351/L3351</f>
        <v>109.57142857142857</v>
      </c>
      <c r="Q3351" s="3" t="str">
        <f>LEFT(N3351,SEARCH("/",N3351)-1)</f>
        <v>theater</v>
      </c>
      <c r="R3351" s="3" t="str">
        <f>RIGHT(N3351,LEN(N3351)-SEARCH("/",N3351,1))</f>
        <v>plays</v>
      </c>
      <c r="S3351" s="16">
        <f>(((J3351/60)/60)/24)+DATE(1970,1,1)+(-5/24)</f>
        <v>42512.902453703697</v>
      </c>
      <c r="T3351" s="16">
        <f>(((I3351/60)/60)/24)+DATE(1970,1,1)+(-5/24)</f>
        <v>42534.499999999993</v>
      </c>
    </row>
    <row r="3352" spans="1:20" ht="93.75" x14ac:dyDescent="0.3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2">
        <f>(E3352/D3352)*100</f>
        <v>104.42857142857143</v>
      </c>
      <c r="P3352" s="8">
        <f>E3352/L3352</f>
        <v>71.666666666666671</v>
      </c>
      <c r="Q3352" s="3" t="str">
        <f>LEFT(N3352,SEARCH("/",N3352)-1)</f>
        <v>theater</v>
      </c>
      <c r="R3352" s="3" t="str">
        <f>RIGHT(N3352,LEN(N3352)-SEARCH("/",N3352,1))</f>
        <v>plays</v>
      </c>
      <c r="S3352" s="16">
        <f>(((J3352/60)/60)/24)+DATE(1970,1,1)+(-5/24)</f>
        <v>42302.493182870363</v>
      </c>
      <c r="T3352" s="16">
        <f>(((I3352/60)/60)/24)+DATE(1970,1,1)+(-5/24)</f>
        <v>42337.749999999993</v>
      </c>
    </row>
    <row r="3353" spans="1:20" ht="75" x14ac:dyDescent="0.3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2">
        <f>(E3353/D3353)*100</f>
        <v>101.1</v>
      </c>
      <c r="P3353" s="8">
        <f>E3353/L3353</f>
        <v>93.611111111111114</v>
      </c>
      <c r="Q3353" s="3" t="str">
        <f>LEFT(N3353,SEARCH("/",N3353)-1)</f>
        <v>theater</v>
      </c>
      <c r="R3353" s="3" t="str">
        <f>RIGHT(N3353,LEN(N3353)-SEARCH("/",N3353,1))</f>
        <v>plays</v>
      </c>
      <c r="S3353" s="16">
        <f>(((J3353/60)/60)/24)+DATE(1970,1,1)+(-5/24)</f>
        <v>41806.187094907407</v>
      </c>
      <c r="T3353" s="16">
        <f>(((I3353/60)/60)/24)+DATE(1970,1,1)+(-5/24)</f>
        <v>41843.25</v>
      </c>
    </row>
    <row r="3354" spans="1:20" ht="93.75" x14ac:dyDescent="0.3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2">
        <f>(E3354/D3354)*100</f>
        <v>107.52</v>
      </c>
      <c r="P3354" s="8">
        <f>E3354/L3354</f>
        <v>76.8</v>
      </c>
      <c r="Q3354" s="3" t="str">
        <f>LEFT(N3354,SEARCH("/",N3354)-1)</f>
        <v>theater</v>
      </c>
      <c r="R3354" s="3" t="str">
        <f>RIGHT(N3354,LEN(N3354)-SEARCH("/",N3354,1))</f>
        <v>plays</v>
      </c>
      <c r="S3354" s="16">
        <f>(((J3354/60)/60)/24)+DATE(1970,1,1)+(-5/24)</f>
        <v>42495.784467592595</v>
      </c>
      <c r="T3354" s="16">
        <f>(((I3354/60)/60)/24)+DATE(1970,1,1)+(-5/24)</f>
        <v>42552.749999999993</v>
      </c>
    </row>
    <row r="3355" spans="1:20" ht="75" x14ac:dyDescent="0.3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2">
        <f>(E3355/D3355)*100</f>
        <v>315</v>
      </c>
      <c r="P3355" s="8">
        <f>E3355/L3355</f>
        <v>35.795454545454547</v>
      </c>
      <c r="Q3355" s="3" t="str">
        <f>LEFT(N3355,SEARCH("/",N3355)-1)</f>
        <v>theater</v>
      </c>
      <c r="R3355" s="3" t="str">
        <f>RIGHT(N3355,LEN(N3355)-SEARCH("/",N3355,1))</f>
        <v>plays</v>
      </c>
      <c r="S3355" s="16">
        <f>(((J3355/60)/60)/24)+DATE(1970,1,1)+(-5/24)</f>
        <v>42479.223958333336</v>
      </c>
      <c r="T3355" s="16">
        <f>(((I3355/60)/60)/24)+DATE(1970,1,1)+(-5/24)</f>
        <v>42492.749999999993</v>
      </c>
    </row>
    <row r="3356" spans="1:20" ht="75" x14ac:dyDescent="0.3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2">
        <f>(E3356/D3356)*100</f>
        <v>101.93333333333334</v>
      </c>
      <c r="P3356" s="8">
        <f>E3356/L3356</f>
        <v>55.6</v>
      </c>
      <c r="Q3356" s="3" t="str">
        <f>LEFT(N3356,SEARCH("/",N3356)-1)</f>
        <v>theater</v>
      </c>
      <c r="R3356" s="3" t="str">
        <f>RIGHT(N3356,LEN(N3356)-SEARCH("/",N3356,1))</f>
        <v>plays</v>
      </c>
      <c r="S3356" s="16">
        <f>(((J3356/60)/60)/24)+DATE(1970,1,1)+(-5/24)</f>
        <v>42270.518587962964</v>
      </c>
      <c r="T3356" s="16">
        <f>(((I3356/60)/60)/24)+DATE(1970,1,1)+(-5/24)</f>
        <v>42305.959027777775</v>
      </c>
    </row>
    <row r="3357" spans="1:20" ht="75" x14ac:dyDescent="0.3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2">
        <f>(E3357/D3357)*100</f>
        <v>126.28571428571429</v>
      </c>
      <c r="P3357" s="8">
        <f>E3357/L3357</f>
        <v>147.33333333333334</v>
      </c>
      <c r="Q3357" s="3" t="str">
        <f>LEFT(N3357,SEARCH("/",N3357)-1)</f>
        <v>theater</v>
      </c>
      <c r="R3357" s="3" t="str">
        <f>RIGHT(N3357,LEN(N3357)-SEARCH("/",N3357,1))</f>
        <v>plays</v>
      </c>
      <c r="S3357" s="16">
        <f>(((J3357/60)/60)/24)+DATE(1970,1,1)+(-5/24)</f>
        <v>42489.411192129628</v>
      </c>
      <c r="T3357" s="16">
        <f>(((I3357/60)/60)/24)+DATE(1970,1,1)+(-5/24)</f>
        <v>42500.261805555558</v>
      </c>
    </row>
    <row r="3358" spans="1:20" ht="75" x14ac:dyDescent="0.3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2">
        <f>(E3358/D3358)*100</f>
        <v>101.4</v>
      </c>
      <c r="P3358" s="8">
        <f>E3358/L3358</f>
        <v>56.333333333333336</v>
      </c>
      <c r="Q3358" s="3" t="str">
        <f>LEFT(N3358,SEARCH("/",N3358)-1)</f>
        <v>theater</v>
      </c>
      <c r="R3358" s="3" t="str">
        <f>RIGHT(N3358,LEN(N3358)-SEARCH("/",N3358,1))</f>
        <v>plays</v>
      </c>
      <c r="S3358" s="16">
        <f>(((J3358/60)/60)/24)+DATE(1970,1,1)+(-5/24)</f>
        <v>42536.607314814813</v>
      </c>
      <c r="T3358" s="16">
        <f>(((I3358/60)/60)/24)+DATE(1970,1,1)+(-5/24)</f>
        <v>42566.607314814813</v>
      </c>
    </row>
    <row r="3359" spans="1:20" ht="93.75" x14ac:dyDescent="0.3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2">
        <f>(E3359/D3359)*100</f>
        <v>101</v>
      </c>
      <c r="P3359" s="8">
        <f>E3359/L3359</f>
        <v>96.19047619047619</v>
      </c>
      <c r="Q3359" s="3" t="str">
        <f>LEFT(N3359,SEARCH("/",N3359)-1)</f>
        <v>theater</v>
      </c>
      <c r="R3359" s="3" t="str">
        <f>RIGHT(N3359,LEN(N3359)-SEARCH("/",N3359,1))</f>
        <v>plays</v>
      </c>
      <c r="S3359" s="16">
        <f>(((J3359/60)/60)/24)+DATE(1970,1,1)+(-5/24)</f>
        <v>41822.209606481476</v>
      </c>
      <c r="T3359" s="16">
        <f>(((I3359/60)/60)/24)+DATE(1970,1,1)+(-5/24)</f>
        <v>41852.209606481476</v>
      </c>
    </row>
    <row r="3360" spans="1:20" ht="75" x14ac:dyDescent="0.3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2">
        <f>(E3360/D3360)*100</f>
        <v>102.99000000000001</v>
      </c>
      <c r="P3360" s="8">
        <f>E3360/L3360</f>
        <v>63.574074074074076</v>
      </c>
      <c r="Q3360" s="3" t="str">
        <f>LEFT(N3360,SEARCH("/",N3360)-1)</f>
        <v>theater</v>
      </c>
      <c r="R3360" s="3" t="str">
        <f>RIGHT(N3360,LEN(N3360)-SEARCH("/",N3360,1))</f>
        <v>plays</v>
      </c>
      <c r="S3360" s="16">
        <f>(((J3360/60)/60)/24)+DATE(1970,1,1)+(-5/24)</f>
        <v>41932.102766203701</v>
      </c>
      <c r="T3360" s="16">
        <f>(((I3360/60)/60)/24)+DATE(1970,1,1)+(-5/24)</f>
        <v>41962.144432870373</v>
      </c>
    </row>
    <row r="3361" spans="1:20" ht="75" x14ac:dyDescent="0.3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2">
        <f>(E3361/D3361)*100</f>
        <v>106.25</v>
      </c>
      <c r="P3361" s="8">
        <f>E3361/L3361</f>
        <v>184.78260869565219</v>
      </c>
      <c r="Q3361" s="3" t="str">
        <f>LEFT(N3361,SEARCH("/",N3361)-1)</f>
        <v>theater</v>
      </c>
      <c r="R3361" s="3" t="str">
        <f>RIGHT(N3361,LEN(N3361)-SEARCH("/",N3361,1))</f>
        <v>plays</v>
      </c>
      <c r="S3361" s="16">
        <f>(((J3361/60)/60)/24)+DATE(1970,1,1)+(-5/24)</f>
        <v>42745.848773148151</v>
      </c>
      <c r="T3361" s="16">
        <f>(((I3361/60)/60)/24)+DATE(1970,1,1)+(-5/24)</f>
        <v>42790.848773148151</v>
      </c>
    </row>
    <row r="3362" spans="1:20" ht="37.5" x14ac:dyDescent="0.3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2">
        <f>(E3362/D3362)*100</f>
        <v>101.37777777777779</v>
      </c>
      <c r="P3362" s="8">
        <f>E3362/L3362</f>
        <v>126.72222222222223</v>
      </c>
      <c r="Q3362" s="3" t="str">
        <f>LEFT(N3362,SEARCH("/",N3362)-1)</f>
        <v>theater</v>
      </c>
      <c r="R3362" s="3" t="str">
        <f>RIGHT(N3362,LEN(N3362)-SEARCH("/",N3362,1))</f>
        <v>plays</v>
      </c>
      <c r="S3362" s="16">
        <f>(((J3362/60)/60)/24)+DATE(1970,1,1)+(-5/24)</f>
        <v>42696.874340277776</v>
      </c>
      <c r="T3362" s="16">
        <f>(((I3362/60)/60)/24)+DATE(1970,1,1)+(-5/24)</f>
        <v>42718.457638888889</v>
      </c>
    </row>
    <row r="3363" spans="1:20" ht="93.75" x14ac:dyDescent="0.3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2">
        <f>(E3363/D3363)*100</f>
        <v>113.46000000000001</v>
      </c>
      <c r="P3363" s="8">
        <f>E3363/L3363</f>
        <v>83.42647058823529</v>
      </c>
      <c r="Q3363" s="3" t="str">
        <f>LEFT(N3363,SEARCH("/",N3363)-1)</f>
        <v>theater</v>
      </c>
      <c r="R3363" s="3" t="str">
        <f>RIGHT(N3363,LEN(N3363)-SEARCH("/",N3363,1))</f>
        <v>plays</v>
      </c>
      <c r="S3363" s="16">
        <f>(((J3363/60)/60)/24)+DATE(1970,1,1)+(-5/24)</f>
        <v>41865.817013888889</v>
      </c>
      <c r="T3363" s="16">
        <f>(((I3363/60)/60)/24)+DATE(1970,1,1)+(-5/24)</f>
        <v>41883.457638888889</v>
      </c>
    </row>
    <row r="3364" spans="1:20" ht="75" x14ac:dyDescent="0.3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2">
        <f>(E3364/D3364)*100</f>
        <v>218.00000000000003</v>
      </c>
      <c r="P3364" s="8">
        <f>E3364/L3364</f>
        <v>54.5</v>
      </c>
      <c r="Q3364" s="3" t="str">
        <f>LEFT(N3364,SEARCH("/",N3364)-1)</f>
        <v>theater</v>
      </c>
      <c r="R3364" s="3" t="str">
        <f>RIGHT(N3364,LEN(N3364)-SEARCH("/",N3364,1))</f>
        <v>plays</v>
      </c>
      <c r="S3364" s="16">
        <f>(((J3364/60)/60)/24)+DATE(1970,1,1)+(-5/24)</f>
        <v>42055.883298611108</v>
      </c>
      <c r="T3364" s="16">
        <f>(((I3364/60)/60)/24)+DATE(1970,1,1)+(-5/24)</f>
        <v>42069.996527777774</v>
      </c>
    </row>
    <row r="3365" spans="1:20" ht="75" x14ac:dyDescent="0.3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2">
        <f>(E3365/D3365)*100</f>
        <v>101.41935483870968</v>
      </c>
      <c r="P3365" s="8">
        <f>E3365/L3365</f>
        <v>302.30769230769232</v>
      </c>
      <c r="Q3365" s="3" t="str">
        <f>LEFT(N3365,SEARCH("/",N3365)-1)</f>
        <v>theater</v>
      </c>
      <c r="R3365" s="3" t="str">
        <f>RIGHT(N3365,LEN(N3365)-SEARCH("/",N3365,1))</f>
        <v>plays</v>
      </c>
      <c r="S3365" s="16">
        <f>(((J3365/60)/60)/24)+DATE(1970,1,1)+(-5/24)</f>
        <v>41851.563020833331</v>
      </c>
      <c r="T3365" s="16">
        <f>(((I3365/60)/60)/24)+DATE(1970,1,1)+(-5/24)</f>
        <v>41870.458333333328</v>
      </c>
    </row>
    <row r="3366" spans="1:20" ht="75" x14ac:dyDescent="0.3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2">
        <f>(E3366/D3366)*100</f>
        <v>105.93333333333332</v>
      </c>
      <c r="P3366" s="8">
        <f>E3366/L3366</f>
        <v>44.138888888888886</v>
      </c>
      <c r="Q3366" s="3" t="str">
        <f>LEFT(N3366,SEARCH("/",N3366)-1)</f>
        <v>theater</v>
      </c>
      <c r="R3366" s="3" t="str">
        <f>RIGHT(N3366,LEN(N3366)-SEARCH("/",N3366,1))</f>
        <v>plays</v>
      </c>
      <c r="S3366" s="16">
        <f>(((J3366/60)/60)/24)+DATE(1970,1,1)+(-5/24)</f>
        <v>42422.769085648142</v>
      </c>
      <c r="T3366" s="16">
        <f>(((I3366/60)/60)/24)+DATE(1970,1,1)+(-5/24)</f>
        <v>42444.666666666664</v>
      </c>
    </row>
    <row r="3367" spans="1:20" ht="75" x14ac:dyDescent="0.3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2">
        <f>(E3367/D3367)*100</f>
        <v>104</v>
      </c>
      <c r="P3367" s="8">
        <f>E3367/L3367</f>
        <v>866.66666666666663</v>
      </c>
      <c r="Q3367" s="3" t="str">
        <f>LEFT(N3367,SEARCH("/",N3367)-1)</f>
        <v>theater</v>
      </c>
      <c r="R3367" s="3" t="str">
        <f>RIGHT(N3367,LEN(N3367)-SEARCH("/",N3367,1))</f>
        <v>plays</v>
      </c>
      <c r="S3367" s="16">
        <f>(((J3367/60)/60)/24)+DATE(1970,1,1)+(-5/24)</f>
        <v>42320.893425925926</v>
      </c>
      <c r="T3367" s="16">
        <f>(((I3367/60)/60)/24)+DATE(1970,1,1)+(-5/24)</f>
        <v>42350.893425925926</v>
      </c>
    </row>
    <row r="3368" spans="1:20" ht="93.75" x14ac:dyDescent="0.3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2">
        <f>(E3368/D3368)*100</f>
        <v>221</v>
      </c>
      <c r="P3368" s="8">
        <f>E3368/L3368</f>
        <v>61.388888888888886</v>
      </c>
      <c r="Q3368" s="3" t="str">
        <f>LEFT(N3368,SEARCH("/",N3368)-1)</f>
        <v>theater</v>
      </c>
      <c r="R3368" s="3" t="str">
        <f>RIGHT(N3368,LEN(N3368)-SEARCH("/",N3368,1))</f>
        <v>plays</v>
      </c>
      <c r="S3368" s="16">
        <f>(((J3368/60)/60)/24)+DATE(1970,1,1)+(-5/24)</f>
        <v>42106.859224537031</v>
      </c>
      <c r="T3368" s="16">
        <f>(((I3368/60)/60)/24)+DATE(1970,1,1)+(-5/24)</f>
        <v>42136.859224537031</v>
      </c>
    </row>
    <row r="3369" spans="1:20" ht="93.75" x14ac:dyDescent="0.3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2">
        <f>(E3369/D3369)*100</f>
        <v>118.66666666666667</v>
      </c>
      <c r="P3369" s="8">
        <f>E3369/L3369</f>
        <v>29.666666666666668</v>
      </c>
      <c r="Q3369" s="3" t="str">
        <f>LEFT(N3369,SEARCH("/",N3369)-1)</f>
        <v>theater</v>
      </c>
      <c r="R3369" s="3" t="str">
        <f>RIGHT(N3369,LEN(N3369)-SEARCH("/",N3369,1))</f>
        <v>plays</v>
      </c>
      <c r="S3369" s="16">
        <f>(((J3369/60)/60)/24)+DATE(1970,1,1)+(-5/24)</f>
        <v>42192.725624999999</v>
      </c>
      <c r="T3369" s="16">
        <f>(((I3369/60)/60)/24)+DATE(1970,1,1)+(-5/24)</f>
        <v>42217.725624999999</v>
      </c>
    </row>
    <row r="3370" spans="1:20" ht="75" x14ac:dyDescent="0.3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2">
        <f>(E3370/D3370)*100</f>
        <v>104.60000000000001</v>
      </c>
      <c r="P3370" s="8">
        <f>E3370/L3370</f>
        <v>45.478260869565219</v>
      </c>
      <c r="Q3370" s="3" t="str">
        <f>LEFT(N3370,SEARCH("/",N3370)-1)</f>
        <v>theater</v>
      </c>
      <c r="R3370" s="3" t="str">
        <f>RIGHT(N3370,LEN(N3370)-SEARCH("/",N3370,1))</f>
        <v>plays</v>
      </c>
      <c r="S3370" s="16">
        <f>(((J3370/60)/60)/24)+DATE(1970,1,1)+(-5/24)</f>
        <v>41968.991423611107</v>
      </c>
      <c r="T3370" s="16">
        <f>(((I3370/60)/60)/24)+DATE(1970,1,1)+(-5/24)</f>
        <v>42004.999999999993</v>
      </c>
    </row>
    <row r="3371" spans="1:20" ht="75" x14ac:dyDescent="0.3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2">
        <f>(E3371/D3371)*100</f>
        <v>103.89999999999999</v>
      </c>
      <c r="P3371" s="8">
        <f>E3371/L3371</f>
        <v>96.203703703703709</v>
      </c>
      <c r="Q3371" s="3" t="str">
        <f>LEFT(N3371,SEARCH("/",N3371)-1)</f>
        <v>theater</v>
      </c>
      <c r="R3371" s="3" t="str">
        <f>RIGHT(N3371,LEN(N3371)-SEARCH("/",N3371,1))</f>
        <v>plays</v>
      </c>
      <c r="S3371" s="16">
        <f>(((J3371/60)/60)/24)+DATE(1970,1,1)+(-5/24)</f>
        <v>42689.833101851851</v>
      </c>
      <c r="T3371" s="16">
        <f>(((I3371/60)/60)/24)+DATE(1970,1,1)+(-5/24)</f>
        <v>42749.833101851851</v>
      </c>
    </row>
    <row r="3372" spans="1:20" ht="56.25" x14ac:dyDescent="0.3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2">
        <f>(E3372/D3372)*100</f>
        <v>117.73333333333333</v>
      </c>
      <c r="P3372" s="8">
        <f>E3372/L3372</f>
        <v>67.92307692307692</v>
      </c>
      <c r="Q3372" s="3" t="str">
        <f>LEFT(N3372,SEARCH("/",N3372)-1)</f>
        <v>theater</v>
      </c>
      <c r="R3372" s="3" t="str">
        <f>RIGHT(N3372,LEN(N3372)-SEARCH("/",N3372,1))</f>
        <v>plays</v>
      </c>
      <c r="S3372" s="16">
        <f>(((J3372/60)/60)/24)+DATE(1970,1,1)+(-5/24)</f>
        <v>42690.125983796293</v>
      </c>
      <c r="T3372" s="16">
        <f>(((I3372/60)/60)/24)+DATE(1970,1,1)+(-5/24)</f>
        <v>42721.124999999993</v>
      </c>
    </row>
    <row r="3373" spans="1:20" ht="56.25" x14ac:dyDescent="0.3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2">
        <f>(E3373/D3373)*100</f>
        <v>138.5</v>
      </c>
      <c r="P3373" s="8">
        <f>E3373/L3373</f>
        <v>30.777777777777779</v>
      </c>
      <c r="Q3373" s="3" t="str">
        <f>LEFT(N3373,SEARCH("/",N3373)-1)</f>
        <v>theater</v>
      </c>
      <c r="R3373" s="3" t="str">
        <f>RIGHT(N3373,LEN(N3373)-SEARCH("/",N3373,1))</f>
        <v>plays</v>
      </c>
      <c r="S3373" s="16">
        <f>(((J3373/60)/60)/24)+DATE(1970,1,1)+(-5/24)</f>
        <v>42312.666261574072</v>
      </c>
      <c r="T3373" s="16">
        <f>(((I3373/60)/60)/24)+DATE(1970,1,1)+(-5/24)</f>
        <v>42340.666261574072</v>
      </c>
    </row>
    <row r="3374" spans="1:20" ht="75" x14ac:dyDescent="0.3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2">
        <f>(E3374/D3374)*100</f>
        <v>103.49999999999999</v>
      </c>
      <c r="P3374" s="8">
        <f>E3374/L3374</f>
        <v>38.333333333333336</v>
      </c>
      <c r="Q3374" s="3" t="str">
        <f>LEFT(N3374,SEARCH("/",N3374)-1)</f>
        <v>theater</v>
      </c>
      <c r="R3374" s="3" t="str">
        <f>RIGHT(N3374,LEN(N3374)-SEARCH("/",N3374,1))</f>
        <v>plays</v>
      </c>
      <c r="S3374" s="16">
        <f>(((J3374/60)/60)/24)+DATE(1970,1,1)+(-5/24)</f>
        <v>41855.339768518512</v>
      </c>
      <c r="T3374" s="16">
        <f>(((I3374/60)/60)/24)+DATE(1970,1,1)+(-5/24)</f>
        <v>41875.999305555553</v>
      </c>
    </row>
    <row r="3375" spans="1:20" ht="93.75" x14ac:dyDescent="0.3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2">
        <f>(E3375/D3375)*100</f>
        <v>100.25</v>
      </c>
      <c r="P3375" s="8">
        <f>E3375/L3375</f>
        <v>66.833333333333329</v>
      </c>
      <c r="Q3375" s="3" t="str">
        <f>LEFT(N3375,SEARCH("/",N3375)-1)</f>
        <v>theater</v>
      </c>
      <c r="R3375" s="3" t="str">
        <f>RIGHT(N3375,LEN(N3375)-SEARCH("/",N3375,1))</f>
        <v>plays</v>
      </c>
      <c r="S3375" s="16">
        <f>(((J3375/60)/60)/24)+DATE(1970,1,1)+(-5/24)</f>
        <v>42179.646296296291</v>
      </c>
      <c r="T3375" s="16">
        <f>(((I3375/60)/60)/24)+DATE(1970,1,1)+(-5/24)</f>
        <v>42203.458333333336</v>
      </c>
    </row>
    <row r="3376" spans="1:20" ht="75" x14ac:dyDescent="0.3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2">
        <f>(E3376/D3376)*100</f>
        <v>106.57142857142856</v>
      </c>
      <c r="P3376" s="8">
        <f>E3376/L3376</f>
        <v>71.730769230769226</v>
      </c>
      <c r="Q3376" s="3" t="str">
        <f>LEFT(N3376,SEARCH("/",N3376)-1)</f>
        <v>theater</v>
      </c>
      <c r="R3376" s="3" t="str">
        <f>RIGHT(N3376,LEN(N3376)-SEARCH("/",N3376,1))</f>
        <v>plays</v>
      </c>
      <c r="S3376" s="16">
        <f>(((J3376/60)/60)/24)+DATE(1970,1,1)+(-5/24)</f>
        <v>42275.523333333331</v>
      </c>
      <c r="T3376" s="16">
        <f>(((I3376/60)/60)/24)+DATE(1970,1,1)+(-5/24)</f>
        <v>42305.523333333331</v>
      </c>
    </row>
    <row r="3377" spans="1:20" ht="75" x14ac:dyDescent="0.3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2">
        <f>(E3377/D3377)*100</f>
        <v>100</v>
      </c>
      <c r="P3377" s="8">
        <f>E3377/L3377</f>
        <v>176.47058823529412</v>
      </c>
      <c r="Q3377" s="3" t="str">
        <f>LEFT(N3377,SEARCH("/",N3377)-1)</f>
        <v>theater</v>
      </c>
      <c r="R3377" s="3" t="str">
        <f>RIGHT(N3377,LEN(N3377)-SEARCH("/",N3377,1))</f>
        <v>plays</v>
      </c>
      <c r="S3377" s="16">
        <f>(((J3377/60)/60)/24)+DATE(1970,1,1)+(-5/24)</f>
        <v>41765.402465277773</v>
      </c>
      <c r="T3377" s="16">
        <f>(((I3377/60)/60)/24)+DATE(1970,1,1)+(-5/24)</f>
        <v>41777.402465277773</v>
      </c>
    </row>
    <row r="3378" spans="1:20" ht="93.75" x14ac:dyDescent="0.3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2">
        <f>(E3378/D3378)*100</f>
        <v>100.01249999999999</v>
      </c>
      <c r="P3378" s="8">
        <f>E3378/L3378</f>
        <v>421.10526315789474</v>
      </c>
      <c r="Q3378" s="3" t="str">
        <f>LEFT(N3378,SEARCH("/",N3378)-1)</f>
        <v>theater</v>
      </c>
      <c r="R3378" s="3" t="str">
        <f>RIGHT(N3378,LEN(N3378)-SEARCH("/",N3378,1))</f>
        <v>plays</v>
      </c>
      <c r="S3378" s="16">
        <f>(((J3378/60)/60)/24)+DATE(1970,1,1)+(-5/24)</f>
        <v>42059.492986111109</v>
      </c>
      <c r="T3378" s="16">
        <f>(((I3378/60)/60)/24)+DATE(1970,1,1)+(-5/24)</f>
        <v>42119.451319444437</v>
      </c>
    </row>
    <row r="3379" spans="1:20" ht="93.75" x14ac:dyDescent="0.3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2">
        <f>(E3379/D3379)*100</f>
        <v>101.05</v>
      </c>
      <c r="P3379" s="8">
        <f>E3379/L3379</f>
        <v>104.98701298701299</v>
      </c>
      <c r="Q3379" s="3" t="str">
        <f>LEFT(N3379,SEARCH("/",N3379)-1)</f>
        <v>theater</v>
      </c>
      <c r="R3379" s="3" t="str">
        <f>RIGHT(N3379,LEN(N3379)-SEARCH("/",N3379,1))</f>
        <v>plays</v>
      </c>
      <c r="S3379" s="16">
        <f>(((J3379/60)/60)/24)+DATE(1970,1,1)+(-5/24)</f>
        <v>42053.524293981485</v>
      </c>
      <c r="T3379" s="16">
        <f>(((I3379/60)/60)/24)+DATE(1970,1,1)+(-5/24)</f>
        <v>42083.49722222222</v>
      </c>
    </row>
    <row r="3380" spans="1:20" ht="93.75" x14ac:dyDescent="0.3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2">
        <f>(E3380/D3380)*100</f>
        <v>107.63636363636364</v>
      </c>
      <c r="P3380" s="8">
        <f>E3380/L3380</f>
        <v>28.19047619047619</v>
      </c>
      <c r="Q3380" s="3" t="str">
        <f>LEFT(N3380,SEARCH("/",N3380)-1)</f>
        <v>theater</v>
      </c>
      <c r="R3380" s="3" t="str">
        <f>RIGHT(N3380,LEN(N3380)-SEARCH("/",N3380,1))</f>
        <v>plays</v>
      </c>
      <c r="S3380" s="16">
        <f>(((J3380/60)/60)/24)+DATE(1970,1,1)+(-5/24)</f>
        <v>41858.147060185183</v>
      </c>
      <c r="T3380" s="16">
        <f>(((I3380/60)/60)/24)+DATE(1970,1,1)+(-5/24)</f>
        <v>41882.338888888888</v>
      </c>
    </row>
    <row r="3381" spans="1:20" ht="75" x14ac:dyDescent="0.3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2">
        <f>(E3381/D3381)*100</f>
        <v>103.64999999999999</v>
      </c>
      <c r="P3381" s="8">
        <f>E3381/L3381</f>
        <v>54.55263157894737</v>
      </c>
      <c r="Q3381" s="3" t="str">
        <f>LEFT(N3381,SEARCH("/",N3381)-1)</f>
        <v>theater</v>
      </c>
      <c r="R3381" s="3" t="str">
        <f>RIGHT(N3381,LEN(N3381)-SEARCH("/",N3381,1))</f>
        <v>plays</v>
      </c>
      <c r="S3381" s="16">
        <f>(((J3381/60)/60)/24)+DATE(1970,1,1)+(-5/24)</f>
        <v>42225.305555555555</v>
      </c>
      <c r="T3381" s="16">
        <f>(((I3381/60)/60)/24)+DATE(1970,1,1)+(-5/24)</f>
        <v>42242.749999999993</v>
      </c>
    </row>
    <row r="3382" spans="1:20" ht="93.75" x14ac:dyDescent="0.3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2">
        <f>(E3382/D3382)*100</f>
        <v>104.43333333333334</v>
      </c>
      <c r="P3382" s="8">
        <f>E3382/L3382</f>
        <v>111.89285714285714</v>
      </c>
      <c r="Q3382" s="3" t="str">
        <f>LEFT(N3382,SEARCH("/",N3382)-1)</f>
        <v>theater</v>
      </c>
      <c r="R3382" s="3" t="str">
        <f>RIGHT(N3382,LEN(N3382)-SEARCH("/",N3382,1))</f>
        <v>plays</v>
      </c>
      <c r="S3382" s="16">
        <f>(((J3382/60)/60)/24)+DATE(1970,1,1)+(-5/24)</f>
        <v>41937.745115740734</v>
      </c>
      <c r="T3382" s="16">
        <f>(((I3382/60)/60)/24)+DATE(1970,1,1)+(-5/24)</f>
        <v>41972.786782407398</v>
      </c>
    </row>
    <row r="3383" spans="1:20" ht="75" x14ac:dyDescent="0.3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2">
        <f>(E3383/D3383)*100</f>
        <v>102.25</v>
      </c>
      <c r="P3383" s="8">
        <f>E3383/L3383</f>
        <v>85.208333333333329</v>
      </c>
      <c r="Q3383" s="3" t="str">
        <f>LEFT(N3383,SEARCH("/",N3383)-1)</f>
        <v>theater</v>
      </c>
      <c r="R3383" s="3" t="str">
        <f>RIGHT(N3383,LEN(N3383)-SEARCH("/",N3383,1))</f>
        <v>plays</v>
      </c>
      <c r="S3383" s="16">
        <f>(((J3383/60)/60)/24)+DATE(1970,1,1)+(-5/24)</f>
        <v>42043.976655092592</v>
      </c>
      <c r="T3383" s="16">
        <f>(((I3383/60)/60)/24)+DATE(1970,1,1)+(-5/24)</f>
        <v>42073.934988425921</v>
      </c>
    </row>
    <row r="3384" spans="1:20" ht="93.75" x14ac:dyDescent="0.3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2">
        <f>(E3384/D3384)*100</f>
        <v>100.74285714285713</v>
      </c>
      <c r="P3384" s="8">
        <f>E3384/L3384</f>
        <v>76.652173913043484</v>
      </c>
      <c r="Q3384" s="3" t="str">
        <f>LEFT(N3384,SEARCH("/",N3384)-1)</f>
        <v>theater</v>
      </c>
      <c r="R3384" s="3" t="str">
        <f>RIGHT(N3384,LEN(N3384)-SEARCH("/",N3384,1))</f>
        <v>plays</v>
      </c>
      <c r="S3384" s="16">
        <f>(((J3384/60)/60)/24)+DATE(1970,1,1)+(-5/24)</f>
        <v>42559.222870370366</v>
      </c>
      <c r="T3384" s="16">
        <f>(((I3384/60)/60)/24)+DATE(1970,1,1)+(-5/24)</f>
        <v>42583.749305555553</v>
      </c>
    </row>
    <row r="3385" spans="1:20" ht="75" x14ac:dyDescent="0.3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2">
        <f>(E3385/D3385)*100</f>
        <v>111.71428571428572</v>
      </c>
      <c r="P3385" s="8">
        <f>E3385/L3385</f>
        <v>65.166666666666671</v>
      </c>
      <c r="Q3385" s="3" t="str">
        <f>LEFT(N3385,SEARCH("/",N3385)-1)</f>
        <v>theater</v>
      </c>
      <c r="R3385" s="3" t="str">
        <f>RIGHT(N3385,LEN(N3385)-SEARCH("/",N3385,1))</f>
        <v>plays</v>
      </c>
      <c r="S3385" s="16">
        <f>(((J3385/60)/60)/24)+DATE(1970,1,1)+(-5/24)</f>
        <v>42524.574305555558</v>
      </c>
      <c r="T3385" s="16">
        <f>(((I3385/60)/60)/24)+DATE(1970,1,1)+(-5/24)</f>
        <v>42544.574305555558</v>
      </c>
    </row>
    <row r="3386" spans="1:20" ht="75" x14ac:dyDescent="0.3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2">
        <f>(E3386/D3386)*100</f>
        <v>100.01100000000001</v>
      </c>
      <c r="P3386" s="8">
        <f>E3386/L3386</f>
        <v>93.760312499999998</v>
      </c>
      <c r="Q3386" s="3" t="str">
        <f>LEFT(N3386,SEARCH("/",N3386)-1)</f>
        <v>theater</v>
      </c>
      <c r="R3386" s="3" t="str">
        <f>RIGHT(N3386,LEN(N3386)-SEARCH("/",N3386,1))</f>
        <v>plays</v>
      </c>
      <c r="S3386" s="16">
        <f>(((J3386/60)/60)/24)+DATE(1970,1,1)+(-5/24)</f>
        <v>42291.879259259258</v>
      </c>
      <c r="T3386" s="16">
        <f>(((I3386/60)/60)/24)+DATE(1970,1,1)+(-5/24)</f>
        <v>42328.916666666664</v>
      </c>
    </row>
    <row r="3387" spans="1:20" ht="75" x14ac:dyDescent="0.3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2">
        <f>(E3387/D3387)*100</f>
        <v>100</v>
      </c>
      <c r="P3387" s="8">
        <f>E3387/L3387</f>
        <v>133.33333333333334</v>
      </c>
      <c r="Q3387" s="3" t="str">
        <f>LEFT(N3387,SEARCH("/",N3387)-1)</f>
        <v>theater</v>
      </c>
      <c r="R3387" s="3" t="str">
        <f>RIGHT(N3387,LEN(N3387)-SEARCH("/",N3387,1))</f>
        <v>plays</v>
      </c>
      <c r="S3387" s="16">
        <f>(((J3387/60)/60)/24)+DATE(1970,1,1)+(-5/24)</f>
        <v>41953.659166666665</v>
      </c>
      <c r="T3387" s="16">
        <f>(((I3387/60)/60)/24)+DATE(1970,1,1)+(-5/24)</f>
        <v>41983.659166666665</v>
      </c>
    </row>
    <row r="3388" spans="1:20" ht="93.75" x14ac:dyDescent="0.3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2">
        <f>(E3388/D3388)*100</f>
        <v>105</v>
      </c>
      <c r="P3388" s="8">
        <f>E3388/L3388</f>
        <v>51.219512195121951</v>
      </c>
      <c r="Q3388" s="3" t="str">
        <f>LEFT(N3388,SEARCH("/",N3388)-1)</f>
        <v>theater</v>
      </c>
      <c r="R3388" s="3" t="str">
        <f>RIGHT(N3388,LEN(N3388)-SEARCH("/",N3388,1))</f>
        <v>plays</v>
      </c>
      <c r="S3388" s="16">
        <f>(((J3388/60)/60)/24)+DATE(1970,1,1)+(-5/24)</f>
        <v>41946.436412037037</v>
      </c>
      <c r="T3388" s="16">
        <f>(((I3388/60)/60)/24)+DATE(1970,1,1)+(-5/24)</f>
        <v>41976.436412037037</v>
      </c>
    </row>
    <row r="3389" spans="1:20" ht="93.75" x14ac:dyDescent="0.3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2">
        <f>(E3389/D3389)*100</f>
        <v>116.86666666666667</v>
      </c>
      <c r="P3389" s="8">
        <f>E3389/L3389</f>
        <v>100.17142857142858</v>
      </c>
      <c r="Q3389" s="3" t="str">
        <f>LEFT(N3389,SEARCH("/",N3389)-1)</f>
        <v>theater</v>
      </c>
      <c r="R3389" s="3" t="str">
        <f>RIGHT(N3389,LEN(N3389)-SEARCH("/",N3389,1))</f>
        <v>plays</v>
      </c>
      <c r="S3389" s="16">
        <f>(((J3389/60)/60)/24)+DATE(1970,1,1)+(-5/24)</f>
        <v>41947.554259259254</v>
      </c>
      <c r="T3389" s="16">
        <f>(((I3389/60)/60)/24)+DATE(1970,1,1)+(-5/24)</f>
        <v>41987.554259259261</v>
      </c>
    </row>
    <row r="3390" spans="1:20" ht="93.75" x14ac:dyDescent="0.3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2">
        <f>(E3390/D3390)*100</f>
        <v>103.8</v>
      </c>
      <c r="P3390" s="8">
        <f>E3390/L3390</f>
        <v>34.6</v>
      </c>
      <c r="Q3390" s="3" t="str">
        <f>LEFT(N3390,SEARCH("/",N3390)-1)</f>
        <v>theater</v>
      </c>
      <c r="R3390" s="3" t="str">
        <f>RIGHT(N3390,LEN(N3390)-SEARCH("/",N3390,1))</f>
        <v>plays</v>
      </c>
      <c r="S3390" s="16">
        <f>(((J3390/60)/60)/24)+DATE(1970,1,1)+(-5/24)</f>
        <v>42143.252789351849</v>
      </c>
      <c r="T3390" s="16">
        <f>(((I3390/60)/60)/24)+DATE(1970,1,1)+(-5/24)</f>
        <v>42173.252789351849</v>
      </c>
    </row>
    <row r="3391" spans="1:20" ht="75" x14ac:dyDescent="0.3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2">
        <f>(E3391/D3391)*100</f>
        <v>114.5</v>
      </c>
      <c r="P3391" s="8">
        <f>E3391/L3391</f>
        <v>184.67741935483872</v>
      </c>
      <c r="Q3391" s="3" t="str">
        <f>LEFT(N3391,SEARCH("/",N3391)-1)</f>
        <v>theater</v>
      </c>
      <c r="R3391" s="3" t="str">
        <f>RIGHT(N3391,LEN(N3391)-SEARCH("/",N3391,1))</f>
        <v>plays</v>
      </c>
      <c r="S3391" s="16">
        <f>(((J3391/60)/60)/24)+DATE(1970,1,1)+(-5/24)</f>
        <v>42494.355115740742</v>
      </c>
      <c r="T3391" s="16">
        <f>(((I3391/60)/60)/24)+DATE(1970,1,1)+(-5/24)</f>
        <v>42524.355115740742</v>
      </c>
    </row>
    <row r="3392" spans="1:20" ht="93.75" x14ac:dyDescent="0.3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2">
        <f>(E3392/D3392)*100</f>
        <v>102.4</v>
      </c>
      <c r="P3392" s="8">
        <f>E3392/L3392</f>
        <v>69.818181818181813</v>
      </c>
      <c r="Q3392" s="3" t="str">
        <f>LEFT(N3392,SEARCH("/",N3392)-1)</f>
        <v>theater</v>
      </c>
      <c r="R3392" s="3" t="str">
        <f>RIGHT(N3392,LEN(N3392)-SEARCH("/",N3392,1))</f>
        <v>plays</v>
      </c>
      <c r="S3392" s="16">
        <f>(((J3392/60)/60)/24)+DATE(1970,1,1)+(-5/24)</f>
        <v>41815.56649305555</v>
      </c>
      <c r="T3392" s="16">
        <f>(((I3392/60)/60)/24)+DATE(1970,1,1)+(-5/24)</f>
        <v>41830.56649305555</v>
      </c>
    </row>
    <row r="3393" spans="1:20" ht="93.75" x14ac:dyDescent="0.3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2">
        <f>(E3393/D3393)*100</f>
        <v>223</v>
      </c>
      <c r="P3393" s="8">
        <f>E3393/L3393</f>
        <v>61.944444444444443</v>
      </c>
      <c r="Q3393" s="3" t="str">
        <f>LEFT(N3393,SEARCH("/",N3393)-1)</f>
        <v>theater</v>
      </c>
      <c r="R3393" s="3" t="str">
        <f>RIGHT(N3393,LEN(N3393)-SEARCH("/",N3393,1))</f>
        <v>plays</v>
      </c>
      <c r="S3393" s="16">
        <f>(((J3393/60)/60)/24)+DATE(1970,1,1)+(-5/24)</f>
        <v>41830.337361111109</v>
      </c>
      <c r="T3393" s="16">
        <f>(((I3393/60)/60)/24)+DATE(1970,1,1)+(-5/24)</f>
        <v>41859.727777777778</v>
      </c>
    </row>
    <row r="3394" spans="1:20" ht="75" x14ac:dyDescent="0.3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2">
        <f>(E3394/D3394)*100</f>
        <v>100</v>
      </c>
      <c r="P3394" s="8">
        <f>E3394/L3394</f>
        <v>41.666666666666664</v>
      </c>
      <c r="Q3394" s="3" t="str">
        <f>LEFT(N3394,SEARCH("/",N3394)-1)</f>
        <v>theater</v>
      </c>
      <c r="R3394" s="3" t="str">
        <f>RIGHT(N3394,LEN(N3394)-SEARCH("/",N3394,1))</f>
        <v>plays</v>
      </c>
      <c r="S3394" s="16">
        <f>(((J3394/60)/60)/24)+DATE(1970,1,1)+(-5/24)</f>
        <v>42446.63721064815</v>
      </c>
      <c r="T3394" s="16">
        <f>(((I3394/60)/60)/24)+DATE(1970,1,1)+(-5/24)</f>
        <v>42496.63721064815</v>
      </c>
    </row>
    <row r="3395" spans="1:20" ht="75" x14ac:dyDescent="0.3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2">
        <f>(E3395/D3395)*100</f>
        <v>105.80000000000001</v>
      </c>
      <c r="P3395" s="8">
        <f>E3395/L3395</f>
        <v>36.06818181818182</v>
      </c>
      <c r="Q3395" s="3" t="str">
        <f>LEFT(N3395,SEARCH("/",N3395)-1)</f>
        <v>theater</v>
      </c>
      <c r="R3395" s="3" t="str">
        <f>RIGHT(N3395,LEN(N3395)-SEARCH("/",N3395,1))</f>
        <v>plays</v>
      </c>
      <c r="S3395" s="16">
        <f>(((J3395/60)/60)/24)+DATE(1970,1,1)+(-5/24)</f>
        <v>41923.713310185187</v>
      </c>
      <c r="T3395" s="16">
        <f>(((I3395/60)/60)/24)+DATE(1970,1,1)+(-5/24)</f>
        <v>41948.823611111111</v>
      </c>
    </row>
    <row r="3396" spans="1:20" ht="93.75" x14ac:dyDescent="0.3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2">
        <f>(E3396/D3396)*100</f>
        <v>142.36363636363635</v>
      </c>
      <c r="P3396" s="8">
        <f>E3396/L3396</f>
        <v>29</v>
      </c>
      <c r="Q3396" s="3" t="str">
        <f>LEFT(N3396,SEARCH("/",N3396)-1)</f>
        <v>theater</v>
      </c>
      <c r="R3396" s="3" t="str">
        <f>RIGHT(N3396,LEN(N3396)-SEARCH("/",N3396,1))</f>
        <v>plays</v>
      </c>
      <c r="S3396" s="16">
        <f>(((J3396/60)/60)/24)+DATE(1970,1,1)+(-5/24)</f>
        <v>41817.387094907404</v>
      </c>
      <c r="T3396" s="16">
        <f>(((I3396/60)/60)/24)+DATE(1970,1,1)+(-5/24)</f>
        <v>41847.387094907404</v>
      </c>
    </row>
    <row r="3397" spans="1:20" ht="56.25" x14ac:dyDescent="0.3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2">
        <f>(E3397/D3397)*100</f>
        <v>184</v>
      </c>
      <c r="P3397" s="8">
        <f>E3397/L3397</f>
        <v>24.210526315789473</v>
      </c>
      <c r="Q3397" s="3" t="str">
        <f>LEFT(N3397,SEARCH("/",N3397)-1)</f>
        <v>theater</v>
      </c>
      <c r="R3397" s="3" t="str">
        <f>RIGHT(N3397,LEN(N3397)-SEARCH("/",N3397,1))</f>
        <v>plays</v>
      </c>
      <c r="S3397" s="16">
        <f>(((J3397/60)/60)/24)+DATE(1970,1,1)+(-5/24)</f>
        <v>42140.503981481481</v>
      </c>
      <c r="T3397" s="16">
        <f>(((I3397/60)/60)/24)+DATE(1970,1,1)+(-5/24)</f>
        <v>42154.548611111109</v>
      </c>
    </row>
    <row r="3398" spans="1:20" ht="75" x14ac:dyDescent="0.3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2">
        <f>(E3398/D3398)*100</f>
        <v>104.33333333333333</v>
      </c>
      <c r="P3398" s="8">
        <f>E3398/L3398</f>
        <v>55.892857142857146</v>
      </c>
      <c r="Q3398" s="3" t="str">
        <f>LEFT(N3398,SEARCH("/",N3398)-1)</f>
        <v>theater</v>
      </c>
      <c r="R3398" s="3" t="str">
        <f>RIGHT(N3398,LEN(N3398)-SEARCH("/",N3398,1))</f>
        <v>plays</v>
      </c>
      <c r="S3398" s="16">
        <f>(((J3398/60)/60)/24)+DATE(1970,1,1)+(-5/24)</f>
        <v>41764.238298611104</v>
      </c>
      <c r="T3398" s="16">
        <f>(((I3398/60)/60)/24)+DATE(1970,1,1)+(-5/24)</f>
        <v>41790.957638888889</v>
      </c>
    </row>
    <row r="3399" spans="1:20" ht="56.25" x14ac:dyDescent="0.3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2">
        <f>(E3399/D3399)*100</f>
        <v>112.00000000000001</v>
      </c>
      <c r="P3399" s="8">
        <f>E3399/L3399</f>
        <v>11.666666666666666</v>
      </c>
      <c r="Q3399" s="3" t="str">
        <f>LEFT(N3399,SEARCH("/",N3399)-1)</f>
        <v>theater</v>
      </c>
      <c r="R3399" s="3" t="str">
        <f>RIGHT(N3399,LEN(N3399)-SEARCH("/",N3399,1))</f>
        <v>plays</v>
      </c>
      <c r="S3399" s="16">
        <f>(((J3399/60)/60)/24)+DATE(1970,1,1)+(-5/24)</f>
        <v>42378.270011574066</v>
      </c>
      <c r="T3399" s="16">
        <f>(((I3399/60)/60)/24)+DATE(1970,1,1)+(-5/24)</f>
        <v>42418.708333333336</v>
      </c>
    </row>
    <row r="3400" spans="1:20" ht="93.75" x14ac:dyDescent="0.3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2">
        <f>(E3400/D3400)*100</f>
        <v>111.07499999999999</v>
      </c>
      <c r="P3400" s="8">
        <f>E3400/L3400</f>
        <v>68.353846153846149</v>
      </c>
      <c r="Q3400" s="3" t="str">
        <f>LEFT(N3400,SEARCH("/",N3400)-1)</f>
        <v>theater</v>
      </c>
      <c r="R3400" s="3" t="str">
        <f>RIGHT(N3400,LEN(N3400)-SEARCH("/",N3400,1))</f>
        <v>plays</v>
      </c>
      <c r="S3400" s="16">
        <f>(((J3400/60)/60)/24)+DATE(1970,1,1)+(-5/24)</f>
        <v>41941.543703703705</v>
      </c>
      <c r="T3400" s="16">
        <f>(((I3400/60)/60)/24)+DATE(1970,1,1)+(-5/24)</f>
        <v>41964.499999999993</v>
      </c>
    </row>
    <row r="3401" spans="1:20" ht="75" x14ac:dyDescent="0.3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2">
        <f>(E3401/D3401)*100</f>
        <v>103.75000000000001</v>
      </c>
      <c r="P3401" s="8">
        <f>E3401/L3401</f>
        <v>27.065217391304348</v>
      </c>
      <c r="Q3401" s="3" t="str">
        <f>LEFT(N3401,SEARCH("/",N3401)-1)</f>
        <v>theater</v>
      </c>
      <c r="R3401" s="3" t="str">
        <f>RIGHT(N3401,LEN(N3401)-SEARCH("/",N3401,1))</f>
        <v>plays</v>
      </c>
      <c r="S3401" s="16">
        <f>(((J3401/60)/60)/24)+DATE(1970,1,1)+(-5/24)</f>
        <v>42026.712094907409</v>
      </c>
      <c r="T3401" s="16">
        <f>(((I3401/60)/60)/24)+DATE(1970,1,1)+(-5/24)</f>
        <v>42056.712094907409</v>
      </c>
    </row>
    <row r="3402" spans="1:20" ht="75" x14ac:dyDescent="0.3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2">
        <f>(E3402/D3402)*100</f>
        <v>100.41</v>
      </c>
      <c r="P3402" s="8">
        <f>E3402/L3402</f>
        <v>118.12941176470588</v>
      </c>
      <c r="Q3402" s="3" t="str">
        <f>LEFT(N3402,SEARCH("/",N3402)-1)</f>
        <v>theater</v>
      </c>
      <c r="R3402" s="3" t="str">
        <f>RIGHT(N3402,LEN(N3402)-SEARCH("/",N3402,1))</f>
        <v>plays</v>
      </c>
      <c r="S3402" s="16">
        <f>(((J3402/60)/60)/24)+DATE(1970,1,1)+(-5/24)</f>
        <v>41834.745532407404</v>
      </c>
      <c r="T3402" s="16">
        <f>(((I3402/60)/60)/24)+DATE(1970,1,1)+(-5/24)</f>
        <v>41879.745532407404</v>
      </c>
    </row>
    <row r="3403" spans="1:20" ht="93.75" x14ac:dyDescent="0.3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2">
        <f>(E3403/D3403)*100</f>
        <v>101.86206896551724</v>
      </c>
      <c r="P3403" s="8">
        <f>E3403/L3403</f>
        <v>44.757575757575758</v>
      </c>
      <c r="Q3403" s="3" t="str">
        <f>LEFT(N3403,SEARCH("/",N3403)-1)</f>
        <v>theater</v>
      </c>
      <c r="R3403" s="3" t="str">
        <f>RIGHT(N3403,LEN(N3403)-SEARCH("/",N3403,1))</f>
        <v>plays</v>
      </c>
      <c r="S3403" s="16">
        <f>(((J3403/60)/60)/24)+DATE(1970,1,1)+(-5/24)</f>
        <v>42193.5155787037</v>
      </c>
      <c r="T3403" s="16">
        <f>(((I3403/60)/60)/24)+DATE(1970,1,1)+(-5/24)</f>
        <v>42223.5155787037</v>
      </c>
    </row>
    <row r="3404" spans="1:20" ht="93.75" x14ac:dyDescent="0.3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2">
        <f>(E3404/D3404)*100</f>
        <v>109.76666666666665</v>
      </c>
      <c r="P3404" s="8">
        <f>E3404/L3404</f>
        <v>99.787878787878782</v>
      </c>
      <c r="Q3404" s="3" t="str">
        <f>LEFT(N3404,SEARCH("/",N3404)-1)</f>
        <v>theater</v>
      </c>
      <c r="R3404" s="3" t="str">
        <f>RIGHT(N3404,LEN(N3404)-SEARCH("/",N3404,1))</f>
        <v>plays</v>
      </c>
      <c r="S3404" s="16">
        <f>(((J3404/60)/60)/24)+DATE(1970,1,1)+(-5/24)</f>
        <v>42290.410219907404</v>
      </c>
      <c r="T3404" s="16">
        <f>(((I3404/60)/60)/24)+DATE(1970,1,1)+(-5/24)</f>
        <v>42319.896527777775</v>
      </c>
    </row>
    <row r="3405" spans="1:20" ht="93.75" x14ac:dyDescent="0.3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2">
        <f>(E3405/D3405)*100</f>
        <v>100</v>
      </c>
      <c r="P3405" s="8">
        <f>E3405/L3405</f>
        <v>117.64705882352941</v>
      </c>
      <c r="Q3405" s="3" t="str">
        <f>LEFT(N3405,SEARCH("/",N3405)-1)</f>
        <v>theater</v>
      </c>
      <c r="R3405" s="3" t="str">
        <f>RIGHT(N3405,LEN(N3405)-SEARCH("/",N3405,1))</f>
        <v>plays</v>
      </c>
      <c r="S3405" s="16">
        <f>(((J3405/60)/60)/24)+DATE(1970,1,1)+(-5/24)</f>
        <v>42150.253749999996</v>
      </c>
      <c r="T3405" s="16">
        <f>(((I3405/60)/60)/24)+DATE(1970,1,1)+(-5/24)</f>
        <v>42180.253749999996</v>
      </c>
    </row>
    <row r="3406" spans="1:20" ht="93.75" x14ac:dyDescent="0.3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2">
        <f>(E3406/D3406)*100</f>
        <v>122</v>
      </c>
      <c r="P3406" s="8">
        <f>E3406/L3406</f>
        <v>203.33333333333334</v>
      </c>
      <c r="Q3406" s="3" t="str">
        <f>LEFT(N3406,SEARCH("/",N3406)-1)</f>
        <v>theater</v>
      </c>
      <c r="R3406" s="3" t="str">
        <f>RIGHT(N3406,LEN(N3406)-SEARCH("/",N3406,1))</f>
        <v>plays</v>
      </c>
      <c r="S3406" s="16">
        <f>(((J3406/60)/60)/24)+DATE(1970,1,1)+(-5/24)</f>
        <v>42152.295162037037</v>
      </c>
      <c r="T3406" s="16">
        <f>(((I3406/60)/60)/24)+DATE(1970,1,1)+(-5/24)</f>
        <v>42172.295162037037</v>
      </c>
    </row>
    <row r="3407" spans="1:20" ht="93.75" x14ac:dyDescent="0.3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2">
        <f>(E3407/D3407)*100</f>
        <v>137.57142857142856</v>
      </c>
      <c r="P3407" s="8">
        <f>E3407/L3407</f>
        <v>28.323529411764707</v>
      </c>
      <c r="Q3407" s="3" t="str">
        <f>LEFT(N3407,SEARCH("/",N3407)-1)</f>
        <v>theater</v>
      </c>
      <c r="R3407" s="3" t="str">
        <f>RIGHT(N3407,LEN(N3407)-SEARCH("/",N3407,1))</f>
        <v>plays</v>
      </c>
      <c r="S3407" s="16">
        <f>(((J3407/60)/60)/24)+DATE(1970,1,1)+(-5/24)</f>
        <v>42409.808865740742</v>
      </c>
      <c r="T3407" s="16">
        <f>(((I3407/60)/60)/24)+DATE(1970,1,1)+(-5/24)</f>
        <v>42430.790972222218</v>
      </c>
    </row>
    <row r="3408" spans="1:20" ht="75" x14ac:dyDescent="0.3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2">
        <f>(E3408/D3408)*100</f>
        <v>100.31000000000002</v>
      </c>
      <c r="P3408" s="8">
        <f>E3408/L3408</f>
        <v>110.23076923076923</v>
      </c>
      <c r="Q3408" s="3" t="str">
        <f>LEFT(N3408,SEARCH("/",N3408)-1)</f>
        <v>theater</v>
      </c>
      <c r="R3408" s="3" t="str">
        <f>RIGHT(N3408,LEN(N3408)-SEARCH("/",N3408,1))</f>
        <v>plays</v>
      </c>
      <c r="S3408" s="16">
        <f>(((J3408/60)/60)/24)+DATE(1970,1,1)+(-5/24)</f>
        <v>41791.284444444442</v>
      </c>
      <c r="T3408" s="16">
        <f>(((I3408/60)/60)/24)+DATE(1970,1,1)+(-5/24)</f>
        <v>41836.284444444442</v>
      </c>
    </row>
    <row r="3409" spans="1:20" ht="93.75" x14ac:dyDescent="0.3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2">
        <f>(E3409/D3409)*100</f>
        <v>107.1</v>
      </c>
      <c r="P3409" s="8">
        <f>E3409/L3409</f>
        <v>31.970149253731343</v>
      </c>
      <c r="Q3409" s="3" t="str">
        <f>LEFT(N3409,SEARCH("/",N3409)-1)</f>
        <v>theater</v>
      </c>
      <c r="R3409" s="3" t="str">
        <f>RIGHT(N3409,LEN(N3409)-SEARCH("/",N3409,1))</f>
        <v>plays</v>
      </c>
      <c r="S3409" s="16">
        <f>(((J3409/60)/60)/24)+DATE(1970,1,1)+(-5/24)</f>
        <v>41796.21399305555</v>
      </c>
      <c r="T3409" s="16">
        <f>(((I3409/60)/60)/24)+DATE(1970,1,1)+(-5/24)</f>
        <v>41826.21399305555</v>
      </c>
    </row>
    <row r="3410" spans="1:20" ht="75" x14ac:dyDescent="0.3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2">
        <f>(E3410/D3410)*100</f>
        <v>211</v>
      </c>
      <c r="P3410" s="8">
        <f>E3410/L3410</f>
        <v>58.611111111111114</v>
      </c>
      <c r="Q3410" s="3" t="str">
        <f>LEFT(N3410,SEARCH("/",N3410)-1)</f>
        <v>theater</v>
      </c>
      <c r="R3410" s="3" t="str">
        <f>RIGHT(N3410,LEN(N3410)-SEARCH("/",N3410,1))</f>
        <v>plays</v>
      </c>
      <c r="S3410" s="16">
        <f>(((J3410/60)/60)/24)+DATE(1970,1,1)+(-5/24)</f>
        <v>41808.78361111111</v>
      </c>
      <c r="T3410" s="16">
        <f>(((I3410/60)/60)/24)+DATE(1970,1,1)+(-5/24)</f>
        <v>41838.78361111111</v>
      </c>
    </row>
    <row r="3411" spans="1:20" ht="75" x14ac:dyDescent="0.3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2">
        <f>(E3411/D3411)*100</f>
        <v>123.6</v>
      </c>
      <c r="P3411" s="8">
        <f>E3411/L3411</f>
        <v>29.428571428571427</v>
      </c>
      <c r="Q3411" s="3" t="str">
        <f>LEFT(N3411,SEARCH("/",N3411)-1)</f>
        <v>theater</v>
      </c>
      <c r="R3411" s="3" t="str">
        <f>RIGHT(N3411,LEN(N3411)-SEARCH("/",N3411,1))</f>
        <v>plays</v>
      </c>
      <c r="S3411" s="16">
        <f>(((J3411/60)/60)/24)+DATE(1970,1,1)+(-5/24)</f>
        <v>42544.605995370373</v>
      </c>
      <c r="T3411" s="16">
        <f>(((I3411/60)/60)/24)+DATE(1970,1,1)+(-5/24)</f>
        <v>42582.665277777771</v>
      </c>
    </row>
    <row r="3412" spans="1:20" ht="75" x14ac:dyDescent="0.3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2">
        <f>(E3412/D3412)*100</f>
        <v>108.5</v>
      </c>
      <c r="P3412" s="8">
        <f>E3412/L3412</f>
        <v>81.375</v>
      </c>
      <c r="Q3412" s="3" t="str">
        <f>LEFT(N3412,SEARCH("/",N3412)-1)</f>
        <v>theater</v>
      </c>
      <c r="R3412" s="3" t="str">
        <f>RIGHT(N3412,LEN(N3412)-SEARCH("/",N3412,1))</f>
        <v>plays</v>
      </c>
      <c r="S3412" s="16">
        <f>(((J3412/60)/60)/24)+DATE(1970,1,1)+(-5/24)</f>
        <v>42499.83321759259</v>
      </c>
      <c r="T3412" s="16">
        <f>(((I3412/60)/60)/24)+DATE(1970,1,1)+(-5/24)</f>
        <v>42527.083333333336</v>
      </c>
    </row>
    <row r="3413" spans="1:20" ht="93.75" x14ac:dyDescent="0.3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2">
        <f>(E3413/D3413)*100</f>
        <v>103.56666666666668</v>
      </c>
      <c r="P3413" s="8">
        <f>E3413/L3413</f>
        <v>199.16666666666666</v>
      </c>
      <c r="Q3413" s="3" t="str">
        <f>LEFT(N3413,SEARCH("/",N3413)-1)</f>
        <v>theater</v>
      </c>
      <c r="R3413" s="3" t="str">
        <f>RIGHT(N3413,LEN(N3413)-SEARCH("/",N3413,1))</f>
        <v>plays</v>
      </c>
      <c r="S3413" s="16">
        <f>(((J3413/60)/60)/24)+DATE(1970,1,1)+(-5/24)</f>
        <v>42264.814490740733</v>
      </c>
      <c r="T3413" s="16">
        <f>(((I3413/60)/60)/24)+DATE(1970,1,1)+(-5/24)</f>
        <v>42284.814490740733</v>
      </c>
    </row>
    <row r="3414" spans="1:20" ht="93.75" x14ac:dyDescent="0.3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2">
        <f>(E3414/D3414)*100</f>
        <v>100</v>
      </c>
      <c r="P3414" s="8">
        <f>E3414/L3414</f>
        <v>115.38461538461539</v>
      </c>
      <c r="Q3414" s="3" t="str">
        <f>LEFT(N3414,SEARCH("/",N3414)-1)</f>
        <v>theater</v>
      </c>
      <c r="R3414" s="3" t="str">
        <f>RIGHT(N3414,LEN(N3414)-SEARCH("/",N3414,1))</f>
        <v>plays</v>
      </c>
      <c r="S3414" s="16">
        <f>(((J3414/60)/60)/24)+DATE(1970,1,1)+(-5/24)</f>
        <v>41879.750717592593</v>
      </c>
      <c r="T3414" s="16">
        <f>(((I3414/60)/60)/24)+DATE(1970,1,1)+(-5/24)</f>
        <v>41909.750717592593</v>
      </c>
    </row>
    <row r="3415" spans="1:20" ht="93.75" x14ac:dyDescent="0.3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2">
        <f>(E3415/D3415)*100</f>
        <v>130</v>
      </c>
      <c r="P3415" s="8">
        <f>E3415/L3415</f>
        <v>46.428571428571431</v>
      </c>
      <c r="Q3415" s="3" t="str">
        <f>LEFT(N3415,SEARCH("/",N3415)-1)</f>
        <v>theater</v>
      </c>
      <c r="R3415" s="3" t="str">
        <f>RIGHT(N3415,LEN(N3415)-SEARCH("/",N3415,1))</f>
        <v>plays</v>
      </c>
      <c r="S3415" s="16">
        <f>(((J3415/60)/60)/24)+DATE(1970,1,1)+(-5/24)</f>
        <v>42053.524745370371</v>
      </c>
      <c r="T3415" s="16">
        <f>(((I3415/60)/60)/24)+DATE(1970,1,1)+(-5/24)</f>
        <v>42062.999305555553</v>
      </c>
    </row>
    <row r="3416" spans="1:20" ht="75" x14ac:dyDescent="0.3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2">
        <f>(E3416/D3416)*100</f>
        <v>103.49999999999999</v>
      </c>
      <c r="P3416" s="8">
        <f>E3416/L3416</f>
        <v>70.568181818181813</v>
      </c>
      <c r="Q3416" s="3" t="str">
        <f>LEFT(N3416,SEARCH("/",N3416)-1)</f>
        <v>theater</v>
      </c>
      <c r="R3416" s="3" t="str">
        <f>RIGHT(N3416,LEN(N3416)-SEARCH("/",N3416,1))</f>
        <v>plays</v>
      </c>
      <c r="S3416" s="16">
        <f>(((J3416/60)/60)/24)+DATE(1970,1,1)+(-5/24)</f>
        <v>42675.624131944445</v>
      </c>
      <c r="T3416" s="16">
        <f>(((I3416/60)/60)/24)+DATE(1970,1,1)+(-5/24)</f>
        <v>42705.124305555553</v>
      </c>
    </row>
    <row r="3417" spans="1:20" ht="56.25" x14ac:dyDescent="0.3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2">
        <f>(E3417/D3417)*100</f>
        <v>100</v>
      </c>
      <c r="P3417" s="8">
        <f>E3417/L3417</f>
        <v>22.222222222222221</v>
      </c>
      <c r="Q3417" s="3" t="str">
        <f>LEFT(N3417,SEARCH("/",N3417)-1)</f>
        <v>theater</v>
      </c>
      <c r="R3417" s="3" t="str">
        <f>RIGHT(N3417,LEN(N3417)-SEARCH("/",N3417,1))</f>
        <v>plays</v>
      </c>
      <c r="S3417" s="16">
        <f>(((J3417/60)/60)/24)+DATE(1970,1,1)+(-5/24)</f>
        <v>42466.935833333329</v>
      </c>
      <c r="T3417" s="16">
        <f>(((I3417/60)/60)/24)+DATE(1970,1,1)+(-5/24)</f>
        <v>42477.770833333336</v>
      </c>
    </row>
    <row r="3418" spans="1:20" ht="93.75" x14ac:dyDescent="0.3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2">
        <f>(E3418/D3418)*100</f>
        <v>119.6</v>
      </c>
      <c r="P3418" s="8">
        <f>E3418/L3418</f>
        <v>159.46666666666667</v>
      </c>
      <c r="Q3418" s="3" t="str">
        <f>LEFT(N3418,SEARCH("/",N3418)-1)</f>
        <v>theater</v>
      </c>
      <c r="R3418" s="3" t="str">
        <f>RIGHT(N3418,LEN(N3418)-SEARCH("/",N3418,1))</f>
        <v>plays</v>
      </c>
      <c r="S3418" s="16">
        <f>(((J3418/60)/60)/24)+DATE(1970,1,1)+(-5/24)</f>
        <v>42089.204224537032</v>
      </c>
      <c r="T3418" s="16">
        <f>(((I3418/60)/60)/24)+DATE(1970,1,1)+(-5/24)</f>
        <v>42117.562499999993</v>
      </c>
    </row>
    <row r="3419" spans="1:20" ht="75" x14ac:dyDescent="0.3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2">
        <f>(E3419/D3419)*100</f>
        <v>100.00058823529412</v>
      </c>
      <c r="P3419" s="8">
        <f>E3419/L3419</f>
        <v>37.777999999999999</v>
      </c>
      <c r="Q3419" s="3" t="str">
        <f>LEFT(N3419,SEARCH("/",N3419)-1)</f>
        <v>theater</v>
      </c>
      <c r="R3419" s="3" t="str">
        <f>RIGHT(N3419,LEN(N3419)-SEARCH("/",N3419,1))</f>
        <v>plays</v>
      </c>
      <c r="S3419" s="16">
        <f>(((J3419/60)/60)/24)+DATE(1970,1,1)+(-5/24)</f>
        <v>41894.705416666664</v>
      </c>
      <c r="T3419" s="16">
        <f>(((I3419/60)/60)/24)+DATE(1970,1,1)+(-5/24)</f>
        <v>41937.821527777778</v>
      </c>
    </row>
    <row r="3420" spans="1:20" ht="93.75" x14ac:dyDescent="0.3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2">
        <f>(E3420/D3420)*100</f>
        <v>100.875</v>
      </c>
      <c r="P3420" s="8">
        <f>E3420/L3420</f>
        <v>72.053571428571431</v>
      </c>
      <c r="Q3420" s="3" t="str">
        <f>LEFT(N3420,SEARCH("/",N3420)-1)</f>
        <v>theater</v>
      </c>
      <c r="R3420" s="3" t="str">
        <f>RIGHT(N3420,LEN(N3420)-SEARCH("/",N3420,1))</f>
        <v>plays</v>
      </c>
      <c r="S3420" s="16">
        <f>(((J3420/60)/60)/24)+DATE(1970,1,1)+(-5/24)</f>
        <v>41752.626238425924</v>
      </c>
      <c r="T3420" s="16">
        <f>(((I3420/60)/60)/24)+DATE(1970,1,1)+(-5/24)</f>
        <v>41782.626238425924</v>
      </c>
    </row>
    <row r="3421" spans="1:20" ht="93.75" x14ac:dyDescent="0.3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2">
        <f>(E3421/D3421)*100</f>
        <v>106.54545454545455</v>
      </c>
      <c r="P3421" s="8">
        <f>E3421/L3421</f>
        <v>63.695652173913047</v>
      </c>
      <c r="Q3421" s="3" t="str">
        <f>LEFT(N3421,SEARCH("/",N3421)-1)</f>
        <v>theater</v>
      </c>
      <c r="R3421" s="3" t="str">
        <f>RIGHT(N3421,LEN(N3421)-SEARCH("/",N3421,1))</f>
        <v>plays</v>
      </c>
      <c r="S3421" s="16">
        <f>(((J3421/60)/60)/24)+DATE(1970,1,1)+(-5/24)</f>
        <v>42448.613252314812</v>
      </c>
      <c r="T3421" s="16">
        <f>(((I3421/60)/60)/24)+DATE(1970,1,1)+(-5/24)</f>
        <v>42466.687499999993</v>
      </c>
    </row>
    <row r="3422" spans="1:20" ht="75" x14ac:dyDescent="0.3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2">
        <f>(E3422/D3422)*100</f>
        <v>138</v>
      </c>
      <c r="P3422" s="8">
        <f>E3422/L3422</f>
        <v>28.411764705882351</v>
      </c>
      <c r="Q3422" s="3" t="str">
        <f>LEFT(N3422,SEARCH("/",N3422)-1)</f>
        <v>theater</v>
      </c>
      <c r="R3422" s="3" t="str">
        <f>RIGHT(N3422,LEN(N3422)-SEARCH("/",N3422,1))</f>
        <v>plays</v>
      </c>
      <c r="S3422" s="16">
        <f>(((J3422/60)/60)/24)+DATE(1970,1,1)+(-5/24)</f>
        <v>42404.881967592592</v>
      </c>
      <c r="T3422" s="16">
        <f>(((I3422/60)/60)/24)+DATE(1970,1,1)+(-5/24)</f>
        <v>42413.791666666664</v>
      </c>
    </row>
    <row r="3423" spans="1:20" ht="93.75" x14ac:dyDescent="0.3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2">
        <f>(E3423/D3423)*100</f>
        <v>101.15</v>
      </c>
      <c r="P3423" s="8">
        <f>E3423/L3423</f>
        <v>103.21428571428571</v>
      </c>
      <c r="Q3423" s="3" t="str">
        <f>LEFT(N3423,SEARCH("/",N3423)-1)</f>
        <v>theater</v>
      </c>
      <c r="R3423" s="3" t="str">
        <f>RIGHT(N3423,LEN(N3423)-SEARCH("/",N3423,1))</f>
        <v>plays</v>
      </c>
      <c r="S3423" s="16">
        <f>(((J3423/60)/60)/24)+DATE(1970,1,1)+(-5/24)</f>
        <v>42037.582905092589</v>
      </c>
      <c r="T3423" s="16">
        <f>(((I3423/60)/60)/24)+DATE(1970,1,1)+(-5/24)</f>
        <v>42067.582905092589</v>
      </c>
    </row>
    <row r="3424" spans="1:20" ht="93.75" x14ac:dyDescent="0.3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2">
        <f>(E3424/D3424)*100</f>
        <v>109.1</v>
      </c>
      <c r="P3424" s="8">
        <f>E3424/L3424</f>
        <v>71.152173913043484</v>
      </c>
      <c r="Q3424" s="3" t="str">
        <f>LEFT(N3424,SEARCH("/",N3424)-1)</f>
        <v>theater</v>
      </c>
      <c r="R3424" s="3" t="str">
        <f>RIGHT(N3424,LEN(N3424)-SEARCH("/",N3424,1))</f>
        <v>plays</v>
      </c>
      <c r="S3424" s="16">
        <f>(((J3424/60)/60)/24)+DATE(1970,1,1)+(-5/24)</f>
        <v>42323.353888888887</v>
      </c>
      <c r="T3424" s="16">
        <f>(((I3424/60)/60)/24)+DATE(1970,1,1)+(-5/24)</f>
        <v>42351.791666666664</v>
      </c>
    </row>
    <row r="3425" spans="1:20" ht="75" x14ac:dyDescent="0.3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2">
        <f>(E3425/D3425)*100</f>
        <v>140</v>
      </c>
      <c r="P3425" s="8">
        <f>E3425/L3425</f>
        <v>35</v>
      </c>
      <c r="Q3425" s="3" t="str">
        <f>LEFT(N3425,SEARCH("/",N3425)-1)</f>
        <v>theater</v>
      </c>
      <c r="R3425" s="3" t="str">
        <f>RIGHT(N3425,LEN(N3425)-SEARCH("/",N3425,1))</f>
        <v>plays</v>
      </c>
      <c r="S3425" s="16">
        <f>(((J3425/60)/60)/24)+DATE(1970,1,1)+(-5/24)</f>
        <v>42088.703020833331</v>
      </c>
      <c r="T3425" s="16">
        <f>(((I3425/60)/60)/24)+DATE(1970,1,1)+(-5/24)</f>
        <v>42118.703020833331</v>
      </c>
    </row>
    <row r="3426" spans="1:20" ht="75" x14ac:dyDescent="0.3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2">
        <f>(E3426/D3426)*100</f>
        <v>103.58333333333334</v>
      </c>
      <c r="P3426" s="8">
        <f>E3426/L3426</f>
        <v>81.776315789473685</v>
      </c>
      <c r="Q3426" s="3" t="str">
        <f>LEFT(N3426,SEARCH("/",N3426)-1)</f>
        <v>theater</v>
      </c>
      <c r="R3426" s="3" t="str">
        <f>RIGHT(N3426,LEN(N3426)-SEARCH("/",N3426,1))</f>
        <v>plays</v>
      </c>
      <c r="S3426" s="16">
        <f>(((J3426/60)/60)/24)+DATE(1970,1,1)+(-5/24)</f>
        <v>42018.468564814808</v>
      </c>
      <c r="T3426" s="16">
        <f>(((I3426/60)/60)/24)+DATE(1970,1,1)+(-5/24)</f>
        <v>42040.082638888889</v>
      </c>
    </row>
    <row r="3427" spans="1:20" ht="75" x14ac:dyDescent="0.3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2">
        <f>(E3427/D3427)*100</f>
        <v>102.97033333333331</v>
      </c>
      <c r="P3427" s="8">
        <f>E3427/L3427</f>
        <v>297.02980769230766</v>
      </c>
      <c r="Q3427" s="3" t="str">
        <f>LEFT(N3427,SEARCH("/",N3427)-1)</f>
        <v>theater</v>
      </c>
      <c r="R3427" s="3" t="str">
        <f>RIGHT(N3427,LEN(N3427)-SEARCH("/",N3427,1))</f>
        <v>plays</v>
      </c>
      <c r="S3427" s="16">
        <f>(((J3427/60)/60)/24)+DATE(1970,1,1)+(-5/24)</f>
        <v>41884.40898148148</v>
      </c>
      <c r="T3427" s="16">
        <f>(((I3427/60)/60)/24)+DATE(1970,1,1)+(-5/24)</f>
        <v>41916.40898148148</v>
      </c>
    </row>
    <row r="3428" spans="1:20" ht="75" x14ac:dyDescent="0.3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2">
        <f>(E3428/D3428)*100</f>
        <v>108.13333333333333</v>
      </c>
      <c r="P3428" s="8">
        <f>E3428/L3428</f>
        <v>46.609195402298852</v>
      </c>
      <c r="Q3428" s="3" t="str">
        <f>LEFT(N3428,SEARCH("/",N3428)-1)</f>
        <v>theater</v>
      </c>
      <c r="R3428" s="3" t="str">
        <f>RIGHT(N3428,LEN(N3428)-SEARCH("/",N3428,1))</f>
        <v>plays</v>
      </c>
      <c r="S3428" s="16">
        <f>(((J3428/60)/60)/24)+DATE(1970,1,1)+(-5/24)</f>
        <v>41883.848414351851</v>
      </c>
      <c r="T3428" s="16">
        <f>(((I3428/60)/60)/24)+DATE(1970,1,1)+(-5/24)</f>
        <v>41902.875</v>
      </c>
    </row>
    <row r="3429" spans="1:20" ht="75" x14ac:dyDescent="0.3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2">
        <f>(E3429/D3429)*100</f>
        <v>100</v>
      </c>
      <c r="P3429" s="8">
        <f>E3429/L3429</f>
        <v>51.724137931034484</v>
      </c>
      <c r="Q3429" s="3" t="str">
        <f>LEFT(N3429,SEARCH("/",N3429)-1)</f>
        <v>theater</v>
      </c>
      <c r="R3429" s="3" t="str">
        <f>RIGHT(N3429,LEN(N3429)-SEARCH("/",N3429,1))</f>
        <v>plays</v>
      </c>
      <c r="S3429" s="16">
        <f>(((J3429/60)/60)/24)+DATE(1970,1,1)+(-5/24)</f>
        <v>41792.436944444438</v>
      </c>
      <c r="T3429" s="16">
        <f>(((I3429/60)/60)/24)+DATE(1970,1,1)+(-5/24)</f>
        <v>41822.436944444438</v>
      </c>
    </row>
    <row r="3430" spans="1:20" ht="75" x14ac:dyDescent="0.3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2">
        <f>(E3430/D3430)*100</f>
        <v>102.75000000000001</v>
      </c>
      <c r="P3430" s="8">
        <f>E3430/L3430</f>
        <v>40.294117647058826</v>
      </c>
      <c r="Q3430" s="3" t="str">
        <f>LEFT(N3430,SEARCH("/",N3430)-1)</f>
        <v>theater</v>
      </c>
      <c r="R3430" s="3" t="str">
        <f>RIGHT(N3430,LEN(N3430)-SEARCH("/",N3430,1))</f>
        <v>plays</v>
      </c>
      <c r="S3430" s="16">
        <f>(((J3430/60)/60)/24)+DATE(1970,1,1)+(-5/24)</f>
        <v>42038.512118055551</v>
      </c>
      <c r="T3430" s="16">
        <f>(((I3430/60)/60)/24)+DATE(1970,1,1)+(-5/24)</f>
        <v>42063.499999999993</v>
      </c>
    </row>
    <row r="3431" spans="1:20" ht="75" x14ac:dyDescent="0.3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2">
        <f>(E3431/D3431)*100</f>
        <v>130</v>
      </c>
      <c r="P3431" s="8">
        <f>E3431/L3431</f>
        <v>16.25</v>
      </c>
      <c r="Q3431" s="3" t="str">
        <f>LEFT(N3431,SEARCH("/",N3431)-1)</f>
        <v>theater</v>
      </c>
      <c r="R3431" s="3" t="str">
        <f>RIGHT(N3431,LEN(N3431)-SEARCH("/",N3431,1))</f>
        <v>plays</v>
      </c>
      <c r="S3431" s="16">
        <f>(((J3431/60)/60)/24)+DATE(1970,1,1)+(-5/24)</f>
        <v>42661.813206018516</v>
      </c>
      <c r="T3431" s="16">
        <f>(((I3431/60)/60)/24)+DATE(1970,1,1)+(-5/24)</f>
        <v>42675.813206018516</v>
      </c>
    </row>
    <row r="3432" spans="1:20" ht="75" x14ac:dyDescent="0.3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2">
        <f>(E3432/D3432)*100</f>
        <v>108.54949999999999</v>
      </c>
      <c r="P3432" s="8">
        <f>E3432/L3432</f>
        <v>30.152638888888887</v>
      </c>
      <c r="Q3432" s="3" t="str">
        <f>LEFT(N3432,SEARCH("/",N3432)-1)</f>
        <v>theater</v>
      </c>
      <c r="R3432" s="3" t="str">
        <f>RIGHT(N3432,LEN(N3432)-SEARCH("/",N3432,1))</f>
        <v>plays</v>
      </c>
      <c r="S3432" s="16">
        <f>(((J3432/60)/60)/24)+DATE(1970,1,1)+(-5/24)</f>
        <v>41820.737280092588</v>
      </c>
      <c r="T3432" s="16">
        <f>(((I3432/60)/60)/24)+DATE(1970,1,1)+(-5/24)</f>
        <v>41850.737280092588</v>
      </c>
    </row>
    <row r="3433" spans="1:20" ht="75" x14ac:dyDescent="0.3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2">
        <f>(E3433/D3433)*100</f>
        <v>100</v>
      </c>
      <c r="P3433" s="8">
        <f>E3433/L3433</f>
        <v>95.238095238095241</v>
      </c>
      <c r="Q3433" s="3" t="str">
        <f>LEFT(N3433,SEARCH("/",N3433)-1)</f>
        <v>theater</v>
      </c>
      <c r="R3433" s="3" t="str">
        <f>RIGHT(N3433,LEN(N3433)-SEARCH("/",N3433,1))</f>
        <v>plays</v>
      </c>
      <c r="S3433" s="16">
        <f>(((J3433/60)/60)/24)+DATE(1970,1,1)+(-5/24)</f>
        <v>41839.522604166668</v>
      </c>
      <c r="T3433" s="16">
        <f>(((I3433/60)/60)/24)+DATE(1970,1,1)+(-5/24)</f>
        <v>41869.522604166668</v>
      </c>
    </row>
    <row r="3434" spans="1:20" ht="75" x14ac:dyDescent="0.3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2">
        <f>(E3434/D3434)*100</f>
        <v>109.65</v>
      </c>
      <c r="P3434" s="8">
        <f>E3434/L3434</f>
        <v>52.214285714285715</v>
      </c>
      <c r="Q3434" s="3" t="str">
        <f>LEFT(N3434,SEARCH("/",N3434)-1)</f>
        <v>theater</v>
      </c>
      <c r="R3434" s="3" t="str">
        <f>RIGHT(N3434,LEN(N3434)-SEARCH("/",N3434,1))</f>
        <v>plays</v>
      </c>
      <c r="S3434" s="16">
        <f>(((J3434/60)/60)/24)+DATE(1970,1,1)+(-5/24)</f>
        <v>42380.372847222221</v>
      </c>
      <c r="T3434" s="16">
        <f>(((I3434/60)/60)/24)+DATE(1970,1,1)+(-5/24)</f>
        <v>42405.708333333336</v>
      </c>
    </row>
    <row r="3435" spans="1:20" ht="56.25" x14ac:dyDescent="0.3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2">
        <f>(E3435/D3435)*100</f>
        <v>100.26315789473684</v>
      </c>
      <c r="P3435" s="8">
        <f>E3435/L3435</f>
        <v>134.1549295774648</v>
      </c>
      <c r="Q3435" s="3" t="str">
        <f>LEFT(N3435,SEARCH("/",N3435)-1)</f>
        <v>theater</v>
      </c>
      <c r="R3435" s="3" t="str">
        <f>RIGHT(N3435,LEN(N3435)-SEARCH("/",N3435,1))</f>
        <v>plays</v>
      </c>
      <c r="S3435" s="16">
        <f>(((J3435/60)/60)/24)+DATE(1970,1,1)+(-5/24)</f>
        <v>41775.854803240742</v>
      </c>
      <c r="T3435" s="16">
        <f>(((I3435/60)/60)/24)+DATE(1970,1,1)+(-5/24)</f>
        <v>41806.916666666664</v>
      </c>
    </row>
    <row r="3436" spans="1:20" ht="93.75" x14ac:dyDescent="0.3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2">
        <f>(E3436/D3436)*100</f>
        <v>105.55000000000001</v>
      </c>
      <c r="P3436" s="8">
        <f>E3436/L3436</f>
        <v>62.827380952380949</v>
      </c>
      <c r="Q3436" s="3" t="str">
        <f>LEFT(N3436,SEARCH("/",N3436)-1)</f>
        <v>theater</v>
      </c>
      <c r="R3436" s="3" t="str">
        <f>RIGHT(N3436,LEN(N3436)-SEARCH("/",N3436,1))</f>
        <v>plays</v>
      </c>
      <c r="S3436" s="16">
        <f>(((J3436/60)/60)/24)+DATE(1970,1,1)+(-5/24)</f>
        <v>41800.172094907408</v>
      </c>
      <c r="T3436" s="16">
        <f>(((I3436/60)/60)/24)+DATE(1970,1,1)+(-5/24)</f>
        <v>41830.172094907408</v>
      </c>
    </row>
    <row r="3437" spans="1:20" ht="93.75" x14ac:dyDescent="0.3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2">
        <f>(E3437/D3437)*100</f>
        <v>112.00000000000001</v>
      </c>
      <c r="P3437" s="8">
        <f>E3437/L3437</f>
        <v>58.94736842105263</v>
      </c>
      <c r="Q3437" s="3" t="str">
        <f>LEFT(N3437,SEARCH("/",N3437)-1)</f>
        <v>theater</v>
      </c>
      <c r="R3437" s="3" t="str">
        <f>RIGHT(N3437,LEN(N3437)-SEARCH("/",N3437,1))</f>
        <v>plays</v>
      </c>
      <c r="S3437" s="16">
        <f>(((J3437/60)/60)/24)+DATE(1970,1,1)+(-5/24)</f>
        <v>42572.408483796295</v>
      </c>
      <c r="T3437" s="16">
        <f>(((I3437/60)/60)/24)+DATE(1970,1,1)+(-5/24)</f>
        <v>42588.916666666664</v>
      </c>
    </row>
    <row r="3438" spans="1:20" ht="75" x14ac:dyDescent="0.3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2">
        <f>(E3438/D3438)*100</f>
        <v>105.89999999999999</v>
      </c>
      <c r="P3438" s="8">
        <f>E3438/L3438</f>
        <v>143.1081081081081</v>
      </c>
      <c r="Q3438" s="3" t="str">
        <f>LEFT(N3438,SEARCH("/",N3438)-1)</f>
        <v>theater</v>
      </c>
      <c r="R3438" s="3" t="str">
        <f>RIGHT(N3438,LEN(N3438)-SEARCH("/",N3438,1))</f>
        <v>plays</v>
      </c>
      <c r="S3438" s="16">
        <f>(((J3438/60)/60)/24)+DATE(1970,1,1)+(-5/24)</f>
        <v>41851.333252314813</v>
      </c>
      <c r="T3438" s="16">
        <f>(((I3438/60)/60)/24)+DATE(1970,1,1)+(-5/24)</f>
        <v>41872.477777777778</v>
      </c>
    </row>
    <row r="3439" spans="1:20" ht="93.75" x14ac:dyDescent="0.3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2">
        <f>(E3439/D3439)*100</f>
        <v>101</v>
      </c>
      <c r="P3439" s="8">
        <f>E3439/L3439</f>
        <v>84.166666666666671</v>
      </c>
      <c r="Q3439" s="3" t="str">
        <f>LEFT(N3439,SEARCH("/",N3439)-1)</f>
        <v>theater</v>
      </c>
      <c r="R3439" s="3" t="str">
        <f>RIGHT(N3439,LEN(N3439)-SEARCH("/",N3439,1))</f>
        <v>plays</v>
      </c>
      <c r="S3439" s="16">
        <f>(((J3439/60)/60)/24)+DATE(1970,1,1)+(-5/24)</f>
        <v>42205.502546296295</v>
      </c>
      <c r="T3439" s="16">
        <f>(((I3439/60)/60)/24)+DATE(1970,1,1)+(-5/24)</f>
        <v>42235.502546296295</v>
      </c>
    </row>
    <row r="3440" spans="1:20" ht="93.75" x14ac:dyDescent="0.3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2">
        <f>(E3440/D3440)*100</f>
        <v>104.2</v>
      </c>
      <c r="P3440" s="8">
        <f>E3440/L3440</f>
        <v>186.07142857142858</v>
      </c>
      <c r="Q3440" s="3" t="str">
        <f>LEFT(N3440,SEARCH("/",N3440)-1)</f>
        <v>theater</v>
      </c>
      <c r="R3440" s="3" t="str">
        <f>RIGHT(N3440,LEN(N3440)-SEARCH("/",N3440,1))</f>
        <v>plays</v>
      </c>
      <c r="S3440" s="16">
        <f>(((J3440/60)/60)/24)+DATE(1970,1,1)+(-5/24)</f>
        <v>42100.719525462955</v>
      </c>
      <c r="T3440" s="16">
        <f>(((I3440/60)/60)/24)+DATE(1970,1,1)+(-5/24)</f>
        <v>42126.666666666664</v>
      </c>
    </row>
    <row r="3441" spans="1:20" ht="56.25" x14ac:dyDescent="0.3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2">
        <f>(E3441/D3441)*100</f>
        <v>134.67833333333334</v>
      </c>
      <c r="P3441" s="8">
        <f>E3441/L3441</f>
        <v>89.785555555555561</v>
      </c>
      <c r="Q3441" s="3" t="str">
        <f>LEFT(N3441,SEARCH("/",N3441)-1)</f>
        <v>theater</v>
      </c>
      <c r="R3441" s="3" t="str">
        <f>RIGHT(N3441,LEN(N3441)-SEARCH("/",N3441,1))</f>
        <v>plays</v>
      </c>
      <c r="S3441" s="16">
        <f>(((J3441/60)/60)/24)+DATE(1970,1,1)+(-5/24)</f>
        <v>42374.702893518515</v>
      </c>
      <c r="T3441" s="16">
        <f>(((I3441/60)/60)/24)+DATE(1970,1,1)+(-5/24)</f>
        <v>42387.999305555553</v>
      </c>
    </row>
    <row r="3442" spans="1:20" ht="75" x14ac:dyDescent="0.3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2">
        <f>(E3442/D3442)*100</f>
        <v>105.2184</v>
      </c>
      <c r="P3442" s="8">
        <f>E3442/L3442</f>
        <v>64.157560975609755</v>
      </c>
      <c r="Q3442" s="3" t="str">
        <f>LEFT(N3442,SEARCH("/",N3442)-1)</f>
        <v>theater</v>
      </c>
      <c r="R3442" s="3" t="str">
        <f>RIGHT(N3442,LEN(N3442)-SEARCH("/",N3442,1))</f>
        <v>plays</v>
      </c>
      <c r="S3442" s="16">
        <f>(((J3442/60)/60)/24)+DATE(1970,1,1)+(-5/24)</f>
        <v>41808.914675925924</v>
      </c>
      <c r="T3442" s="16">
        <f>(((I3442/60)/60)/24)+DATE(1970,1,1)+(-5/24)</f>
        <v>41831.46875</v>
      </c>
    </row>
    <row r="3443" spans="1:20" ht="75" x14ac:dyDescent="0.3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2">
        <f>(E3443/D3443)*100</f>
        <v>102.60000000000001</v>
      </c>
      <c r="P3443" s="8">
        <f>E3443/L3443</f>
        <v>59.651162790697676</v>
      </c>
      <c r="Q3443" s="3" t="str">
        <f>LEFT(N3443,SEARCH("/",N3443)-1)</f>
        <v>theater</v>
      </c>
      <c r="R3443" s="3" t="str">
        <f>RIGHT(N3443,LEN(N3443)-SEARCH("/",N3443,1))</f>
        <v>plays</v>
      </c>
      <c r="S3443" s="16">
        <f>(((J3443/60)/60)/24)+DATE(1970,1,1)+(-5/24)</f>
        <v>42294.221307870372</v>
      </c>
      <c r="T3443" s="16">
        <f>(((I3443/60)/60)/24)+DATE(1970,1,1)+(-5/24)</f>
        <v>42321.636805555558</v>
      </c>
    </row>
    <row r="3444" spans="1:20" ht="93.75" x14ac:dyDescent="0.3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2">
        <f>(E3444/D3444)*100</f>
        <v>100</v>
      </c>
      <c r="P3444" s="8">
        <f>E3444/L3444</f>
        <v>31.25</v>
      </c>
      <c r="Q3444" s="3" t="str">
        <f>LEFT(N3444,SEARCH("/",N3444)-1)</f>
        <v>theater</v>
      </c>
      <c r="R3444" s="3" t="str">
        <f>RIGHT(N3444,LEN(N3444)-SEARCH("/",N3444,1))</f>
        <v>plays</v>
      </c>
      <c r="S3444" s="16">
        <f>(((J3444/60)/60)/24)+DATE(1970,1,1)+(-5/24)</f>
        <v>42124.63277777777</v>
      </c>
      <c r="T3444" s="16">
        <f>(((I3444/60)/60)/24)+DATE(1970,1,1)+(-5/24)</f>
        <v>42154.63277777777</v>
      </c>
    </row>
    <row r="3445" spans="1:20" ht="75" x14ac:dyDescent="0.3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2">
        <f>(E3445/D3445)*100</f>
        <v>185.5</v>
      </c>
      <c r="P3445" s="8">
        <f>E3445/L3445</f>
        <v>41.222222222222221</v>
      </c>
      <c r="Q3445" s="3" t="str">
        <f>LEFT(N3445,SEARCH("/",N3445)-1)</f>
        <v>theater</v>
      </c>
      <c r="R3445" s="3" t="str">
        <f>RIGHT(N3445,LEN(N3445)-SEARCH("/",N3445,1))</f>
        <v>plays</v>
      </c>
      <c r="S3445" s="16">
        <f>(((J3445/60)/60)/24)+DATE(1970,1,1)+(-5/24)</f>
        <v>41861.316504629627</v>
      </c>
      <c r="T3445" s="16">
        <f>(((I3445/60)/60)/24)+DATE(1970,1,1)+(-5/24)</f>
        <v>41891.316504629627</v>
      </c>
    </row>
    <row r="3446" spans="1:20" ht="75" x14ac:dyDescent="0.3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2">
        <f>(E3446/D3446)*100</f>
        <v>289</v>
      </c>
      <c r="P3446" s="8">
        <f>E3446/L3446</f>
        <v>43.35</v>
      </c>
      <c r="Q3446" s="3" t="str">
        <f>LEFT(N3446,SEARCH("/",N3446)-1)</f>
        <v>theater</v>
      </c>
      <c r="R3446" s="3" t="str">
        <f>RIGHT(N3446,LEN(N3446)-SEARCH("/",N3446,1))</f>
        <v>plays</v>
      </c>
      <c r="S3446" s="16">
        <f>(((J3446/60)/60)/24)+DATE(1970,1,1)+(-5/24)</f>
        <v>42521.08317129629</v>
      </c>
      <c r="T3446" s="16">
        <f>(((I3446/60)/60)/24)+DATE(1970,1,1)+(-5/24)</f>
        <v>42529.374305555553</v>
      </c>
    </row>
    <row r="3447" spans="1:20" ht="75" x14ac:dyDescent="0.3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2">
        <f>(E3447/D3447)*100</f>
        <v>100</v>
      </c>
      <c r="P3447" s="8">
        <f>E3447/L3447</f>
        <v>64.516129032258064</v>
      </c>
      <c r="Q3447" s="3" t="str">
        <f>LEFT(N3447,SEARCH("/",N3447)-1)</f>
        <v>theater</v>
      </c>
      <c r="R3447" s="3" t="str">
        <f>RIGHT(N3447,LEN(N3447)-SEARCH("/",N3447,1))</f>
        <v>plays</v>
      </c>
      <c r="S3447" s="16">
        <f>(((J3447/60)/60)/24)+DATE(1970,1,1)+(-5/24)</f>
        <v>42272.322175925925</v>
      </c>
      <c r="T3447" s="16">
        <f>(((I3447/60)/60)/24)+DATE(1970,1,1)+(-5/24)</f>
        <v>42300.322175925925</v>
      </c>
    </row>
    <row r="3448" spans="1:20" ht="93.75" x14ac:dyDescent="0.3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2">
        <f>(E3448/D3448)*100</f>
        <v>108.2</v>
      </c>
      <c r="P3448" s="8">
        <f>E3448/L3448</f>
        <v>43.28</v>
      </c>
      <c r="Q3448" s="3" t="str">
        <f>LEFT(N3448,SEARCH("/",N3448)-1)</f>
        <v>theater</v>
      </c>
      <c r="R3448" s="3" t="str">
        <f>RIGHT(N3448,LEN(N3448)-SEARCH("/",N3448,1))</f>
        <v>plays</v>
      </c>
      <c r="S3448" s="16">
        <f>(((J3448/60)/60)/24)+DATE(1970,1,1)+(-5/24)</f>
        <v>42016.624131944445</v>
      </c>
      <c r="T3448" s="16">
        <f>(((I3448/60)/60)/24)+DATE(1970,1,1)+(-5/24)</f>
        <v>42040.305555555555</v>
      </c>
    </row>
    <row r="3449" spans="1:20" ht="56.25" x14ac:dyDescent="0.3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2">
        <f>(E3449/D3449)*100</f>
        <v>107.80000000000001</v>
      </c>
      <c r="P3449" s="8">
        <f>E3449/L3449</f>
        <v>77</v>
      </c>
      <c r="Q3449" s="3" t="str">
        <f>LEFT(N3449,SEARCH("/",N3449)-1)</f>
        <v>theater</v>
      </c>
      <c r="R3449" s="3" t="str">
        <f>RIGHT(N3449,LEN(N3449)-SEARCH("/",N3449,1))</f>
        <v>plays</v>
      </c>
      <c r="S3449" s="16">
        <f>(((J3449/60)/60)/24)+DATE(1970,1,1)+(-5/24)</f>
        <v>42402.680694444447</v>
      </c>
      <c r="T3449" s="16">
        <f>(((I3449/60)/60)/24)+DATE(1970,1,1)+(-5/24)</f>
        <v>42447.639027777775</v>
      </c>
    </row>
    <row r="3450" spans="1:20" ht="75" x14ac:dyDescent="0.3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2">
        <f>(E3450/D3450)*100</f>
        <v>109.76190476190477</v>
      </c>
      <c r="P3450" s="8">
        <f>E3450/L3450</f>
        <v>51.222222222222221</v>
      </c>
      <c r="Q3450" s="3" t="str">
        <f>LEFT(N3450,SEARCH("/",N3450)-1)</f>
        <v>theater</v>
      </c>
      <c r="R3450" s="3" t="str">
        <f>RIGHT(N3450,LEN(N3450)-SEARCH("/",N3450,1))</f>
        <v>plays</v>
      </c>
      <c r="S3450" s="16">
        <f>(((J3450/60)/60)/24)+DATE(1970,1,1)+(-5/24)</f>
        <v>41959.910752314812</v>
      </c>
      <c r="T3450" s="16">
        <f>(((I3450/60)/60)/24)+DATE(1970,1,1)+(-5/24)</f>
        <v>41989.910752314812</v>
      </c>
    </row>
    <row r="3451" spans="1:20" ht="75" x14ac:dyDescent="0.3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2">
        <f>(E3451/D3451)*100</f>
        <v>170.625</v>
      </c>
      <c r="P3451" s="8">
        <f>E3451/L3451</f>
        <v>68.25</v>
      </c>
      <c r="Q3451" s="3" t="str">
        <f>LEFT(N3451,SEARCH("/",N3451)-1)</f>
        <v>theater</v>
      </c>
      <c r="R3451" s="3" t="str">
        <f>RIGHT(N3451,LEN(N3451)-SEARCH("/",N3451,1))</f>
        <v>plays</v>
      </c>
      <c r="S3451" s="16">
        <f>(((J3451/60)/60)/24)+DATE(1970,1,1)+(-5/24)</f>
        <v>42531.844189814808</v>
      </c>
      <c r="T3451" s="16">
        <f>(((I3451/60)/60)/24)+DATE(1970,1,1)+(-5/24)</f>
        <v>42559.958333333336</v>
      </c>
    </row>
    <row r="3452" spans="1:20" ht="75" x14ac:dyDescent="0.3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2">
        <f>(E3452/D3452)*100</f>
        <v>152</v>
      </c>
      <c r="P3452" s="8">
        <f>E3452/L3452</f>
        <v>19.487179487179485</v>
      </c>
      <c r="Q3452" s="3" t="str">
        <f>LEFT(N3452,SEARCH("/",N3452)-1)</f>
        <v>theater</v>
      </c>
      <c r="R3452" s="3" t="str">
        <f>RIGHT(N3452,LEN(N3452)-SEARCH("/",N3452,1))</f>
        <v>plays</v>
      </c>
      <c r="S3452" s="16">
        <f>(((J3452/60)/60)/24)+DATE(1970,1,1)+(-5/24)</f>
        <v>42036.496192129627</v>
      </c>
      <c r="T3452" s="16">
        <f>(((I3452/60)/60)/24)+DATE(1970,1,1)+(-5/24)</f>
        <v>42096.454525462956</v>
      </c>
    </row>
    <row r="3453" spans="1:20" ht="75" x14ac:dyDescent="0.3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2">
        <f>(E3453/D3453)*100</f>
        <v>101.23076923076924</v>
      </c>
      <c r="P3453" s="8">
        <f>E3453/L3453</f>
        <v>41.125</v>
      </c>
      <c r="Q3453" s="3" t="str">
        <f>LEFT(N3453,SEARCH("/",N3453)-1)</f>
        <v>theater</v>
      </c>
      <c r="R3453" s="3" t="str">
        <f>RIGHT(N3453,LEN(N3453)-SEARCH("/",N3453,1))</f>
        <v>plays</v>
      </c>
      <c r="S3453" s="16">
        <f>(((J3453/60)/60)/24)+DATE(1970,1,1)+(-5/24)</f>
        <v>42088.515358796292</v>
      </c>
      <c r="T3453" s="16">
        <f>(((I3453/60)/60)/24)+DATE(1970,1,1)+(-5/24)</f>
        <v>42115.515358796292</v>
      </c>
    </row>
    <row r="3454" spans="1:20" ht="93.75" x14ac:dyDescent="0.3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2">
        <f>(E3454/D3454)*100</f>
        <v>153.19999999999999</v>
      </c>
      <c r="P3454" s="8">
        <f>E3454/L3454</f>
        <v>41.405405405405403</v>
      </c>
      <c r="Q3454" s="3" t="str">
        <f>LEFT(N3454,SEARCH("/",N3454)-1)</f>
        <v>theater</v>
      </c>
      <c r="R3454" s="3" t="str">
        <f>RIGHT(N3454,LEN(N3454)-SEARCH("/",N3454,1))</f>
        <v>plays</v>
      </c>
      <c r="S3454" s="16">
        <f>(((J3454/60)/60)/24)+DATE(1970,1,1)+(-5/24)</f>
        <v>41820.430856481478</v>
      </c>
      <c r="T3454" s="16">
        <f>(((I3454/60)/60)/24)+DATE(1970,1,1)+(-5/24)</f>
        <v>41842.957638888889</v>
      </c>
    </row>
    <row r="3455" spans="1:20" ht="75" x14ac:dyDescent="0.3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2">
        <f>(E3455/D3455)*100</f>
        <v>128.33333333333334</v>
      </c>
      <c r="P3455" s="8">
        <f>E3455/L3455</f>
        <v>27.5</v>
      </c>
      <c r="Q3455" s="3" t="str">
        <f>LEFT(N3455,SEARCH("/",N3455)-1)</f>
        <v>theater</v>
      </c>
      <c r="R3455" s="3" t="str">
        <f>RIGHT(N3455,LEN(N3455)-SEARCH("/",N3455,1))</f>
        <v>plays</v>
      </c>
      <c r="S3455" s="16">
        <f>(((J3455/60)/60)/24)+DATE(1970,1,1)+(-5/24)</f>
        <v>42535.770324074074</v>
      </c>
      <c r="T3455" s="16">
        <f>(((I3455/60)/60)/24)+DATE(1970,1,1)+(-5/24)</f>
        <v>42595.770324074074</v>
      </c>
    </row>
    <row r="3456" spans="1:20" ht="93.75" x14ac:dyDescent="0.3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2">
        <f>(E3456/D3456)*100</f>
        <v>100.71428571428571</v>
      </c>
      <c r="P3456" s="8">
        <f>E3456/L3456</f>
        <v>33.571428571428569</v>
      </c>
      <c r="Q3456" s="3" t="str">
        <f>LEFT(N3456,SEARCH("/",N3456)-1)</f>
        <v>theater</v>
      </c>
      <c r="R3456" s="3" t="str">
        <f>RIGHT(N3456,LEN(N3456)-SEARCH("/",N3456,1))</f>
        <v>plays</v>
      </c>
      <c r="S3456" s="16">
        <f>(((J3456/60)/60)/24)+DATE(1970,1,1)+(-5/24)</f>
        <v>41821.490266203698</v>
      </c>
      <c r="T3456" s="16">
        <f>(((I3456/60)/60)/24)+DATE(1970,1,1)+(-5/24)</f>
        <v>41851.490266203698</v>
      </c>
    </row>
    <row r="3457" spans="1:20" ht="93.75" x14ac:dyDescent="0.3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2">
        <f>(E3457/D3457)*100</f>
        <v>100.64999999999999</v>
      </c>
      <c r="P3457" s="8">
        <f>E3457/L3457</f>
        <v>145.86956521739131</v>
      </c>
      <c r="Q3457" s="3" t="str">
        <f>LEFT(N3457,SEARCH("/",N3457)-1)</f>
        <v>theater</v>
      </c>
      <c r="R3457" s="3" t="str">
        <f>RIGHT(N3457,LEN(N3457)-SEARCH("/",N3457,1))</f>
        <v>plays</v>
      </c>
      <c r="S3457" s="16">
        <f>(((J3457/60)/60)/24)+DATE(1970,1,1)+(-5/24)</f>
        <v>42626.541979166665</v>
      </c>
      <c r="T3457" s="16">
        <f>(((I3457/60)/60)/24)+DATE(1970,1,1)+(-5/24)</f>
        <v>42656.541979166665</v>
      </c>
    </row>
    <row r="3458" spans="1:20" ht="75" x14ac:dyDescent="0.3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2">
        <f>(E3458/D3458)*100</f>
        <v>191.3</v>
      </c>
      <c r="P3458" s="8">
        <f>E3458/L3458</f>
        <v>358.6875</v>
      </c>
      <c r="Q3458" s="3" t="str">
        <f>LEFT(N3458,SEARCH("/",N3458)-1)</f>
        <v>theater</v>
      </c>
      <c r="R3458" s="3" t="str">
        <f>RIGHT(N3458,LEN(N3458)-SEARCH("/",N3458,1))</f>
        <v>plays</v>
      </c>
      <c r="S3458" s="16">
        <f>(((J3458/60)/60)/24)+DATE(1970,1,1)+(-5/24)</f>
        <v>41820.997303240736</v>
      </c>
      <c r="T3458" s="16">
        <f>(((I3458/60)/60)/24)+DATE(1970,1,1)+(-5/24)</f>
        <v>41852.082638888889</v>
      </c>
    </row>
    <row r="3459" spans="1:20" ht="56.25" x14ac:dyDescent="0.3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2">
        <f>(E3459/D3459)*100</f>
        <v>140.19999999999999</v>
      </c>
      <c r="P3459" s="8">
        <f>E3459/L3459</f>
        <v>50.981818181818184</v>
      </c>
      <c r="Q3459" s="3" t="str">
        <f>LEFT(N3459,SEARCH("/",N3459)-1)</f>
        <v>theater</v>
      </c>
      <c r="R3459" s="3" t="str">
        <f>RIGHT(N3459,LEN(N3459)-SEARCH("/",N3459,1))</f>
        <v>plays</v>
      </c>
      <c r="S3459" s="16">
        <f>(((J3459/60)/60)/24)+DATE(1970,1,1)+(-5/24)</f>
        <v>42016.498344907406</v>
      </c>
      <c r="T3459" s="16">
        <f>(((I3459/60)/60)/24)+DATE(1970,1,1)+(-5/24)</f>
        <v>42047.040972222218</v>
      </c>
    </row>
    <row r="3460" spans="1:20" ht="93.75" x14ac:dyDescent="0.3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2">
        <f>(E3460/D3460)*100</f>
        <v>124.33537832310839</v>
      </c>
      <c r="P3460" s="8">
        <f>E3460/L3460</f>
        <v>45.037037037037038</v>
      </c>
      <c r="Q3460" s="3" t="str">
        <f>LEFT(N3460,SEARCH("/",N3460)-1)</f>
        <v>theater</v>
      </c>
      <c r="R3460" s="3" t="str">
        <f>RIGHT(N3460,LEN(N3460)-SEARCH("/",N3460,1))</f>
        <v>plays</v>
      </c>
      <c r="S3460" s="16">
        <f>(((J3460/60)/60)/24)+DATE(1970,1,1)+(-5/24)</f>
        <v>42010.994247685179</v>
      </c>
      <c r="T3460" s="16">
        <f>(((I3460/60)/60)/24)+DATE(1970,1,1)+(-5/24)</f>
        <v>42037.977083333331</v>
      </c>
    </row>
    <row r="3461" spans="1:20" ht="75" x14ac:dyDescent="0.3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2">
        <f>(E3461/D3461)*100</f>
        <v>126.2</v>
      </c>
      <c r="P3461" s="8">
        <f>E3461/L3461</f>
        <v>17.527777777777779</v>
      </c>
      <c r="Q3461" s="3" t="str">
        <f>LEFT(N3461,SEARCH("/",N3461)-1)</f>
        <v>theater</v>
      </c>
      <c r="R3461" s="3" t="str">
        <f>RIGHT(N3461,LEN(N3461)-SEARCH("/",N3461,1))</f>
        <v>plays</v>
      </c>
      <c r="S3461" s="16">
        <f>(((J3461/60)/60)/24)+DATE(1970,1,1)+(-5/24)</f>
        <v>42480.271527777775</v>
      </c>
      <c r="T3461" s="16">
        <f>(((I3461/60)/60)/24)+DATE(1970,1,1)+(-5/24)</f>
        <v>42510.271527777775</v>
      </c>
    </row>
    <row r="3462" spans="1:20" ht="75" x14ac:dyDescent="0.3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2">
        <f>(E3462/D3462)*100</f>
        <v>190</v>
      </c>
      <c r="P3462" s="8">
        <f>E3462/L3462</f>
        <v>50</v>
      </c>
      <c r="Q3462" s="3" t="str">
        <f>LEFT(N3462,SEARCH("/",N3462)-1)</f>
        <v>theater</v>
      </c>
      <c r="R3462" s="3" t="str">
        <f>RIGHT(N3462,LEN(N3462)-SEARCH("/",N3462,1))</f>
        <v>plays</v>
      </c>
      <c r="S3462" s="16">
        <f>(((J3462/60)/60)/24)+DATE(1970,1,1)+(-5/24)</f>
        <v>41852.318888888884</v>
      </c>
      <c r="T3462" s="16">
        <f>(((I3462/60)/60)/24)+DATE(1970,1,1)+(-5/24)</f>
        <v>41866.318888888884</v>
      </c>
    </row>
    <row r="3463" spans="1:20" ht="75" x14ac:dyDescent="0.3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2">
        <f>(E3463/D3463)*100</f>
        <v>139</v>
      </c>
      <c r="P3463" s="8">
        <f>E3463/L3463</f>
        <v>57.916666666666664</v>
      </c>
      <c r="Q3463" s="3" t="str">
        <f>LEFT(N3463,SEARCH("/",N3463)-1)</f>
        <v>theater</v>
      </c>
      <c r="R3463" s="3" t="str">
        <f>RIGHT(N3463,LEN(N3463)-SEARCH("/",N3463,1))</f>
        <v>plays</v>
      </c>
      <c r="S3463" s="16">
        <f>(((J3463/60)/60)/24)+DATE(1970,1,1)+(-5/24)</f>
        <v>42643.424525462957</v>
      </c>
      <c r="T3463" s="16">
        <f>(((I3463/60)/60)/24)+DATE(1970,1,1)+(-5/24)</f>
        <v>42671.916666666664</v>
      </c>
    </row>
    <row r="3464" spans="1:20" ht="75" x14ac:dyDescent="0.3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2">
        <f>(E3464/D3464)*100</f>
        <v>202</v>
      </c>
      <c r="P3464" s="8">
        <f>E3464/L3464</f>
        <v>29.705882352941178</v>
      </c>
      <c r="Q3464" s="3" t="str">
        <f>LEFT(N3464,SEARCH("/",N3464)-1)</f>
        <v>theater</v>
      </c>
      <c r="R3464" s="3" t="str">
        <f>RIGHT(N3464,LEN(N3464)-SEARCH("/",N3464,1))</f>
        <v>plays</v>
      </c>
      <c r="S3464" s="16">
        <f>(((J3464/60)/60)/24)+DATE(1970,1,1)+(-5/24)</f>
        <v>42179.690138888887</v>
      </c>
      <c r="T3464" s="16">
        <f>(((I3464/60)/60)/24)+DATE(1970,1,1)+(-5/24)</f>
        <v>42195.541666666664</v>
      </c>
    </row>
    <row r="3465" spans="1:20" ht="75" x14ac:dyDescent="0.3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2">
        <f>(E3465/D3465)*100</f>
        <v>103.38000000000001</v>
      </c>
      <c r="P3465" s="8">
        <f>E3465/L3465</f>
        <v>90.684210526315795</v>
      </c>
      <c r="Q3465" s="3" t="str">
        <f>LEFT(N3465,SEARCH("/",N3465)-1)</f>
        <v>theater</v>
      </c>
      <c r="R3465" s="3" t="str">
        <f>RIGHT(N3465,LEN(N3465)-SEARCH("/",N3465,1))</f>
        <v>plays</v>
      </c>
      <c r="S3465" s="16">
        <f>(((J3465/60)/60)/24)+DATE(1970,1,1)+(-5/24)</f>
        <v>42612.710474537038</v>
      </c>
      <c r="T3465" s="16">
        <f>(((I3465/60)/60)/24)+DATE(1970,1,1)+(-5/24)</f>
        <v>42653.957638888889</v>
      </c>
    </row>
    <row r="3466" spans="1:20" ht="93.75" x14ac:dyDescent="0.3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2">
        <f>(E3466/D3466)*100</f>
        <v>102.3236</v>
      </c>
      <c r="P3466" s="8">
        <f>E3466/L3466</f>
        <v>55.012688172043013</v>
      </c>
      <c r="Q3466" s="3" t="str">
        <f>LEFT(N3466,SEARCH("/",N3466)-1)</f>
        <v>theater</v>
      </c>
      <c r="R3466" s="3" t="str">
        <f>RIGHT(N3466,LEN(N3466)-SEARCH("/",N3466,1))</f>
        <v>plays</v>
      </c>
      <c r="S3466" s="16">
        <f>(((J3466/60)/60)/24)+DATE(1970,1,1)+(-5/24)</f>
        <v>42574.921724537031</v>
      </c>
      <c r="T3466" s="16">
        <f>(((I3466/60)/60)/24)+DATE(1970,1,1)+(-5/24)</f>
        <v>42604.921724537031</v>
      </c>
    </row>
    <row r="3467" spans="1:20" ht="93.75" x14ac:dyDescent="0.3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2">
        <f>(E3467/D3467)*100</f>
        <v>103</v>
      </c>
      <c r="P3467" s="8">
        <f>E3467/L3467</f>
        <v>57.222222222222221</v>
      </c>
      <c r="Q3467" s="3" t="str">
        <f>LEFT(N3467,SEARCH("/",N3467)-1)</f>
        <v>theater</v>
      </c>
      <c r="R3467" s="3" t="str">
        <f>RIGHT(N3467,LEN(N3467)-SEARCH("/",N3467,1))</f>
        <v>plays</v>
      </c>
      <c r="S3467" s="16">
        <f>(((J3467/60)/60)/24)+DATE(1970,1,1)+(-5/24)</f>
        <v>42200.417499999996</v>
      </c>
      <c r="T3467" s="16">
        <f>(((I3467/60)/60)/24)+DATE(1970,1,1)+(-5/24)</f>
        <v>42225.458333333336</v>
      </c>
    </row>
    <row r="3468" spans="1:20" ht="56.25" x14ac:dyDescent="0.3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2">
        <f>(E3468/D3468)*100</f>
        <v>127.14285714285714</v>
      </c>
      <c r="P3468" s="8">
        <f>E3468/L3468</f>
        <v>72.950819672131146</v>
      </c>
      <c r="Q3468" s="3" t="str">
        <f>LEFT(N3468,SEARCH("/",N3468)-1)</f>
        <v>theater</v>
      </c>
      <c r="R3468" s="3" t="str">
        <f>RIGHT(N3468,LEN(N3468)-SEARCH("/",N3468,1))</f>
        <v>plays</v>
      </c>
      <c r="S3468" s="16">
        <f>(((J3468/60)/60)/24)+DATE(1970,1,1)+(-5/24)</f>
        <v>42419.810763888883</v>
      </c>
      <c r="T3468" s="16">
        <f>(((I3468/60)/60)/24)+DATE(1970,1,1)+(-5/24)</f>
        <v>42479.769097222219</v>
      </c>
    </row>
    <row r="3469" spans="1:20" x14ac:dyDescent="0.3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2">
        <f>(E3469/D3469)*100</f>
        <v>101</v>
      </c>
      <c r="P3469" s="8">
        <f>E3469/L3469</f>
        <v>64.468085106382972</v>
      </c>
      <c r="Q3469" s="3" t="str">
        <f>LEFT(N3469,SEARCH("/",N3469)-1)</f>
        <v>theater</v>
      </c>
      <c r="R3469" s="3" t="str">
        <f>RIGHT(N3469,LEN(N3469)-SEARCH("/",N3469,1))</f>
        <v>plays</v>
      </c>
      <c r="S3469" s="16">
        <f>(((J3469/60)/60)/24)+DATE(1970,1,1)+(-5/24)</f>
        <v>42053.463333333326</v>
      </c>
      <c r="T3469" s="16">
        <f>(((I3469/60)/60)/24)+DATE(1970,1,1)+(-5/24)</f>
        <v>42083.421666666669</v>
      </c>
    </row>
    <row r="3470" spans="1:20" ht="75" x14ac:dyDescent="0.3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2">
        <f>(E3470/D3470)*100</f>
        <v>121.78</v>
      </c>
      <c r="P3470" s="8">
        <f>E3470/L3470</f>
        <v>716.35294117647061</v>
      </c>
      <c r="Q3470" s="3" t="str">
        <f>LEFT(N3470,SEARCH("/",N3470)-1)</f>
        <v>theater</v>
      </c>
      <c r="R3470" s="3" t="str">
        <f>RIGHT(N3470,LEN(N3470)-SEARCH("/",N3470,1))</f>
        <v>plays</v>
      </c>
      <c r="S3470" s="16">
        <f>(((J3470/60)/60)/24)+DATE(1970,1,1)+(-5/24)</f>
        <v>42605.557048611103</v>
      </c>
      <c r="T3470" s="16">
        <f>(((I3470/60)/60)/24)+DATE(1970,1,1)+(-5/24)</f>
        <v>42633.916666666664</v>
      </c>
    </row>
    <row r="3471" spans="1:20" ht="93.75" x14ac:dyDescent="0.3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2">
        <f>(E3471/D3471)*100</f>
        <v>113.39285714285714</v>
      </c>
      <c r="P3471" s="8">
        <f>E3471/L3471</f>
        <v>50.396825396825399</v>
      </c>
      <c r="Q3471" s="3" t="str">
        <f>LEFT(N3471,SEARCH("/",N3471)-1)</f>
        <v>theater</v>
      </c>
      <c r="R3471" s="3" t="str">
        <f>RIGHT(N3471,LEN(N3471)-SEARCH("/",N3471,1))</f>
        <v>plays</v>
      </c>
      <c r="S3471" s="16">
        <f>(((J3471/60)/60)/24)+DATE(1970,1,1)+(-5/24)</f>
        <v>42458.433391203704</v>
      </c>
      <c r="T3471" s="16">
        <f>(((I3471/60)/60)/24)+DATE(1970,1,1)+(-5/24)</f>
        <v>42488.433391203704</v>
      </c>
    </row>
    <row r="3472" spans="1:20" ht="56.25" x14ac:dyDescent="0.3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2">
        <f>(E3472/D3472)*100</f>
        <v>150</v>
      </c>
      <c r="P3472" s="8">
        <f>E3472/L3472</f>
        <v>41.666666666666664</v>
      </c>
      <c r="Q3472" s="3" t="str">
        <f>LEFT(N3472,SEARCH("/",N3472)-1)</f>
        <v>theater</v>
      </c>
      <c r="R3472" s="3" t="str">
        <f>RIGHT(N3472,LEN(N3472)-SEARCH("/",N3472,1))</f>
        <v>plays</v>
      </c>
      <c r="S3472" s="16">
        <f>(((J3472/60)/60)/24)+DATE(1970,1,1)+(-5/24)</f>
        <v>42528.813680555548</v>
      </c>
      <c r="T3472" s="16">
        <f>(((I3472/60)/60)/24)+DATE(1970,1,1)+(-5/24)</f>
        <v>42566.693055555552</v>
      </c>
    </row>
    <row r="3473" spans="1:20" ht="93.75" x14ac:dyDescent="0.3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2">
        <f>(E3473/D3473)*100</f>
        <v>214.6</v>
      </c>
      <c r="P3473" s="8">
        <f>E3473/L3473</f>
        <v>35.766666666666666</v>
      </c>
      <c r="Q3473" s="3" t="str">
        <f>LEFT(N3473,SEARCH("/",N3473)-1)</f>
        <v>theater</v>
      </c>
      <c r="R3473" s="3" t="str">
        <f>RIGHT(N3473,LEN(N3473)-SEARCH("/",N3473,1))</f>
        <v>plays</v>
      </c>
      <c r="S3473" s="16">
        <f>(((J3473/60)/60)/24)+DATE(1970,1,1)+(-5/24)</f>
        <v>41841.612152777772</v>
      </c>
      <c r="T3473" s="16">
        <f>(((I3473/60)/60)/24)+DATE(1970,1,1)+(-5/24)</f>
        <v>41882.625</v>
      </c>
    </row>
    <row r="3474" spans="1:20" ht="93.75" x14ac:dyDescent="0.3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2">
        <f>(E3474/D3474)*100</f>
        <v>102.05</v>
      </c>
      <c r="P3474" s="8">
        <f>E3474/L3474</f>
        <v>88.739130434782609</v>
      </c>
      <c r="Q3474" s="3" t="str">
        <f>LEFT(N3474,SEARCH("/",N3474)-1)</f>
        <v>theater</v>
      </c>
      <c r="R3474" s="3" t="str">
        <f>RIGHT(N3474,LEN(N3474)-SEARCH("/",N3474,1))</f>
        <v>plays</v>
      </c>
      <c r="S3474" s="16">
        <f>(((J3474/60)/60)/24)+DATE(1970,1,1)+(-5/24)</f>
        <v>41927.962164351848</v>
      </c>
      <c r="T3474" s="16">
        <f>(((I3474/60)/60)/24)+DATE(1970,1,1)+(-5/24)</f>
        <v>41949.040972222218</v>
      </c>
    </row>
    <row r="3475" spans="1:20" ht="93.75" x14ac:dyDescent="0.3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2">
        <f>(E3475/D3475)*100</f>
        <v>100</v>
      </c>
      <c r="P3475" s="8">
        <f>E3475/L3475</f>
        <v>148.4848484848485</v>
      </c>
      <c r="Q3475" s="3" t="str">
        <f>LEFT(N3475,SEARCH("/",N3475)-1)</f>
        <v>theater</v>
      </c>
      <c r="R3475" s="3" t="str">
        <f>RIGHT(N3475,LEN(N3475)-SEARCH("/",N3475,1))</f>
        <v>plays</v>
      </c>
      <c r="S3475" s="16">
        <f>(((J3475/60)/60)/24)+DATE(1970,1,1)+(-5/24)</f>
        <v>42062.626111111109</v>
      </c>
      <c r="T3475" s="16">
        <f>(((I3475/60)/60)/24)+DATE(1970,1,1)+(-5/24)</f>
        <v>42083.643749999996</v>
      </c>
    </row>
    <row r="3476" spans="1:20" ht="93.75" x14ac:dyDescent="0.3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2">
        <f>(E3476/D3476)*100</f>
        <v>101</v>
      </c>
      <c r="P3476" s="8">
        <f>E3476/L3476</f>
        <v>51.794871794871796</v>
      </c>
      <c r="Q3476" s="3" t="str">
        <f>LEFT(N3476,SEARCH("/",N3476)-1)</f>
        <v>theater</v>
      </c>
      <c r="R3476" s="3" t="str">
        <f>RIGHT(N3476,LEN(N3476)-SEARCH("/",N3476,1))</f>
        <v>plays</v>
      </c>
      <c r="S3476" s="16">
        <f>(((J3476/60)/60)/24)+DATE(1970,1,1)+(-5/24)</f>
        <v>42541.293182870366</v>
      </c>
      <c r="T3476" s="16">
        <f>(((I3476/60)/60)/24)+DATE(1970,1,1)+(-5/24)</f>
        <v>42571.293182870366</v>
      </c>
    </row>
    <row r="3477" spans="1:20" ht="75" x14ac:dyDescent="0.3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2">
        <f>(E3477/D3477)*100</f>
        <v>113.33333333333333</v>
      </c>
      <c r="P3477" s="8">
        <f>E3477/L3477</f>
        <v>20</v>
      </c>
      <c r="Q3477" s="3" t="str">
        <f>LEFT(N3477,SEARCH("/",N3477)-1)</f>
        <v>theater</v>
      </c>
      <c r="R3477" s="3" t="str">
        <f>RIGHT(N3477,LEN(N3477)-SEARCH("/",N3477,1))</f>
        <v>plays</v>
      </c>
      <c r="S3477" s="16">
        <f>(((J3477/60)/60)/24)+DATE(1970,1,1)+(-5/24)</f>
        <v>41918.672499999993</v>
      </c>
      <c r="T3477" s="16">
        <f>(((I3477/60)/60)/24)+DATE(1970,1,1)+(-5/24)</f>
        <v>41945.791666666664</v>
      </c>
    </row>
    <row r="3478" spans="1:20" ht="93.75" x14ac:dyDescent="0.3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2">
        <f>(E3478/D3478)*100</f>
        <v>104</v>
      </c>
      <c r="P3478" s="8">
        <f>E3478/L3478</f>
        <v>52</v>
      </c>
      <c r="Q3478" s="3" t="str">
        <f>LEFT(N3478,SEARCH("/",N3478)-1)</f>
        <v>theater</v>
      </c>
      <c r="R3478" s="3" t="str">
        <f>RIGHT(N3478,LEN(N3478)-SEARCH("/",N3478,1))</f>
        <v>plays</v>
      </c>
      <c r="S3478" s="16">
        <f>(((J3478/60)/60)/24)+DATE(1970,1,1)+(-5/24)</f>
        <v>41921.071643518517</v>
      </c>
      <c r="T3478" s="16">
        <f>(((I3478/60)/60)/24)+DATE(1970,1,1)+(-5/24)</f>
        <v>41938.916666666664</v>
      </c>
    </row>
    <row r="3479" spans="1:20" ht="75" x14ac:dyDescent="0.3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2">
        <f>(E3479/D3479)*100</f>
        <v>115.33333333333333</v>
      </c>
      <c r="P3479" s="8">
        <f>E3479/L3479</f>
        <v>53.230769230769234</v>
      </c>
      <c r="Q3479" s="3" t="str">
        <f>LEFT(N3479,SEARCH("/",N3479)-1)</f>
        <v>theater</v>
      </c>
      <c r="R3479" s="3" t="str">
        <f>RIGHT(N3479,LEN(N3479)-SEARCH("/",N3479,1))</f>
        <v>plays</v>
      </c>
      <c r="S3479" s="16">
        <f>(((J3479/60)/60)/24)+DATE(1970,1,1)+(-5/24)</f>
        <v>42128.528275462959</v>
      </c>
      <c r="T3479" s="16">
        <f>(((I3479/60)/60)/24)+DATE(1970,1,1)+(-5/24)</f>
        <v>42140.916666666664</v>
      </c>
    </row>
    <row r="3480" spans="1:20" ht="93.75" x14ac:dyDescent="0.3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2">
        <f>(E3480/D3480)*100</f>
        <v>112.85000000000001</v>
      </c>
      <c r="P3480" s="8">
        <f>E3480/L3480</f>
        <v>39.596491228070178</v>
      </c>
      <c r="Q3480" s="3" t="str">
        <f>LEFT(N3480,SEARCH("/",N3480)-1)</f>
        <v>theater</v>
      </c>
      <c r="R3480" s="3" t="str">
        <f>RIGHT(N3480,LEN(N3480)-SEARCH("/",N3480,1))</f>
        <v>plays</v>
      </c>
      <c r="S3480" s="16">
        <f>(((J3480/60)/60)/24)+DATE(1970,1,1)+(-5/24)</f>
        <v>42053.708587962967</v>
      </c>
      <c r="T3480" s="16">
        <f>(((I3480/60)/60)/24)+DATE(1970,1,1)+(-5/24)</f>
        <v>42079.666666666664</v>
      </c>
    </row>
    <row r="3481" spans="1:20" ht="75" x14ac:dyDescent="0.3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2">
        <f>(E3481/D3481)*100</f>
        <v>127.86666666666666</v>
      </c>
      <c r="P3481" s="8">
        <f>E3481/L3481</f>
        <v>34.25</v>
      </c>
      <c r="Q3481" s="3" t="str">
        <f>LEFT(N3481,SEARCH("/",N3481)-1)</f>
        <v>theater</v>
      </c>
      <c r="R3481" s="3" t="str">
        <f>RIGHT(N3481,LEN(N3481)-SEARCH("/",N3481,1))</f>
        <v>plays</v>
      </c>
      <c r="S3481" s="16">
        <f>(((J3481/60)/60)/24)+DATE(1970,1,1)+(-5/24)</f>
        <v>41781.646759259253</v>
      </c>
      <c r="T3481" s="16">
        <f>(((I3481/60)/60)/24)+DATE(1970,1,1)+(-5/24)</f>
        <v>41811.646759259253</v>
      </c>
    </row>
    <row r="3482" spans="1:20" ht="93.75" x14ac:dyDescent="0.3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2">
        <f>(E3482/D3482)*100</f>
        <v>142.66666666666669</v>
      </c>
      <c r="P3482" s="8">
        <f>E3482/L3482</f>
        <v>164.61538461538461</v>
      </c>
      <c r="Q3482" s="3" t="str">
        <f>LEFT(N3482,SEARCH("/",N3482)-1)</f>
        <v>theater</v>
      </c>
      <c r="R3482" s="3" t="str">
        <f>RIGHT(N3482,LEN(N3482)-SEARCH("/",N3482,1))</f>
        <v>plays</v>
      </c>
      <c r="S3482" s="16">
        <f>(((J3482/60)/60)/24)+DATE(1970,1,1)+(-5/24)</f>
        <v>42171.109108796292</v>
      </c>
      <c r="T3482" s="16">
        <f>(((I3482/60)/60)/24)+DATE(1970,1,1)+(-5/24)</f>
        <v>42195.666666666664</v>
      </c>
    </row>
    <row r="3483" spans="1:20" ht="93.75" x14ac:dyDescent="0.3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2">
        <f>(E3483/D3483)*100</f>
        <v>118.8</v>
      </c>
      <c r="P3483" s="8">
        <f>E3483/L3483</f>
        <v>125.05263157894737</v>
      </c>
      <c r="Q3483" s="3" t="str">
        <f>LEFT(N3483,SEARCH("/",N3483)-1)</f>
        <v>theater</v>
      </c>
      <c r="R3483" s="3" t="str">
        <f>RIGHT(N3483,LEN(N3483)-SEARCH("/",N3483,1))</f>
        <v>plays</v>
      </c>
      <c r="S3483" s="16">
        <f>(((J3483/60)/60)/24)+DATE(1970,1,1)+(-5/24)</f>
        <v>41989.039212962954</v>
      </c>
      <c r="T3483" s="16">
        <f>(((I3483/60)/60)/24)+DATE(1970,1,1)+(-5/24)</f>
        <v>42006.039212962954</v>
      </c>
    </row>
    <row r="3484" spans="1:20" ht="75" x14ac:dyDescent="0.3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2">
        <f>(E3484/D3484)*100</f>
        <v>138.33333333333334</v>
      </c>
      <c r="P3484" s="8">
        <f>E3484/L3484</f>
        <v>51.875</v>
      </c>
      <c r="Q3484" s="3" t="str">
        <f>LEFT(N3484,SEARCH("/",N3484)-1)</f>
        <v>theater</v>
      </c>
      <c r="R3484" s="3" t="str">
        <f>RIGHT(N3484,LEN(N3484)-SEARCH("/",N3484,1))</f>
        <v>plays</v>
      </c>
      <c r="S3484" s="16">
        <f>(((J3484/60)/60)/24)+DATE(1970,1,1)+(-5/24)</f>
        <v>41796.563263888886</v>
      </c>
      <c r="T3484" s="16">
        <f>(((I3484/60)/60)/24)+DATE(1970,1,1)+(-5/24)</f>
        <v>41826.563263888886</v>
      </c>
    </row>
    <row r="3485" spans="1:20" ht="75" x14ac:dyDescent="0.3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2">
        <f>(E3485/D3485)*100</f>
        <v>159.9402985074627</v>
      </c>
      <c r="P3485" s="8">
        <f>E3485/L3485</f>
        <v>40.285714285714285</v>
      </c>
      <c r="Q3485" s="3" t="str">
        <f>LEFT(N3485,SEARCH("/",N3485)-1)</f>
        <v>theater</v>
      </c>
      <c r="R3485" s="3" t="str">
        <f>RIGHT(N3485,LEN(N3485)-SEARCH("/",N3485,1))</f>
        <v>plays</v>
      </c>
      <c r="S3485" s="16">
        <f>(((J3485/60)/60)/24)+DATE(1970,1,1)+(-5/24)</f>
        <v>41793.460428240738</v>
      </c>
      <c r="T3485" s="16">
        <f>(((I3485/60)/60)/24)+DATE(1970,1,1)+(-5/24)</f>
        <v>41823.460428240738</v>
      </c>
    </row>
    <row r="3486" spans="1:20" ht="93.75" x14ac:dyDescent="0.3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2">
        <f>(E3486/D3486)*100</f>
        <v>114.24000000000001</v>
      </c>
      <c r="P3486" s="8">
        <f>E3486/L3486</f>
        <v>64.909090909090907</v>
      </c>
      <c r="Q3486" s="3" t="str">
        <f>LEFT(N3486,SEARCH("/",N3486)-1)</f>
        <v>theater</v>
      </c>
      <c r="R3486" s="3" t="str">
        <f>RIGHT(N3486,LEN(N3486)-SEARCH("/",N3486,1))</f>
        <v>plays</v>
      </c>
      <c r="S3486" s="16">
        <f>(((J3486/60)/60)/24)+DATE(1970,1,1)+(-5/24)</f>
        <v>42506.552071759252</v>
      </c>
      <c r="T3486" s="16">
        <f>(((I3486/60)/60)/24)+DATE(1970,1,1)+(-5/24)</f>
        <v>42536.552071759252</v>
      </c>
    </row>
    <row r="3487" spans="1:20" ht="75" x14ac:dyDescent="0.3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2">
        <f>(E3487/D3487)*100</f>
        <v>100.60606060606061</v>
      </c>
      <c r="P3487" s="8">
        <f>E3487/L3487</f>
        <v>55.333333333333336</v>
      </c>
      <c r="Q3487" s="3" t="str">
        <f>LEFT(N3487,SEARCH("/",N3487)-1)</f>
        <v>theater</v>
      </c>
      <c r="R3487" s="3" t="str">
        <f>RIGHT(N3487,LEN(N3487)-SEARCH("/",N3487,1))</f>
        <v>plays</v>
      </c>
      <c r="S3487" s="16">
        <f>(((J3487/60)/60)/24)+DATE(1970,1,1)+(-5/24)</f>
        <v>42372.484722222223</v>
      </c>
      <c r="T3487" s="16">
        <f>(((I3487/60)/60)/24)+DATE(1970,1,1)+(-5/24)</f>
        <v>42402.484722222223</v>
      </c>
    </row>
    <row r="3488" spans="1:20" ht="75" x14ac:dyDescent="0.3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2">
        <f>(E3488/D3488)*100</f>
        <v>155.20000000000002</v>
      </c>
      <c r="P3488" s="8">
        <f>E3488/L3488</f>
        <v>83.142857142857139</v>
      </c>
      <c r="Q3488" s="3" t="str">
        <f>LEFT(N3488,SEARCH("/",N3488)-1)</f>
        <v>theater</v>
      </c>
      <c r="R3488" s="3" t="str">
        <f>RIGHT(N3488,LEN(N3488)-SEARCH("/",N3488,1))</f>
        <v>plays</v>
      </c>
      <c r="S3488" s="16">
        <f>(((J3488/60)/60)/24)+DATE(1970,1,1)+(-5/24)</f>
        <v>42126.666678240734</v>
      </c>
      <c r="T3488" s="16">
        <f>(((I3488/60)/60)/24)+DATE(1970,1,1)+(-5/24)</f>
        <v>42158.082638888889</v>
      </c>
    </row>
    <row r="3489" spans="1:20" ht="75" x14ac:dyDescent="0.3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2">
        <f>(E3489/D3489)*100</f>
        <v>127.75000000000001</v>
      </c>
      <c r="P3489" s="8">
        <f>E3489/L3489</f>
        <v>38.712121212121211</v>
      </c>
      <c r="Q3489" s="3" t="str">
        <f>LEFT(N3489,SEARCH("/",N3489)-1)</f>
        <v>theater</v>
      </c>
      <c r="R3489" s="3" t="str">
        <f>RIGHT(N3489,LEN(N3489)-SEARCH("/",N3489,1))</f>
        <v>plays</v>
      </c>
      <c r="S3489" s="16">
        <f>(((J3489/60)/60)/24)+DATE(1970,1,1)+(-5/24)</f>
        <v>42149.732083333329</v>
      </c>
      <c r="T3489" s="16">
        <f>(((I3489/60)/60)/24)+DATE(1970,1,1)+(-5/24)</f>
        <v>42179.732083333329</v>
      </c>
    </row>
    <row r="3490" spans="1:20" ht="75" x14ac:dyDescent="0.3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2">
        <f>(E3490/D3490)*100</f>
        <v>121.2</v>
      </c>
      <c r="P3490" s="8">
        <f>E3490/L3490</f>
        <v>125.37931034482759</v>
      </c>
      <c r="Q3490" s="3" t="str">
        <f>LEFT(N3490,SEARCH("/",N3490)-1)</f>
        <v>theater</v>
      </c>
      <c r="R3490" s="3" t="str">
        <f>RIGHT(N3490,LEN(N3490)-SEARCH("/",N3490,1))</f>
        <v>plays</v>
      </c>
      <c r="S3490" s="16">
        <f>(((J3490/60)/60)/24)+DATE(1970,1,1)+(-5/24)</f>
        <v>42087.55972222222</v>
      </c>
      <c r="T3490" s="16">
        <f>(((I3490/60)/60)/24)+DATE(1970,1,1)+(-5/24)</f>
        <v>42111.458333333336</v>
      </c>
    </row>
    <row r="3491" spans="1:20" ht="93.75" x14ac:dyDescent="0.3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2">
        <f>(E3491/D3491)*100</f>
        <v>112.7</v>
      </c>
      <c r="P3491" s="8">
        <f>E3491/L3491</f>
        <v>78.263888888888886</v>
      </c>
      <c r="Q3491" s="3" t="str">
        <f>LEFT(N3491,SEARCH("/",N3491)-1)</f>
        <v>theater</v>
      </c>
      <c r="R3491" s="3" t="str">
        <f>RIGHT(N3491,LEN(N3491)-SEARCH("/",N3491,1))</f>
        <v>plays</v>
      </c>
      <c r="S3491" s="16">
        <f>(((J3491/60)/60)/24)+DATE(1970,1,1)+(-5/24)</f>
        <v>41753.427442129629</v>
      </c>
      <c r="T3491" s="16">
        <f>(((I3491/60)/60)/24)+DATE(1970,1,1)+(-5/24)</f>
        <v>41783.666666666664</v>
      </c>
    </row>
    <row r="3492" spans="1:20" ht="93.75" x14ac:dyDescent="0.3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2">
        <f>(E3492/D3492)*100</f>
        <v>127.49999999999999</v>
      </c>
      <c r="P3492" s="8">
        <f>E3492/L3492</f>
        <v>47.222222222222221</v>
      </c>
      <c r="Q3492" s="3" t="str">
        <f>LEFT(N3492,SEARCH("/",N3492)-1)</f>
        <v>theater</v>
      </c>
      <c r="R3492" s="3" t="str">
        <f>RIGHT(N3492,LEN(N3492)-SEARCH("/",N3492,1))</f>
        <v>plays</v>
      </c>
      <c r="S3492" s="16">
        <f>(((J3492/60)/60)/24)+DATE(1970,1,1)+(-5/24)</f>
        <v>42443.594027777777</v>
      </c>
      <c r="T3492" s="16">
        <f>(((I3492/60)/60)/24)+DATE(1970,1,1)+(-5/24)</f>
        <v>42473.594027777777</v>
      </c>
    </row>
    <row r="3493" spans="1:20" ht="93.75" x14ac:dyDescent="0.3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2">
        <f>(E3493/D3493)*100</f>
        <v>158.20000000000002</v>
      </c>
      <c r="P3493" s="8">
        <f>E3493/L3493</f>
        <v>79.099999999999994</v>
      </c>
      <c r="Q3493" s="3" t="str">
        <f>LEFT(N3493,SEARCH("/",N3493)-1)</f>
        <v>theater</v>
      </c>
      <c r="R3493" s="3" t="str">
        <f>RIGHT(N3493,LEN(N3493)-SEARCH("/",N3493,1))</f>
        <v>plays</v>
      </c>
      <c r="S3493" s="16">
        <f>(((J3493/60)/60)/24)+DATE(1970,1,1)+(-5/24)</f>
        <v>42121.041481481479</v>
      </c>
      <c r="T3493" s="16">
        <f>(((I3493/60)/60)/24)+DATE(1970,1,1)+(-5/24)</f>
        <v>42142.041481481479</v>
      </c>
    </row>
    <row r="3494" spans="1:20" ht="75" x14ac:dyDescent="0.3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2">
        <f>(E3494/D3494)*100</f>
        <v>105.26894736842105</v>
      </c>
      <c r="P3494" s="8">
        <f>E3494/L3494</f>
        <v>114.29199999999999</v>
      </c>
      <c r="Q3494" s="3" t="str">
        <f>LEFT(N3494,SEARCH("/",N3494)-1)</f>
        <v>theater</v>
      </c>
      <c r="R3494" s="3" t="str">
        <f>RIGHT(N3494,LEN(N3494)-SEARCH("/",N3494,1))</f>
        <v>plays</v>
      </c>
      <c r="S3494" s="16">
        <f>(((J3494/60)/60)/24)+DATE(1970,1,1)+(-5/24)</f>
        <v>42267.800891203697</v>
      </c>
      <c r="T3494" s="16">
        <f>(((I3494/60)/60)/24)+DATE(1970,1,1)+(-5/24)</f>
        <v>42302.800891203697</v>
      </c>
    </row>
    <row r="3495" spans="1:20" ht="93.75" x14ac:dyDescent="0.3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2">
        <f>(E3495/D3495)*100</f>
        <v>100</v>
      </c>
      <c r="P3495" s="8">
        <f>E3495/L3495</f>
        <v>51.724137931034484</v>
      </c>
      <c r="Q3495" s="3" t="str">
        <f>LEFT(N3495,SEARCH("/",N3495)-1)</f>
        <v>theater</v>
      </c>
      <c r="R3495" s="3" t="str">
        <f>RIGHT(N3495,LEN(N3495)-SEARCH("/",N3495,1))</f>
        <v>plays</v>
      </c>
      <c r="S3495" s="16">
        <f>(((J3495/60)/60)/24)+DATE(1970,1,1)+(-5/24)</f>
        <v>41848.657824074071</v>
      </c>
      <c r="T3495" s="16">
        <f>(((I3495/60)/60)/24)+DATE(1970,1,1)+(-5/24)</f>
        <v>41868.007638888885</v>
      </c>
    </row>
    <row r="3496" spans="1:20" ht="75" x14ac:dyDescent="0.3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2">
        <f>(E3496/D3496)*100</f>
        <v>100</v>
      </c>
      <c r="P3496" s="8">
        <f>E3496/L3496</f>
        <v>30.76923076923077</v>
      </c>
      <c r="Q3496" s="3" t="str">
        <f>LEFT(N3496,SEARCH("/",N3496)-1)</f>
        <v>theater</v>
      </c>
      <c r="R3496" s="3" t="str">
        <f>RIGHT(N3496,LEN(N3496)-SEARCH("/",N3496,1))</f>
        <v>plays</v>
      </c>
      <c r="S3496" s="16">
        <f>(((J3496/60)/60)/24)+DATE(1970,1,1)+(-5/24)</f>
        <v>42689.006655092591</v>
      </c>
      <c r="T3496" s="16">
        <f>(((I3496/60)/60)/24)+DATE(1970,1,1)+(-5/24)</f>
        <v>42700.041666666664</v>
      </c>
    </row>
    <row r="3497" spans="1:20" ht="75" x14ac:dyDescent="0.3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2">
        <f>(E3497/D3497)*100</f>
        <v>106.86</v>
      </c>
      <c r="P3497" s="8">
        <f>E3497/L3497</f>
        <v>74.208333333333329</v>
      </c>
      <c r="Q3497" s="3" t="str">
        <f>LEFT(N3497,SEARCH("/",N3497)-1)</f>
        <v>theater</v>
      </c>
      <c r="R3497" s="3" t="str">
        <f>RIGHT(N3497,LEN(N3497)-SEARCH("/",N3497,1))</f>
        <v>plays</v>
      </c>
      <c r="S3497" s="16">
        <f>(((J3497/60)/60)/24)+DATE(1970,1,1)+(-5/24)</f>
        <v>41915.554502314815</v>
      </c>
      <c r="T3497" s="16">
        <f>(((I3497/60)/60)/24)+DATE(1970,1,1)+(-5/24)</f>
        <v>41944.512499999997</v>
      </c>
    </row>
    <row r="3498" spans="1:20" ht="93.75" x14ac:dyDescent="0.3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2">
        <f>(E3498/D3498)*100</f>
        <v>124.4</v>
      </c>
      <c r="P3498" s="8">
        <f>E3498/L3498</f>
        <v>47.846153846153847</v>
      </c>
      <c r="Q3498" s="3" t="str">
        <f>LEFT(N3498,SEARCH("/",N3498)-1)</f>
        <v>theater</v>
      </c>
      <c r="R3498" s="3" t="str">
        <f>RIGHT(N3498,LEN(N3498)-SEARCH("/",N3498,1))</f>
        <v>plays</v>
      </c>
      <c r="S3498" s="16">
        <f>(((J3498/60)/60)/24)+DATE(1970,1,1)+(-5/24)</f>
        <v>42584.638495370367</v>
      </c>
      <c r="T3498" s="16">
        <f>(((I3498/60)/60)/24)+DATE(1970,1,1)+(-5/24)</f>
        <v>42624.638495370367</v>
      </c>
    </row>
    <row r="3499" spans="1:20" ht="93.75" x14ac:dyDescent="0.3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2">
        <f>(E3499/D3499)*100</f>
        <v>108.70406189555126</v>
      </c>
      <c r="P3499" s="8">
        <f>E3499/L3499</f>
        <v>34.408163265306122</v>
      </c>
      <c r="Q3499" s="3" t="str">
        <f>LEFT(N3499,SEARCH("/",N3499)-1)</f>
        <v>theater</v>
      </c>
      <c r="R3499" s="3" t="str">
        <f>RIGHT(N3499,LEN(N3499)-SEARCH("/",N3499,1))</f>
        <v>plays</v>
      </c>
      <c r="S3499" s="16">
        <f>(((J3499/60)/60)/24)+DATE(1970,1,1)+(-5/24)</f>
        <v>42511.533611111103</v>
      </c>
      <c r="T3499" s="16">
        <f>(((I3499/60)/60)/24)+DATE(1970,1,1)+(-5/24)</f>
        <v>42523.708333333336</v>
      </c>
    </row>
    <row r="3500" spans="1:20" ht="93.75" x14ac:dyDescent="0.3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2">
        <f>(E3500/D3500)*100</f>
        <v>102.42424242424242</v>
      </c>
      <c r="P3500" s="8">
        <f>E3500/L3500</f>
        <v>40.238095238095241</v>
      </c>
      <c r="Q3500" s="3" t="str">
        <f>LEFT(N3500,SEARCH("/",N3500)-1)</f>
        <v>theater</v>
      </c>
      <c r="R3500" s="3" t="str">
        <f>RIGHT(N3500,LEN(N3500)-SEARCH("/",N3500,1))</f>
        <v>plays</v>
      </c>
      <c r="S3500" s="16">
        <f>(((J3500/60)/60)/24)+DATE(1970,1,1)+(-5/24)</f>
        <v>42458.950277777774</v>
      </c>
      <c r="T3500" s="16">
        <f>(((I3500/60)/60)/24)+DATE(1970,1,1)+(-5/24)</f>
        <v>42518.697222222218</v>
      </c>
    </row>
    <row r="3501" spans="1:20" ht="75" x14ac:dyDescent="0.3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2">
        <f>(E3501/D3501)*100</f>
        <v>105.5</v>
      </c>
      <c r="P3501" s="8">
        <f>E3501/L3501</f>
        <v>60.285714285714285</v>
      </c>
      <c r="Q3501" s="3" t="str">
        <f>LEFT(N3501,SEARCH("/",N3501)-1)</f>
        <v>theater</v>
      </c>
      <c r="R3501" s="3" t="str">
        <f>RIGHT(N3501,LEN(N3501)-SEARCH("/",N3501,1))</f>
        <v>plays</v>
      </c>
      <c r="S3501" s="16">
        <f>(((J3501/60)/60)/24)+DATE(1970,1,1)+(-5/24)</f>
        <v>42131.827835648146</v>
      </c>
      <c r="T3501" s="16">
        <f>(((I3501/60)/60)/24)+DATE(1970,1,1)+(-5/24)</f>
        <v>42186.082638888889</v>
      </c>
    </row>
    <row r="3502" spans="1:20" ht="93.75" x14ac:dyDescent="0.3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2">
        <f>(E3502/D3502)*100</f>
        <v>106.3</v>
      </c>
      <c r="P3502" s="8">
        <f>E3502/L3502</f>
        <v>25.30952380952381</v>
      </c>
      <c r="Q3502" s="3" t="str">
        <f>LEFT(N3502,SEARCH("/",N3502)-1)</f>
        <v>theater</v>
      </c>
      <c r="R3502" s="3" t="str">
        <f>RIGHT(N3502,LEN(N3502)-SEARCH("/",N3502,1))</f>
        <v>plays</v>
      </c>
      <c r="S3502" s="16">
        <f>(((J3502/60)/60)/24)+DATE(1970,1,1)+(-5/24)</f>
        <v>42419.711087962954</v>
      </c>
      <c r="T3502" s="16">
        <f>(((I3502/60)/60)/24)+DATE(1970,1,1)+(-5/24)</f>
        <v>42435.999305555553</v>
      </c>
    </row>
    <row r="3503" spans="1:20" ht="75" x14ac:dyDescent="0.3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2">
        <f>(E3503/D3503)*100</f>
        <v>100.66666666666666</v>
      </c>
      <c r="P3503" s="8">
        <f>E3503/L3503</f>
        <v>35.952380952380949</v>
      </c>
      <c r="Q3503" s="3" t="str">
        <f>LEFT(N3503,SEARCH("/",N3503)-1)</f>
        <v>theater</v>
      </c>
      <c r="R3503" s="3" t="str">
        <f>RIGHT(N3503,LEN(N3503)-SEARCH("/",N3503,1))</f>
        <v>plays</v>
      </c>
      <c r="S3503" s="16">
        <f>(((J3503/60)/60)/24)+DATE(1970,1,1)+(-5/24)</f>
        <v>42233.555497685178</v>
      </c>
      <c r="T3503" s="16">
        <f>(((I3503/60)/60)/24)+DATE(1970,1,1)+(-5/24)</f>
        <v>42258.555497685178</v>
      </c>
    </row>
    <row r="3504" spans="1:20" ht="93.75" x14ac:dyDescent="0.3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2">
        <f>(E3504/D3504)*100</f>
        <v>105.4</v>
      </c>
      <c r="P3504" s="8">
        <f>E3504/L3504</f>
        <v>136</v>
      </c>
      <c r="Q3504" s="3" t="str">
        <f>LEFT(N3504,SEARCH("/",N3504)-1)</f>
        <v>theater</v>
      </c>
      <c r="R3504" s="3" t="str">
        <f>RIGHT(N3504,LEN(N3504)-SEARCH("/",N3504,1))</f>
        <v>plays</v>
      </c>
      <c r="S3504" s="16">
        <f>(((J3504/60)/60)/24)+DATE(1970,1,1)+(-5/24)</f>
        <v>42430.631064814814</v>
      </c>
      <c r="T3504" s="16">
        <f>(((I3504/60)/60)/24)+DATE(1970,1,1)+(-5/24)</f>
        <v>42444.957638888889</v>
      </c>
    </row>
    <row r="3505" spans="1:20" ht="75" x14ac:dyDescent="0.3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2">
        <f>(E3505/D3505)*100</f>
        <v>107.55999999999999</v>
      </c>
      <c r="P3505" s="8">
        <f>E3505/L3505</f>
        <v>70.763157894736835</v>
      </c>
      <c r="Q3505" s="3" t="str">
        <f>LEFT(N3505,SEARCH("/",N3505)-1)</f>
        <v>theater</v>
      </c>
      <c r="R3505" s="3" t="str">
        <f>RIGHT(N3505,LEN(N3505)-SEARCH("/",N3505,1))</f>
        <v>plays</v>
      </c>
      <c r="S3505" s="16">
        <f>(((J3505/60)/60)/24)+DATE(1970,1,1)+(-5/24)</f>
        <v>42545.27</v>
      </c>
      <c r="T3505" s="16">
        <f>(((I3505/60)/60)/24)+DATE(1970,1,1)+(-5/24)</f>
        <v>42575.27</v>
      </c>
    </row>
    <row r="3506" spans="1:20" ht="93.75" x14ac:dyDescent="0.3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2">
        <f>(E3506/D3506)*100</f>
        <v>100</v>
      </c>
      <c r="P3506" s="8">
        <f>E3506/L3506</f>
        <v>125</v>
      </c>
      <c r="Q3506" s="3" t="str">
        <f>LEFT(N3506,SEARCH("/",N3506)-1)</f>
        <v>theater</v>
      </c>
      <c r="R3506" s="3" t="str">
        <f>RIGHT(N3506,LEN(N3506)-SEARCH("/",N3506,1))</f>
        <v>plays</v>
      </c>
      <c r="S3506" s="16">
        <f>(((J3506/60)/60)/24)+DATE(1970,1,1)+(-5/24)</f>
        <v>42297.540405092594</v>
      </c>
      <c r="T3506" s="16">
        <f>(((I3506/60)/60)/24)+DATE(1970,1,1)+(-5/24)</f>
        <v>42327.582071759258</v>
      </c>
    </row>
    <row r="3507" spans="1:20" ht="131.25" x14ac:dyDescent="0.3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2">
        <f>(E3507/D3507)*100</f>
        <v>103.76</v>
      </c>
      <c r="P3507" s="8">
        <f>E3507/L3507</f>
        <v>66.512820512820511</v>
      </c>
      <c r="Q3507" s="3" t="str">
        <f>LEFT(N3507,SEARCH("/",N3507)-1)</f>
        <v>theater</v>
      </c>
      <c r="R3507" s="3" t="str">
        <f>RIGHT(N3507,LEN(N3507)-SEARCH("/",N3507,1))</f>
        <v>plays</v>
      </c>
      <c r="S3507" s="16">
        <f>(((J3507/60)/60)/24)+DATE(1970,1,1)+(-5/24)</f>
        <v>41760.727372685185</v>
      </c>
      <c r="T3507" s="16">
        <f>(((I3507/60)/60)/24)+DATE(1970,1,1)+(-5/24)</f>
        <v>41771.958333333328</v>
      </c>
    </row>
    <row r="3508" spans="1:20" ht="93.75" x14ac:dyDescent="0.3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2">
        <f>(E3508/D3508)*100</f>
        <v>101.49999999999999</v>
      </c>
      <c r="P3508" s="8">
        <f>E3508/L3508</f>
        <v>105</v>
      </c>
      <c r="Q3508" s="3" t="str">
        <f>LEFT(N3508,SEARCH("/",N3508)-1)</f>
        <v>theater</v>
      </c>
      <c r="R3508" s="3" t="str">
        <f>RIGHT(N3508,LEN(N3508)-SEARCH("/",N3508,1))</f>
        <v>plays</v>
      </c>
      <c r="S3508" s="16">
        <f>(((J3508/60)/60)/24)+DATE(1970,1,1)+(-5/24)</f>
        <v>41829.525925925926</v>
      </c>
      <c r="T3508" s="16">
        <f>(((I3508/60)/60)/24)+DATE(1970,1,1)+(-5/24)</f>
        <v>41874.525925925926</v>
      </c>
    </row>
    <row r="3509" spans="1:20" ht="75" x14ac:dyDescent="0.3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2">
        <f>(E3509/D3509)*100</f>
        <v>104.4</v>
      </c>
      <c r="P3509" s="8">
        <f>E3509/L3509</f>
        <v>145</v>
      </c>
      <c r="Q3509" s="3" t="str">
        <f>LEFT(N3509,SEARCH("/",N3509)-1)</f>
        <v>theater</v>
      </c>
      <c r="R3509" s="3" t="str">
        <f>RIGHT(N3509,LEN(N3509)-SEARCH("/",N3509,1))</f>
        <v>plays</v>
      </c>
      <c r="S3509" s="16">
        <f>(((J3509/60)/60)/24)+DATE(1970,1,1)+(-5/24)</f>
        <v>42491.714548611104</v>
      </c>
      <c r="T3509" s="16">
        <f>(((I3509/60)/60)/24)+DATE(1970,1,1)+(-5/24)</f>
        <v>42521.714548611104</v>
      </c>
    </row>
    <row r="3510" spans="1:20" ht="75" x14ac:dyDescent="0.3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2">
        <f>(E3510/D3510)*100</f>
        <v>180</v>
      </c>
      <c r="P3510" s="8">
        <f>E3510/L3510</f>
        <v>12</v>
      </c>
      <c r="Q3510" s="3" t="str">
        <f>LEFT(N3510,SEARCH("/",N3510)-1)</f>
        <v>theater</v>
      </c>
      <c r="R3510" s="3" t="str">
        <f>RIGHT(N3510,LEN(N3510)-SEARCH("/",N3510,1))</f>
        <v>plays</v>
      </c>
      <c r="S3510" s="16">
        <f>(((J3510/60)/60)/24)+DATE(1970,1,1)+(-5/24)</f>
        <v>42477.521446759252</v>
      </c>
      <c r="T3510" s="16">
        <f>(((I3510/60)/60)/24)+DATE(1970,1,1)+(-5/24)</f>
        <v>42500.666666666664</v>
      </c>
    </row>
    <row r="3511" spans="1:20" ht="93.75" x14ac:dyDescent="0.3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2">
        <f>(E3511/D3511)*100</f>
        <v>106.33333333333333</v>
      </c>
      <c r="P3511" s="8">
        <f>E3511/L3511</f>
        <v>96.666666666666671</v>
      </c>
      <c r="Q3511" s="3" t="str">
        <f>LEFT(N3511,SEARCH("/",N3511)-1)</f>
        <v>theater</v>
      </c>
      <c r="R3511" s="3" t="str">
        <f>RIGHT(N3511,LEN(N3511)-SEARCH("/",N3511,1))</f>
        <v>plays</v>
      </c>
      <c r="S3511" s="16">
        <f>(((J3511/60)/60)/24)+DATE(1970,1,1)+(-5/24)</f>
        <v>41950.651226851849</v>
      </c>
      <c r="T3511" s="16">
        <f>(((I3511/60)/60)/24)+DATE(1970,1,1)+(-5/24)</f>
        <v>41963.996527777774</v>
      </c>
    </row>
    <row r="3512" spans="1:20" ht="93.75" x14ac:dyDescent="0.3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2">
        <f>(E3512/D3512)*100</f>
        <v>100.55555555555556</v>
      </c>
      <c r="P3512" s="8">
        <f>E3512/L3512</f>
        <v>60.333333333333336</v>
      </c>
      <c r="Q3512" s="3" t="str">
        <f>LEFT(N3512,SEARCH("/",N3512)-1)</f>
        <v>theater</v>
      </c>
      <c r="R3512" s="3" t="str">
        <f>RIGHT(N3512,LEN(N3512)-SEARCH("/",N3512,1))</f>
        <v>plays</v>
      </c>
      <c r="S3512" s="16">
        <f>(((J3512/60)/60)/24)+DATE(1970,1,1)+(-5/24)</f>
        <v>41802.412569444445</v>
      </c>
      <c r="T3512" s="16">
        <f>(((I3512/60)/60)/24)+DATE(1970,1,1)+(-5/24)</f>
        <v>41822.412569444445</v>
      </c>
    </row>
    <row r="3513" spans="1:20" ht="75" x14ac:dyDescent="0.3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2">
        <f>(E3513/D3513)*100</f>
        <v>101.2</v>
      </c>
      <c r="P3513" s="8">
        <f>E3513/L3513</f>
        <v>79.89473684210526</v>
      </c>
      <c r="Q3513" s="3" t="str">
        <f>LEFT(N3513,SEARCH("/",N3513)-1)</f>
        <v>theater</v>
      </c>
      <c r="R3513" s="3" t="str">
        <f>RIGHT(N3513,LEN(N3513)-SEARCH("/",N3513,1))</f>
        <v>plays</v>
      </c>
      <c r="S3513" s="16">
        <f>(((J3513/60)/60)/24)+DATE(1970,1,1)+(-5/24)</f>
        <v>41927.665451388886</v>
      </c>
      <c r="T3513" s="16">
        <f>(((I3513/60)/60)/24)+DATE(1970,1,1)+(-5/24)</f>
        <v>41950.5625</v>
      </c>
    </row>
    <row r="3514" spans="1:20" ht="75" x14ac:dyDescent="0.3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2">
        <f>(E3514/D3514)*100</f>
        <v>100</v>
      </c>
      <c r="P3514" s="8">
        <f>E3514/L3514</f>
        <v>58.823529411764703</v>
      </c>
      <c r="Q3514" s="3" t="str">
        <f>LEFT(N3514,SEARCH("/",N3514)-1)</f>
        <v>theater</v>
      </c>
      <c r="R3514" s="3" t="str">
        <f>RIGHT(N3514,LEN(N3514)-SEARCH("/",N3514,1))</f>
        <v>plays</v>
      </c>
      <c r="S3514" s="16">
        <f>(((J3514/60)/60)/24)+DATE(1970,1,1)+(-5/24)</f>
        <v>42057.328611111108</v>
      </c>
      <c r="T3514" s="16">
        <f>(((I3514/60)/60)/24)+DATE(1970,1,1)+(-5/24)</f>
        <v>42117.286944444444</v>
      </c>
    </row>
    <row r="3515" spans="1:20" ht="93.75" x14ac:dyDescent="0.3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2">
        <f>(E3515/D3515)*100</f>
        <v>118.39285714285714</v>
      </c>
      <c r="P3515" s="8">
        <f>E3515/L3515</f>
        <v>75.340909090909093</v>
      </c>
      <c r="Q3515" s="3" t="str">
        <f>LEFT(N3515,SEARCH("/",N3515)-1)</f>
        <v>theater</v>
      </c>
      <c r="R3515" s="3" t="str">
        <f>RIGHT(N3515,LEN(N3515)-SEARCH("/",N3515,1))</f>
        <v>plays</v>
      </c>
      <c r="S3515" s="16">
        <f>(((J3515/60)/60)/24)+DATE(1970,1,1)+(-5/24)</f>
        <v>41780.887870370367</v>
      </c>
      <c r="T3515" s="16">
        <f>(((I3515/60)/60)/24)+DATE(1970,1,1)+(-5/24)</f>
        <v>41793.999305555553</v>
      </c>
    </row>
    <row r="3516" spans="1:20" ht="93.75" x14ac:dyDescent="0.3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2">
        <f>(E3516/D3516)*100</f>
        <v>110.00000000000001</v>
      </c>
      <c r="P3516" s="8">
        <f>E3516/L3516</f>
        <v>55</v>
      </c>
      <c r="Q3516" s="3" t="str">
        <f>LEFT(N3516,SEARCH("/",N3516)-1)</f>
        <v>theater</v>
      </c>
      <c r="R3516" s="3" t="str">
        <f>RIGHT(N3516,LEN(N3516)-SEARCH("/",N3516,1))</f>
        <v>plays</v>
      </c>
      <c r="S3516" s="16">
        <f>(((J3516/60)/60)/24)+DATE(1970,1,1)+(-5/24)</f>
        <v>42020.638333333329</v>
      </c>
      <c r="T3516" s="16">
        <f>(((I3516/60)/60)/24)+DATE(1970,1,1)+(-5/24)</f>
        <v>42036.999305555553</v>
      </c>
    </row>
    <row r="3517" spans="1:20" ht="75" x14ac:dyDescent="0.3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2">
        <f>(E3517/D3517)*100</f>
        <v>102.66666666666666</v>
      </c>
      <c r="P3517" s="8">
        <f>E3517/L3517</f>
        <v>66.956521739130437</v>
      </c>
      <c r="Q3517" s="3" t="str">
        <f>LEFT(N3517,SEARCH("/",N3517)-1)</f>
        <v>theater</v>
      </c>
      <c r="R3517" s="3" t="str">
        <f>RIGHT(N3517,LEN(N3517)-SEARCH("/",N3517,1))</f>
        <v>plays</v>
      </c>
      <c r="S3517" s="16">
        <f>(((J3517/60)/60)/24)+DATE(1970,1,1)+(-5/24)</f>
        <v>42125.564479166664</v>
      </c>
      <c r="T3517" s="16">
        <f>(((I3517/60)/60)/24)+DATE(1970,1,1)+(-5/24)</f>
        <v>42155.564479166664</v>
      </c>
    </row>
    <row r="3518" spans="1:20" ht="75" x14ac:dyDescent="0.3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2">
        <f>(E3518/D3518)*100</f>
        <v>100</v>
      </c>
      <c r="P3518" s="8">
        <f>E3518/L3518</f>
        <v>227.27272727272728</v>
      </c>
      <c r="Q3518" s="3" t="str">
        <f>LEFT(N3518,SEARCH("/",N3518)-1)</f>
        <v>theater</v>
      </c>
      <c r="R3518" s="3" t="str">
        <f>RIGHT(N3518,LEN(N3518)-SEARCH("/",N3518,1))</f>
        <v>plays</v>
      </c>
      <c r="S3518" s="16">
        <f>(((J3518/60)/60)/24)+DATE(1970,1,1)+(-5/24)</f>
        <v>41855.801736111105</v>
      </c>
      <c r="T3518" s="16">
        <f>(((I3518/60)/60)/24)+DATE(1970,1,1)+(-5/24)</f>
        <v>41889.916666666664</v>
      </c>
    </row>
    <row r="3519" spans="1:20" ht="75" x14ac:dyDescent="0.3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2">
        <f>(E3519/D3519)*100</f>
        <v>100</v>
      </c>
      <c r="P3519" s="8">
        <f>E3519/L3519</f>
        <v>307.69230769230768</v>
      </c>
      <c r="Q3519" s="3" t="str">
        <f>LEFT(N3519,SEARCH("/",N3519)-1)</f>
        <v>theater</v>
      </c>
      <c r="R3519" s="3" t="str">
        <f>RIGHT(N3519,LEN(N3519)-SEARCH("/",N3519,1))</f>
        <v>plays</v>
      </c>
      <c r="S3519" s="16">
        <f>(((J3519/60)/60)/24)+DATE(1970,1,1)+(-5/24)</f>
        <v>41794.609189814815</v>
      </c>
      <c r="T3519" s="16">
        <f>(((I3519/60)/60)/24)+DATE(1970,1,1)+(-5/24)</f>
        <v>41824.25</v>
      </c>
    </row>
    <row r="3520" spans="1:20" ht="75" x14ac:dyDescent="0.3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2">
        <f>(E3520/D3520)*100</f>
        <v>110.04599999999999</v>
      </c>
      <c r="P3520" s="8">
        <f>E3520/L3520</f>
        <v>50.020909090909093</v>
      </c>
      <c r="Q3520" s="3" t="str">
        <f>LEFT(N3520,SEARCH("/",N3520)-1)</f>
        <v>theater</v>
      </c>
      <c r="R3520" s="3" t="str">
        <f>RIGHT(N3520,LEN(N3520)-SEARCH("/",N3520,1))</f>
        <v>plays</v>
      </c>
      <c r="S3520" s="16">
        <f>(((J3520/60)/60)/24)+DATE(1970,1,1)+(-5/24)</f>
        <v>41893.575219907405</v>
      </c>
      <c r="T3520" s="16">
        <f>(((I3520/60)/60)/24)+DATE(1970,1,1)+(-5/24)</f>
        <v>41914.38958333333</v>
      </c>
    </row>
    <row r="3521" spans="1:20" ht="75" x14ac:dyDescent="0.3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2">
        <f>(E3521/D3521)*100</f>
        <v>101.35000000000001</v>
      </c>
      <c r="P3521" s="8">
        <f>E3521/L3521</f>
        <v>72.392857142857139</v>
      </c>
      <c r="Q3521" s="3" t="str">
        <f>LEFT(N3521,SEARCH("/",N3521)-1)</f>
        <v>theater</v>
      </c>
      <c r="R3521" s="3" t="str">
        <f>RIGHT(N3521,LEN(N3521)-SEARCH("/",N3521,1))</f>
        <v>plays</v>
      </c>
      <c r="S3521" s="16">
        <f>(((J3521/60)/60)/24)+DATE(1970,1,1)+(-5/24)</f>
        <v>42037.390624999993</v>
      </c>
      <c r="T3521" s="16">
        <f>(((I3521/60)/60)/24)+DATE(1970,1,1)+(-5/24)</f>
        <v>42067.390624999993</v>
      </c>
    </row>
    <row r="3522" spans="1:20" ht="56.25" x14ac:dyDescent="0.3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2">
        <f>(E3522/D3522)*100</f>
        <v>100.75</v>
      </c>
      <c r="P3522" s="8">
        <f>E3522/L3522</f>
        <v>95.952380952380949</v>
      </c>
      <c r="Q3522" s="3" t="str">
        <f>LEFT(N3522,SEARCH("/",N3522)-1)</f>
        <v>theater</v>
      </c>
      <c r="R3522" s="3" t="str">
        <f>RIGHT(N3522,LEN(N3522)-SEARCH("/",N3522,1))</f>
        <v>plays</v>
      </c>
      <c r="S3522" s="16">
        <f>(((J3522/60)/60)/24)+DATE(1970,1,1)+(-5/24)</f>
        <v>42227.615879629629</v>
      </c>
      <c r="T3522" s="16">
        <f>(((I3522/60)/60)/24)+DATE(1970,1,1)+(-5/24)</f>
        <v>42253.365972222215</v>
      </c>
    </row>
    <row r="3523" spans="1:20" ht="93.75" x14ac:dyDescent="0.3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2">
        <f>(E3523/D3523)*100</f>
        <v>169.42857142857144</v>
      </c>
      <c r="P3523" s="8">
        <f>E3523/L3523</f>
        <v>45.615384615384613</v>
      </c>
      <c r="Q3523" s="3" t="str">
        <f>LEFT(N3523,SEARCH("/",N3523)-1)</f>
        <v>theater</v>
      </c>
      <c r="R3523" s="3" t="str">
        <f>RIGHT(N3523,LEN(N3523)-SEARCH("/",N3523,1))</f>
        <v>plays</v>
      </c>
      <c r="S3523" s="16">
        <f>(((J3523/60)/60)/24)+DATE(1970,1,1)+(-5/24)</f>
        <v>41881.153009259258</v>
      </c>
      <c r="T3523" s="16">
        <f>(((I3523/60)/60)/24)+DATE(1970,1,1)+(-5/24)</f>
        <v>41911.153009259258</v>
      </c>
    </row>
    <row r="3524" spans="1:20" ht="93.75" x14ac:dyDescent="0.3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2">
        <f>(E3524/D3524)*100</f>
        <v>100</v>
      </c>
      <c r="P3524" s="8">
        <f>E3524/L3524</f>
        <v>41.029411764705884</v>
      </c>
      <c r="Q3524" s="3" t="str">
        <f>LEFT(N3524,SEARCH("/",N3524)-1)</f>
        <v>theater</v>
      </c>
      <c r="R3524" s="3" t="str">
        <f>RIGHT(N3524,LEN(N3524)-SEARCH("/",N3524,1))</f>
        <v>plays</v>
      </c>
      <c r="S3524" s="16">
        <f>(((J3524/60)/60)/24)+DATE(1970,1,1)+(-5/24)</f>
        <v>42234.581550925919</v>
      </c>
      <c r="T3524" s="16">
        <f>(((I3524/60)/60)/24)+DATE(1970,1,1)+(-5/24)</f>
        <v>42262.212500000001</v>
      </c>
    </row>
    <row r="3525" spans="1:20" ht="75" x14ac:dyDescent="0.3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2">
        <f>(E3525/D3525)*100</f>
        <v>113.65</v>
      </c>
      <c r="P3525" s="8">
        <f>E3525/L3525</f>
        <v>56.825000000000003</v>
      </c>
      <c r="Q3525" s="3" t="str">
        <f>LEFT(N3525,SEARCH("/",N3525)-1)</f>
        <v>theater</v>
      </c>
      <c r="R3525" s="3" t="str">
        <f>RIGHT(N3525,LEN(N3525)-SEARCH("/",N3525,1))</f>
        <v>plays</v>
      </c>
      <c r="S3525" s="16">
        <f>(((J3525/60)/60)/24)+DATE(1970,1,1)+(-5/24)</f>
        <v>42581.189212962963</v>
      </c>
      <c r="T3525" s="16">
        <f>(((I3525/60)/60)/24)+DATE(1970,1,1)+(-5/24)</f>
        <v>42638.749999999993</v>
      </c>
    </row>
    <row r="3526" spans="1:20" ht="75" x14ac:dyDescent="0.3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2">
        <f>(E3526/D3526)*100</f>
        <v>101.56</v>
      </c>
      <c r="P3526" s="8">
        <f>E3526/L3526</f>
        <v>137.24324324324326</v>
      </c>
      <c r="Q3526" s="3" t="str">
        <f>LEFT(N3526,SEARCH("/",N3526)-1)</f>
        <v>theater</v>
      </c>
      <c r="R3526" s="3" t="str">
        <f>RIGHT(N3526,LEN(N3526)-SEARCH("/",N3526,1))</f>
        <v>plays</v>
      </c>
      <c r="S3526" s="16">
        <f>(((J3526/60)/60)/24)+DATE(1970,1,1)+(-5/24)</f>
        <v>41880.555243055554</v>
      </c>
      <c r="T3526" s="16">
        <f>(((I3526/60)/60)/24)+DATE(1970,1,1)+(-5/24)</f>
        <v>41894.958333333328</v>
      </c>
    </row>
    <row r="3527" spans="1:20" ht="75" x14ac:dyDescent="0.3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2">
        <f>(E3527/D3527)*100</f>
        <v>106</v>
      </c>
      <c r="P3527" s="8">
        <f>E3527/L3527</f>
        <v>75.714285714285708</v>
      </c>
      <c r="Q3527" s="3" t="str">
        <f>LEFT(N3527,SEARCH("/",N3527)-1)</f>
        <v>theater</v>
      </c>
      <c r="R3527" s="3" t="str">
        <f>RIGHT(N3527,LEN(N3527)-SEARCH("/",N3527,1))</f>
        <v>plays</v>
      </c>
      <c r="S3527" s="16">
        <f>(((J3527/60)/60)/24)+DATE(1970,1,1)+(-5/24)</f>
        <v>42214.487337962964</v>
      </c>
      <c r="T3527" s="16">
        <f>(((I3527/60)/60)/24)+DATE(1970,1,1)+(-5/24)</f>
        <v>42225.458333333336</v>
      </c>
    </row>
    <row r="3528" spans="1:20" ht="93.75" x14ac:dyDescent="0.3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2">
        <f>(E3528/D3528)*100</f>
        <v>102</v>
      </c>
      <c r="P3528" s="8">
        <f>E3528/L3528</f>
        <v>99</v>
      </c>
      <c r="Q3528" s="3" t="str">
        <f>LEFT(N3528,SEARCH("/",N3528)-1)</f>
        <v>theater</v>
      </c>
      <c r="R3528" s="3" t="str">
        <f>RIGHT(N3528,LEN(N3528)-SEARCH("/",N3528,1))</f>
        <v>plays</v>
      </c>
      <c r="S3528" s="16">
        <f>(((J3528/60)/60)/24)+DATE(1970,1,1)+(-5/24)</f>
        <v>42460.126979166664</v>
      </c>
      <c r="T3528" s="16">
        <f>(((I3528/60)/60)/24)+DATE(1970,1,1)+(-5/24)</f>
        <v>42488.040972222218</v>
      </c>
    </row>
    <row r="3529" spans="1:20" ht="93.75" x14ac:dyDescent="0.3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2">
        <f>(E3529/D3529)*100</f>
        <v>116.91666666666667</v>
      </c>
      <c r="P3529" s="8">
        <f>E3529/L3529</f>
        <v>81.569767441860463</v>
      </c>
      <c r="Q3529" s="3" t="str">
        <f>LEFT(N3529,SEARCH("/",N3529)-1)</f>
        <v>theater</v>
      </c>
      <c r="R3529" s="3" t="str">
        <f>RIGHT(N3529,LEN(N3529)-SEARCH("/",N3529,1))</f>
        <v>plays</v>
      </c>
      <c r="S3529" s="16">
        <f>(((J3529/60)/60)/24)+DATE(1970,1,1)+(-5/24)</f>
        <v>42166.814872685187</v>
      </c>
      <c r="T3529" s="16">
        <f>(((I3529/60)/60)/24)+DATE(1970,1,1)+(-5/24)</f>
        <v>42195.957638888889</v>
      </c>
    </row>
    <row r="3530" spans="1:20" ht="93.75" x14ac:dyDescent="0.3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2">
        <f>(E3530/D3530)*100</f>
        <v>101.15151515151514</v>
      </c>
      <c r="P3530" s="8">
        <f>E3530/L3530</f>
        <v>45.108108108108105</v>
      </c>
      <c r="Q3530" s="3" t="str">
        <f>LEFT(N3530,SEARCH("/",N3530)-1)</f>
        <v>theater</v>
      </c>
      <c r="R3530" s="3" t="str">
        <f>RIGHT(N3530,LEN(N3530)-SEARCH("/",N3530,1))</f>
        <v>plays</v>
      </c>
      <c r="S3530" s="16">
        <f>(((J3530/60)/60)/24)+DATE(1970,1,1)+(-5/24)</f>
        <v>42733.293032407404</v>
      </c>
      <c r="T3530" s="16">
        <f>(((I3530/60)/60)/24)+DATE(1970,1,1)+(-5/24)</f>
        <v>42753.293032407404</v>
      </c>
    </row>
    <row r="3531" spans="1:20" ht="93.75" x14ac:dyDescent="0.3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2">
        <f>(E3531/D3531)*100</f>
        <v>132</v>
      </c>
      <c r="P3531" s="8">
        <f>E3531/L3531</f>
        <v>36.666666666666664</v>
      </c>
      <c r="Q3531" s="3" t="str">
        <f>LEFT(N3531,SEARCH("/",N3531)-1)</f>
        <v>theater</v>
      </c>
      <c r="R3531" s="3" t="str">
        <f>RIGHT(N3531,LEN(N3531)-SEARCH("/",N3531,1))</f>
        <v>plays</v>
      </c>
      <c r="S3531" s="16">
        <f>(((J3531/60)/60)/24)+DATE(1970,1,1)+(-5/24)</f>
        <v>42177.553449074076</v>
      </c>
      <c r="T3531" s="16">
        <f>(((I3531/60)/60)/24)+DATE(1970,1,1)+(-5/24)</f>
        <v>42197.833333333336</v>
      </c>
    </row>
    <row r="3532" spans="1:20" ht="93.75" x14ac:dyDescent="0.3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2">
        <f>(E3532/D3532)*100</f>
        <v>100</v>
      </c>
      <c r="P3532" s="8">
        <f>E3532/L3532</f>
        <v>125</v>
      </c>
      <c r="Q3532" s="3" t="str">
        <f>LEFT(N3532,SEARCH("/",N3532)-1)</f>
        <v>theater</v>
      </c>
      <c r="R3532" s="3" t="str">
        <f>RIGHT(N3532,LEN(N3532)-SEARCH("/",N3532,1))</f>
        <v>plays</v>
      </c>
      <c r="S3532" s="16">
        <f>(((J3532/60)/60)/24)+DATE(1970,1,1)+(-5/24)</f>
        <v>42442.41501157407</v>
      </c>
      <c r="T3532" s="16">
        <f>(((I3532/60)/60)/24)+DATE(1970,1,1)+(-5/24)</f>
        <v>42470.624999999993</v>
      </c>
    </row>
    <row r="3533" spans="1:20" ht="37.5" x14ac:dyDescent="0.3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2">
        <f>(E3533/D3533)*100</f>
        <v>128</v>
      </c>
      <c r="P3533" s="8">
        <f>E3533/L3533</f>
        <v>49.230769230769234</v>
      </c>
      <c r="Q3533" s="3" t="str">
        <f>LEFT(N3533,SEARCH("/",N3533)-1)</f>
        <v>theater</v>
      </c>
      <c r="R3533" s="3" t="str">
        <f>RIGHT(N3533,LEN(N3533)-SEARCH("/",N3533,1))</f>
        <v>plays</v>
      </c>
      <c r="S3533" s="16">
        <f>(((J3533/60)/60)/24)+DATE(1970,1,1)+(-5/24)</f>
        <v>42521.44599537037</v>
      </c>
      <c r="T3533" s="16">
        <f>(((I3533/60)/60)/24)+DATE(1970,1,1)+(-5/24)</f>
        <v>42551.44599537037</v>
      </c>
    </row>
    <row r="3534" spans="1:20" ht="93.75" x14ac:dyDescent="0.3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2">
        <f>(E3534/D3534)*100</f>
        <v>118.95833333333334</v>
      </c>
      <c r="P3534" s="8">
        <f>E3534/L3534</f>
        <v>42.296296296296298</v>
      </c>
      <c r="Q3534" s="3" t="str">
        <f>LEFT(N3534,SEARCH("/",N3534)-1)</f>
        <v>theater</v>
      </c>
      <c r="R3534" s="3" t="str">
        <f>RIGHT(N3534,LEN(N3534)-SEARCH("/",N3534,1))</f>
        <v>plays</v>
      </c>
      <c r="S3534" s="16">
        <f>(((J3534/60)/60)/24)+DATE(1970,1,1)+(-5/24)</f>
        <v>41884.391516203701</v>
      </c>
      <c r="T3534" s="16">
        <f>(((I3534/60)/60)/24)+DATE(1970,1,1)+(-5/24)</f>
        <v>41899.957638888889</v>
      </c>
    </row>
    <row r="3535" spans="1:20" ht="93.75" x14ac:dyDescent="0.3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2">
        <f>(E3535/D3535)*100</f>
        <v>126.2</v>
      </c>
      <c r="P3535" s="8">
        <f>E3535/L3535</f>
        <v>78.875</v>
      </c>
      <c r="Q3535" s="3" t="str">
        <f>LEFT(N3535,SEARCH("/",N3535)-1)</f>
        <v>theater</v>
      </c>
      <c r="R3535" s="3" t="str">
        <f>RIGHT(N3535,LEN(N3535)-SEARCH("/",N3535,1))</f>
        <v>plays</v>
      </c>
      <c r="S3535" s="16">
        <f>(((J3535/60)/60)/24)+DATE(1970,1,1)+(-5/24)</f>
        <v>42289.552858796298</v>
      </c>
      <c r="T3535" s="16">
        <f>(((I3535/60)/60)/24)+DATE(1970,1,1)+(-5/24)</f>
        <v>42319.594525462955</v>
      </c>
    </row>
    <row r="3536" spans="1:20" ht="75" x14ac:dyDescent="0.3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2">
        <f>(E3536/D3536)*100</f>
        <v>156.20000000000002</v>
      </c>
      <c r="P3536" s="8">
        <f>E3536/L3536</f>
        <v>38.284313725490193</v>
      </c>
      <c r="Q3536" s="3" t="str">
        <f>LEFT(N3536,SEARCH("/",N3536)-1)</f>
        <v>theater</v>
      </c>
      <c r="R3536" s="3" t="str">
        <f>RIGHT(N3536,LEN(N3536)-SEARCH("/",N3536,1))</f>
        <v>plays</v>
      </c>
      <c r="S3536" s="16">
        <f>(((J3536/60)/60)/24)+DATE(1970,1,1)+(-5/24)</f>
        <v>42243.416932870365</v>
      </c>
      <c r="T3536" s="16">
        <f>(((I3536/60)/60)/24)+DATE(1970,1,1)+(-5/24)</f>
        <v>42278.416932870365</v>
      </c>
    </row>
    <row r="3537" spans="1:20" ht="75" x14ac:dyDescent="0.3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2">
        <f>(E3537/D3537)*100</f>
        <v>103.15</v>
      </c>
      <c r="P3537" s="8">
        <f>E3537/L3537</f>
        <v>44.847826086956523</v>
      </c>
      <c r="Q3537" s="3" t="str">
        <f>LEFT(N3537,SEARCH("/",N3537)-1)</f>
        <v>theater</v>
      </c>
      <c r="R3537" s="3" t="str">
        <f>RIGHT(N3537,LEN(N3537)-SEARCH("/",N3537,1))</f>
        <v>plays</v>
      </c>
      <c r="S3537" s="16">
        <f>(((J3537/60)/60)/24)+DATE(1970,1,1)+(-5/24)</f>
        <v>42248.431828703695</v>
      </c>
      <c r="T3537" s="16">
        <f>(((I3537/60)/60)/24)+DATE(1970,1,1)+(-5/24)</f>
        <v>42279.541666666664</v>
      </c>
    </row>
    <row r="3538" spans="1:20" ht="93.75" x14ac:dyDescent="0.3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2">
        <f>(E3538/D3538)*100</f>
        <v>153.33333333333334</v>
      </c>
      <c r="P3538" s="8">
        <f>E3538/L3538</f>
        <v>13.529411764705882</v>
      </c>
      <c r="Q3538" s="3" t="str">
        <f>LEFT(N3538,SEARCH("/",N3538)-1)</f>
        <v>theater</v>
      </c>
      <c r="R3538" s="3" t="str">
        <f>RIGHT(N3538,LEN(N3538)-SEARCH("/",N3538,1))</f>
        <v>plays</v>
      </c>
      <c r="S3538" s="16">
        <f>(((J3538/60)/60)/24)+DATE(1970,1,1)+(-5/24)</f>
        <v>42328.518807870372</v>
      </c>
      <c r="T3538" s="16">
        <f>(((I3538/60)/60)/24)+DATE(1970,1,1)+(-5/24)</f>
        <v>42358.290972222218</v>
      </c>
    </row>
    <row r="3539" spans="1:20" ht="93.75" x14ac:dyDescent="0.3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2">
        <f>(E3539/D3539)*100</f>
        <v>180.44444444444446</v>
      </c>
      <c r="P3539" s="8">
        <f>E3539/L3539</f>
        <v>43.5</v>
      </c>
      <c r="Q3539" s="3" t="str">
        <f>LEFT(N3539,SEARCH("/",N3539)-1)</f>
        <v>theater</v>
      </c>
      <c r="R3539" s="3" t="str">
        <f>RIGHT(N3539,LEN(N3539)-SEARCH("/",N3539,1))</f>
        <v>plays</v>
      </c>
      <c r="S3539" s="16">
        <f>(((J3539/60)/60)/24)+DATE(1970,1,1)+(-5/24)</f>
        <v>41923.146018518513</v>
      </c>
      <c r="T3539" s="16">
        <f>(((I3539/60)/60)/24)+DATE(1970,1,1)+(-5/24)</f>
        <v>41960.124305555553</v>
      </c>
    </row>
    <row r="3540" spans="1:20" ht="93.75" x14ac:dyDescent="0.3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2">
        <f>(E3540/D3540)*100</f>
        <v>128.44999999999999</v>
      </c>
      <c r="P3540" s="8">
        <f>E3540/L3540</f>
        <v>30.951807228915662</v>
      </c>
      <c r="Q3540" s="3" t="str">
        <f>LEFT(N3540,SEARCH("/",N3540)-1)</f>
        <v>theater</v>
      </c>
      <c r="R3540" s="3" t="str">
        <f>RIGHT(N3540,LEN(N3540)-SEARCH("/",N3540,1))</f>
        <v>plays</v>
      </c>
      <c r="S3540" s="16">
        <f>(((J3540/60)/60)/24)+DATE(1970,1,1)+(-5/24)</f>
        <v>42571.212268518517</v>
      </c>
      <c r="T3540" s="16">
        <f>(((I3540/60)/60)/24)+DATE(1970,1,1)+(-5/24)</f>
        <v>42599.212268518517</v>
      </c>
    </row>
    <row r="3541" spans="1:20" ht="75" x14ac:dyDescent="0.3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2">
        <f>(E3541/D3541)*100</f>
        <v>119.66666666666667</v>
      </c>
      <c r="P3541" s="8">
        <f>E3541/L3541</f>
        <v>55.230769230769234</v>
      </c>
      <c r="Q3541" s="3" t="str">
        <f>LEFT(N3541,SEARCH("/",N3541)-1)</f>
        <v>theater</v>
      </c>
      <c r="R3541" s="3" t="str">
        <f>RIGHT(N3541,LEN(N3541)-SEARCH("/",N3541,1))</f>
        <v>plays</v>
      </c>
      <c r="S3541" s="16">
        <f>(((J3541/60)/60)/24)+DATE(1970,1,1)+(-5/24)</f>
        <v>42600.547708333332</v>
      </c>
      <c r="T3541" s="16">
        <f>(((I3541/60)/60)/24)+DATE(1970,1,1)+(-5/24)</f>
        <v>42621.547708333332</v>
      </c>
    </row>
    <row r="3542" spans="1:20" ht="93.75" x14ac:dyDescent="0.3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2">
        <f>(E3542/D3542)*100</f>
        <v>123</v>
      </c>
      <c r="P3542" s="8">
        <f>E3542/L3542</f>
        <v>46.125</v>
      </c>
      <c r="Q3542" s="3" t="str">
        <f>LEFT(N3542,SEARCH("/",N3542)-1)</f>
        <v>theater</v>
      </c>
      <c r="R3542" s="3" t="str">
        <f>RIGHT(N3542,LEN(N3542)-SEARCH("/",N3542,1))</f>
        <v>plays</v>
      </c>
      <c r="S3542" s="16">
        <f>(((J3542/60)/60)/24)+DATE(1970,1,1)+(-5/24)</f>
        <v>42516.795034722221</v>
      </c>
      <c r="T3542" s="16">
        <f>(((I3542/60)/60)/24)+DATE(1970,1,1)+(-5/24)</f>
        <v>42546.795034722221</v>
      </c>
    </row>
    <row r="3543" spans="1:20" ht="75" x14ac:dyDescent="0.3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2">
        <f>(E3543/D3543)*100</f>
        <v>105</v>
      </c>
      <c r="P3543" s="8">
        <f>E3543/L3543</f>
        <v>39.375</v>
      </c>
      <c r="Q3543" s="3" t="str">
        <f>LEFT(N3543,SEARCH("/",N3543)-1)</f>
        <v>theater</v>
      </c>
      <c r="R3543" s="3" t="str">
        <f>RIGHT(N3543,LEN(N3543)-SEARCH("/",N3543,1))</f>
        <v>plays</v>
      </c>
      <c r="S3543" s="16">
        <f>(((J3543/60)/60)/24)+DATE(1970,1,1)+(-5/24)</f>
        <v>42222.521701388883</v>
      </c>
      <c r="T3543" s="16">
        <f>(((I3543/60)/60)/24)+DATE(1970,1,1)+(-5/24)</f>
        <v>42247.521701388883</v>
      </c>
    </row>
    <row r="3544" spans="1:20" ht="93.75" x14ac:dyDescent="0.3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2">
        <f>(E3544/D3544)*100</f>
        <v>102.23636363636363</v>
      </c>
      <c r="P3544" s="8">
        <f>E3544/L3544</f>
        <v>66.152941176470591</v>
      </c>
      <c r="Q3544" s="3" t="str">
        <f>LEFT(N3544,SEARCH("/",N3544)-1)</f>
        <v>theater</v>
      </c>
      <c r="R3544" s="3" t="str">
        <f>RIGHT(N3544,LEN(N3544)-SEARCH("/",N3544,1))</f>
        <v>plays</v>
      </c>
      <c r="S3544" s="16">
        <f>(((J3544/60)/60)/24)+DATE(1970,1,1)+(-5/24)</f>
        <v>41829.391458333332</v>
      </c>
      <c r="T3544" s="16">
        <f>(((I3544/60)/60)/24)+DATE(1970,1,1)+(-5/24)</f>
        <v>41889.391458333332</v>
      </c>
    </row>
    <row r="3545" spans="1:20" ht="75" x14ac:dyDescent="0.3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2">
        <f>(E3545/D3545)*100</f>
        <v>104.66666666666666</v>
      </c>
      <c r="P3545" s="8">
        <f>E3545/L3545</f>
        <v>54.137931034482762</v>
      </c>
      <c r="Q3545" s="3" t="str">
        <f>LEFT(N3545,SEARCH("/",N3545)-1)</f>
        <v>theater</v>
      </c>
      <c r="R3545" s="3" t="str">
        <f>RIGHT(N3545,LEN(N3545)-SEARCH("/",N3545,1))</f>
        <v>plays</v>
      </c>
      <c r="S3545" s="16">
        <f>(((J3545/60)/60)/24)+DATE(1970,1,1)+(-5/24)</f>
        <v>42150.546979166662</v>
      </c>
      <c r="T3545" s="16">
        <f>(((I3545/60)/60)/24)+DATE(1970,1,1)+(-5/24)</f>
        <v>42180.546979166662</v>
      </c>
    </row>
    <row r="3546" spans="1:20" ht="56.25" x14ac:dyDescent="0.3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2">
        <f>(E3546/D3546)*100</f>
        <v>100</v>
      </c>
      <c r="P3546" s="8">
        <f>E3546/L3546</f>
        <v>104.16666666666667</v>
      </c>
      <c r="Q3546" s="3" t="str">
        <f>LEFT(N3546,SEARCH("/",N3546)-1)</f>
        <v>theater</v>
      </c>
      <c r="R3546" s="3" t="str">
        <f>RIGHT(N3546,LEN(N3546)-SEARCH("/",N3546,1))</f>
        <v>plays</v>
      </c>
      <c r="S3546" s="16">
        <f>(((J3546/60)/60)/24)+DATE(1970,1,1)+(-5/24)</f>
        <v>42040.623344907406</v>
      </c>
      <c r="T3546" s="16">
        <f>(((I3546/60)/60)/24)+DATE(1970,1,1)+(-5/24)</f>
        <v>42070.623344907406</v>
      </c>
    </row>
    <row r="3547" spans="1:20" ht="93.75" x14ac:dyDescent="0.3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2">
        <f>(E3547/D3547)*100</f>
        <v>100.4</v>
      </c>
      <c r="P3547" s="8">
        <f>E3547/L3547</f>
        <v>31.375</v>
      </c>
      <c r="Q3547" s="3" t="str">
        <f>LEFT(N3547,SEARCH("/",N3547)-1)</f>
        <v>theater</v>
      </c>
      <c r="R3547" s="3" t="str">
        <f>RIGHT(N3547,LEN(N3547)-SEARCH("/",N3547,1))</f>
        <v>plays</v>
      </c>
      <c r="S3547" s="16">
        <f>(((J3547/60)/60)/24)+DATE(1970,1,1)+(-5/24)</f>
        <v>42075.599062499998</v>
      </c>
      <c r="T3547" s="16">
        <f>(((I3547/60)/60)/24)+DATE(1970,1,1)+(-5/24)</f>
        <v>42105.599062499998</v>
      </c>
    </row>
    <row r="3548" spans="1:20" ht="93.75" x14ac:dyDescent="0.3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2">
        <f>(E3548/D3548)*100</f>
        <v>102.27272727272727</v>
      </c>
      <c r="P3548" s="8">
        <f>E3548/L3548</f>
        <v>59.210526315789473</v>
      </c>
      <c r="Q3548" s="3" t="str">
        <f>LEFT(N3548,SEARCH("/",N3548)-1)</f>
        <v>theater</v>
      </c>
      <c r="R3548" s="3" t="str">
        <f>RIGHT(N3548,LEN(N3548)-SEARCH("/",N3548,1))</f>
        <v>plays</v>
      </c>
      <c r="S3548" s="16">
        <f>(((J3548/60)/60)/24)+DATE(1970,1,1)+(-5/24)</f>
        <v>42073.452361111107</v>
      </c>
      <c r="T3548" s="16">
        <f>(((I3548/60)/60)/24)+DATE(1970,1,1)+(-5/24)</f>
        <v>42094.957638888889</v>
      </c>
    </row>
    <row r="3549" spans="1:20" ht="75" x14ac:dyDescent="0.3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2">
        <f>(E3549/D3549)*100</f>
        <v>114.40928571428573</v>
      </c>
      <c r="P3549" s="8">
        <f>E3549/L3549</f>
        <v>119.17633928571429</v>
      </c>
      <c r="Q3549" s="3" t="str">
        <f>LEFT(N3549,SEARCH("/",N3549)-1)</f>
        <v>theater</v>
      </c>
      <c r="R3549" s="3" t="str">
        <f>RIGHT(N3549,LEN(N3549)-SEARCH("/",N3549,1))</f>
        <v>plays</v>
      </c>
      <c r="S3549" s="16">
        <f>(((J3549/60)/60)/24)+DATE(1970,1,1)+(-5/24)</f>
        <v>42479.870381944442</v>
      </c>
      <c r="T3549" s="16">
        <f>(((I3549/60)/60)/24)+DATE(1970,1,1)+(-5/24)</f>
        <v>42503.957638888889</v>
      </c>
    </row>
    <row r="3550" spans="1:20" ht="75" x14ac:dyDescent="0.3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2">
        <f>(E3550/D3550)*100</f>
        <v>101.9047619047619</v>
      </c>
      <c r="P3550" s="8">
        <f>E3550/L3550</f>
        <v>164.61538461538461</v>
      </c>
      <c r="Q3550" s="3" t="str">
        <f>LEFT(N3550,SEARCH("/",N3550)-1)</f>
        <v>theater</v>
      </c>
      <c r="R3550" s="3" t="str">
        <f>RIGHT(N3550,LEN(N3550)-SEARCH("/",N3550,1))</f>
        <v>plays</v>
      </c>
      <c r="S3550" s="16">
        <f>(((J3550/60)/60)/24)+DATE(1970,1,1)+(-5/24)</f>
        <v>42411.733958333331</v>
      </c>
      <c r="T3550" s="16">
        <f>(((I3550/60)/60)/24)+DATE(1970,1,1)+(-5/24)</f>
        <v>42433.833333333336</v>
      </c>
    </row>
    <row r="3551" spans="1:20" ht="75" x14ac:dyDescent="0.3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2">
        <f>(E3551/D3551)*100</f>
        <v>102</v>
      </c>
      <c r="P3551" s="8">
        <f>E3551/L3551</f>
        <v>24.285714285714285</v>
      </c>
      <c r="Q3551" s="3" t="str">
        <f>LEFT(N3551,SEARCH("/",N3551)-1)</f>
        <v>theater</v>
      </c>
      <c r="R3551" s="3" t="str">
        <f>RIGHT(N3551,LEN(N3551)-SEARCH("/",N3551,1))</f>
        <v>plays</v>
      </c>
      <c r="S3551" s="16">
        <f>(((J3551/60)/60)/24)+DATE(1970,1,1)+(-5/24)</f>
        <v>42223.186030092591</v>
      </c>
      <c r="T3551" s="16">
        <f>(((I3551/60)/60)/24)+DATE(1970,1,1)+(-5/24)</f>
        <v>42251.186030092591</v>
      </c>
    </row>
    <row r="3552" spans="1:20" ht="93.75" x14ac:dyDescent="0.3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2">
        <f>(E3552/D3552)*100</f>
        <v>104.80000000000001</v>
      </c>
      <c r="P3552" s="8">
        <f>E3552/L3552</f>
        <v>40.9375</v>
      </c>
      <c r="Q3552" s="3" t="str">
        <f>LEFT(N3552,SEARCH("/",N3552)-1)</f>
        <v>theater</v>
      </c>
      <c r="R3552" s="3" t="str">
        <f>RIGHT(N3552,LEN(N3552)-SEARCH("/",N3552,1))</f>
        <v>plays</v>
      </c>
      <c r="S3552" s="16">
        <f>(((J3552/60)/60)/24)+DATE(1970,1,1)+(-5/24)</f>
        <v>42462.685162037036</v>
      </c>
      <c r="T3552" s="16">
        <f>(((I3552/60)/60)/24)+DATE(1970,1,1)+(-5/24)</f>
        <v>42492.685162037036</v>
      </c>
    </row>
    <row r="3553" spans="1:20" ht="75" x14ac:dyDescent="0.3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2">
        <f>(E3553/D3553)*100</f>
        <v>101.83333333333333</v>
      </c>
      <c r="P3553" s="8">
        <f>E3553/L3553</f>
        <v>61.1</v>
      </c>
      <c r="Q3553" s="3" t="str">
        <f>LEFT(N3553,SEARCH("/",N3553)-1)</f>
        <v>theater</v>
      </c>
      <c r="R3553" s="3" t="str">
        <f>RIGHT(N3553,LEN(N3553)-SEARCH("/",N3553,1))</f>
        <v>plays</v>
      </c>
      <c r="S3553" s="16">
        <f>(((J3553/60)/60)/24)+DATE(1970,1,1)+(-5/24)</f>
        <v>41753.307523148142</v>
      </c>
      <c r="T3553" s="16">
        <f>(((I3553/60)/60)/24)+DATE(1970,1,1)+(-5/24)</f>
        <v>41781.713194444441</v>
      </c>
    </row>
    <row r="3554" spans="1:20" ht="93.75" x14ac:dyDescent="0.3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2">
        <f>(E3554/D3554)*100</f>
        <v>100</v>
      </c>
      <c r="P3554" s="8">
        <f>E3554/L3554</f>
        <v>38.65</v>
      </c>
      <c r="Q3554" s="3" t="str">
        <f>LEFT(N3554,SEARCH("/",N3554)-1)</f>
        <v>theater</v>
      </c>
      <c r="R3554" s="3" t="str">
        <f>RIGHT(N3554,LEN(N3554)-SEARCH("/",N3554,1))</f>
        <v>plays</v>
      </c>
      <c r="S3554" s="16">
        <f>(((J3554/60)/60)/24)+DATE(1970,1,1)+(-5/24)</f>
        <v>41788.378749999996</v>
      </c>
      <c r="T3554" s="16">
        <f>(((I3554/60)/60)/24)+DATE(1970,1,1)+(-5/24)</f>
        <v>41818.378749999996</v>
      </c>
    </row>
    <row r="3555" spans="1:20" ht="93.75" x14ac:dyDescent="0.3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2">
        <f>(E3555/D3555)*100</f>
        <v>106.27272727272728</v>
      </c>
      <c r="P3555" s="8">
        <f>E3555/L3555</f>
        <v>56.20192307692308</v>
      </c>
      <c r="Q3555" s="3" t="str">
        <f>LEFT(N3555,SEARCH("/",N3555)-1)</f>
        <v>theater</v>
      </c>
      <c r="R3555" s="3" t="str">
        <f>RIGHT(N3555,LEN(N3555)-SEARCH("/",N3555,1))</f>
        <v>plays</v>
      </c>
      <c r="S3555" s="16">
        <f>(((J3555/60)/60)/24)+DATE(1970,1,1)+(-5/24)</f>
        <v>42195.820370370369</v>
      </c>
      <c r="T3555" s="16">
        <f>(((I3555/60)/60)/24)+DATE(1970,1,1)+(-5/24)</f>
        <v>42227.791666666664</v>
      </c>
    </row>
    <row r="3556" spans="1:20" ht="75" x14ac:dyDescent="0.3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2">
        <f>(E3556/D3556)*100</f>
        <v>113.42219999999999</v>
      </c>
      <c r="P3556" s="8">
        <f>E3556/L3556</f>
        <v>107.00207547169811</v>
      </c>
      <c r="Q3556" s="3" t="str">
        <f>LEFT(N3556,SEARCH("/",N3556)-1)</f>
        <v>theater</v>
      </c>
      <c r="R3556" s="3" t="str">
        <f>RIGHT(N3556,LEN(N3556)-SEARCH("/",N3556,1))</f>
        <v>plays</v>
      </c>
      <c r="S3556" s="16">
        <f>(((J3556/60)/60)/24)+DATE(1970,1,1)+(-5/24)</f>
        <v>42015.842118055552</v>
      </c>
      <c r="T3556" s="16">
        <f>(((I3556/60)/60)/24)+DATE(1970,1,1)+(-5/24)</f>
        <v>42046.499999999993</v>
      </c>
    </row>
    <row r="3557" spans="1:20" ht="93.75" x14ac:dyDescent="0.3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2">
        <f>(E3557/D3557)*100</f>
        <v>100</v>
      </c>
      <c r="P3557" s="8">
        <f>E3557/L3557</f>
        <v>171.42857142857142</v>
      </c>
      <c r="Q3557" s="3" t="str">
        <f>LEFT(N3557,SEARCH("/",N3557)-1)</f>
        <v>theater</v>
      </c>
      <c r="R3557" s="3" t="str">
        <f>RIGHT(N3557,LEN(N3557)-SEARCH("/",N3557,1))</f>
        <v>plays</v>
      </c>
      <c r="S3557" s="16">
        <f>(((J3557/60)/60)/24)+DATE(1970,1,1)+(-5/24)</f>
        <v>42661.233726851853</v>
      </c>
      <c r="T3557" s="16">
        <f>(((I3557/60)/60)/24)+DATE(1970,1,1)+(-5/24)</f>
        <v>42691.27539351851</v>
      </c>
    </row>
    <row r="3558" spans="1:20" ht="93.75" x14ac:dyDescent="0.3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2">
        <f>(E3558/D3558)*100</f>
        <v>100.45454545454547</v>
      </c>
      <c r="P3558" s="8">
        <f>E3558/L3558</f>
        <v>110.5</v>
      </c>
      <c r="Q3558" s="3" t="str">
        <f>LEFT(N3558,SEARCH("/",N3558)-1)</f>
        <v>theater</v>
      </c>
      <c r="R3558" s="3" t="str">
        <f>RIGHT(N3558,LEN(N3558)-SEARCH("/",N3558,1))</f>
        <v>plays</v>
      </c>
      <c r="S3558" s="16">
        <f>(((J3558/60)/60)/24)+DATE(1970,1,1)+(-5/24)</f>
        <v>41808.441249999996</v>
      </c>
      <c r="T3558" s="16">
        <f>(((I3558/60)/60)/24)+DATE(1970,1,1)+(-5/24)</f>
        <v>41868.441249999996</v>
      </c>
    </row>
    <row r="3559" spans="1:20" ht="93.75" x14ac:dyDescent="0.3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2">
        <f>(E3559/D3559)*100</f>
        <v>100.03599999999999</v>
      </c>
      <c r="P3559" s="8">
        <f>E3559/L3559</f>
        <v>179.27598566308242</v>
      </c>
      <c r="Q3559" s="3" t="str">
        <f>LEFT(N3559,SEARCH("/",N3559)-1)</f>
        <v>theater</v>
      </c>
      <c r="R3559" s="3" t="str">
        <f>RIGHT(N3559,LEN(N3559)-SEARCH("/",N3559,1))</f>
        <v>plays</v>
      </c>
      <c r="S3559" s="16">
        <f>(((J3559/60)/60)/24)+DATE(1970,1,1)+(-5/24)</f>
        <v>41730.068414351852</v>
      </c>
      <c r="T3559" s="16">
        <f>(((I3559/60)/60)/24)+DATE(1970,1,1)+(-5/24)</f>
        <v>41764.068414351852</v>
      </c>
    </row>
    <row r="3560" spans="1:20" ht="75" x14ac:dyDescent="0.3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2">
        <f>(E3560/D3560)*100</f>
        <v>144</v>
      </c>
      <c r="P3560" s="8">
        <f>E3560/L3560</f>
        <v>22.90909090909091</v>
      </c>
      <c r="Q3560" s="3" t="str">
        <f>LEFT(N3560,SEARCH("/",N3560)-1)</f>
        <v>theater</v>
      </c>
      <c r="R3560" s="3" t="str">
        <f>RIGHT(N3560,LEN(N3560)-SEARCH("/",N3560,1))</f>
        <v>plays</v>
      </c>
      <c r="S3560" s="16">
        <f>(((J3560/60)/60)/24)+DATE(1970,1,1)+(-5/24)</f>
        <v>42139.608506944445</v>
      </c>
      <c r="T3560" s="16">
        <f>(((I3560/60)/60)/24)+DATE(1970,1,1)+(-5/24)</f>
        <v>42181.666666666664</v>
      </c>
    </row>
    <row r="3561" spans="1:20" ht="93.75" x14ac:dyDescent="0.3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2">
        <f>(E3561/D3561)*100</f>
        <v>103.49999999999999</v>
      </c>
      <c r="P3561" s="8">
        <f>E3561/L3561</f>
        <v>43.125</v>
      </c>
      <c r="Q3561" s="3" t="str">
        <f>LEFT(N3561,SEARCH("/",N3561)-1)</f>
        <v>theater</v>
      </c>
      <c r="R3561" s="3" t="str">
        <f>RIGHT(N3561,LEN(N3561)-SEARCH("/",N3561,1))</f>
        <v>plays</v>
      </c>
      <c r="S3561" s="16">
        <f>(((J3561/60)/60)/24)+DATE(1970,1,1)+(-5/24)</f>
        <v>42193.887824074067</v>
      </c>
      <c r="T3561" s="16">
        <f>(((I3561/60)/60)/24)+DATE(1970,1,1)+(-5/24)</f>
        <v>42216.165277777771</v>
      </c>
    </row>
    <row r="3562" spans="1:20" ht="93.75" x14ac:dyDescent="0.3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2">
        <f>(E3562/D3562)*100</f>
        <v>108.43750000000001</v>
      </c>
      <c r="P3562" s="8">
        <f>E3562/L3562</f>
        <v>46.891891891891895</v>
      </c>
      <c r="Q3562" s="3" t="str">
        <f>LEFT(N3562,SEARCH("/",N3562)-1)</f>
        <v>theater</v>
      </c>
      <c r="R3562" s="3" t="str">
        <f>RIGHT(N3562,LEN(N3562)-SEARCH("/",N3562,1))</f>
        <v>plays</v>
      </c>
      <c r="S3562" s="16">
        <f>(((J3562/60)/60)/24)+DATE(1970,1,1)+(-5/24)</f>
        <v>42115.681319444448</v>
      </c>
      <c r="T3562" s="16">
        <f>(((I3562/60)/60)/24)+DATE(1970,1,1)+(-5/24)</f>
        <v>42150.906249999993</v>
      </c>
    </row>
    <row r="3563" spans="1:20" ht="150" x14ac:dyDescent="0.3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2">
        <f>(E3563/D3563)*100</f>
        <v>102.4</v>
      </c>
      <c r="P3563" s="8">
        <f>E3563/L3563</f>
        <v>47.407407407407405</v>
      </c>
      <c r="Q3563" s="3" t="str">
        <f>LEFT(N3563,SEARCH("/",N3563)-1)</f>
        <v>theater</v>
      </c>
      <c r="R3563" s="3" t="str">
        <f>RIGHT(N3563,LEN(N3563)-SEARCH("/",N3563,1))</f>
        <v>plays</v>
      </c>
      <c r="S3563" s="16">
        <f>(((J3563/60)/60)/24)+DATE(1970,1,1)+(-5/24)</f>
        <v>42203.471967592595</v>
      </c>
      <c r="T3563" s="16">
        <f>(((I3563/60)/60)/24)+DATE(1970,1,1)+(-5/24)</f>
        <v>42221.566666666658</v>
      </c>
    </row>
    <row r="3564" spans="1:20" ht="93.75" x14ac:dyDescent="0.3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2">
        <f>(E3564/D3564)*100</f>
        <v>148.88888888888889</v>
      </c>
      <c r="P3564" s="8">
        <f>E3564/L3564</f>
        <v>15.129032258064516</v>
      </c>
      <c r="Q3564" s="3" t="str">
        <f>LEFT(N3564,SEARCH("/",N3564)-1)</f>
        <v>theater</v>
      </c>
      <c r="R3564" s="3" t="str">
        <f>RIGHT(N3564,LEN(N3564)-SEARCH("/",N3564,1))</f>
        <v>plays</v>
      </c>
      <c r="S3564" s="16">
        <f>(((J3564/60)/60)/24)+DATE(1970,1,1)+(-5/24)</f>
        <v>42433.553553240738</v>
      </c>
      <c r="T3564" s="16">
        <f>(((I3564/60)/60)/24)+DATE(1970,1,1)+(-5/24)</f>
        <v>42442.708333333336</v>
      </c>
    </row>
    <row r="3565" spans="1:20" ht="93.75" x14ac:dyDescent="0.3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2">
        <f>(E3565/D3565)*100</f>
        <v>105.49000000000002</v>
      </c>
      <c r="P3565" s="8">
        <f>E3565/L3565</f>
        <v>21.098000000000003</v>
      </c>
      <c r="Q3565" s="3" t="str">
        <f>LEFT(N3565,SEARCH("/",N3565)-1)</f>
        <v>theater</v>
      </c>
      <c r="R3565" s="3" t="str">
        <f>RIGHT(N3565,LEN(N3565)-SEARCH("/",N3565,1))</f>
        <v>plays</v>
      </c>
      <c r="S3565" s="16">
        <f>(((J3565/60)/60)/24)+DATE(1970,1,1)+(-5/24)</f>
        <v>42555.46361111111</v>
      </c>
      <c r="T3565" s="16">
        <f>(((I3565/60)/60)/24)+DATE(1970,1,1)+(-5/24)</f>
        <v>42583.583333333336</v>
      </c>
    </row>
    <row r="3566" spans="1:20" ht="56.25" x14ac:dyDescent="0.3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2">
        <f>(E3566/D3566)*100</f>
        <v>100.49999999999999</v>
      </c>
      <c r="P3566" s="8">
        <f>E3566/L3566</f>
        <v>59.117647058823529</v>
      </c>
      <c r="Q3566" s="3" t="str">
        <f>LEFT(N3566,SEARCH("/",N3566)-1)</f>
        <v>theater</v>
      </c>
      <c r="R3566" s="3" t="str">
        <f>RIGHT(N3566,LEN(N3566)-SEARCH("/",N3566,1))</f>
        <v>plays</v>
      </c>
      <c r="S3566" s="16">
        <f>(((J3566/60)/60)/24)+DATE(1970,1,1)+(-5/24)</f>
        <v>42236.414918981485</v>
      </c>
      <c r="T3566" s="16">
        <f>(((I3566/60)/60)/24)+DATE(1970,1,1)+(-5/24)</f>
        <v>42282.458333333336</v>
      </c>
    </row>
    <row r="3567" spans="1:20" ht="93.75" x14ac:dyDescent="0.3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2">
        <f>(E3567/D3567)*100</f>
        <v>130.55555555555557</v>
      </c>
      <c r="P3567" s="8">
        <f>E3567/L3567</f>
        <v>97.916666666666671</v>
      </c>
      <c r="Q3567" s="3" t="str">
        <f>LEFT(N3567,SEARCH("/",N3567)-1)</f>
        <v>theater</v>
      </c>
      <c r="R3567" s="3" t="str">
        <f>RIGHT(N3567,LEN(N3567)-SEARCH("/",N3567,1))</f>
        <v>plays</v>
      </c>
      <c r="S3567" s="16">
        <f>(((J3567/60)/60)/24)+DATE(1970,1,1)+(-5/24)</f>
        <v>41974.534814814811</v>
      </c>
      <c r="T3567" s="16">
        <f>(((I3567/60)/60)/24)+DATE(1970,1,1)+(-5/24)</f>
        <v>42004.534814814811</v>
      </c>
    </row>
    <row r="3568" spans="1:20" ht="93.75" x14ac:dyDescent="0.3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2">
        <f>(E3568/D3568)*100</f>
        <v>104.75000000000001</v>
      </c>
      <c r="P3568" s="8">
        <f>E3568/L3568</f>
        <v>55.131578947368418</v>
      </c>
      <c r="Q3568" s="3" t="str">
        <f>LEFT(N3568,SEARCH("/",N3568)-1)</f>
        <v>theater</v>
      </c>
      <c r="R3568" s="3" t="str">
        <f>RIGHT(N3568,LEN(N3568)-SEARCH("/",N3568,1))</f>
        <v>plays</v>
      </c>
      <c r="S3568" s="16">
        <f>(((J3568/60)/60)/24)+DATE(1970,1,1)+(-5/24)</f>
        <v>41997.299571759257</v>
      </c>
      <c r="T3568" s="16">
        <f>(((I3568/60)/60)/24)+DATE(1970,1,1)+(-5/24)</f>
        <v>42027.299571759257</v>
      </c>
    </row>
    <row r="3569" spans="1:20" ht="75" x14ac:dyDescent="0.3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2">
        <f>(E3569/D3569)*100</f>
        <v>108.80000000000001</v>
      </c>
      <c r="P3569" s="8">
        <f>E3569/L3569</f>
        <v>26.536585365853657</v>
      </c>
      <c r="Q3569" s="3" t="str">
        <f>LEFT(N3569,SEARCH("/",N3569)-1)</f>
        <v>theater</v>
      </c>
      <c r="R3569" s="3" t="str">
        <f>RIGHT(N3569,LEN(N3569)-SEARCH("/",N3569,1))</f>
        <v>plays</v>
      </c>
      <c r="S3569" s="16">
        <f>(((J3569/60)/60)/24)+DATE(1970,1,1)+(-5/24)</f>
        <v>42135.602361111109</v>
      </c>
      <c r="T3569" s="16">
        <f>(((I3569/60)/60)/24)+DATE(1970,1,1)+(-5/24)</f>
        <v>42165.602361111109</v>
      </c>
    </row>
    <row r="3570" spans="1:20" ht="93.75" x14ac:dyDescent="0.3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2">
        <f>(E3570/D3570)*100</f>
        <v>111.00000000000001</v>
      </c>
      <c r="P3570" s="8">
        <f>E3570/L3570</f>
        <v>58.421052631578945</v>
      </c>
      <c r="Q3570" s="3" t="str">
        <f>LEFT(N3570,SEARCH("/",N3570)-1)</f>
        <v>theater</v>
      </c>
      <c r="R3570" s="3" t="str">
        <f>RIGHT(N3570,LEN(N3570)-SEARCH("/",N3570,1))</f>
        <v>plays</v>
      </c>
      <c r="S3570" s="16">
        <f>(((J3570/60)/60)/24)+DATE(1970,1,1)+(-5/24)</f>
        <v>41869.532337962963</v>
      </c>
      <c r="T3570" s="16">
        <f>(((I3570/60)/60)/24)+DATE(1970,1,1)+(-5/24)</f>
        <v>41899.532337962963</v>
      </c>
    </row>
    <row r="3571" spans="1:20" ht="75" x14ac:dyDescent="0.3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2">
        <f>(E3571/D3571)*100</f>
        <v>100.47999999999999</v>
      </c>
      <c r="P3571" s="8">
        <f>E3571/L3571</f>
        <v>122.53658536585365</v>
      </c>
      <c r="Q3571" s="3" t="str">
        <f>LEFT(N3571,SEARCH("/",N3571)-1)</f>
        <v>theater</v>
      </c>
      <c r="R3571" s="3" t="str">
        <f>RIGHT(N3571,LEN(N3571)-SEARCH("/",N3571,1))</f>
        <v>plays</v>
      </c>
      <c r="S3571" s="16">
        <f>(((J3571/60)/60)/24)+DATE(1970,1,1)+(-5/24)</f>
        <v>41982.480277777773</v>
      </c>
      <c r="T3571" s="16">
        <f>(((I3571/60)/60)/24)+DATE(1970,1,1)+(-5/24)</f>
        <v>42012.480277777773</v>
      </c>
    </row>
    <row r="3572" spans="1:20" ht="75" x14ac:dyDescent="0.3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2">
        <f>(E3572/D3572)*100</f>
        <v>114.35</v>
      </c>
      <c r="P3572" s="8">
        <f>E3572/L3572</f>
        <v>87.961538461538467</v>
      </c>
      <c r="Q3572" s="3" t="str">
        <f>LEFT(N3572,SEARCH("/",N3572)-1)</f>
        <v>theater</v>
      </c>
      <c r="R3572" s="3" t="str">
        <f>RIGHT(N3572,LEN(N3572)-SEARCH("/",N3572,1))</f>
        <v>plays</v>
      </c>
      <c r="S3572" s="16">
        <f>(((J3572/60)/60)/24)+DATE(1970,1,1)+(-5/24)</f>
        <v>41976.123645833337</v>
      </c>
      <c r="T3572" s="16">
        <f>(((I3572/60)/60)/24)+DATE(1970,1,1)+(-5/24)</f>
        <v>42004.083333333336</v>
      </c>
    </row>
    <row r="3573" spans="1:20" ht="75" x14ac:dyDescent="0.3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2">
        <f>(E3573/D3573)*100</f>
        <v>122.06666666666666</v>
      </c>
      <c r="P3573" s="8">
        <f>E3573/L3573</f>
        <v>73.239999999999995</v>
      </c>
      <c r="Q3573" s="3" t="str">
        <f>LEFT(N3573,SEARCH("/",N3573)-1)</f>
        <v>theater</v>
      </c>
      <c r="R3573" s="3" t="str">
        <f>RIGHT(N3573,LEN(N3573)-SEARCH("/",N3573,1))</f>
        <v>plays</v>
      </c>
      <c r="S3573" s="16">
        <f>(((J3573/60)/60)/24)+DATE(1970,1,1)+(-5/24)</f>
        <v>41912.650613425925</v>
      </c>
      <c r="T3573" s="16">
        <f>(((I3573/60)/60)/24)+DATE(1970,1,1)+(-5/24)</f>
        <v>41942.650613425925</v>
      </c>
    </row>
    <row r="3574" spans="1:20" ht="56.25" x14ac:dyDescent="0.3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2">
        <f>(E3574/D3574)*100</f>
        <v>100</v>
      </c>
      <c r="P3574" s="8">
        <f>E3574/L3574</f>
        <v>55.555555555555557</v>
      </c>
      <c r="Q3574" s="3" t="str">
        <f>LEFT(N3574,SEARCH("/",N3574)-1)</f>
        <v>theater</v>
      </c>
      <c r="R3574" s="3" t="str">
        <f>RIGHT(N3574,LEN(N3574)-SEARCH("/",N3574,1))</f>
        <v>plays</v>
      </c>
      <c r="S3574" s="16">
        <f>(((J3574/60)/60)/24)+DATE(1970,1,1)+(-5/24)</f>
        <v>42146.36206018518</v>
      </c>
      <c r="T3574" s="16">
        <f>(((I3574/60)/60)/24)+DATE(1970,1,1)+(-5/24)</f>
        <v>42176.36206018518</v>
      </c>
    </row>
    <row r="3575" spans="1:20" ht="56.25" x14ac:dyDescent="0.3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2">
        <f>(E3575/D3575)*100</f>
        <v>102.8</v>
      </c>
      <c r="P3575" s="8">
        <f>E3575/L3575</f>
        <v>39.53846153846154</v>
      </c>
      <c r="Q3575" s="3" t="str">
        <f>LEFT(N3575,SEARCH("/",N3575)-1)</f>
        <v>theater</v>
      </c>
      <c r="R3575" s="3" t="str">
        <f>RIGHT(N3575,LEN(N3575)-SEARCH("/",N3575,1))</f>
        <v>plays</v>
      </c>
      <c r="S3575" s="16">
        <f>(((J3575/60)/60)/24)+DATE(1970,1,1)+(-5/24)</f>
        <v>41921.167199074072</v>
      </c>
      <c r="T3575" s="16">
        <f>(((I3575/60)/60)/24)+DATE(1970,1,1)+(-5/24)</f>
        <v>41951.208865740737</v>
      </c>
    </row>
    <row r="3576" spans="1:20" ht="93.75" x14ac:dyDescent="0.3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2">
        <f>(E3576/D3576)*100</f>
        <v>106.12068965517241</v>
      </c>
      <c r="P3576" s="8">
        <f>E3576/L3576</f>
        <v>136.77777777777777</v>
      </c>
      <c r="Q3576" s="3" t="str">
        <f>LEFT(N3576,SEARCH("/",N3576)-1)</f>
        <v>theater</v>
      </c>
      <c r="R3576" s="3" t="str">
        <f>RIGHT(N3576,LEN(N3576)-SEARCH("/",N3576,1))</f>
        <v>plays</v>
      </c>
      <c r="S3576" s="16">
        <f>(((J3576/60)/60)/24)+DATE(1970,1,1)+(-5/24)</f>
        <v>41926.734351851846</v>
      </c>
      <c r="T3576" s="16">
        <f>(((I3576/60)/60)/24)+DATE(1970,1,1)+(-5/24)</f>
        <v>41956.776018518511</v>
      </c>
    </row>
    <row r="3577" spans="1:20" ht="93.75" x14ac:dyDescent="0.3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2">
        <f>(E3577/D3577)*100</f>
        <v>101.33000000000001</v>
      </c>
      <c r="P3577" s="8">
        <f>E3577/L3577</f>
        <v>99.343137254901961</v>
      </c>
      <c r="Q3577" s="3" t="str">
        <f>LEFT(N3577,SEARCH("/",N3577)-1)</f>
        <v>theater</v>
      </c>
      <c r="R3577" s="3" t="str">
        <f>RIGHT(N3577,LEN(N3577)-SEARCH("/",N3577,1))</f>
        <v>plays</v>
      </c>
      <c r="S3577" s="16">
        <f>(((J3577/60)/60)/24)+DATE(1970,1,1)+(-5/24)</f>
        <v>42561.575543981475</v>
      </c>
      <c r="T3577" s="16">
        <f>(((I3577/60)/60)/24)+DATE(1970,1,1)+(-5/24)</f>
        <v>42592.957638888889</v>
      </c>
    </row>
    <row r="3578" spans="1:20" ht="75" x14ac:dyDescent="0.3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2">
        <f>(E3578/D3578)*100</f>
        <v>100</v>
      </c>
      <c r="P3578" s="8">
        <f>E3578/L3578</f>
        <v>20</v>
      </c>
      <c r="Q3578" s="3" t="str">
        <f>LEFT(N3578,SEARCH("/",N3578)-1)</f>
        <v>theater</v>
      </c>
      <c r="R3578" s="3" t="str">
        <f>RIGHT(N3578,LEN(N3578)-SEARCH("/",N3578,1))</f>
        <v>plays</v>
      </c>
      <c r="S3578" s="16">
        <f>(((J3578/60)/60)/24)+DATE(1970,1,1)+(-5/24)</f>
        <v>42649.340902777774</v>
      </c>
      <c r="T3578" s="16">
        <f>(((I3578/60)/60)/24)+DATE(1970,1,1)+(-5/24)</f>
        <v>42709.382569444446</v>
      </c>
    </row>
    <row r="3579" spans="1:20" ht="75" x14ac:dyDescent="0.3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2">
        <f>(E3579/D3579)*100</f>
        <v>130</v>
      </c>
      <c r="P3579" s="8">
        <f>E3579/L3579</f>
        <v>28.888888888888889</v>
      </c>
      <c r="Q3579" s="3" t="str">
        <f>LEFT(N3579,SEARCH("/",N3579)-1)</f>
        <v>theater</v>
      </c>
      <c r="R3579" s="3" t="str">
        <f>RIGHT(N3579,LEN(N3579)-SEARCH("/",N3579,1))</f>
        <v>plays</v>
      </c>
      <c r="S3579" s="16">
        <f>(((J3579/60)/60)/24)+DATE(1970,1,1)+(-5/24)</f>
        <v>42093.578506944446</v>
      </c>
      <c r="T3579" s="16">
        <f>(((I3579/60)/60)/24)+DATE(1970,1,1)+(-5/24)</f>
        <v>42120.061111111114</v>
      </c>
    </row>
    <row r="3580" spans="1:20" ht="75" x14ac:dyDescent="0.3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2">
        <f>(E3580/D3580)*100</f>
        <v>100.01333333333334</v>
      </c>
      <c r="P3580" s="8">
        <f>E3580/L3580</f>
        <v>40.545945945945945</v>
      </c>
      <c r="Q3580" s="3" t="str">
        <f>LEFT(N3580,SEARCH("/",N3580)-1)</f>
        <v>theater</v>
      </c>
      <c r="R3580" s="3" t="str">
        <f>RIGHT(N3580,LEN(N3580)-SEARCH("/",N3580,1))</f>
        <v>plays</v>
      </c>
      <c r="S3580" s="16">
        <f>(((J3580/60)/60)/24)+DATE(1970,1,1)+(-5/24)</f>
        <v>42460.525196759256</v>
      </c>
      <c r="T3580" s="16">
        <f>(((I3580/60)/60)/24)+DATE(1970,1,1)+(-5/24)</f>
        <v>42490.525196759256</v>
      </c>
    </row>
    <row r="3581" spans="1:20" ht="93.75" x14ac:dyDescent="0.3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2">
        <f>(E3581/D3581)*100</f>
        <v>100</v>
      </c>
      <c r="P3581" s="8">
        <f>E3581/L3581</f>
        <v>35.714285714285715</v>
      </c>
      <c r="Q3581" s="3" t="str">
        <f>LEFT(N3581,SEARCH("/",N3581)-1)</f>
        <v>theater</v>
      </c>
      <c r="R3581" s="3" t="str">
        <f>RIGHT(N3581,LEN(N3581)-SEARCH("/",N3581,1))</f>
        <v>plays</v>
      </c>
      <c r="S3581" s="16">
        <f>(((J3581/60)/60)/24)+DATE(1970,1,1)+(-5/24)</f>
        <v>42430.553888888891</v>
      </c>
      <c r="T3581" s="16">
        <f>(((I3581/60)/60)/24)+DATE(1970,1,1)+(-5/24)</f>
        <v>42460.51222222222</v>
      </c>
    </row>
    <row r="3582" spans="1:20" ht="75" x14ac:dyDescent="0.3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2">
        <f>(E3582/D3582)*100</f>
        <v>113.88888888888889</v>
      </c>
      <c r="P3582" s="8">
        <f>E3582/L3582</f>
        <v>37.962962962962962</v>
      </c>
      <c r="Q3582" s="3" t="str">
        <f>LEFT(N3582,SEARCH("/",N3582)-1)</f>
        <v>theater</v>
      </c>
      <c r="R3582" s="3" t="str">
        <f>RIGHT(N3582,LEN(N3582)-SEARCH("/",N3582,1))</f>
        <v>plays</v>
      </c>
      <c r="S3582" s="16">
        <f>(((J3582/60)/60)/24)+DATE(1970,1,1)+(-5/24)</f>
        <v>42025.967847222222</v>
      </c>
      <c r="T3582" s="16">
        <f>(((I3582/60)/60)/24)+DATE(1970,1,1)+(-5/24)</f>
        <v>42063.999305555553</v>
      </c>
    </row>
    <row r="3583" spans="1:20" ht="93.75" x14ac:dyDescent="0.3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2">
        <f>(E3583/D3583)*100</f>
        <v>100</v>
      </c>
      <c r="P3583" s="8">
        <f>E3583/L3583</f>
        <v>33.333333333333336</v>
      </c>
      <c r="Q3583" s="3" t="str">
        <f>LEFT(N3583,SEARCH("/",N3583)-1)</f>
        <v>theater</v>
      </c>
      <c r="R3583" s="3" t="str">
        <f>RIGHT(N3583,LEN(N3583)-SEARCH("/",N3583,1))</f>
        <v>plays</v>
      </c>
      <c r="S3583" s="16">
        <f>(((J3583/60)/60)/24)+DATE(1970,1,1)+(-5/24)</f>
        <v>41836.26284722222</v>
      </c>
      <c r="T3583" s="16">
        <f>(((I3583/60)/60)/24)+DATE(1970,1,1)+(-5/24)</f>
        <v>41850.26284722222</v>
      </c>
    </row>
    <row r="3584" spans="1:20" ht="75" x14ac:dyDescent="0.3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2">
        <f>(E3584/D3584)*100</f>
        <v>287</v>
      </c>
      <c r="P3584" s="8">
        <f>E3584/L3584</f>
        <v>58.571428571428569</v>
      </c>
      <c r="Q3584" s="3" t="str">
        <f>LEFT(N3584,SEARCH("/",N3584)-1)</f>
        <v>theater</v>
      </c>
      <c r="R3584" s="3" t="str">
        <f>RIGHT(N3584,LEN(N3584)-SEARCH("/",N3584,1))</f>
        <v>plays</v>
      </c>
      <c r="S3584" s="16">
        <f>(((J3584/60)/60)/24)+DATE(1970,1,1)+(-5/24)</f>
        <v>42450.887523148143</v>
      </c>
      <c r="T3584" s="16">
        <f>(((I3584/60)/60)/24)+DATE(1970,1,1)+(-5/24)</f>
        <v>42464.887523148143</v>
      </c>
    </row>
    <row r="3585" spans="1:20" ht="93.75" x14ac:dyDescent="0.3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2">
        <f>(E3585/D3585)*100</f>
        <v>108.5</v>
      </c>
      <c r="P3585" s="8">
        <f>E3585/L3585</f>
        <v>135.625</v>
      </c>
      <c r="Q3585" s="3" t="str">
        <f>LEFT(N3585,SEARCH("/",N3585)-1)</f>
        <v>theater</v>
      </c>
      <c r="R3585" s="3" t="str">
        <f>RIGHT(N3585,LEN(N3585)-SEARCH("/",N3585,1))</f>
        <v>plays</v>
      </c>
      <c r="S3585" s="16">
        <f>(((J3585/60)/60)/24)+DATE(1970,1,1)+(-5/24)</f>
        <v>42418.217650462961</v>
      </c>
      <c r="T3585" s="16">
        <f>(((I3585/60)/60)/24)+DATE(1970,1,1)+(-5/24)</f>
        <v>42478.175983796296</v>
      </c>
    </row>
    <row r="3586" spans="1:20" ht="112.5" x14ac:dyDescent="0.3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2">
        <f>(E3586/D3586)*100</f>
        <v>115.5</v>
      </c>
      <c r="P3586" s="8">
        <f>E3586/L3586</f>
        <v>30.9375</v>
      </c>
      <c r="Q3586" s="3" t="str">
        <f>LEFT(N3586,SEARCH("/",N3586)-1)</f>
        <v>theater</v>
      </c>
      <c r="R3586" s="3" t="str">
        <f>RIGHT(N3586,LEN(N3586)-SEARCH("/",N3586,1))</f>
        <v>plays</v>
      </c>
      <c r="S3586" s="16">
        <f>(((J3586/60)/60)/24)+DATE(1970,1,1)+(-5/24)</f>
        <v>42168.108148148145</v>
      </c>
      <c r="T3586" s="16">
        <f>(((I3586/60)/60)/24)+DATE(1970,1,1)+(-5/24)</f>
        <v>42198.108148148145</v>
      </c>
    </row>
    <row r="3587" spans="1:20" ht="75" x14ac:dyDescent="0.3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2">
        <f>(E3587/D3587)*100</f>
        <v>119.11764705882352</v>
      </c>
      <c r="P3587" s="8">
        <f>E3587/L3587</f>
        <v>176.08695652173913</v>
      </c>
      <c r="Q3587" s="3" t="str">
        <f>LEFT(N3587,SEARCH("/",N3587)-1)</f>
        <v>theater</v>
      </c>
      <c r="R3587" s="3" t="str">
        <f>RIGHT(N3587,LEN(N3587)-SEARCH("/",N3587,1))</f>
        <v>plays</v>
      </c>
      <c r="S3587" s="16">
        <f>(((J3587/60)/60)/24)+DATE(1970,1,1)+(-5/24)</f>
        <v>41964.507986111108</v>
      </c>
      <c r="T3587" s="16">
        <f>(((I3587/60)/60)/24)+DATE(1970,1,1)+(-5/24)</f>
        <v>41994.507986111108</v>
      </c>
    </row>
    <row r="3588" spans="1:20" ht="37.5" x14ac:dyDescent="0.3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2">
        <f>(E3588/D3588)*100</f>
        <v>109.42666666666668</v>
      </c>
      <c r="P3588" s="8">
        <f>E3588/L3588</f>
        <v>151.9814814814815</v>
      </c>
      <c r="Q3588" s="3" t="str">
        <f>LEFT(N3588,SEARCH("/",N3588)-1)</f>
        <v>theater</v>
      </c>
      <c r="R3588" s="3" t="str">
        <f>RIGHT(N3588,LEN(N3588)-SEARCH("/",N3588,1))</f>
        <v>plays</v>
      </c>
      <c r="S3588" s="16">
        <f>(((J3588/60)/60)/24)+DATE(1970,1,1)+(-5/24)</f>
        <v>42576.489236111105</v>
      </c>
      <c r="T3588" s="16">
        <f>(((I3588/60)/60)/24)+DATE(1970,1,1)+(-5/24)</f>
        <v>42636.489236111105</v>
      </c>
    </row>
    <row r="3589" spans="1:20" ht="75" x14ac:dyDescent="0.3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2">
        <f>(E3589/D3589)*100</f>
        <v>126.6</v>
      </c>
      <c r="P3589" s="8">
        <f>E3589/L3589</f>
        <v>22.607142857142858</v>
      </c>
      <c r="Q3589" s="3" t="str">
        <f>LEFT(N3589,SEARCH("/",N3589)-1)</f>
        <v>theater</v>
      </c>
      <c r="R3589" s="3" t="str">
        <f>RIGHT(N3589,LEN(N3589)-SEARCH("/",N3589,1))</f>
        <v>plays</v>
      </c>
      <c r="S3589" s="16">
        <f>(((J3589/60)/60)/24)+DATE(1970,1,1)+(-5/24)</f>
        <v>42503.331643518519</v>
      </c>
      <c r="T3589" s="16">
        <f>(((I3589/60)/60)/24)+DATE(1970,1,1)+(-5/24)</f>
        <v>42548.583333333336</v>
      </c>
    </row>
    <row r="3590" spans="1:20" ht="75" x14ac:dyDescent="0.3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2">
        <f>(E3590/D3590)*100</f>
        <v>100.49999999999999</v>
      </c>
      <c r="P3590" s="8">
        <f>E3590/L3590</f>
        <v>18.272727272727273</v>
      </c>
      <c r="Q3590" s="3" t="str">
        <f>LEFT(N3590,SEARCH("/",N3590)-1)</f>
        <v>theater</v>
      </c>
      <c r="R3590" s="3" t="str">
        <f>RIGHT(N3590,LEN(N3590)-SEARCH("/",N3590,1))</f>
        <v>plays</v>
      </c>
      <c r="S3590" s="16">
        <f>(((J3590/60)/60)/24)+DATE(1970,1,1)+(-5/24)</f>
        <v>42101.620486111111</v>
      </c>
      <c r="T3590" s="16">
        <f>(((I3590/60)/60)/24)+DATE(1970,1,1)+(-5/24)</f>
        <v>42123.749999999993</v>
      </c>
    </row>
    <row r="3591" spans="1:20" ht="75" x14ac:dyDescent="0.3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2">
        <f>(E3591/D3591)*100</f>
        <v>127.49999999999999</v>
      </c>
      <c r="P3591" s="8">
        <f>E3591/L3591</f>
        <v>82.258064516129039</v>
      </c>
      <c r="Q3591" s="3" t="str">
        <f>LEFT(N3591,SEARCH("/",N3591)-1)</f>
        <v>theater</v>
      </c>
      <c r="R3591" s="3" t="str">
        <f>RIGHT(N3591,LEN(N3591)-SEARCH("/",N3591,1))</f>
        <v>plays</v>
      </c>
      <c r="S3591" s="16">
        <f>(((J3591/60)/60)/24)+DATE(1970,1,1)+(-5/24)</f>
        <v>42125.439201388886</v>
      </c>
      <c r="T3591" s="16">
        <f>(((I3591/60)/60)/24)+DATE(1970,1,1)+(-5/24)</f>
        <v>42150.439201388886</v>
      </c>
    </row>
    <row r="3592" spans="1:20" ht="93.75" x14ac:dyDescent="0.3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2">
        <f>(E3592/D3592)*100</f>
        <v>100.05999999999999</v>
      </c>
      <c r="P3592" s="8">
        <f>E3592/L3592</f>
        <v>68.534246575342465</v>
      </c>
      <c r="Q3592" s="3" t="str">
        <f>LEFT(N3592,SEARCH("/",N3592)-1)</f>
        <v>theater</v>
      </c>
      <c r="R3592" s="3" t="str">
        <f>RIGHT(N3592,LEN(N3592)-SEARCH("/",N3592,1))</f>
        <v>plays</v>
      </c>
      <c r="S3592" s="16">
        <f>(((J3592/60)/60)/24)+DATE(1970,1,1)+(-5/24)</f>
        <v>41902.125393518516</v>
      </c>
      <c r="T3592" s="16">
        <f>(((I3592/60)/60)/24)+DATE(1970,1,1)+(-5/24)</f>
        <v>41932.125393518516</v>
      </c>
    </row>
    <row r="3593" spans="1:20" ht="93.75" x14ac:dyDescent="0.3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2">
        <f>(E3593/D3593)*100</f>
        <v>175</v>
      </c>
      <c r="P3593" s="8">
        <f>E3593/L3593</f>
        <v>68.055555555555557</v>
      </c>
      <c r="Q3593" s="3" t="str">
        <f>LEFT(N3593,SEARCH("/",N3593)-1)</f>
        <v>theater</v>
      </c>
      <c r="R3593" s="3" t="str">
        <f>RIGHT(N3593,LEN(N3593)-SEARCH("/",N3593,1))</f>
        <v>plays</v>
      </c>
      <c r="S3593" s="16">
        <f>(((J3593/60)/60)/24)+DATE(1970,1,1)+(-5/24)</f>
        <v>42003.74009259259</v>
      </c>
      <c r="T3593" s="16">
        <f>(((I3593/60)/60)/24)+DATE(1970,1,1)+(-5/24)</f>
        <v>42027.999305555553</v>
      </c>
    </row>
    <row r="3594" spans="1:20" ht="75" x14ac:dyDescent="0.3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2">
        <f>(E3594/D3594)*100</f>
        <v>127.25</v>
      </c>
      <c r="P3594" s="8">
        <f>E3594/L3594</f>
        <v>72.714285714285708</v>
      </c>
      <c r="Q3594" s="3" t="str">
        <f>LEFT(N3594,SEARCH("/",N3594)-1)</f>
        <v>theater</v>
      </c>
      <c r="R3594" s="3" t="str">
        <f>RIGHT(N3594,LEN(N3594)-SEARCH("/",N3594,1))</f>
        <v>plays</v>
      </c>
      <c r="S3594" s="16">
        <f>(((J3594/60)/60)/24)+DATE(1970,1,1)+(-5/24)</f>
        <v>41988.621608796289</v>
      </c>
      <c r="T3594" s="16">
        <f>(((I3594/60)/60)/24)+DATE(1970,1,1)+(-5/24)</f>
        <v>42045.999305555553</v>
      </c>
    </row>
    <row r="3595" spans="1:20" ht="75" x14ac:dyDescent="0.3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2">
        <f>(E3595/D3595)*100</f>
        <v>110.63333333333334</v>
      </c>
      <c r="P3595" s="8">
        <f>E3595/L3595</f>
        <v>77.186046511627907</v>
      </c>
      <c r="Q3595" s="3" t="str">
        <f>LEFT(N3595,SEARCH("/",N3595)-1)</f>
        <v>theater</v>
      </c>
      <c r="R3595" s="3" t="str">
        <f>RIGHT(N3595,LEN(N3595)-SEARCH("/",N3595,1))</f>
        <v>plays</v>
      </c>
      <c r="S3595" s="16">
        <f>(((J3595/60)/60)/24)+DATE(1970,1,1)+(-5/24)</f>
        <v>41974.690266203703</v>
      </c>
      <c r="T3595" s="16">
        <f>(((I3595/60)/60)/24)+DATE(1970,1,1)+(-5/24)</f>
        <v>42009.643055555549</v>
      </c>
    </row>
    <row r="3596" spans="1:20" ht="93.75" x14ac:dyDescent="0.3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2">
        <f>(E3596/D3596)*100</f>
        <v>125.93749999999999</v>
      </c>
      <c r="P3596" s="8">
        <f>E3596/L3596</f>
        <v>55.972222222222221</v>
      </c>
      <c r="Q3596" s="3" t="str">
        <f>LEFT(N3596,SEARCH("/",N3596)-1)</f>
        <v>theater</v>
      </c>
      <c r="R3596" s="3" t="str">
        <f>RIGHT(N3596,LEN(N3596)-SEARCH("/",N3596,1))</f>
        <v>plays</v>
      </c>
      <c r="S3596" s="16">
        <f>(((J3596/60)/60)/24)+DATE(1970,1,1)+(-5/24)</f>
        <v>42591.858587962961</v>
      </c>
      <c r="T3596" s="16">
        <f>(((I3596/60)/60)/24)+DATE(1970,1,1)+(-5/24)</f>
        <v>42616.858587962961</v>
      </c>
    </row>
    <row r="3597" spans="1:20" ht="37.5" x14ac:dyDescent="0.3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2">
        <f>(E3597/D3597)*100</f>
        <v>118.5</v>
      </c>
      <c r="P3597" s="8">
        <f>E3597/L3597</f>
        <v>49.693548387096776</v>
      </c>
      <c r="Q3597" s="3" t="str">
        <f>LEFT(N3597,SEARCH("/",N3597)-1)</f>
        <v>theater</v>
      </c>
      <c r="R3597" s="3" t="str">
        <f>RIGHT(N3597,LEN(N3597)-SEARCH("/",N3597,1))</f>
        <v>plays</v>
      </c>
      <c r="S3597" s="16">
        <f>(((J3597/60)/60)/24)+DATE(1970,1,1)+(-5/24)</f>
        <v>42049.800034722219</v>
      </c>
      <c r="T3597" s="16">
        <f>(((I3597/60)/60)/24)+DATE(1970,1,1)+(-5/24)</f>
        <v>42076.082638888889</v>
      </c>
    </row>
    <row r="3598" spans="1:20" ht="75" x14ac:dyDescent="0.3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2">
        <f>(E3598/D3598)*100</f>
        <v>107.72727272727273</v>
      </c>
      <c r="P3598" s="8">
        <f>E3598/L3598</f>
        <v>79</v>
      </c>
      <c r="Q3598" s="3" t="str">
        <f>LEFT(N3598,SEARCH("/",N3598)-1)</f>
        <v>theater</v>
      </c>
      <c r="R3598" s="3" t="str">
        <f>RIGHT(N3598,LEN(N3598)-SEARCH("/",N3598,1))</f>
        <v>plays</v>
      </c>
      <c r="S3598" s="16">
        <f>(((J3598/60)/60)/24)+DATE(1970,1,1)+(-5/24)</f>
        <v>41856.506736111107</v>
      </c>
      <c r="T3598" s="16">
        <f>(((I3598/60)/60)/24)+DATE(1970,1,1)+(-5/24)</f>
        <v>41877.506736111107</v>
      </c>
    </row>
    <row r="3599" spans="1:20" ht="56.25" x14ac:dyDescent="0.3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2">
        <f>(E3599/D3599)*100</f>
        <v>102.60000000000001</v>
      </c>
      <c r="P3599" s="8">
        <f>E3599/L3599</f>
        <v>77.727272727272734</v>
      </c>
      <c r="Q3599" s="3" t="str">
        <f>LEFT(N3599,SEARCH("/",N3599)-1)</f>
        <v>theater</v>
      </c>
      <c r="R3599" s="3" t="str">
        <f>RIGHT(N3599,LEN(N3599)-SEARCH("/",N3599,1))</f>
        <v>plays</v>
      </c>
      <c r="S3599" s="16">
        <f>(((J3599/60)/60)/24)+DATE(1970,1,1)+(-5/24)</f>
        <v>42417.377199074072</v>
      </c>
      <c r="T3599" s="16">
        <f>(((I3599/60)/60)/24)+DATE(1970,1,1)+(-5/24)</f>
        <v>42432.040972222218</v>
      </c>
    </row>
    <row r="3600" spans="1:20" ht="75" x14ac:dyDescent="0.3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2">
        <f>(E3600/D3600)*100</f>
        <v>110.1</v>
      </c>
      <c r="P3600" s="8">
        <f>E3600/L3600</f>
        <v>40.777777777777779</v>
      </c>
      <c r="Q3600" s="3" t="str">
        <f>LEFT(N3600,SEARCH("/",N3600)-1)</f>
        <v>theater</v>
      </c>
      <c r="R3600" s="3" t="str">
        <f>RIGHT(N3600,LEN(N3600)-SEARCH("/",N3600,1))</f>
        <v>plays</v>
      </c>
      <c r="S3600" s="16">
        <f>(((J3600/60)/60)/24)+DATE(1970,1,1)+(-5/24)</f>
        <v>41866.590532407405</v>
      </c>
      <c r="T3600" s="16">
        <f>(((I3600/60)/60)/24)+DATE(1970,1,1)+(-5/24)</f>
        <v>41884.999305555553</v>
      </c>
    </row>
    <row r="3601" spans="1:20" ht="75" x14ac:dyDescent="0.3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2">
        <f>(E3601/D3601)*100</f>
        <v>202</v>
      </c>
      <c r="P3601" s="8">
        <f>E3601/L3601</f>
        <v>59.411764705882355</v>
      </c>
      <c r="Q3601" s="3" t="str">
        <f>LEFT(N3601,SEARCH("/",N3601)-1)</f>
        <v>theater</v>
      </c>
      <c r="R3601" s="3" t="str">
        <f>RIGHT(N3601,LEN(N3601)-SEARCH("/",N3601,1))</f>
        <v>plays</v>
      </c>
      <c r="S3601" s="16">
        <f>(((J3601/60)/60)/24)+DATE(1970,1,1)+(-5/24)</f>
        <v>42220.586539351854</v>
      </c>
      <c r="T3601" s="16">
        <f>(((I3601/60)/60)/24)+DATE(1970,1,1)+(-5/24)</f>
        <v>42245.791666666664</v>
      </c>
    </row>
    <row r="3602" spans="1:20" ht="56.25" x14ac:dyDescent="0.3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2">
        <f>(E3602/D3602)*100</f>
        <v>130</v>
      </c>
      <c r="P3602" s="8">
        <f>E3602/L3602</f>
        <v>3.25</v>
      </c>
      <c r="Q3602" s="3" t="str">
        <f>LEFT(N3602,SEARCH("/",N3602)-1)</f>
        <v>theater</v>
      </c>
      <c r="R3602" s="3" t="str">
        <f>RIGHT(N3602,LEN(N3602)-SEARCH("/",N3602,1))</f>
        <v>plays</v>
      </c>
      <c r="S3602" s="16">
        <f>(((J3602/60)/60)/24)+DATE(1970,1,1)+(-5/24)</f>
        <v>42628.640787037039</v>
      </c>
      <c r="T3602" s="16">
        <f>(((I3602/60)/60)/24)+DATE(1970,1,1)+(-5/24)</f>
        <v>42656.640787037039</v>
      </c>
    </row>
    <row r="3603" spans="1:20" ht="75" x14ac:dyDescent="0.3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2">
        <f>(E3603/D3603)*100</f>
        <v>104.35000000000001</v>
      </c>
      <c r="P3603" s="8">
        <f>E3603/L3603</f>
        <v>39.377358490566039</v>
      </c>
      <c r="Q3603" s="3" t="str">
        <f>LEFT(N3603,SEARCH("/",N3603)-1)</f>
        <v>theater</v>
      </c>
      <c r="R3603" s="3" t="str">
        <f>RIGHT(N3603,LEN(N3603)-SEARCH("/",N3603,1))</f>
        <v>plays</v>
      </c>
      <c r="S3603" s="16">
        <f>(((J3603/60)/60)/24)+DATE(1970,1,1)+(-5/24)</f>
        <v>41990.790300925924</v>
      </c>
      <c r="T3603" s="16">
        <f>(((I3603/60)/60)/24)+DATE(1970,1,1)+(-5/24)</f>
        <v>42020.790300925924</v>
      </c>
    </row>
    <row r="3604" spans="1:20" ht="93.75" x14ac:dyDescent="0.3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2">
        <f>(E3604/D3604)*100</f>
        <v>100.05</v>
      </c>
      <c r="P3604" s="8">
        <f>E3604/L3604</f>
        <v>81.673469387755105</v>
      </c>
      <c r="Q3604" s="3" t="str">
        <f>LEFT(N3604,SEARCH("/",N3604)-1)</f>
        <v>theater</v>
      </c>
      <c r="R3604" s="3" t="str">
        <f>RIGHT(N3604,LEN(N3604)-SEARCH("/",N3604,1))</f>
        <v>plays</v>
      </c>
      <c r="S3604" s="16">
        <f>(((J3604/60)/60)/24)+DATE(1970,1,1)+(-5/24)</f>
        <v>42447.68609953703</v>
      </c>
      <c r="T3604" s="16">
        <f>(((I3604/60)/60)/24)+DATE(1970,1,1)+(-5/24)</f>
        <v>42507.68609953703</v>
      </c>
    </row>
    <row r="3605" spans="1:20" ht="75" x14ac:dyDescent="0.3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2">
        <f>(E3605/D3605)*100</f>
        <v>170.66666666666669</v>
      </c>
      <c r="P3605" s="8">
        <f>E3605/L3605</f>
        <v>44.912280701754383</v>
      </c>
      <c r="Q3605" s="3" t="str">
        <f>LEFT(N3605,SEARCH("/",N3605)-1)</f>
        <v>theater</v>
      </c>
      <c r="R3605" s="3" t="str">
        <f>RIGHT(N3605,LEN(N3605)-SEARCH("/",N3605,1))</f>
        <v>plays</v>
      </c>
      <c r="S3605" s="16">
        <f>(((J3605/60)/60)/24)+DATE(1970,1,1)+(-5/24)</f>
        <v>42283.656018518515</v>
      </c>
      <c r="T3605" s="16">
        <f>(((I3605/60)/60)/24)+DATE(1970,1,1)+(-5/24)</f>
        <v>42313.697685185187</v>
      </c>
    </row>
    <row r="3606" spans="1:20" ht="93.75" x14ac:dyDescent="0.3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2">
        <f>(E3606/D3606)*100</f>
        <v>112.83333333333334</v>
      </c>
      <c r="P3606" s="8">
        <f>E3606/L3606</f>
        <v>49.05797101449275</v>
      </c>
      <c r="Q3606" s="3" t="str">
        <f>LEFT(N3606,SEARCH("/",N3606)-1)</f>
        <v>theater</v>
      </c>
      <c r="R3606" s="3" t="str">
        <f>RIGHT(N3606,LEN(N3606)-SEARCH("/",N3606,1))</f>
        <v>plays</v>
      </c>
      <c r="S3606" s="16">
        <f>(((J3606/60)/60)/24)+DATE(1970,1,1)+(-5/24)</f>
        <v>42482.80736111111</v>
      </c>
      <c r="T3606" s="16">
        <f>(((I3606/60)/60)/24)+DATE(1970,1,1)+(-5/24)</f>
        <v>42489.082638888889</v>
      </c>
    </row>
    <row r="3607" spans="1:20" ht="93.75" x14ac:dyDescent="0.3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2">
        <f>(E3607/D3607)*100</f>
        <v>184</v>
      </c>
      <c r="P3607" s="8">
        <f>E3607/L3607</f>
        <v>30.666666666666668</v>
      </c>
      <c r="Q3607" s="3" t="str">
        <f>LEFT(N3607,SEARCH("/",N3607)-1)</f>
        <v>theater</v>
      </c>
      <c r="R3607" s="3" t="str">
        <f>RIGHT(N3607,LEN(N3607)-SEARCH("/",N3607,1))</f>
        <v>plays</v>
      </c>
      <c r="S3607" s="16">
        <f>(((J3607/60)/60)/24)+DATE(1970,1,1)+(-5/24)</f>
        <v>42383.584791666661</v>
      </c>
      <c r="T3607" s="16">
        <f>(((I3607/60)/60)/24)+DATE(1970,1,1)+(-5/24)</f>
        <v>42413.584791666661</v>
      </c>
    </row>
    <row r="3608" spans="1:20" ht="93.75" x14ac:dyDescent="0.3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2">
        <f>(E3608/D3608)*100</f>
        <v>130.26666666666665</v>
      </c>
      <c r="P3608" s="8">
        <f>E3608/L3608</f>
        <v>61.0625</v>
      </c>
      <c r="Q3608" s="3" t="str">
        <f>LEFT(N3608,SEARCH("/",N3608)-1)</f>
        <v>theater</v>
      </c>
      <c r="R3608" s="3" t="str">
        <f>RIGHT(N3608,LEN(N3608)-SEARCH("/",N3608,1))</f>
        <v>plays</v>
      </c>
      <c r="S3608" s="16">
        <f>(((J3608/60)/60)/24)+DATE(1970,1,1)+(-5/24)</f>
        <v>42566.396493055552</v>
      </c>
      <c r="T3608" s="16">
        <f>(((I3608/60)/60)/24)+DATE(1970,1,1)+(-5/24)</f>
        <v>42596.396493055552</v>
      </c>
    </row>
    <row r="3609" spans="1:20" ht="56.25" x14ac:dyDescent="0.3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2">
        <f>(E3609/D3609)*100</f>
        <v>105.45454545454544</v>
      </c>
      <c r="P3609" s="8">
        <f>E3609/L3609</f>
        <v>29</v>
      </c>
      <c r="Q3609" s="3" t="str">
        <f>LEFT(N3609,SEARCH("/",N3609)-1)</f>
        <v>theater</v>
      </c>
      <c r="R3609" s="3" t="str">
        <f>RIGHT(N3609,LEN(N3609)-SEARCH("/",N3609,1))</f>
        <v>plays</v>
      </c>
      <c r="S3609" s="16">
        <f>(((J3609/60)/60)/24)+DATE(1970,1,1)+(-5/24)</f>
        <v>42338.755578703705</v>
      </c>
      <c r="T3609" s="16">
        <f>(((I3609/60)/60)/24)+DATE(1970,1,1)+(-5/24)</f>
        <v>42352.791666666664</v>
      </c>
    </row>
    <row r="3610" spans="1:20" ht="75" x14ac:dyDescent="0.3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2">
        <f>(E3610/D3610)*100</f>
        <v>100</v>
      </c>
      <c r="P3610" s="8">
        <f>E3610/L3610</f>
        <v>29.62962962962963</v>
      </c>
      <c r="Q3610" s="3" t="str">
        <f>LEFT(N3610,SEARCH("/",N3610)-1)</f>
        <v>theater</v>
      </c>
      <c r="R3610" s="3" t="str">
        <f>RIGHT(N3610,LEN(N3610)-SEARCH("/",N3610,1))</f>
        <v>plays</v>
      </c>
      <c r="S3610" s="16">
        <f>(((J3610/60)/60)/24)+DATE(1970,1,1)+(-5/24)</f>
        <v>42506.50104166667</v>
      </c>
      <c r="T3610" s="16">
        <f>(((I3610/60)/60)/24)+DATE(1970,1,1)+(-5/24)</f>
        <v>42538.374999999993</v>
      </c>
    </row>
    <row r="3611" spans="1:20" ht="75" x14ac:dyDescent="0.3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2">
        <f>(E3611/D3611)*100</f>
        <v>153.31632653061226</v>
      </c>
      <c r="P3611" s="8">
        <f>E3611/L3611</f>
        <v>143.0952380952381</v>
      </c>
      <c r="Q3611" s="3" t="str">
        <f>LEFT(N3611,SEARCH("/",N3611)-1)</f>
        <v>theater</v>
      </c>
      <c r="R3611" s="3" t="str">
        <f>RIGHT(N3611,LEN(N3611)-SEARCH("/",N3611,1))</f>
        <v>plays</v>
      </c>
      <c r="S3611" s="16">
        <f>(((J3611/60)/60)/24)+DATE(1970,1,1)+(-5/24)</f>
        <v>42429.783391203695</v>
      </c>
      <c r="T3611" s="16">
        <f>(((I3611/60)/60)/24)+DATE(1970,1,1)+(-5/24)</f>
        <v>42459.741724537038</v>
      </c>
    </row>
    <row r="3612" spans="1:20" ht="75" x14ac:dyDescent="0.3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2">
        <f>(E3612/D3612)*100</f>
        <v>162.30000000000001</v>
      </c>
      <c r="P3612" s="8">
        <f>E3612/L3612</f>
        <v>52.354838709677416</v>
      </c>
      <c r="Q3612" s="3" t="str">
        <f>LEFT(N3612,SEARCH("/",N3612)-1)</f>
        <v>theater</v>
      </c>
      <c r="R3612" s="3" t="str">
        <f>RIGHT(N3612,LEN(N3612)-SEARCH("/",N3612,1))</f>
        <v>plays</v>
      </c>
      <c r="S3612" s="16">
        <f>(((J3612/60)/60)/24)+DATE(1970,1,1)+(-5/24)</f>
        <v>42203.22379629629</v>
      </c>
      <c r="T3612" s="16">
        <f>(((I3612/60)/60)/24)+DATE(1970,1,1)+(-5/24)</f>
        <v>42233.22379629629</v>
      </c>
    </row>
    <row r="3613" spans="1:20" ht="93.75" x14ac:dyDescent="0.3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2">
        <f>(E3613/D3613)*100</f>
        <v>136</v>
      </c>
      <c r="P3613" s="8">
        <f>E3613/L3613</f>
        <v>66.666666666666671</v>
      </c>
      <c r="Q3613" s="3" t="str">
        <f>LEFT(N3613,SEARCH("/",N3613)-1)</f>
        <v>theater</v>
      </c>
      <c r="R3613" s="3" t="str">
        <f>RIGHT(N3613,LEN(N3613)-SEARCH("/",N3613,1))</f>
        <v>plays</v>
      </c>
      <c r="S3613" s="16">
        <f>(((J3613/60)/60)/24)+DATE(1970,1,1)+(-5/24)</f>
        <v>42072.162048611113</v>
      </c>
      <c r="T3613" s="16">
        <f>(((I3613/60)/60)/24)+DATE(1970,1,1)+(-5/24)</f>
        <v>42102.162048611113</v>
      </c>
    </row>
    <row r="3614" spans="1:20" ht="75" x14ac:dyDescent="0.3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2">
        <f>(E3614/D3614)*100</f>
        <v>144.4</v>
      </c>
      <c r="P3614" s="8">
        <f>E3614/L3614</f>
        <v>126.66666666666667</v>
      </c>
      <c r="Q3614" s="3" t="str">
        <f>LEFT(N3614,SEARCH("/",N3614)-1)</f>
        <v>theater</v>
      </c>
      <c r="R3614" s="3" t="str">
        <f>RIGHT(N3614,LEN(N3614)-SEARCH("/",N3614,1))</f>
        <v>plays</v>
      </c>
      <c r="S3614" s="16">
        <f>(((J3614/60)/60)/24)+DATE(1970,1,1)+(-5/24)</f>
        <v>41789.518645833334</v>
      </c>
      <c r="T3614" s="16">
        <f>(((I3614/60)/60)/24)+DATE(1970,1,1)+(-5/24)</f>
        <v>41799.518645833334</v>
      </c>
    </row>
    <row r="3615" spans="1:20" ht="56.25" x14ac:dyDescent="0.3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2">
        <f>(E3615/D3615)*100</f>
        <v>100</v>
      </c>
      <c r="P3615" s="8">
        <f>E3615/L3615</f>
        <v>62.5</v>
      </c>
      <c r="Q3615" s="3" t="str">
        <f>LEFT(N3615,SEARCH("/",N3615)-1)</f>
        <v>theater</v>
      </c>
      <c r="R3615" s="3" t="str">
        <f>RIGHT(N3615,LEN(N3615)-SEARCH("/",N3615,1))</f>
        <v>plays</v>
      </c>
      <c r="S3615" s="16">
        <f>(((J3615/60)/60)/24)+DATE(1970,1,1)+(-5/24)</f>
        <v>41788.381643518514</v>
      </c>
      <c r="T3615" s="16">
        <f>(((I3615/60)/60)/24)+DATE(1970,1,1)+(-5/24)</f>
        <v>41818.381643518514</v>
      </c>
    </row>
    <row r="3616" spans="1:20" ht="75" x14ac:dyDescent="0.3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2">
        <f>(E3616/D3616)*100</f>
        <v>100.8</v>
      </c>
      <c r="P3616" s="8">
        <f>E3616/L3616</f>
        <v>35.492957746478872</v>
      </c>
      <c r="Q3616" s="3" t="str">
        <f>LEFT(N3616,SEARCH("/",N3616)-1)</f>
        <v>theater</v>
      </c>
      <c r="R3616" s="3" t="str">
        <f>RIGHT(N3616,LEN(N3616)-SEARCH("/",N3616,1))</f>
        <v>plays</v>
      </c>
      <c r="S3616" s="16">
        <f>(((J3616/60)/60)/24)+DATE(1970,1,1)+(-5/24)</f>
        <v>42143.833518518521</v>
      </c>
      <c r="T3616" s="16">
        <f>(((I3616/60)/60)/24)+DATE(1970,1,1)+(-5/24)</f>
        <v>42173.833518518521</v>
      </c>
    </row>
    <row r="3617" spans="1:20" ht="75" x14ac:dyDescent="0.3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2">
        <f>(E3617/D3617)*100</f>
        <v>106.80000000000001</v>
      </c>
      <c r="P3617" s="8">
        <f>E3617/L3617</f>
        <v>37.083333333333336</v>
      </c>
      <c r="Q3617" s="3" t="str">
        <f>LEFT(N3617,SEARCH("/",N3617)-1)</f>
        <v>theater</v>
      </c>
      <c r="R3617" s="3" t="str">
        <f>RIGHT(N3617,LEN(N3617)-SEARCH("/",N3617,1))</f>
        <v>plays</v>
      </c>
      <c r="S3617" s="16">
        <f>(((J3617/60)/60)/24)+DATE(1970,1,1)+(-5/24)</f>
        <v>42318.385370370372</v>
      </c>
      <c r="T3617" s="16">
        <f>(((I3617/60)/60)/24)+DATE(1970,1,1)+(-5/24)</f>
        <v>42348.385370370372</v>
      </c>
    </row>
    <row r="3618" spans="1:20" ht="93.75" x14ac:dyDescent="0.3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2">
        <f>(E3618/D3618)*100</f>
        <v>124.8</v>
      </c>
      <c r="P3618" s="8">
        <f>E3618/L3618</f>
        <v>69.333333333333329</v>
      </c>
      <c r="Q3618" s="3" t="str">
        <f>LEFT(N3618,SEARCH("/",N3618)-1)</f>
        <v>theater</v>
      </c>
      <c r="R3618" s="3" t="str">
        <f>RIGHT(N3618,LEN(N3618)-SEARCH("/",N3618,1))</f>
        <v>plays</v>
      </c>
      <c r="S3618" s="16">
        <f>(((J3618/60)/60)/24)+DATE(1970,1,1)+(-5/24)</f>
        <v>42052.741481481477</v>
      </c>
      <c r="T3618" s="16">
        <f>(((I3618/60)/60)/24)+DATE(1970,1,1)+(-5/24)</f>
        <v>42082.699814814812</v>
      </c>
    </row>
    <row r="3619" spans="1:20" ht="93.75" x14ac:dyDescent="0.3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2">
        <f>(E3619/D3619)*100</f>
        <v>118.91891891891892</v>
      </c>
      <c r="P3619" s="8">
        <f>E3619/L3619</f>
        <v>17.254901960784313</v>
      </c>
      <c r="Q3619" s="3" t="str">
        <f>LEFT(N3619,SEARCH("/",N3619)-1)</f>
        <v>theater</v>
      </c>
      <c r="R3619" s="3" t="str">
        <f>RIGHT(N3619,LEN(N3619)-SEARCH("/",N3619,1))</f>
        <v>plays</v>
      </c>
      <c r="S3619" s="16">
        <f>(((J3619/60)/60)/24)+DATE(1970,1,1)+(-5/24)</f>
        <v>42779.401956018519</v>
      </c>
      <c r="T3619" s="16">
        <f>(((I3619/60)/60)/24)+DATE(1970,1,1)+(-5/24)</f>
        <v>42793.791666666664</v>
      </c>
    </row>
    <row r="3620" spans="1:20" ht="93.75" x14ac:dyDescent="0.3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2">
        <f>(E3620/D3620)*100</f>
        <v>101</v>
      </c>
      <c r="P3620" s="8">
        <f>E3620/L3620</f>
        <v>36.071428571428569</v>
      </c>
      <c r="Q3620" s="3" t="str">
        <f>LEFT(N3620,SEARCH("/",N3620)-1)</f>
        <v>theater</v>
      </c>
      <c r="R3620" s="3" t="str">
        <f>RIGHT(N3620,LEN(N3620)-SEARCH("/",N3620,1))</f>
        <v>plays</v>
      </c>
      <c r="S3620" s="16">
        <f>(((J3620/60)/60)/24)+DATE(1970,1,1)+(-5/24)</f>
        <v>42128.419560185182</v>
      </c>
      <c r="T3620" s="16">
        <f>(((I3620/60)/60)/24)+DATE(1970,1,1)+(-5/24)</f>
        <v>42158.419560185182</v>
      </c>
    </row>
    <row r="3621" spans="1:20" ht="93.75" x14ac:dyDescent="0.3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2">
        <f>(E3621/D3621)*100</f>
        <v>112.99999999999999</v>
      </c>
      <c r="P3621" s="8">
        <f>E3621/L3621</f>
        <v>66.470588235294116</v>
      </c>
      <c r="Q3621" s="3" t="str">
        <f>LEFT(N3621,SEARCH("/",N3621)-1)</f>
        <v>theater</v>
      </c>
      <c r="R3621" s="3" t="str">
        <f>RIGHT(N3621,LEN(N3621)-SEARCH("/",N3621,1))</f>
        <v>plays</v>
      </c>
      <c r="S3621" s="16">
        <f>(((J3621/60)/60)/24)+DATE(1970,1,1)+(-5/24)</f>
        <v>42660.92391203704</v>
      </c>
      <c r="T3621" s="16">
        <f>(((I3621/60)/60)/24)+DATE(1970,1,1)+(-5/24)</f>
        <v>42693.708333333336</v>
      </c>
    </row>
    <row r="3622" spans="1:20" ht="75" x14ac:dyDescent="0.3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2">
        <f>(E3622/D3622)*100</f>
        <v>105.19047619047619</v>
      </c>
      <c r="P3622" s="8">
        <f>E3622/L3622</f>
        <v>56.065989847715734</v>
      </c>
      <c r="Q3622" s="3" t="str">
        <f>LEFT(N3622,SEARCH("/",N3622)-1)</f>
        <v>theater</v>
      </c>
      <c r="R3622" s="3" t="str">
        <f>RIGHT(N3622,LEN(N3622)-SEARCH("/",N3622,1))</f>
        <v>plays</v>
      </c>
      <c r="S3622" s="16">
        <f>(((J3622/60)/60)/24)+DATE(1970,1,1)+(-5/24)</f>
        <v>42037.72987268518</v>
      </c>
      <c r="T3622" s="16">
        <f>(((I3622/60)/60)/24)+DATE(1970,1,1)+(-5/24)</f>
        <v>42067.958333333336</v>
      </c>
    </row>
    <row r="3623" spans="1:20" ht="75" x14ac:dyDescent="0.3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2">
        <f>(E3623/D3623)*100</f>
        <v>109.73333333333332</v>
      </c>
      <c r="P3623" s="8">
        <f>E3623/L3623</f>
        <v>47.028571428571432</v>
      </c>
      <c r="Q3623" s="3" t="str">
        <f>LEFT(N3623,SEARCH("/",N3623)-1)</f>
        <v>theater</v>
      </c>
      <c r="R3623" s="3" t="str">
        <f>RIGHT(N3623,LEN(N3623)-SEARCH("/",N3623,1))</f>
        <v>plays</v>
      </c>
      <c r="S3623" s="16">
        <f>(((J3623/60)/60)/24)+DATE(1970,1,1)+(-5/24)</f>
        <v>42619.727361111109</v>
      </c>
      <c r="T3623" s="16">
        <f>(((I3623/60)/60)/24)+DATE(1970,1,1)+(-5/24)</f>
        <v>42643.666666666664</v>
      </c>
    </row>
    <row r="3624" spans="1:20" ht="56.25" x14ac:dyDescent="0.3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2">
        <f>(E3624/D3624)*100</f>
        <v>100.099</v>
      </c>
      <c r="P3624" s="8">
        <f>E3624/L3624</f>
        <v>47.666190476190479</v>
      </c>
      <c r="Q3624" s="3" t="str">
        <f>LEFT(N3624,SEARCH("/",N3624)-1)</f>
        <v>theater</v>
      </c>
      <c r="R3624" s="3" t="str">
        <f>RIGHT(N3624,LEN(N3624)-SEARCH("/",N3624,1))</f>
        <v>plays</v>
      </c>
      <c r="S3624" s="16">
        <f>(((J3624/60)/60)/24)+DATE(1970,1,1)+(-5/24)</f>
        <v>41877.013553240737</v>
      </c>
      <c r="T3624" s="16">
        <f>(((I3624/60)/60)/24)+DATE(1970,1,1)+(-5/24)</f>
        <v>41909.932638888888</v>
      </c>
    </row>
    <row r="3625" spans="1:20" ht="56.25" x14ac:dyDescent="0.3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2">
        <f>(E3625/D3625)*100</f>
        <v>120</v>
      </c>
      <c r="P3625" s="8">
        <f>E3625/L3625</f>
        <v>88.235294117647058</v>
      </c>
      <c r="Q3625" s="3" t="str">
        <f>LEFT(N3625,SEARCH("/",N3625)-1)</f>
        <v>theater</v>
      </c>
      <c r="R3625" s="3" t="str">
        <f>RIGHT(N3625,LEN(N3625)-SEARCH("/",N3625,1))</f>
        <v>plays</v>
      </c>
      <c r="S3625" s="16">
        <f>(((J3625/60)/60)/24)+DATE(1970,1,1)+(-5/24)</f>
        <v>41828.528587962959</v>
      </c>
      <c r="T3625" s="16">
        <f>(((I3625/60)/60)/24)+DATE(1970,1,1)+(-5/24)</f>
        <v>41846.083333333328</v>
      </c>
    </row>
    <row r="3626" spans="1:20" ht="112.5" x14ac:dyDescent="0.3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2">
        <f>(E3626/D3626)*100</f>
        <v>104.93333333333332</v>
      </c>
      <c r="P3626" s="8">
        <f>E3626/L3626</f>
        <v>80.717948717948715</v>
      </c>
      <c r="Q3626" s="3" t="str">
        <f>LEFT(N3626,SEARCH("/",N3626)-1)</f>
        <v>theater</v>
      </c>
      <c r="R3626" s="3" t="str">
        <f>RIGHT(N3626,LEN(N3626)-SEARCH("/",N3626,1))</f>
        <v>plays</v>
      </c>
      <c r="S3626" s="16">
        <f>(((J3626/60)/60)/24)+DATE(1970,1,1)+(-5/24)</f>
        <v>42545.565856481473</v>
      </c>
      <c r="T3626" s="16">
        <f>(((I3626/60)/60)/24)+DATE(1970,1,1)+(-5/24)</f>
        <v>42605.565856481473</v>
      </c>
    </row>
    <row r="3627" spans="1:20" ht="93.75" x14ac:dyDescent="0.3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2">
        <f>(E3627/D3627)*100</f>
        <v>102.66666666666666</v>
      </c>
      <c r="P3627" s="8">
        <f>E3627/L3627</f>
        <v>39.487179487179489</v>
      </c>
      <c r="Q3627" s="3" t="str">
        <f>LEFT(N3627,SEARCH("/",N3627)-1)</f>
        <v>theater</v>
      </c>
      <c r="R3627" s="3" t="str">
        <f>RIGHT(N3627,LEN(N3627)-SEARCH("/",N3627,1))</f>
        <v>plays</v>
      </c>
      <c r="S3627" s="16">
        <f>(((J3627/60)/60)/24)+DATE(1970,1,1)+(-5/24)</f>
        <v>42157.444178240738</v>
      </c>
      <c r="T3627" s="16">
        <f>(((I3627/60)/60)/24)+DATE(1970,1,1)+(-5/24)</f>
        <v>42187.444178240738</v>
      </c>
    </row>
    <row r="3628" spans="1:20" ht="93.75" x14ac:dyDescent="0.3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2">
        <f>(E3628/D3628)*100</f>
        <v>101.82500000000002</v>
      </c>
      <c r="P3628" s="8">
        <f>E3628/L3628</f>
        <v>84.854166666666671</v>
      </c>
      <c r="Q3628" s="3" t="str">
        <f>LEFT(N3628,SEARCH("/",N3628)-1)</f>
        <v>theater</v>
      </c>
      <c r="R3628" s="3" t="str">
        <f>RIGHT(N3628,LEN(N3628)-SEARCH("/",N3628,1))</f>
        <v>plays</v>
      </c>
      <c r="S3628" s="16">
        <f>(((J3628/60)/60)/24)+DATE(1970,1,1)+(-5/24)</f>
        <v>41846.458993055552</v>
      </c>
      <c r="T3628" s="16">
        <f>(((I3628/60)/60)/24)+DATE(1970,1,1)+(-5/24)</f>
        <v>41867.458993055552</v>
      </c>
    </row>
    <row r="3629" spans="1:20" ht="93.75" x14ac:dyDescent="0.3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2">
        <f>(E3629/D3629)*100</f>
        <v>100</v>
      </c>
      <c r="P3629" s="8">
        <f>E3629/L3629</f>
        <v>68.965517241379317</v>
      </c>
      <c r="Q3629" s="3" t="str">
        <f>LEFT(N3629,SEARCH("/",N3629)-1)</f>
        <v>theater</v>
      </c>
      <c r="R3629" s="3" t="str">
        <f>RIGHT(N3629,LEN(N3629)-SEARCH("/",N3629,1))</f>
        <v>plays</v>
      </c>
      <c r="S3629" s="16">
        <f>(((J3629/60)/60)/24)+DATE(1970,1,1)+(-5/24)</f>
        <v>42460.533414351848</v>
      </c>
      <c r="T3629" s="16">
        <f>(((I3629/60)/60)/24)+DATE(1970,1,1)+(-5/24)</f>
        <v>42510.957638888889</v>
      </c>
    </row>
    <row r="3630" spans="1:20" ht="93.75" x14ac:dyDescent="0.3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12">
        <f>(E3630/D3630)*100</f>
        <v>0</v>
      </c>
      <c r="P3630" s="8">
        <v>0</v>
      </c>
      <c r="Q3630" s="3" t="str">
        <f>LEFT(N3630,SEARCH("/",N3630)-1)</f>
        <v>theater</v>
      </c>
      <c r="R3630" s="3" t="str">
        <f>RIGHT(N3630,LEN(N3630)-SEARCH("/",N3630,1))</f>
        <v>musical</v>
      </c>
      <c r="S3630" s="16">
        <f>(((J3630/60)/60)/24)+DATE(1970,1,1)+(-5/24)</f>
        <v>42291.6249537037</v>
      </c>
      <c r="T3630" s="16">
        <f>(((I3630/60)/60)/24)+DATE(1970,1,1)+(-5/24)</f>
        <v>42351.666620370372</v>
      </c>
    </row>
    <row r="3631" spans="1:20" ht="93.75" x14ac:dyDescent="0.3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12">
        <f>(E3631/D3631)*100</f>
        <v>1.9999999999999998E-4</v>
      </c>
      <c r="P3631" s="8">
        <f>E3631/L3631</f>
        <v>1</v>
      </c>
      <c r="Q3631" s="3" t="str">
        <f>LEFT(N3631,SEARCH("/",N3631)-1)</f>
        <v>theater</v>
      </c>
      <c r="R3631" s="3" t="str">
        <f>RIGHT(N3631,LEN(N3631)-SEARCH("/",N3631,1))</f>
        <v>musical</v>
      </c>
      <c r="S3631" s="16">
        <f>(((J3631/60)/60)/24)+DATE(1970,1,1)+(-5/24)</f>
        <v>42436.886157407404</v>
      </c>
      <c r="T3631" s="16">
        <f>(((I3631/60)/60)/24)+DATE(1970,1,1)+(-5/24)</f>
        <v>42495.499999999993</v>
      </c>
    </row>
    <row r="3632" spans="1:20" ht="75" x14ac:dyDescent="0.3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12">
        <f>(E3632/D3632)*100</f>
        <v>3.3333333333333333E-2</v>
      </c>
      <c r="P3632" s="8">
        <f>E3632/L3632</f>
        <v>1</v>
      </c>
      <c r="Q3632" s="3" t="str">
        <f>LEFT(N3632,SEARCH("/",N3632)-1)</f>
        <v>theater</v>
      </c>
      <c r="R3632" s="3" t="str">
        <f>RIGHT(N3632,LEN(N3632)-SEARCH("/",N3632,1))</f>
        <v>musical</v>
      </c>
      <c r="S3632" s="16">
        <f>(((J3632/60)/60)/24)+DATE(1970,1,1)+(-5/24)</f>
        <v>41942.638773148145</v>
      </c>
      <c r="T3632" s="16">
        <f>(((I3632/60)/60)/24)+DATE(1970,1,1)+(-5/24)</f>
        <v>41972.680439814816</v>
      </c>
    </row>
    <row r="3633" spans="1:20" ht="93.75" x14ac:dyDescent="0.3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12">
        <f>(E3633/D3633)*100</f>
        <v>51.023391812865491</v>
      </c>
      <c r="P3633" s="8">
        <f>E3633/L3633</f>
        <v>147.88135593220338</v>
      </c>
      <c r="Q3633" s="3" t="str">
        <f>LEFT(N3633,SEARCH("/",N3633)-1)</f>
        <v>theater</v>
      </c>
      <c r="R3633" s="3" t="str">
        <f>RIGHT(N3633,LEN(N3633)-SEARCH("/",N3633,1))</f>
        <v>musical</v>
      </c>
      <c r="S3633" s="16">
        <f>(((J3633/60)/60)/24)+DATE(1970,1,1)+(-5/24)</f>
        <v>41880.54510416666</v>
      </c>
      <c r="T3633" s="16">
        <f>(((I3633/60)/60)/24)+DATE(1970,1,1)+(-5/24)</f>
        <v>41904.957638888889</v>
      </c>
    </row>
    <row r="3634" spans="1:20" ht="75" x14ac:dyDescent="0.3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12">
        <f>(E3634/D3634)*100</f>
        <v>20</v>
      </c>
      <c r="P3634" s="8">
        <f>E3634/L3634</f>
        <v>100</v>
      </c>
      <c r="Q3634" s="3" t="str">
        <f>LEFT(N3634,SEARCH("/",N3634)-1)</f>
        <v>theater</v>
      </c>
      <c r="R3634" s="3" t="str">
        <f>RIGHT(N3634,LEN(N3634)-SEARCH("/",N3634,1))</f>
        <v>musical</v>
      </c>
      <c r="S3634" s="16">
        <f>(((J3634/60)/60)/24)+DATE(1970,1,1)+(-5/24)</f>
        <v>41946.728576388887</v>
      </c>
      <c r="T3634" s="16">
        <f>(((I3634/60)/60)/24)+DATE(1970,1,1)+(-5/24)</f>
        <v>41966.728576388887</v>
      </c>
    </row>
    <row r="3635" spans="1:20" ht="75" x14ac:dyDescent="0.3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12">
        <f>(E3635/D3635)*100</f>
        <v>35.24</v>
      </c>
      <c r="P3635" s="8">
        <f>E3635/L3635</f>
        <v>56.838709677419352</v>
      </c>
      <c r="Q3635" s="3" t="str">
        <f>LEFT(N3635,SEARCH("/",N3635)-1)</f>
        <v>theater</v>
      </c>
      <c r="R3635" s="3" t="str">
        <f>RIGHT(N3635,LEN(N3635)-SEARCH("/",N3635,1))</f>
        <v>musical</v>
      </c>
      <c r="S3635" s="16">
        <f>(((J3635/60)/60)/24)+DATE(1970,1,1)+(-5/24)</f>
        <v>42649.415127314809</v>
      </c>
      <c r="T3635" s="16">
        <f>(((I3635/60)/60)/24)+DATE(1970,1,1)+(-5/24)</f>
        <v>42692.833333333336</v>
      </c>
    </row>
    <row r="3636" spans="1:20" ht="93.75" x14ac:dyDescent="0.3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12">
        <f>(E3636/D3636)*100</f>
        <v>4.246666666666667</v>
      </c>
      <c r="P3636" s="8">
        <f>E3636/L3636</f>
        <v>176.94444444444446</v>
      </c>
      <c r="Q3636" s="3" t="str">
        <f>LEFT(N3636,SEARCH("/",N3636)-1)</f>
        <v>theater</v>
      </c>
      <c r="R3636" s="3" t="str">
        <f>RIGHT(N3636,LEN(N3636)-SEARCH("/",N3636,1))</f>
        <v>musical</v>
      </c>
      <c r="S3636" s="16">
        <f>(((J3636/60)/60)/24)+DATE(1970,1,1)+(-5/24)</f>
        <v>42700.958032407405</v>
      </c>
      <c r="T3636" s="16">
        <f>(((I3636/60)/60)/24)+DATE(1970,1,1)+(-5/24)</f>
        <v>42748.957638888889</v>
      </c>
    </row>
    <row r="3637" spans="1:20" ht="56.25" x14ac:dyDescent="0.3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12">
        <f>(E3637/D3637)*100</f>
        <v>36.457142857142856</v>
      </c>
      <c r="P3637" s="8">
        <f>E3637/L3637</f>
        <v>127.6</v>
      </c>
      <c r="Q3637" s="3" t="str">
        <f>LEFT(N3637,SEARCH("/",N3637)-1)</f>
        <v>theater</v>
      </c>
      <c r="R3637" s="3" t="str">
        <f>RIGHT(N3637,LEN(N3637)-SEARCH("/",N3637,1))</f>
        <v>musical</v>
      </c>
      <c r="S3637" s="16">
        <f>(((J3637/60)/60)/24)+DATE(1970,1,1)+(-5/24)</f>
        <v>42450.674490740734</v>
      </c>
      <c r="T3637" s="16">
        <f>(((I3637/60)/60)/24)+DATE(1970,1,1)+(-5/24)</f>
        <v>42480.674490740734</v>
      </c>
    </row>
    <row r="3638" spans="1:20" ht="56.25" x14ac:dyDescent="0.3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12">
        <f>(E3638/D3638)*100</f>
        <v>0</v>
      </c>
      <c r="P3638" s="8">
        <v>0</v>
      </c>
      <c r="Q3638" s="3" t="str">
        <f>LEFT(N3638,SEARCH("/",N3638)-1)</f>
        <v>theater</v>
      </c>
      <c r="R3638" s="3" t="str">
        <f>RIGHT(N3638,LEN(N3638)-SEARCH("/",N3638,1))</f>
        <v>musical</v>
      </c>
      <c r="S3638" s="16">
        <f>(((J3638/60)/60)/24)+DATE(1970,1,1)+(-5/24)</f>
        <v>42226.486446759263</v>
      </c>
      <c r="T3638" s="16">
        <f>(((I3638/60)/60)/24)+DATE(1970,1,1)+(-5/24)</f>
        <v>42261.486446759263</v>
      </c>
    </row>
    <row r="3639" spans="1:20" ht="93.75" x14ac:dyDescent="0.3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12">
        <f>(E3639/D3639)*100</f>
        <v>30.866666666666664</v>
      </c>
      <c r="P3639" s="8">
        <f>E3639/L3639</f>
        <v>66.142857142857139</v>
      </c>
      <c r="Q3639" s="3" t="str">
        <f>LEFT(N3639,SEARCH("/",N3639)-1)</f>
        <v>theater</v>
      </c>
      <c r="R3639" s="3" t="str">
        <f>RIGHT(N3639,LEN(N3639)-SEARCH("/",N3639,1))</f>
        <v>musical</v>
      </c>
      <c r="S3639" s="16">
        <f>(((J3639/60)/60)/24)+DATE(1970,1,1)+(-5/24)</f>
        <v>41975.492303240739</v>
      </c>
      <c r="T3639" s="16">
        <f>(((I3639/60)/60)/24)+DATE(1970,1,1)+(-5/24)</f>
        <v>42005.492303240739</v>
      </c>
    </row>
    <row r="3640" spans="1:20" ht="56.25" x14ac:dyDescent="0.3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12">
        <f>(E3640/D3640)*100</f>
        <v>6.5454545454545459</v>
      </c>
      <c r="P3640" s="8">
        <f>E3640/L3640</f>
        <v>108</v>
      </c>
      <c r="Q3640" s="3" t="str">
        <f>LEFT(N3640,SEARCH("/",N3640)-1)</f>
        <v>theater</v>
      </c>
      <c r="R3640" s="3" t="str">
        <f>RIGHT(N3640,LEN(N3640)-SEARCH("/",N3640,1))</f>
        <v>musical</v>
      </c>
      <c r="S3640" s="16">
        <f>(((J3640/60)/60)/24)+DATE(1970,1,1)+(-5/24)</f>
        <v>42053.464490740742</v>
      </c>
      <c r="T3640" s="16">
        <f>(((I3640/60)/60)/24)+DATE(1970,1,1)+(-5/24)</f>
        <v>42113.42282407407</v>
      </c>
    </row>
    <row r="3641" spans="1:20" ht="75" x14ac:dyDescent="0.3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12">
        <f>(E3641/D3641)*100</f>
        <v>4.0000000000000001E-3</v>
      </c>
      <c r="P3641" s="8">
        <f>E3641/L3641</f>
        <v>1</v>
      </c>
      <c r="Q3641" s="3" t="str">
        <f>LEFT(N3641,SEARCH("/",N3641)-1)</f>
        <v>theater</v>
      </c>
      <c r="R3641" s="3" t="str">
        <f>RIGHT(N3641,LEN(N3641)-SEARCH("/",N3641,1))</f>
        <v>musical</v>
      </c>
      <c r="S3641" s="16">
        <f>(((J3641/60)/60)/24)+DATE(1970,1,1)+(-5/24)</f>
        <v>42590.468819444439</v>
      </c>
      <c r="T3641" s="16">
        <f>(((I3641/60)/60)/24)+DATE(1970,1,1)+(-5/24)</f>
        <v>42650.424305555549</v>
      </c>
    </row>
    <row r="3642" spans="1:20" ht="112.5" x14ac:dyDescent="0.3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12">
        <f>(E3642/D3642)*100</f>
        <v>5.5</v>
      </c>
      <c r="P3642" s="8">
        <f>E3642/L3642</f>
        <v>18.333333333333332</v>
      </c>
      <c r="Q3642" s="3" t="str">
        <f>LEFT(N3642,SEARCH("/",N3642)-1)</f>
        <v>theater</v>
      </c>
      <c r="R3642" s="3" t="str">
        <f>RIGHT(N3642,LEN(N3642)-SEARCH("/",N3642,1))</f>
        <v>musical</v>
      </c>
      <c r="S3642" s="16">
        <f>(((J3642/60)/60)/24)+DATE(1970,1,1)+(-5/24)</f>
        <v>42104.573263888888</v>
      </c>
      <c r="T3642" s="16">
        <f>(((I3642/60)/60)/24)+DATE(1970,1,1)+(-5/24)</f>
        <v>42134.573263888888</v>
      </c>
    </row>
    <row r="3643" spans="1:20" ht="75" x14ac:dyDescent="0.3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12">
        <f>(E3643/D3643)*100</f>
        <v>0</v>
      </c>
      <c r="P3643" s="8">
        <v>0</v>
      </c>
      <c r="Q3643" s="3" t="str">
        <f>LEFT(N3643,SEARCH("/",N3643)-1)</f>
        <v>theater</v>
      </c>
      <c r="R3643" s="3" t="str">
        <f>RIGHT(N3643,LEN(N3643)-SEARCH("/",N3643,1))</f>
        <v>musical</v>
      </c>
      <c r="S3643" s="16">
        <f>(((J3643/60)/60)/24)+DATE(1970,1,1)+(-5/24)</f>
        <v>41899.418738425928</v>
      </c>
      <c r="T3643" s="16">
        <f>(((I3643/60)/60)/24)+DATE(1970,1,1)+(-5/24)</f>
        <v>41917</v>
      </c>
    </row>
    <row r="3644" spans="1:20" ht="75" x14ac:dyDescent="0.3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12">
        <f>(E3644/D3644)*100</f>
        <v>2.1428571428571428</v>
      </c>
      <c r="P3644" s="8">
        <f>E3644/L3644</f>
        <v>7.5</v>
      </c>
      <c r="Q3644" s="3" t="str">
        <f>LEFT(N3644,SEARCH("/",N3644)-1)</f>
        <v>theater</v>
      </c>
      <c r="R3644" s="3" t="str">
        <f>RIGHT(N3644,LEN(N3644)-SEARCH("/",N3644,1))</f>
        <v>musical</v>
      </c>
      <c r="S3644" s="16">
        <f>(((J3644/60)/60)/24)+DATE(1970,1,1)+(-5/24)</f>
        <v>42297.607951388891</v>
      </c>
      <c r="T3644" s="16">
        <f>(((I3644/60)/60)/24)+DATE(1970,1,1)+(-5/24)</f>
        <v>42338.499999999993</v>
      </c>
    </row>
    <row r="3645" spans="1:20" ht="75" x14ac:dyDescent="0.3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12">
        <f>(E3645/D3645)*100</f>
        <v>0</v>
      </c>
      <c r="P3645" s="8">
        <v>0</v>
      </c>
      <c r="Q3645" s="3" t="str">
        <f>LEFT(N3645,SEARCH("/",N3645)-1)</f>
        <v>theater</v>
      </c>
      <c r="R3645" s="3" t="str">
        <f>RIGHT(N3645,LEN(N3645)-SEARCH("/",N3645,1))</f>
        <v>musical</v>
      </c>
      <c r="S3645" s="16">
        <f>(((J3645/60)/60)/24)+DATE(1970,1,1)+(-5/24)</f>
        <v>42284.935636574075</v>
      </c>
      <c r="T3645" s="16">
        <f>(((I3645/60)/60)/24)+DATE(1970,1,1)+(-5/24)</f>
        <v>42324.977303240739</v>
      </c>
    </row>
    <row r="3646" spans="1:20" ht="56.25" x14ac:dyDescent="0.3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12">
        <f>(E3646/D3646)*100</f>
        <v>16.420000000000002</v>
      </c>
      <c r="P3646" s="8">
        <f>E3646/L3646</f>
        <v>68.416666666666671</v>
      </c>
      <c r="Q3646" s="3" t="str">
        <f>LEFT(N3646,SEARCH("/",N3646)-1)</f>
        <v>theater</v>
      </c>
      <c r="R3646" s="3" t="str">
        <f>RIGHT(N3646,LEN(N3646)-SEARCH("/",N3646,1))</f>
        <v>musical</v>
      </c>
      <c r="S3646" s="16">
        <f>(((J3646/60)/60)/24)+DATE(1970,1,1)+(-5/24)</f>
        <v>42409.033414351848</v>
      </c>
      <c r="T3646" s="16">
        <f>(((I3646/60)/60)/24)+DATE(1970,1,1)+(-5/24)</f>
        <v>42436.999305555553</v>
      </c>
    </row>
    <row r="3647" spans="1:20" ht="93.75" x14ac:dyDescent="0.3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12">
        <f>(E3647/D3647)*100</f>
        <v>0.1</v>
      </c>
      <c r="P3647" s="8">
        <f>E3647/L3647</f>
        <v>1</v>
      </c>
      <c r="Q3647" s="3" t="str">
        <f>LEFT(N3647,SEARCH("/",N3647)-1)</f>
        <v>theater</v>
      </c>
      <c r="R3647" s="3" t="str">
        <f>RIGHT(N3647,LEN(N3647)-SEARCH("/",N3647,1))</f>
        <v>musical</v>
      </c>
      <c r="S3647" s="16">
        <f>(((J3647/60)/60)/24)+DATE(1970,1,1)+(-5/24)</f>
        <v>42665.762013888881</v>
      </c>
      <c r="T3647" s="16">
        <f>(((I3647/60)/60)/24)+DATE(1970,1,1)+(-5/24)</f>
        <v>42695.803680555553</v>
      </c>
    </row>
    <row r="3648" spans="1:20" ht="75" x14ac:dyDescent="0.3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12">
        <f>(E3648/D3648)*100</f>
        <v>4.8099999999999996</v>
      </c>
      <c r="P3648" s="8">
        <f>E3648/L3648</f>
        <v>60.125</v>
      </c>
      <c r="Q3648" s="3" t="str">
        <f>LEFT(N3648,SEARCH("/",N3648)-1)</f>
        <v>theater</v>
      </c>
      <c r="R3648" s="3" t="str">
        <f>RIGHT(N3648,LEN(N3648)-SEARCH("/",N3648,1))</f>
        <v>musical</v>
      </c>
      <c r="S3648" s="16">
        <f>(((J3648/60)/60)/24)+DATE(1970,1,1)+(-5/24)</f>
        <v>42140.21298611111</v>
      </c>
      <c r="T3648" s="16">
        <f>(((I3648/60)/60)/24)+DATE(1970,1,1)+(-5/24)</f>
        <v>42171.770833333336</v>
      </c>
    </row>
    <row r="3649" spans="1:20" ht="75" x14ac:dyDescent="0.3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12">
        <f>(E3649/D3649)*100</f>
        <v>6</v>
      </c>
      <c r="P3649" s="8">
        <f>E3649/L3649</f>
        <v>15</v>
      </c>
      <c r="Q3649" s="3" t="str">
        <f>LEFT(N3649,SEARCH("/",N3649)-1)</f>
        <v>theater</v>
      </c>
      <c r="R3649" s="3" t="str">
        <f>RIGHT(N3649,LEN(N3649)-SEARCH("/",N3649,1))</f>
        <v>musical</v>
      </c>
      <c r="S3649" s="16">
        <f>(((J3649/60)/60)/24)+DATE(1970,1,1)+(-5/24)</f>
        <v>42598.540821759256</v>
      </c>
      <c r="T3649" s="16">
        <f>(((I3649/60)/60)/24)+DATE(1970,1,1)+(-5/24)</f>
        <v>42643.540821759256</v>
      </c>
    </row>
    <row r="3650" spans="1:20" ht="56.25" x14ac:dyDescent="0.3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2">
        <f>(E3650/D3650)*100</f>
        <v>100.38249999999999</v>
      </c>
      <c r="P3650" s="8">
        <f>E3650/L3650</f>
        <v>550.04109589041093</v>
      </c>
      <c r="Q3650" s="3" t="str">
        <f>LEFT(N3650,SEARCH("/",N3650)-1)</f>
        <v>theater</v>
      </c>
      <c r="R3650" s="3" t="str">
        <f>RIGHT(N3650,LEN(N3650)-SEARCH("/",N3650,1))</f>
        <v>plays</v>
      </c>
      <c r="S3650" s="16">
        <f>(((J3650/60)/60)/24)+DATE(1970,1,1)+(-5/24)</f>
        <v>41887.083854166667</v>
      </c>
      <c r="T3650" s="16">
        <f>(((I3650/60)/60)/24)+DATE(1970,1,1)+(-5/24)</f>
        <v>41917.083854166667</v>
      </c>
    </row>
    <row r="3651" spans="1:20" ht="93.75" x14ac:dyDescent="0.3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2">
        <f>(E3651/D3651)*100</f>
        <v>104</v>
      </c>
      <c r="P3651" s="8">
        <f>E3651/L3651</f>
        <v>97.5</v>
      </c>
      <c r="Q3651" s="3" t="str">
        <f>LEFT(N3651,SEARCH("/",N3651)-1)</f>
        <v>theater</v>
      </c>
      <c r="R3651" s="3" t="str">
        <f>RIGHT(N3651,LEN(N3651)-SEARCH("/",N3651,1))</f>
        <v>plays</v>
      </c>
      <c r="S3651" s="16">
        <f>(((J3651/60)/60)/24)+DATE(1970,1,1)+(-5/24)</f>
        <v>41780.504560185182</v>
      </c>
      <c r="T3651" s="16">
        <f>(((I3651/60)/60)/24)+DATE(1970,1,1)+(-5/24)</f>
        <v>41806.504560185182</v>
      </c>
    </row>
    <row r="3652" spans="1:20" ht="93.75" x14ac:dyDescent="0.3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2">
        <f>(E3652/D3652)*100</f>
        <v>100</v>
      </c>
      <c r="P3652" s="8">
        <f>E3652/L3652</f>
        <v>29.411764705882351</v>
      </c>
      <c r="Q3652" s="3" t="str">
        <f>LEFT(N3652,SEARCH("/",N3652)-1)</f>
        <v>theater</v>
      </c>
      <c r="R3652" s="3" t="str">
        <f>RIGHT(N3652,LEN(N3652)-SEARCH("/",N3652,1))</f>
        <v>plays</v>
      </c>
      <c r="S3652" s="16">
        <f>(((J3652/60)/60)/24)+DATE(1970,1,1)+(-5/24)</f>
        <v>42381.270648148151</v>
      </c>
      <c r="T3652" s="16">
        <f>(((I3652/60)/60)/24)+DATE(1970,1,1)+(-5/24)</f>
        <v>42402.270648148151</v>
      </c>
    </row>
    <row r="3653" spans="1:20" ht="75" x14ac:dyDescent="0.3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2">
        <f>(E3653/D3653)*100</f>
        <v>104</v>
      </c>
      <c r="P3653" s="8">
        <f>E3653/L3653</f>
        <v>57.777777777777779</v>
      </c>
      <c r="Q3653" s="3" t="str">
        <f>LEFT(N3653,SEARCH("/",N3653)-1)</f>
        <v>theater</v>
      </c>
      <c r="R3653" s="3" t="str">
        <f>RIGHT(N3653,LEN(N3653)-SEARCH("/",N3653,1))</f>
        <v>plays</v>
      </c>
      <c r="S3653" s="16">
        <f>(((J3653/60)/60)/24)+DATE(1970,1,1)+(-5/24)</f>
        <v>41828.437986111108</v>
      </c>
      <c r="T3653" s="16">
        <f>(((I3653/60)/60)/24)+DATE(1970,1,1)+(-5/24)</f>
        <v>41861.457638888889</v>
      </c>
    </row>
    <row r="3654" spans="1:20" ht="75" x14ac:dyDescent="0.3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2">
        <f>(E3654/D3654)*100</f>
        <v>250.66666666666669</v>
      </c>
      <c r="P3654" s="8">
        <f>E3654/L3654</f>
        <v>44.235294117647058</v>
      </c>
      <c r="Q3654" s="3" t="str">
        <f>LEFT(N3654,SEARCH("/",N3654)-1)</f>
        <v>theater</v>
      </c>
      <c r="R3654" s="3" t="str">
        <f>RIGHT(N3654,LEN(N3654)-SEARCH("/",N3654,1))</f>
        <v>plays</v>
      </c>
      <c r="S3654" s="16">
        <f>(((J3654/60)/60)/24)+DATE(1970,1,1)+(-5/24)</f>
        <v>42596.436365740738</v>
      </c>
      <c r="T3654" s="16">
        <f>(((I3654/60)/60)/24)+DATE(1970,1,1)+(-5/24)</f>
        <v>42606.957638888889</v>
      </c>
    </row>
    <row r="3655" spans="1:20" ht="93.75" x14ac:dyDescent="0.3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2">
        <f>(E3655/D3655)*100</f>
        <v>100.49999999999999</v>
      </c>
      <c r="P3655" s="8">
        <f>E3655/L3655</f>
        <v>60.909090909090907</v>
      </c>
      <c r="Q3655" s="3" t="str">
        <f>LEFT(N3655,SEARCH("/",N3655)-1)</f>
        <v>theater</v>
      </c>
      <c r="R3655" s="3" t="str">
        <f>RIGHT(N3655,LEN(N3655)-SEARCH("/",N3655,1))</f>
        <v>plays</v>
      </c>
      <c r="S3655" s="16">
        <f>(((J3655/60)/60)/24)+DATE(1970,1,1)+(-5/24)</f>
        <v>42191.155173611107</v>
      </c>
      <c r="T3655" s="16">
        <f>(((I3655/60)/60)/24)+DATE(1970,1,1)+(-5/24)</f>
        <v>42221.155173611107</v>
      </c>
    </row>
    <row r="3656" spans="1:20" ht="93.75" x14ac:dyDescent="0.3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2">
        <f>(E3656/D3656)*100</f>
        <v>174.4</v>
      </c>
      <c r="P3656" s="8">
        <f>E3656/L3656</f>
        <v>68.84210526315789</v>
      </c>
      <c r="Q3656" s="3" t="str">
        <f>LEFT(N3656,SEARCH("/",N3656)-1)</f>
        <v>theater</v>
      </c>
      <c r="R3656" s="3" t="str">
        <f>RIGHT(N3656,LEN(N3656)-SEARCH("/",N3656,1))</f>
        <v>plays</v>
      </c>
      <c r="S3656" s="16">
        <f>(((J3656/60)/60)/24)+DATE(1970,1,1)+(-5/24)</f>
        <v>42440.20817129629</v>
      </c>
      <c r="T3656" s="16">
        <f>(((I3656/60)/60)/24)+DATE(1970,1,1)+(-5/24)</f>
        <v>42463.499999999993</v>
      </c>
    </row>
    <row r="3657" spans="1:20" ht="75" x14ac:dyDescent="0.3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2">
        <f>(E3657/D3657)*100</f>
        <v>116.26</v>
      </c>
      <c r="P3657" s="8">
        <f>E3657/L3657</f>
        <v>73.582278481012665</v>
      </c>
      <c r="Q3657" s="3" t="str">
        <f>LEFT(N3657,SEARCH("/",N3657)-1)</f>
        <v>theater</v>
      </c>
      <c r="R3657" s="3" t="str">
        <f>RIGHT(N3657,LEN(N3657)-SEARCH("/",N3657,1))</f>
        <v>plays</v>
      </c>
      <c r="S3657" s="16">
        <f>(((J3657/60)/60)/24)+DATE(1970,1,1)+(-5/24)</f>
        <v>42173.594884259255</v>
      </c>
      <c r="T3657" s="16">
        <f>(((I3657/60)/60)/24)+DATE(1970,1,1)+(-5/24)</f>
        <v>42203.082638888889</v>
      </c>
    </row>
    <row r="3658" spans="1:20" ht="75" x14ac:dyDescent="0.3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2">
        <f>(E3658/D3658)*100</f>
        <v>105.82000000000001</v>
      </c>
      <c r="P3658" s="8">
        <f>E3658/L3658</f>
        <v>115.02173913043478</v>
      </c>
      <c r="Q3658" s="3" t="str">
        <f>LEFT(N3658,SEARCH("/",N3658)-1)</f>
        <v>theater</v>
      </c>
      <c r="R3658" s="3" t="str">
        <f>RIGHT(N3658,LEN(N3658)-SEARCH("/",N3658,1))</f>
        <v>plays</v>
      </c>
      <c r="S3658" s="16">
        <f>(((J3658/60)/60)/24)+DATE(1970,1,1)+(-5/24)</f>
        <v>42737.70180555556</v>
      </c>
      <c r="T3658" s="16">
        <f>(((I3658/60)/60)/24)+DATE(1970,1,1)+(-5/24)</f>
        <v>42767.749305555553</v>
      </c>
    </row>
    <row r="3659" spans="1:20" ht="93.75" x14ac:dyDescent="0.3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2">
        <f>(E3659/D3659)*100</f>
        <v>110.75</v>
      </c>
      <c r="P3659" s="8">
        <f>E3659/L3659</f>
        <v>110.75</v>
      </c>
      <c r="Q3659" s="3" t="str">
        <f>LEFT(N3659,SEARCH("/",N3659)-1)</f>
        <v>theater</v>
      </c>
      <c r="R3659" s="3" t="str">
        <f>RIGHT(N3659,LEN(N3659)-SEARCH("/",N3659,1))</f>
        <v>plays</v>
      </c>
      <c r="S3659" s="16">
        <f>(((J3659/60)/60)/24)+DATE(1970,1,1)+(-5/24)</f>
        <v>42499.421516203707</v>
      </c>
      <c r="T3659" s="16">
        <f>(((I3659/60)/60)/24)+DATE(1970,1,1)+(-5/24)</f>
        <v>42522.695833333331</v>
      </c>
    </row>
    <row r="3660" spans="1:20" ht="56.25" x14ac:dyDescent="0.3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2">
        <f>(E3660/D3660)*100</f>
        <v>100.66666666666666</v>
      </c>
      <c r="P3660" s="8">
        <f>E3660/L3660</f>
        <v>75.5</v>
      </c>
      <c r="Q3660" s="3" t="str">
        <f>LEFT(N3660,SEARCH("/",N3660)-1)</f>
        <v>theater</v>
      </c>
      <c r="R3660" s="3" t="str">
        <f>RIGHT(N3660,LEN(N3660)-SEARCH("/",N3660,1))</f>
        <v>plays</v>
      </c>
      <c r="S3660" s="16">
        <f>(((J3660/60)/60)/24)+DATE(1970,1,1)+(-5/24)</f>
        <v>41775.650231481479</v>
      </c>
      <c r="T3660" s="16">
        <f>(((I3660/60)/60)/24)+DATE(1970,1,1)+(-5/24)</f>
        <v>41821.957638888889</v>
      </c>
    </row>
    <row r="3661" spans="1:20" ht="75" x14ac:dyDescent="0.3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2">
        <f>(E3661/D3661)*100</f>
        <v>102.03333333333333</v>
      </c>
      <c r="P3661" s="8">
        <f>E3661/L3661</f>
        <v>235.46153846153845</v>
      </c>
      <c r="Q3661" s="3" t="str">
        <f>LEFT(N3661,SEARCH("/",N3661)-1)</f>
        <v>theater</v>
      </c>
      <c r="R3661" s="3" t="str">
        <f>RIGHT(N3661,LEN(N3661)-SEARCH("/",N3661,1))</f>
        <v>plays</v>
      </c>
      <c r="S3661" s="16">
        <f>(((J3661/60)/60)/24)+DATE(1970,1,1)+(-5/24)</f>
        <v>42055.068865740737</v>
      </c>
      <c r="T3661" s="16">
        <f>(((I3661/60)/60)/24)+DATE(1970,1,1)+(-5/24)</f>
        <v>42082.402083333327</v>
      </c>
    </row>
    <row r="3662" spans="1:20" ht="93.75" x14ac:dyDescent="0.3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2">
        <f>(E3662/D3662)*100</f>
        <v>100</v>
      </c>
      <c r="P3662" s="8">
        <f>E3662/L3662</f>
        <v>11.363636363636363</v>
      </c>
      <c r="Q3662" s="3" t="str">
        <f>LEFT(N3662,SEARCH("/",N3662)-1)</f>
        <v>theater</v>
      </c>
      <c r="R3662" s="3" t="str">
        <f>RIGHT(N3662,LEN(N3662)-SEARCH("/",N3662,1))</f>
        <v>plays</v>
      </c>
      <c r="S3662" s="16">
        <f>(((J3662/60)/60)/24)+DATE(1970,1,1)+(-5/24)</f>
        <v>41971.672743055555</v>
      </c>
      <c r="T3662" s="16">
        <f>(((I3662/60)/60)/24)+DATE(1970,1,1)+(-5/24)</f>
        <v>41996.672743055555</v>
      </c>
    </row>
    <row r="3663" spans="1:20" ht="75" x14ac:dyDescent="0.3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2">
        <f>(E3663/D3663)*100</f>
        <v>111.00000000000001</v>
      </c>
      <c r="P3663" s="8">
        <f>E3663/L3663</f>
        <v>92.5</v>
      </c>
      <c r="Q3663" s="3" t="str">
        <f>LEFT(N3663,SEARCH("/",N3663)-1)</f>
        <v>theater</v>
      </c>
      <c r="R3663" s="3" t="str">
        <f>RIGHT(N3663,LEN(N3663)-SEARCH("/",N3663,1))</f>
        <v>plays</v>
      </c>
      <c r="S3663" s="16">
        <f>(((J3663/60)/60)/24)+DATE(1970,1,1)+(-5/24)</f>
        <v>42447.688333333332</v>
      </c>
      <c r="T3663" s="16">
        <f>(((I3663/60)/60)/24)+DATE(1970,1,1)+(-5/24)</f>
        <v>42469.958333333336</v>
      </c>
    </row>
    <row r="3664" spans="1:20" ht="93.75" x14ac:dyDescent="0.3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2">
        <f>(E3664/D3664)*100</f>
        <v>101.42500000000001</v>
      </c>
      <c r="P3664" s="8">
        <f>E3664/L3664</f>
        <v>202.85</v>
      </c>
      <c r="Q3664" s="3" t="str">
        <f>LEFT(N3664,SEARCH("/",N3664)-1)</f>
        <v>theater</v>
      </c>
      <c r="R3664" s="3" t="str">
        <f>RIGHT(N3664,LEN(N3664)-SEARCH("/",N3664,1))</f>
        <v>plays</v>
      </c>
      <c r="S3664" s="16">
        <f>(((J3664/60)/60)/24)+DATE(1970,1,1)+(-5/24)</f>
        <v>42064.011736111112</v>
      </c>
      <c r="T3664" s="16">
        <f>(((I3664/60)/60)/24)+DATE(1970,1,1)+(-5/24)</f>
        <v>42093.97006944444</v>
      </c>
    </row>
    <row r="3665" spans="1:20" ht="75" x14ac:dyDescent="0.3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2">
        <f>(E3665/D3665)*100</f>
        <v>104</v>
      </c>
      <c r="P3665" s="8">
        <f>E3665/L3665</f>
        <v>26</v>
      </c>
      <c r="Q3665" s="3" t="str">
        <f>LEFT(N3665,SEARCH("/",N3665)-1)</f>
        <v>theater</v>
      </c>
      <c r="R3665" s="3" t="str">
        <f>RIGHT(N3665,LEN(N3665)-SEARCH("/",N3665,1))</f>
        <v>plays</v>
      </c>
      <c r="S3665" s="16">
        <f>(((J3665/60)/60)/24)+DATE(1970,1,1)+(-5/24)</f>
        <v>42665.243402777771</v>
      </c>
      <c r="T3665" s="16">
        <f>(((I3665/60)/60)/24)+DATE(1970,1,1)+(-5/24)</f>
        <v>42725.285069444442</v>
      </c>
    </row>
    <row r="3666" spans="1:20" ht="75" x14ac:dyDescent="0.3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2">
        <f>(E3666/D3666)*100</f>
        <v>109.375</v>
      </c>
      <c r="P3666" s="8">
        <f>E3666/L3666</f>
        <v>46.05263157894737</v>
      </c>
      <c r="Q3666" s="3" t="str">
        <f>LEFT(N3666,SEARCH("/",N3666)-1)</f>
        <v>theater</v>
      </c>
      <c r="R3666" s="3" t="str">
        <f>RIGHT(N3666,LEN(N3666)-SEARCH("/",N3666,1))</f>
        <v>plays</v>
      </c>
      <c r="S3666" s="16">
        <f>(((J3666/60)/60)/24)+DATE(1970,1,1)+(-5/24)</f>
        <v>42523.04038194444</v>
      </c>
      <c r="T3666" s="16">
        <f>(((I3666/60)/60)/24)+DATE(1970,1,1)+(-5/24)</f>
        <v>42537.04038194444</v>
      </c>
    </row>
    <row r="3667" spans="1:20" ht="93.75" x14ac:dyDescent="0.3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2">
        <f>(E3667/D3667)*100</f>
        <v>115.16129032258064</v>
      </c>
      <c r="P3667" s="8">
        <f>E3667/L3667</f>
        <v>51</v>
      </c>
      <c r="Q3667" s="3" t="str">
        <f>LEFT(N3667,SEARCH("/",N3667)-1)</f>
        <v>theater</v>
      </c>
      <c r="R3667" s="3" t="str">
        <f>RIGHT(N3667,LEN(N3667)-SEARCH("/",N3667,1))</f>
        <v>plays</v>
      </c>
      <c r="S3667" s="16">
        <f>(((J3667/60)/60)/24)+DATE(1970,1,1)+(-5/24)</f>
        <v>42294.59979166666</v>
      </c>
      <c r="T3667" s="16">
        <f>(((I3667/60)/60)/24)+DATE(1970,1,1)+(-5/24)</f>
        <v>42305.620833333327</v>
      </c>
    </row>
    <row r="3668" spans="1:20" ht="37.5" x14ac:dyDescent="0.3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2">
        <f>(E3668/D3668)*100</f>
        <v>100</v>
      </c>
      <c r="P3668" s="8">
        <f>E3668/L3668</f>
        <v>31.578947368421051</v>
      </c>
      <c r="Q3668" s="3" t="str">
        <f>LEFT(N3668,SEARCH("/",N3668)-1)</f>
        <v>theater</v>
      </c>
      <c r="R3668" s="3" t="str">
        <f>RIGHT(N3668,LEN(N3668)-SEARCH("/",N3668,1))</f>
        <v>plays</v>
      </c>
      <c r="S3668" s="16">
        <f>(((J3668/60)/60)/24)+DATE(1970,1,1)+(-5/24)</f>
        <v>41822.696550925924</v>
      </c>
      <c r="T3668" s="16">
        <f>(((I3668/60)/60)/24)+DATE(1970,1,1)+(-5/24)</f>
        <v>41844.083333333328</v>
      </c>
    </row>
    <row r="3669" spans="1:20" ht="75" x14ac:dyDescent="0.3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2">
        <f>(E3669/D3669)*100</f>
        <v>103.17033333333335</v>
      </c>
      <c r="P3669" s="8">
        <f>E3669/L3669</f>
        <v>53.363965517241382</v>
      </c>
      <c r="Q3669" s="3" t="str">
        <f>LEFT(N3669,SEARCH("/",N3669)-1)</f>
        <v>theater</v>
      </c>
      <c r="R3669" s="3" t="str">
        <f>RIGHT(N3669,LEN(N3669)-SEARCH("/",N3669,1))</f>
        <v>plays</v>
      </c>
      <c r="S3669" s="16">
        <f>(((J3669/60)/60)/24)+DATE(1970,1,1)+(-5/24)</f>
        <v>42173.761793981481</v>
      </c>
      <c r="T3669" s="16">
        <f>(((I3669/60)/60)/24)+DATE(1970,1,1)+(-5/24)</f>
        <v>42203.761793981481</v>
      </c>
    </row>
    <row r="3670" spans="1:20" ht="75" x14ac:dyDescent="0.3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2">
        <f>(E3670/D3670)*100</f>
        <v>103.49999999999999</v>
      </c>
      <c r="P3670" s="8">
        <f>E3670/L3670</f>
        <v>36.964285714285715</v>
      </c>
      <c r="Q3670" s="3" t="str">
        <f>LEFT(N3670,SEARCH("/",N3670)-1)</f>
        <v>theater</v>
      </c>
      <c r="R3670" s="3" t="str">
        <f>RIGHT(N3670,LEN(N3670)-SEARCH("/",N3670,1))</f>
        <v>plays</v>
      </c>
      <c r="S3670" s="16">
        <f>(((J3670/60)/60)/24)+DATE(1970,1,1)+(-5/24)</f>
        <v>42185.347824074073</v>
      </c>
      <c r="T3670" s="16">
        <f>(((I3670/60)/60)/24)+DATE(1970,1,1)+(-5/24)</f>
        <v>42208.564583333333</v>
      </c>
    </row>
    <row r="3671" spans="1:20" ht="75" x14ac:dyDescent="0.3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2">
        <f>(E3671/D3671)*100</f>
        <v>138.19999999999999</v>
      </c>
      <c r="P3671" s="8">
        <f>E3671/L3671</f>
        <v>81.294117647058826</v>
      </c>
      <c r="Q3671" s="3" t="str">
        <f>LEFT(N3671,SEARCH("/",N3671)-1)</f>
        <v>theater</v>
      </c>
      <c r="R3671" s="3" t="str">
        <f>RIGHT(N3671,LEN(N3671)-SEARCH("/",N3671,1))</f>
        <v>plays</v>
      </c>
      <c r="S3671" s="16">
        <f>(((J3671/60)/60)/24)+DATE(1970,1,1)+(-5/24)</f>
        <v>42136.466863425921</v>
      </c>
      <c r="T3671" s="16">
        <f>(((I3671/60)/60)/24)+DATE(1970,1,1)+(-5/24)</f>
        <v>42166.466863425921</v>
      </c>
    </row>
    <row r="3672" spans="1:20" ht="75" x14ac:dyDescent="0.3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2">
        <f>(E3672/D3672)*100</f>
        <v>109.54545454545455</v>
      </c>
      <c r="P3672" s="8">
        <f>E3672/L3672</f>
        <v>20.083333333333332</v>
      </c>
      <c r="Q3672" s="3" t="str">
        <f>LEFT(N3672,SEARCH("/",N3672)-1)</f>
        <v>theater</v>
      </c>
      <c r="R3672" s="3" t="str">
        <f>RIGHT(N3672,LEN(N3672)-SEARCH("/",N3672,1))</f>
        <v>plays</v>
      </c>
      <c r="S3672" s="16">
        <f>(((J3672/60)/60)/24)+DATE(1970,1,1)+(-5/24)</f>
        <v>42142.305682870363</v>
      </c>
      <c r="T3672" s="16">
        <f>(((I3672/60)/60)/24)+DATE(1970,1,1)+(-5/24)</f>
        <v>42155.749999999993</v>
      </c>
    </row>
    <row r="3673" spans="1:20" ht="93.75" x14ac:dyDescent="0.3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2">
        <f>(E3673/D3673)*100</f>
        <v>100.85714285714286</v>
      </c>
      <c r="P3673" s="8">
        <f>E3673/L3673</f>
        <v>88.25</v>
      </c>
      <c r="Q3673" s="3" t="str">
        <f>LEFT(N3673,SEARCH("/",N3673)-1)</f>
        <v>theater</v>
      </c>
      <c r="R3673" s="3" t="str">
        <f>RIGHT(N3673,LEN(N3673)-SEARCH("/",N3673,1))</f>
        <v>plays</v>
      </c>
      <c r="S3673" s="16">
        <f>(((J3673/60)/60)/24)+DATE(1970,1,1)+(-5/24)</f>
        <v>41820.419756944444</v>
      </c>
      <c r="T3673" s="16">
        <f>(((I3673/60)/60)/24)+DATE(1970,1,1)+(-5/24)</f>
        <v>41840.957638888889</v>
      </c>
    </row>
    <row r="3674" spans="1:20" ht="93.75" x14ac:dyDescent="0.3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2">
        <f>(E3674/D3674)*100</f>
        <v>101.53333333333335</v>
      </c>
      <c r="P3674" s="8">
        <f>E3674/L3674</f>
        <v>53.438596491228068</v>
      </c>
      <c r="Q3674" s="3" t="str">
        <f>LEFT(N3674,SEARCH("/",N3674)-1)</f>
        <v>theater</v>
      </c>
      <c r="R3674" s="3" t="str">
        <f>RIGHT(N3674,LEN(N3674)-SEARCH("/",N3674,1))</f>
        <v>plays</v>
      </c>
      <c r="S3674" s="16">
        <f>(((J3674/60)/60)/24)+DATE(1970,1,1)+(-5/24)</f>
        <v>41878.738240740735</v>
      </c>
      <c r="T3674" s="16">
        <f>(((I3674/60)/60)/24)+DATE(1970,1,1)+(-5/24)</f>
        <v>41908.738240740735</v>
      </c>
    </row>
    <row r="3675" spans="1:20" ht="75" x14ac:dyDescent="0.3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2">
        <f>(E3675/D3675)*100</f>
        <v>113.625</v>
      </c>
      <c r="P3675" s="8">
        <f>E3675/L3675</f>
        <v>39.868421052631582</v>
      </c>
      <c r="Q3675" s="3" t="str">
        <f>LEFT(N3675,SEARCH("/",N3675)-1)</f>
        <v>theater</v>
      </c>
      <c r="R3675" s="3" t="str">
        <f>RIGHT(N3675,LEN(N3675)-SEARCH("/",N3675,1))</f>
        <v>plays</v>
      </c>
      <c r="S3675" s="16">
        <f>(((J3675/60)/60)/24)+DATE(1970,1,1)+(-5/24)</f>
        <v>41914.086770833332</v>
      </c>
      <c r="T3675" s="16">
        <f>(((I3675/60)/60)/24)+DATE(1970,1,1)+(-5/24)</f>
        <v>41948.327777777777</v>
      </c>
    </row>
    <row r="3676" spans="1:20" ht="93.75" x14ac:dyDescent="0.3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2">
        <f>(E3676/D3676)*100</f>
        <v>100</v>
      </c>
      <c r="P3676" s="8">
        <f>E3676/L3676</f>
        <v>145.16129032258064</v>
      </c>
      <c r="Q3676" s="3" t="str">
        <f>LEFT(N3676,SEARCH("/",N3676)-1)</f>
        <v>theater</v>
      </c>
      <c r="R3676" s="3" t="str">
        <f>RIGHT(N3676,LEN(N3676)-SEARCH("/",N3676,1))</f>
        <v>plays</v>
      </c>
      <c r="S3676" s="16">
        <f>(((J3676/60)/60)/24)+DATE(1970,1,1)+(-5/24)</f>
        <v>42556.664687499993</v>
      </c>
      <c r="T3676" s="16">
        <f>(((I3676/60)/60)/24)+DATE(1970,1,1)+(-5/24)</f>
        <v>42616.664687499993</v>
      </c>
    </row>
    <row r="3677" spans="1:20" ht="93.75" x14ac:dyDescent="0.3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2">
        <f>(E3677/D3677)*100</f>
        <v>140</v>
      </c>
      <c r="P3677" s="8">
        <f>E3677/L3677</f>
        <v>23.333333333333332</v>
      </c>
      <c r="Q3677" s="3" t="str">
        <f>LEFT(N3677,SEARCH("/",N3677)-1)</f>
        <v>theater</v>
      </c>
      <c r="R3677" s="3" t="str">
        <f>RIGHT(N3677,LEN(N3677)-SEARCH("/",N3677,1))</f>
        <v>plays</v>
      </c>
      <c r="S3677" s="16">
        <f>(((J3677/60)/60)/24)+DATE(1970,1,1)+(-5/24)</f>
        <v>42493.388680555552</v>
      </c>
      <c r="T3677" s="16">
        <f>(((I3677/60)/60)/24)+DATE(1970,1,1)+(-5/24)</f>
        <v>42505.749999999993</v>
      </c>
    </row>
    <row r="3678" spans="1:20" ht="93.75" x14ac:dyDescent="0.3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2">
        <f>(E3678/D3678)*100</f>
        <v>128.75</v>
      </c>
      <c r="P3678" s="8">
        <f>E3678/L3678</f>
        <v>64.375</v>
      </c>
      <c r="Q3678" s="3" t="str">
        <f>LEFT(N3678,SEARCH("/",N3678)-1)</f>
        <v>theater</v>
      </c>
      <c r="R3678" s="3" t="str">
        <f>RIGHT(N3678,LEN(N3678)-SEARCH("/",N3678,1))</f>
        <v>plays</v>
      </c>
      <c r="S3678" s="16">
        <f>(((J3678/60)/60)/24)+DATE(1970,1,1)+(-5/24)</f>
        <v>41876.607453703698</v>
      </c>
      <c r="T3678" s="16">
        <f>(((I3678/60)/60)/24)+DATE(1970,1,1)+(-5/24)</f>
        <v>41894.607453703698</v>
      </c>
    </row>
    <row r="3679" spans="1:20" ht="56.25" x14ac:dyDescent="0.3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2">
        <f>(E3679/D3679)*100</f>
        <v>102.90416666666667</v>
      </c>
      <c r="P3679" s="8">
        <f>E3679/L3679</f>
        <v>62.052763819095475</v>
      </c>
      <c r="Q3679" s="3" t="str">
        <f>LEFT(N3679,SEARCH("/",N3679)-1)</f>
        <v>theater</v>
      </c>
      <c r="R3679" s="3" t="str">
        <f>RIGHT(N3679,LEN(N3679)-SEARCH("/",N3679,1))</f>
        <v>plays</v>
      </c>
      <c r="S3679" s="16">
        <f>(((J3679/60)/60)/24)+DATE(1970,1,1)+(-5/24)</f>
        <v>41802.365949074068</v>
      </c>
      <c r="T3679" s="16">
        <f>(((I3679/60)/60)/24)+DATE(1970,1,1)+(-5/24)</f>
        <v>41822.957638888889</v>
      </c>
    </row>
    <row r="3680" spans="1:20" ht="56.25" x14ac:dyDescent="0.3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2">
        <f>(E3680/D3680)*100</f>
        <v>102.49999999999999</v>
      </c>
      <c r="P3680" s="8">
        <f>E3680/L3680</f>
        <v>66.129032258064512</v>
      </c>
      <c r="Q3680" s="3" t="str">
        <f>LEFT(N3680,SEARCH("/",N3680)-1)</f>
        <v>theater</v>
      </c>
      <c r="R3680" s="3" t="str">
        <f>RIGHT(N3680,LEN(N3680)-SEARCH("/",N3680,1))</f>
        <v>plays</v>
      </c>
      <c r="S3680" s="16">
        <f>(((J3680/60)/60)/24)+DATE(1970,1,1)+(-5/24)</f>
        <v>42120.322893518511</v>
      </c>
      <c r="T3680" s="16">
        <f>(((I3680/60)/60)/24)+DATE(1970,1,1)+(-5/24)</f>
        <v>42155.322893518511</v>
      </c>
    </row>
    <row r="3681" spans="1:20" ht="75" x14ac:dyDescent="0.3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2">
        <f>(E3681/D3681)*100</f>
        <v>110.1</v>
      </c>
      <c r="P3681" s="8">
        <f>E3681/L3681</f>
        <v>73.400000000000006</v>
      </c>
      <c r="Q3681" s="3" t="str">
        <f>LEFT(N3681,SEARCH("/",N3681)-1)</f>
        <v>theater</v>
      </c>
      <c r="R3681" s="3" t="str">
        <f>RIGHT(N3681,LEN(N3681)-SEARCH("/",N3681,1))</f>
        <v>plays</v>
      </c>
      <c r="S3681" s="16">
        <f>(((J3681/60)/60)/24)+DATE(1970,1,1)+(-5/24)</f>
        <v>41786.553020833329</v>
      </c>
      <c r="T3681" s="16">
        <f>(((I3681/60)/60)/24)+DATE(1970,1,1)+(-5/24)</f>
        <v>41820.999305555553</v>
      </c>
    </row>
    <row r="3682" spans="1:20" ht="75" x14ac:dyDescent="0.3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2">
        <f>(E3682/D3682)*100</f>
        <v>112.76666666666667</v>
      </c>
      <c r="P3682" s="8">
        <f>E3682/L3682</f>
        <v>99.5</v>
      </c>
      <c r="Q3682" s="3" t="str">
        <f>LEFT(N3682,SEARCH("/",N3682)-1)</f>
        <v>theater</v>
      </c>
      <c r="R3682" s="3" t="str">
        <f>RIGHT(N3682,LEN(N3682)-SEARCH("/",N3682,1))</f>
        <v>plays</v>
      </c>
      <c r="S3682" s="16">
        <f>(((J3682/60)/60)/24)+DATE(1970,1,1)+(-5/24)</f>
        <v>42627.245763888881</v>
      </c>
      <c r="T3682" s="16">
        <f>(((I3682/60)/60)/24)+DATE(1970,1,1)+(-5/24)</f>
        <v>42648.245763888881</v>
      </c>
    </row>
    <row r="3683" spans="1:20" ht="93.75" x14ac:dyDescent="0.3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2">
        <f>(E3683/D3683)*100</f>
        <v>111.9</v>
      </c>
      <c r="P3683" s="8">
        <f>E3683/L3683</f>
        <v>62.166666666666664</v>
      </c>
      <c r="Q3683" s="3" t="str">
        <f>LEFT(N3683,SEARCH("/",N3683)-1)</f>
        <v>theater</v>
      </c>
      <c r="R3683" s="3" t="str">
        <f>RIGHT(N3683,LEN(N3683)-SEARCH("/",N3683,1))</f>
        <v>plays</v>
      </c>
      <c r="S3683" s="16">
        <f>(((J3683/60)/60)/24)+DATE(1970,1,1)+(-5/24)</f>
        <v>42374.443171296291</v>
      </c>
      <c r="T3683" s="16">
        <f>(((I3683/60)/60)/24)+DATE(1970,1,1)+(-5/24)</f>
        <v>42384.443171296291</v>
      </c>
    </row>
    <row r="3684" spans="1:20" ht="93.75" x14ac:dyDescent="0.3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2">
        <f>(E3684/D3684)*100</f>
        <v>139.19999999999999</v>
      </c>
      <c r="P3684" s="8">
        <f>E3684/L3684</f>
        <v>62.328358208955223</v>
      </c>
      <c r="Q3684" s="3" t="str">
        <f>LEFT(N3684,SEARCH("/",N3684)-1)</f>
        <v>theater</v>
      </c>
      <c r="R3684" s="3" t="str">
        <f>RIGHT(N3684,LEN(N3684)-SEARCH("/",N3684,1))</f>
        <v>plays</v>
      </c>
      <c r="S3684" s="16">
        <f>(((J3684/60)/60)/24)+DATE(1970,1,1)+(-5/24)</f>
        <v>41772.477060185185</v>
      </c>
      <c r="T3684" s="16">
        <f>(((I3684/60)/60)/24)+DATE(1970,1,1)+(-5/24)</f>
        <v>41806.082638888889</v>
      </c>
    </row>
    <row r="3685" spans="1:20" ht="75" x14ac:dyDescent="0.3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2">
        <f>(E3685/D3685)*100</f>
        <v>110.85714285714286</v>
      </c>
      <c r="P3685" s="8">
        <f>E3685/L3685</f>
        <v>58.787878787878789</v>
      </c>
      <c r="Q3685" s="3" t="str">
        <f>LEFT(N3685,SEARCH("/",N3685)-1)</f>
        <v>theater</v>
      </c>
      <c r="R3685" s="3" t="str">
        <f>RIGHT(N3685,LEN(N3685)-SEARCH("/",N3685,1))</f>
        <v>plays</v>
      </c>
      <c r="S3685" s="16">
        <f>(((J3685/60)/60)/24)+DATE(1970,1,1)+(-5/24)</f>
        <v>42632.908518518518</v>
      </c>
      <c r="T3685" s="16">
        <f>(((I3685/60)/60)/24)+DATE(1970,1,1)+(-5/24)</f>
        <v>42662.908518518518</v>
      </c>
    </row>
    <row r="3686" spans="1:20" ht="93.75" x14ac:dyDescent="0.3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2">
        <f>(E3686/D3686)*100</f>
        <v>139.06666666666666</v>
      </c>
      <c r="P3686" s="8">
        <f>E3686/L3686</f>
        <v>45.347826086956523</v>
      </c>
      <c r="Q3686" s="3" t="str">
        <f>LEFT(N3686,SEARCH("/",N3686)-1)</f>
        <v>theater</v>
      </c>
      <c r="R3686" s="3" t="str">
        <f>RIGHT(N3686,LEN(N3686)-SEARCH("/",N3686,1))</f>
        <v>plays</v>
      </c>
      <c r="S3686" s="16">
        <f>(((J3686/60)/60)/24)+DATE(1970,1,1)+(-5/24)</f>
        <v>42218.97206018518</v>
      </c>
      <c r="T3686" s="16">
        <f>(((I3686/60)/60)/24)+DATE(1970,1,1)+(-5/24)</f>
        <v>42248.97206018518</v>
      </c>
    </row>
    <row r="3687" spans="1:20" ht="93.75" x14ac:dyDescent="0.3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2">
        <f>(E3687/D3687)*100</f>
        <v>105.69999999999999</v>
      </c>
      <c r="P3687" s="8">
        <f>E3687/L3687</f>
        <v>41.944444444444443</v>
      </c>
      <c r="Q3687" s="3" t="str">
        <f>LEFT(N3687,SEARCH("/",N3687)-1)</f>
        <v>theater</v>
      </c>
      <c r="R3687" s="3" t="str">
        <f>RIGHT(N3687,LEN(N3687)-SEARCH("/",N3687,1))</f>
        <v>plays</v>
      </c>
      <c r="S3687" s="16">
        <f>(((J3687/60)/60)/24)+DATE(1970,1,1)+(-5/24)</f>
        <v>41753.384942129625</v>
      </c>
      <c r="T3687" s="16">
        <f>(((I3687/60)/60)/24)+DATE(1970,1,1)+(-5/24)</f>
        <v>41778.666666666664</v>
      </c>
    </row>
    <row r="3688" spans="1:20" ht="75" x14ac:dyDescent="0.3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2">
        <f>(E3688/D3688)*100</f>
        <v>101.42857142857142</v>
      </c>
      <c r="P3688" s="8">
        <f>E3688/L3688</f>
        <v>59.166666666666664</v>
      </c>
      <c r="Q3688" s="3" t="str">
        <f>LEFT(N3688,SEARCH("/",N3688)-1)</f>
        <v>theater</v>
      </c>
      <c r="R3688" s="3" t="str">
        <f>RIGHT(N3688,LEN(N3688)-SEARCH("/",N3688,1))</f>
        <v>plays</v>
      </c>
      <c r="S3688" s="16">
        <f>(((J3688/60)/60)/24)+DATE(1970,1,1)+(-5/24)</f>
        <v>42230.454398148147</v>
      </c>
      <c r="T3688" s="16">
        <f>(((I3688/60)/60)/24)+DATE(1970,1,1)+(-5/24)</f>
        <v>42244.957638888889</v>
      </c>
    </row>
    <row r="3689" spans="1:20" ht="93.75" x14ac:dyDescent="0.3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2">
        <f>(E3689/D3689)*100</f>
        <v>100.245</v>
      </c>
      <c r="P3689" s="8">
        <f>E3689/L3689</f>
        <v>200.49</v>
      </c>
      <c r="Q3689" s="3" t="str">
        <f>LEFT(N3689,SEARCH("/",N3689)-1)</f>
        <v>theater</v>
      </c>
      <c r="R3689" s="3" t="str">
        <f>RIGHT(N3689,LEN(N3689)-SEARCH("/",N3689,1))</f>
        <v>plays</v>
      </c>
      <c r="S3689" s="16">
        <f>(((J3689/60)/60)/24)+DATE(1970,1,1)+(-5/24)</f>
        <v>41787.009895833333</v>
      </c>
      <c r="T3689" s="16">
        <f>(((I3689/60)/60)/24)+DATE(1970,1,1)+(-5/24)</f>
        <v>41817.009895833333</v>
      </c>
    </row>
    <row r="3690" spans="1:20" ht="75" x14ac:dyDescent="0.3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2">
        <f>(E3690/D3690)*100</f>
        <v>109.16666666666666</v>
      </c>
      <c r="P3690" s="8">
        <f>E3690/L3690</f>
        <v>83.974358974358978</v>
      </c>
      <c r="Q3690" s="3" t="str">
        <f>LEFT(N3690,SEARCH("/",N3690)-1)</f>
        <v>theater</v>
      </c>
      <c r="R3690" s="3" t="str">
        <f>RIGHT(N3690,LEN(N3690)-SEARCH("/",N3690,1))</f>
        <v>plays</v>
      </c>
      <c r="S3690" s="16">
        <f>(((J3690/60)/60)/24)+DATE(1970,1,1)+(-5/24)</f>
        <v>41829.578749999993</v>
      </c>
      <c r="T3690" s="16">
        <f>(((I3690/60)/60)/24)+DATE(1970,1,1)+(-5/24)</f>
        <v>41859.578749999993</v>
      </c>
    </row>
    <row r="3691" spans="1:20" ht="93.75" x14ac:dyDescent="0.3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2">
        <f>(E3691/D3691)*100</f>
        <v>118.33333333333333</v>
      </c>
      <c r="P3691" s="8">
        <f>E3691/L3691</f>
        <v>57.258064516129032</v>
      </c>
      <c r="Q3691" s="3" t="str">
        <f>LEFT(N3691,SEARCH("/",N3691)-1)</f>
        <v>theater</v>
      </c>
      <c r="R3691" s="3" t="str">
        <f>RIGHT(N3691,LEN(N3691)-SEARCH("/",N3691,1))</f>
        <v>plays</v>
      </c>
      <c r="S3691" s="16">
        <f>(((J3691/60)/60)/24)+DATE(1970,1,1)+(-5/24)</f>
        <v>42147.61850694444</v>
      </c>
      <c r="T3691" s="16">
        <f>(((I3691/60)/60)/24)+DATE(1970,1,1)+(-5/24)</f>
        <v>42176.725694444445</v>
      </c>
    </row>
    <row r="3692" spans="1:20" ht="75" x14ac:dyDescent="0.3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2">
        <f>(E3692/D3692)*100</f>
        <v>120</v>
      </c>
      <c r="P3692" s="8">
        <f>E3692/L3692</f>
        <v>58.064516129032256</v>
      </c>
      <c r="Q3692" s="3" t="str">
        <f>LEFT(N3692,SEARCH("/",N3692)-1)</f>
        <v>theater</v>
      </c>
      <c r="R3692" s="3" t="str">
        <f>RIGHT(N3692,LEN(N3692)-SEARCH("/",N3692,1))</f>
        <v>plays</v>
      </c>
      <c r="S3692" s="16">
        <f>(((J3692/60)/60)/24)+DATE(1970,1,1)+(-5/24)</f>
        <v>41940.389849537038</v>
      </c>
      <c r="T3692" s="16">
        <f>(((I3692/60)/60)/24)+DATE(1970,1,1)+(-5/24)</f>
        <v>41970.431516203702</v>
      </c>
    </row>
    <row r="3693" spans="1:20" ht="37.5" x14ac:dyDescent="0.3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2">
        <f>(E3693/D3693)*100</f>
        <v>127.96000000000001</v>
      </c>
      <c r="P3693" s="8">
        <f>E3693/L3693</f>
        <v>186.80291970802921</v>
      </c>
      <c r="Q3693" s="3" t="str">
        <f>LEFT(N3693,SEARCH("/",N3693)-1)</f>
        <v>theater</v>
      </c>
      <c r="R3693" s="3" t="str">
        <f>RIGHT(N3693,LEN(N3693)-SEARCH("/",N3693,1))</f>
        <v>plays</v>
      </c>
      <c r="S3693" s="16">
        <f>(((J3693/60)/60)/24)+DATE(1970,1,1)+(-5/24)</f>
        <v>42020.492233796293</v>
      </c>
      <c r="T3693" s="16">
        <f>(((I3693/60)/60)/24)+DATE(1970,1,1)+(-5/24)</f>
        <v>42064.999305555553</v>
      </c>
    </row>
    <row r="3694" spans="1:20" ht="56.25" x14ac:dyDescent="0.3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2">
        <f>(E3694/D3694)*100</f>
        <v>126</v>
      </c>
      <c r="P3694" s="8">
        <f>E3694/L3694</f>
        <v>74.117647058823536</v>
      </c>
      <c r="Q3694" s="3" t="str">
        <f>LEFT(N3694,SEARCH("/",N3694)-1)</f>
        <v>theater</v>
      </c>
      <c r="R3694" s="3" t="str">
        <f>RIGHT(N3694,LEN(N3694)-SEARCH("/",N3694,1))</f>
        <v>plays</v>
      </c>
      <c r="S3694" s="16">
        <f>(((J3694/60)/60)/24)+DATE(1970,1,1)+(-5/24)</f>
        <v>41891.756701388884</v>
      </c>
      <c r="T3694" s="16">
        <f>(((I3694/60)/60)/24)+DATE(1970,1,1)+(-5/24)</f>
        <v>41900.791666666664</v>
      </c>
    </row>
    <row r="3695" spans="1:20" ht="93.75" x14ac:dyDescent="0.3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2">
        <f>(E3695/D3695)*100</f>
        <v>129.12912912912913</v>
      </c>
      <c r="P3695" s="8">
        <f>E3695/L3695</f>
        <v>30.714285714285715</v>
      </c>
      <c r="Q3695" s="3" t="str">
        <f>LEFT(N3695,SEARCH("/",N3695)-1)</f>
        <v>theater</v>
      </c>
      <c r="R3695" s="3" t="str">
        <f>RIGHT(N3695,LEN(N3695)-SEARCH("/",N3695,1))</f>
        <v>plays</v>
      </c>
      <c r="S3695" s="16">
        <f>(((J3695/60)/60)/24)+DATE(1970,1,1)+(-5/24)</f>
        <v>42308.98297453703</v>
      </c>
      <c r="T3695" s="16">
        <f>(((I3695/60)/60)/24)+DATE(1970,1,1)+(-5/24)</f>
        <v>42338.729166666664</v>
      </c>
    </row>
    <row r="3696" spans="1:20" ht="75" x14ac:dyDescent="0.3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2">
        <f>(E3696/D3696)*100</f>
        <v>107.42857142857143</v>
      </c>
      <c r="P3696" s="8">
        <f>E3696/L3696</f>
        <v>62.666666666666664</v>
      </c>
      <c r="Q3696" s="3" t="str">
        <f>LEFT(N3696,SEARCH("/",N3696)-1)</f>
        <v>theater</v>
      </c>
      <c r="R3696" s="3" t="str">
        <f>RIGHT(N3696,LEN(N3696)-SEARCH("/",N3696,1))</f>
        <v>plays</v>
      </c>
      <c r="S3696" s="16">
        <f>(((J3696/60)/60)/24)+DATE(1970,1,1)+(-5/24)</f>
        <v>42489.925543981481</v>
      </c>
      <c r="T3696" s="16">
        <f>(((I3696/60)/60)/24)+DATE(1970,1,1)+(-5/24)</f>
        <v>42526.874999999993</v>
      </c>
    </row>
    <row r="3697" spans="1:20" ht="93.75" x14ac:dyDescent="0.3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2">
        <f>(E3697/D3697)*100</f>
        <v>100.125</v>
      </c>
      <c r="P3697" s="8">
        <f>E3697/L3697</f>
        <v>121.36363636363636</v>
      </c>
      <c r="Q3697" s="3" t="str">
        <f>LEFT(N3697,SEARCH("/",N3697)-1)</f>
        <v>theater</v>
      </c>
      <c r="R3697" s="3" t="str">
        <f>RIGHT(N3697,LEN(N3697)-SEARCH("/",N3697,1))</f>
        <v>plays</v>
      </c>
      <c r="S3697" s="16">
        <f>(((J3697/60)/60)/24)+DATE(1970,1,1)+(-5/24)</f>
        <v>41995.662152777775</v>
      </c>
      <c r="T3697" s="16">
        <f>(((I3697/60)/60)/24)+DATE(1970,1,1)+(-5/24)</f>
        <v>42015.662152777775</v>
      </c>
    </row>
    <row r="3698" spans="1:20" ht="75" x14ac:dyDescent="0.3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2">
        <f>(E3698/D3698)*100</f>
        <v>155</v>
      </c>
      <c r="P3698" s="8">
        <f>E3698/L3698</f>
        <v>39.743589743589745</v>
      </c>
      <c r="Q3698" s="3" t="str">
        <f>LEFT(N3698,SEARCH("/",N3698)-1)</f>
        <v>theater</v>
      </c>
      <c r="R3698" s="3" t="str">
        <f>RIGHT(N3698,LEN(N3698)-SEARCH("/",N3698,1))</f>
        <v>plays</v>
      </c>
      <c r="S3698" s="16">
        <f>(((J3698/60)/60)/24)+DATE(1970,1,1)+(-5/24)</f>
        <v>41988.408749999995</v>
      </c>
      <c r="T3698" s="16">
        <f>(((I3698/60)/60)/24)+DATE(1970,1,1)+(-5/24)</f>
        <v>42048.408749999995</v>
      </c>
    </row>
    <row r="3699" spans="1:20" ht="93.75" x14ac:dyDescent="0.3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2">
        <f>(E3699/D3699)*100</f>
        <v>108</v>
      </c>
      <c r="P3699" s="8">
        <f>E3699/L3699</f>
        <v>72</v>
      </c>
      <c r="Q3699" s="3" t="str">
        <f>LEFT(N3699,SEARCH("/",N3699)-1)</f>
        <v>theater</v>
      </c>
      <c r="R3699" s="3" t="str">
        <f>RIGHT(N3699,LEN(N3699)-SEARCH("/",N3699,1))</f>
        <v>plays</v>
      </c>
      <c r="S3699" s="16">
        <f>(((J3699/60)/60)/24)+DATE(1970,1,1)+(-5/24)</f>
        <v>42479.2575</v>
      </c>
      <c r="T3699" s="16">
        <f>(((I3699/60)/60)/24)+DATE(1970,1,1)+(-5/24)</f>
        <v>42500.2575</v>
      </c>
    </row>
    <row r="3700" spans="1:20" ht="75" x14ac:dyDescent="0.3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2">
        <f>(E3700/D3700)*100</f>
        <v>110.52</v>
      </c>
      <c r="P3700" s="8">
        <f>E3700/L3700</f>
        <v>40.632352941176471</v>
      </c>
      <c r="Q3700" s="3" t="str">
        <f>LEFT(N3700,SEARCH("/",N3700)-1)</f>
        <v>theater</v>
      </c>
      <c r="R3700" s="3" t="str">
        <f>RIGHT(N3700,LEN(N3700)-SEARCH("/",N3700,1))</f>
        <v>plays</v>
      </c>
      <c r="S3700" s="16">
        <f>(((J3700/60)/60)/24)+DATE(1970,1,1)+(-5/24)</f>
        <v>42401.598229166666</v>
      </c>
      <c r="T3700" s="16">
        <f>(((I3700/60)/60)/24)+DATE(1970,1,1)+(-5/24)</f>
        <v>42431.598229166666</v>
      </c>
    </row>
    <row r="3701" spans="1:20" ht="75" x14ac:dyDescent="0.3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2">
        <f>(E3701/D3701)*100</f>
        <v>100.8</v>
      </c>
      <c r="P3701" s="8">
        <f>E3701/L3701</f>
        <v>63</v>
      </c>
      <c r="Q3701" s="3" t="str">
        <f>LEFT(N3701,SEARCH("/",N3701)-1)</f>
        <v>theater</v>
      </c>
      <c r="R3701" s="3" t="str">
        <f>RIGHT(N3701,LEN(N3701)-SEARCH("/",N3701,1))</f>
        <v>plays</v>
      </c>
      <c r="S3701" s="16">
        <f>(((J3701/60)/60)/24)+DATE(1970,1,1)+(-5/24)</f>
        <v>41897.393703703703</v>
      </c>
      <c r="T3701" s="16">
        <f>(((I3701/60)/60)/24)+DATE(1970,1,1)+(-5/24)</f>
        <v>41927.393703703703</v>
      </c>
    </row>
    <row r="3702" spans="1:20" ht="37.5" x14ac:dyDescent="0.3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2">
        <f>(E3702/D3702)*100</f>
        <v>121.2</v>
      </c>
      <c r="P3702" s="8">
        <f>E3702/L3702</f>
        <v>33.666666666666664</v>
      </c>
      <c r="Q3702" s="3" t="str">
        <f>LEFT(N3702,SEARCH("/",N3702)-1)</f>
        <v>theater</v>
      </c>
      <c r="R3702" s="3" t="str">
        <f>RIGHT(N3702,LEN(N3702)-SEARCH("/",N3702,1))</f>
        <v>plays</v>
      </c>
      <c r="S3702" s="16">
        <f>(((J3702/60)/60)/24)+DATE(1970,1,1)+(-5/24)</f>
        <v>41882.37731481481</v>
      </c>
      <c r="T3702" s="16">
        <f>(((I3702/60)/60)/24)+DATE(1970,1,1)+(-5/24)</f>
        <v>41912.458333333328</v>
      </c>
    </row>
    <row r="3703" spans="1:20" ht="93.75" x14ac:dyDescent="0.3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2">
        <f>(E3703/D3703)*100</f>
        <v>100.33333333333334</v>
      </c>
      <c r="P3703" s="8">
        <f>E3703/L3703</f>
        <v>38.589743589743591</v>
      </c>
      <c r="Q3703" s="3" t="str">
        <f>LEFT(N3703,SEARCH("/",N3703)-1)</f>
        <v>theater</v>
      </c>
      <c r="R3703" s="3" t="str">
        <f>RIGHT(N3703,LEN(N3703)-SEARCH("/",N3703,1))</f>
        <v>plays</v>
      </c>
      <c r="S3703" s="16">
        <f>(((J3703/60)/60)/24)+DATE(1970,1,1)+(-5/24)</f>
        <v>42129.333252314813</v>
      </c>
      <c r="T3703" s="16">
        <f>(((I3703/60)/60)/24)+DATE(1970,1,1)+(-5/24)</f>
        <v>42159.333252314813</v>
      </c>
    </row>
    <row r="3704" spans="1:20" ht="93.75" x14ac:dyDescent="0.3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2">
        <f>(E3704/D3704)*100</f>
        <v>109.16666666666666</v>
      </c>
      <c r="P3704" s="8">
        <f>E3704/L3704</f>
        <v>155.95238095238096</v>
      </c>
      <c r="Q3704" s="3" t="str">
        <f>LEFT(N3704,SEARCH("/",N3704)-1)</f>
        <v>theater</v>
      </c>
      <c r="R3704" s="3" t="str">
        <f>RIGHT(N3704,LEN(N3704)-SEARCH("/",N3704,1))</f>
        <v>plays</v>
      </c>
      <c r="S3704" s="16">
        <f>(((J3704/60)/60)/24)+DATE(1970,1,1)+(-5/24)</f>
        <v>42524.329675925925</v>
      </c>
      <c r="T3704" s="16">
        <f>(((I3704/60)/60)/24)+DATE(1970,1,1)+(-5/24)</f>
        <v>42561.749305555553</v>
      </c>
    </row>
    <row r="3705" spans="1:20" ht="93.75" x14ac:dyDescent="0.3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2">
        <f>(E3705/D3705)*100</f>
        <v>123.42857142857142</v>
      </c>
      <c r="P3705" s="8">
        <f>E3705/L3705</f>
        <v>43.2</v>
      </c>
      <c r="Q3705" s="3" t="str">
        <f>LEFT(N3705,SEARCH("/",N3705)-1)</f>
        <v>theater</v>
      </c>
      <c r="R3705" s="3" t="str">
        <f>RIGHT(N3705,LEN(N3705)-SEARCH("/",N3705,1))</f>
        <v>plays</v>
      </c>
      <c r="S3705" s="16">
        <f>(((J3705/60)/60)/24)+DATE(1970,1,1)+(-5/24)</f>
        <v>42556.296157407407</v>
      </c>
      <c r="T3705" s="16">
        <f>(((I3705/60)/60)/24)+DATE(1970,1,1)+(-5/24)</f>
        <v>42595.082638888889</v>
      </c>
    </row>
    <row r="3706" spans="1:20" ht="75" x14ac:dyDescent="0.3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2">
        <f>(E3706/D3706)*100</f>
        <v>136.33666666666667</v>
      </c>
      <c r="P3706" s="8">
        <f>E3706/L3706</f>
        <v>15.148518518518518</v>
      </c>
      <c r="Q3706" s="3" t="str">
        <f>LEFT(N3706,SEARCH("/",N3706)-1)</f>
        <v>theater</v>
      </c>
      <c r="R3706" s="3" t="str">
        <f>RIGHT(N3706,LEN(N3706)-SEARCH("/",N3706,1))</f>
        <v>plays</v>
      </c>
      <c r="S3706" s="16">
        <f>(((J3706/60)/60)/24)+DATE(1970,1,1)+(-5/24)</f>
        <v>42461.481412037036</v>
      </c>
      <c r="T3706" s="16">
        <f>(((I3706/60)/60)/24)+DATE(1970,1,1)+(-5/24)</f>
        <v>42521.481412037036</v>
      </c>
    </row>
    <row r="3707" spans="1:20" ht="75" x14ac:dyDescent="0.3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2">
        <f>(E3707/D3707)*100</f>
        <v>103.46657233816768</v>
      </c>
      <c r="P3707" s="8">
        <f>E3707/L3707</f>
        <v>83.571428571428569</v>
      </c>
      <c r="Q3707" s="3" t="str">
        <f>LEFT(N3707,SEARCH("/",N3707)-1)</f>
        <v>theater</v>
      </c>
      <c r="R3707" s="3" t="str">
        <f>RIGHT(N3707,LEN(N3707)-SEARCH("/",N3707,1))</f>
        <v>plays</v>
      </c>
      <c r="S3707" s="16">
        <f>(((J3707/60)/60)/24)+DATE(1970,1,1)+(-5/24)</f>
        <v>41792.334652777776</v>
      </c>
      <c r="T3707" s="16">
        <f>(((I3707/60)/60)/24)+DATE(1970,1,1)+(-5/24)</f>
        <v>41813.541666666664</v>
      </c>
    </row>
    <row r="3708" spans="1:20" ht="75" x14ac:dyDescent="0.3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2">
        <f>(E3708/D3708)*100</f>
        <v>121.33333333333334</v>
      </c>
      <c r="P3708" s="8">
        <f>E3708/L3708</f>
        <v>140</v>
      </c>
      <c r="Q3708" s="3" t="str">
        <f>LEFT(N3708,SEARCH("/",N3708)-1)</f>
        <v>theater</v>
      </c>
      <c r="R3708" s="3" t="str">
        <f>RIGHT(N3708,LEN(N3708)-SEARCH("/",N3708,1))</f>
        <v>plays</v>
      </c>
      <c r="S3708" s="16">
        <f>(((J3708/60)/60)/24)+DATE(1970,1,1)+(-5/24)</f>
        <v>41879.705428240741</v>
      </c>
      <c r="T3708" s="16">
        <f>(((I3708/60)/60)/24)+DATE(1970,1,1)+(-5/24)</f>
        <v>41894.705428240741</v>
      </c>
    </row>
    <row r="3709" spans="1:20" ht="75" x14ac:dyDescent="0.3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2">
        <f>(E3709/D3709)*100</f>
        <v>186</v>
      </c>
      <c r="P3709" s="8">
        <f>E3709/L3709</f>
        <v>80.869565217391298</v>
      </c>
      <c r="Q3709" s="3" t="str">
        <f>LEFT(N3709,SEARCH("/",N3709)-1)</f>
        <v>theater</v>
      </c>
      <c r="R3709" s="3" t="str">
        <f>RIGHT(N3709,LEN(N3709)-SEARCH("/",N3709,1))</f>
        <v>plays</v>
      </c>
      <c r="S3709" s="16">
        <f>(((J3709/60)/60)/24)+DATE(1970,1,1)+(-5/24)</f>
        <v>42551.840023148143</v>
      </c>
      <c r="T3709" s="16">
        <f>(((I3709/60)/60)/24)+DATE(1970,1,1)+(-5/24)</f>
        <v>42573.018055555549</v>
      </c>
    </row>
    <row r="3710" spans="1:20" ht="93.75" x14ac:dyDescent="0.3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2">
        <f>(E3710/D3710)*100</f>
        <v>300</v>
      </c>
      <c r="P3710" s="8">
        <f>E3710/L3710</f>
        <v>53.846153846153847</v>
      </c>
      <c r="Q3710" s="3" t="str">
        <f>LEFT(N3710,SEARCH("/",N3710)-1)</f>
        <v>theater</v>
      </c>
      <c r="R3710" s="3" t="str">
        <f>RIGHT(N3710,LEN(N3710)-SEARCH("/",N3710,1))</f>
        <v>plays</v>
      </c>
      <c r="S3710" s="16">
        <f>(((J3710/60)/60)/24)+DATE(1970,1,1)+(-5/24)</f>
        <v>41809.933865740735</v>
      </c>
      <c r="T3710" s="16">
        <f>(((I3710/60)/60)/24)+DATE(1970,1,1)+(-5/24)</f>
        <v>41823.933865740735</v>
      </c>
    </row>
    <row r="3711" spans="1:20" ht="75" x14ac:dyDescent="0.3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2">
        <f>(E3711/D3711)*100</f>
        <v>108.25</v>
      </c>
      <c r="P3711" s="8">
        <f>E3711/L3711</f>
        <v>30.928571428571427</v>
      </c>
      <c r="Q3711" s="3" t="str">
        <f>LEFT(N3711,SEARCH("/",N3711)-1)</f>
        <v>theater</v>
      </c>
      <c r="R3711" s="3" t="str">
        <f>RIGHT(N3711,LEN(N3711)-SEARCH("/",N3711,1))</f>
        <v>plays</v>
      </c>
      <c r="S3711" s="16">
        <f>(((J3711/60)/60)/24)+DATE(1970,1,1)+(-5/24)</f>
        <v>41785.499374999999</v>
      </c>
      <c r="T3711" s="16">
        <f>(((I3711/60)/60)/24)+DATE(1970,1,1)+(-5/24)</f>
        <v>41815.499374999999</v>
      </c>
    </row>
    <row r="3712" spans="1:20" ht="56.25" x14ac:dyDescent="0.3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2">
        <f>(E3712/D3712)*100</f>
        <v>141.15384615384616</v>
      </c>
      <c r="P3712" s="8">
        <f>E3712/L3712</f>
        <v>67.962962962962962</v>
      </c>
      <c r="Q3712" s="3" t="str">
        <f>LEFT(N3712,SEARCH("/",N3712)-1)</f>
        <v>theater</v>
      </c>
      <c r="R3712" s="3" t="str">
        <f>RIGHT(N3712,LEN(N3712)-SEARCH("/",N3712,1))</f>
        <v>plays</v>
      </c>
      <c r="S3712" s="16">
        <f>(((J3712/60)/60)/24)+DATE(1970,1,1)+(-5/24)</f>
        <v>42072.367916666662</v>
      </c>
      <c r="T3712" s="16">
        <f>(((I3712/60)/60)/24)+DATE(1970,1,1)+(-5/24)</f>
        <v>42097.367916666662</v>
      </c>
    </row>
    <row r="3713" spans="1:20" ht="56.25" x14ac:dyDescent="0.3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2">
        <f>(E3713/D3713)*100</f>
        <v>113.99999999999999</v>
      </c>
      <c r="P3713" s="8">
        <f>E3713/L3713</f>
        <v>27.142857142857142</v>
      </c>
      <c r="Q3713" s="3" t="str">
        <f>LEFT(N3713,SEARCH("/",N3713)-1)</f>
        <v>theater</v>
      </c>
      <c r="R3713" s="3" t="str">
        <f>RIGHT(N3713,LEN(N3713)-SEARCH("/",N3713,1))</f>
        <v>plays</v>
      </c>
      <c r="S3713" s="16">
        <f>(((J3713/60)/60)/24)+DATE(1970,1,1)+(-5/24)</f>
        <v>41779.5158912037</v>
      </c>
      <c r="T3713" s="16">
        <f>(((I3713/60)/60)/24)+DATE(1970,1,1)+(-5/24)</f>
        <v>41805.458333333328</v>
      </c>
    </row>
    <row r="3714" spans="1:20" ht="93.75" x14ac:dyDescent="0.3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2">
        <f>(E3714/D3714)*100</f>
        <v>153.73333333333335</v>
      </c>
      <c r="P3714" s="8">
        <f>E3714/L3714</f>
        <v>110.86538461538461</v>
      </c>
      <c r="Q3714" s="3" t="str">
        <f>LEFT(N3714,SEARCH("/",N3714)-1)</f>
        <v>theater</v>
      </c>
      <c r="R3714" s="3" t="str">
        <f>RIGHT(N3714,LEN(N3714)-SEARCH("/",N3714,1))</f>
        <v>plays</v>
      </c>
      <c r="S3714" s="16">
        <f>(((J3714/60)/60)/24)+DATE(1970,1,1)+(-5/24)</f>
        <v>42133.963738425926</v>
      </c>
      <c r="T3714" s="16">
        <f>(((I3714/60)/60)/24)+DATE(1970,1,1)+(-5/24)</f>
        <v>42155.082638888889</v>
      </c>
    </row>
    <row r="3715" spans="1:20" ht="75" x14ac:dyDescent="0.3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2">
        <f>(E3715/D3715)*100</f>
        <v>101.49999999999999</v>
      </c>
      <c r="P3715" s="8">
        <f>E3715/L3715</f>
        <v>106.84210526315789</v>
      </c>
      <c r="Q3715" s="3" t="str">
        <f>LEFT(N3715,SEARCH("/",N3715)-1)</f>
        <v>theater</v>
      </c>
      <c r="R3715" s="3" t="str">
        <f>RIGHT(N3715,LEN(N3715)-SEARCH("/",N3715,1))</f>
        <v>plays</v>
      </c>
      <c r="S3715" s="16">
        <f>(((J3715/60)/60)/24)+DATE(1970,1,1)+(-5/24)</f>
        <v>42505.529699074068</v>
      </c>
      <c r="T3715" s="16">
        <f>(((I3715/60)/60)/24)+DATE(1970,1,1)+(-5/24)</f>
        <v>42525.529699074068</v>
      </c>
    </row>
    <row r="3716" spans="1:20" ht="75" x14ac:dyDescent="0.3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2">
        <f>(E3716/D3716)*100</f>
        <v>102.35000000000001</v>
      </c>
      <c r="P3716" s="8">
        <f>E3716/L3716</f>
        <v>105.51546391752578</v>
      </c>
      <c r="Q3716" s="3" t="str">
        <f>LEFT(N3716,SEARCH("/",N3716)-1)</f>
        <v>theater</v>
      </c>
      <c r="R3716" s="3" t="str">
        <f>RIGHT(N3716,LEN(N3716)-SEARCH("/",N3716,1))</f>
        <v>plays</v>
      </c>
      <c r="S3716" s="16">
        <f>(((J3716/60)/60)/24)+DATE(1970,1,1)+(-5/24)</f>
        <v>42118.347997685189</v>
      </c>
      <c r="T3716" s="16">
        <f>(((I3716/60)/60)/24)+DATE(1970,1,1)+(-5/24)</f>
        <v>42149.957638888889</v>
      </c>
    </row>
    <row r="3717" spans="1:20" ht="75" x14ac:dyDescent="0.3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2">
        <f>(E3717/D3717)*100</f>
        <v>102.57142857142858</v>
      </c>
      <c r="P3717" s="8">
        <f>E3717/L3717</f>
        <v>132.96296296296296</v>
      </c>
      <c r="Q3717" s="3" t="str">
        <f>LEFT(N3717,SEARCH("/",N3717)-1)</f>
        <v>theater</v>
      </c>
      <c r="R3717" s="3" t="str">
        <f>RIGHT(N3717,LEN(N3717)-SEARCH("/",N3717,1))</f>
        <v>plays</v>
      </c>
      <c r="S3717" s="16">
        <f>(((J3717/60)/60)/24)+DATE(1970,1,1)+(-5/24)</f>
        <v>42036.787256944437</v>
      </c>
      <c r="T3717" s="16">
        <f>(((I3717/60)/60)/24)+DATE(1970,1,1)+(-5/24)</f>
        <v>42094.327777777777</v>
      </c>
    </row>
    <row r="3718" spans="1:20" ht="75" x14ac:dyDescent="0.3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2">
        <f>(E3718/D3718)*100</f>
        <v>155.75</v>
      </c>
      <c r="P3718" s="8">
        <f>E3718/L3718</f>
        <v>51.916666666666664</v>
      </c>
      <c r="Q3718" s="3" t="str">
        <f>LEFT(N3718,SEARCH("/",N3718)-1)</f>
        <v>theater</v>
      </c>
      <c r="R3718" s="3" t="str">
        <f>RIGHT(N3718,LEN(N3718)-SEARCH("/",N3718,1))</f>
        <v>plays</v>
      </c>
      <c r="S3718" s="16">
        <f>(((J3718/60)/60)/24)+DATE(1970,1,1)+(-5/24)</f>
        <v>42360.679502314808</v>
      </c>
      <c r="T3718" s="16">
        <f>(((I3718/60)/60)/24)+DATE(1970,1,1)+(-5/24)</f>
        <v>42390.679502314808</v>
      </c>
    </row>
    <row r="3719" spans="1:20" ht="75" x14ac:dyDescent="0.3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2">
        <f>(E3719/D3719)*100</f>
        <v>100.75</v>
      </c>
      <c r="P3719" s="8">
        <f>E3719/L3719</f>
        <v>310</v>
      </c>
      <c r="Q3719" s="3" t="str">
        <f>LEFT(N3719,SEARCH("/",N3719)-1)</f>
        <v>theater</v>
      </c>
      <c r="R3719" s="3" t="str">
        <f>RIGHT(N3719,LEN(N3719)-SEARCH("/",N3719,1))</f>
        <v>plays</v>
      </c>
      <c r="S3719" s="16">
        <f>(((J3719/60)/60)/24)+DATE(1970,1,1)+(-5/24)</f>
        <v>42102.657974537033</v>
      </c>
      <c r="T3719" s="16">
        <f>(((I3719/60)/60)/24)+DATE(1970,1,1)+(-5/24)</f>
        <v>42133.657974537033</v>
      </c>
    </row>
    <row r="3720" spans="1:20" ht="75" x14ac:dyDescent="0.3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2">
        <f>(E3720/D3720)*100</f>
        <v>239.4</v>
      </c>
      <c r="P3720" s="8">
        <f>E3720/L3720</f>
        <v>26.021739130434781</v>
      </c>
      <c r="Q3720" s="3" t="str">
        <f>LEFT(N3720,SEARCH("/",N3720)-1)</f>
        <v>theater</v>
      </c>
      <c r="R3720" s="3" t="str">
        <f>RIGHT(N3720,LEN(N3720)-SEARCH("/",N3720,1))</f>
        <v>plays</v>
      </c>
      <c r="S3720" s="16">
        <f>(((J3720/60)/60)/24)+DATE(1970,1,1)+(-5/24)</f>
        <v>42032.507812499993</v>
      </c>
      <c r="T3720" s="16">
        <f>(((I3720/60)/60)/24)+DATE(1970,1,1)+(-5/24)</f>
        <v>42062.507812499993</v>
      </c>
    </row>
    <row r="3721" spans="1:20" ht="37.5" x14ac:dyDescent="0.3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2">
        <f>(E3721/D3721)*100</f>
        <v>210</v>
      </c>
      <c r="P3721" s="8">
        <f>E3721/L3721</f>
        <v>105</v>
      </c>
      <c r="Q3721" s="3" t="str">
        <f>LEFT(N3721,SEARCH("/",N3721)-1)</f>
        <v>theater</v>
      </c>
      <c r="R3721" s="3" t="str">
        <f>RIGHT(N3721,LEN(N3721)-SEARCH("/",N3721,1))</f>
        <v>plays</v>
      </c>
      <c r="S3721" s="16">
        <f>(((J3721/60)/60)/24)+DATE(1970,1,1)+(-5/24)</f>
        <v>42147.521597222221</v>
      </c>
      <c r="T3721" s="16">
        <f>(((I3721/60)/60)/24)+DATE(1970,1,1)+(-5/24)</f>
        <v>42177.521597222221</v>
      </c>
    </row>
    <row r="3722" spans="1:20" ht="56.25" x14ac:dyDescent="0.3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2">
        <f>(E3722/D3722)*100</f>
        <v>104.51515151515152</v>
      </c>
      <c r="P3722" s="8">
        <f>E3722/L3722</f>
        <v>86.224999999999994</v>
      </c>
      <c r="Q3722" s="3" t="str">
        <f>LEFT(N3722,SEARCH("/",N3722)-1)</f>
        <v>theater</v>
      </c>
      <c r="R3722" s="3" t="str">
        <f>RIGHT(N3722,LEN(N3722)-SEARCH("/",N3722,1))</f>
        <v>plays</v>
      </c>
      <c r="S3722" s="16">
        <f>(((J3722/60)/60)/24)+DATE(1970,1,1)+(-5/24)</f>
        <v>42165.784791666665</v>
      </c>
      <c r="T3722" s="16">
        <f>(((I3722/60)/60)/24)+DATE(1970,1,1)+(-5/24)</f>
        <v>42187.784791666665</v>
      </c>
    </row>
    <row r="3723" spans="1:20" ht="93.75" x14ac:dyDescent="0.3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2">
        <f>(E3723/D3723)*100</f>
        <v>100.8</v>
      </c>
      <c r="P3723" s="8">
        <f>E3723/L3723</f>
        <v>114.54545454545455</v>
      </c>
      <c r="Q3723" s="3" t="str">
        <f>LEFT(N3723,SEARCH("/",N3723)-1)</f>
        <v>theater</v>
      </c>
      <c r="R3723" s="3" t="str">
        <f>RIGHT(N3723,LEN(N3723)-SEARCH("/",N3723,1))</f>
        <v>plays</v>
      </c>
      <c r="S3723" s="16">
        <f>(((J3723/60)/60)/24)+DATE(1970,1,1)+(-5/24)</f>
        <v>41927.727824074071</v>
      </c>
      <c r="T3723" s="16">
        <f>(((I3723/60)/60)/24)+DATE(1970,1,1)+(-5/24)</f>
        <v>41948.769490740735</v>
      </c>
    </row>
    <row r="3724" spans="1:20" ht="93.75" x14ac:dyDescent="0.3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2">
        <f>(E3724/D3724)*100</f>
        <v>111.20000000000002</v>
      </c>
      <c r="P3724" s="8">
        <f>E3724/L3724</f>
        <v>47.657142857142858</v>
      </c>
      <c r="Q3724" s="3" t="str">
        <f>LEFT(N3724,SEARCH("/",N3724)-1)</f>
        <v>theater</v>
      </c>
      <c r="R3724" s="3" t="str">
        <f>RIGHT(N3724,LEN(N3724)-SEARCH("/",N3724,1))</f>
        <v>plays</v>
      </c>
      <c r="S3724" s="16">
        <f>(((J3724/60)/60)/24)+DATE(1970,1,1)+(-5/24)</f>
        <v>42381.463506944441</v>
      </c>
      <c r="T3724" s="16">
        <f>(((I3724/60)/60)/24)+DATE(1970,1,1)+(-5/24)</f>
        <v>42411.749305555553</v>
      </c>
    </row>
    <row r="3725" spans="1:20" ht="37.5" x14ac:dyDescent="0.3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2">
        <f>(E3725/D3725)*100</f>
        <v>102.04444444444445</v>
      </c>
      <c r="P3725" s="8">
        <f>E3725/L3725</f>
        <v>72.888888888888886</v>
      </c>
      <c r="Q3725" s="3" t="str">
        <f>LEFT(N3725,SEARCH("/",N3725)-1)</f>
        <v>theater</v>
      </c>
      <c r="R3725" s="3" t="str">
        <f>RIGHT(N3725,LEN(N3725)-SEARCH("/",N3725,1))</f>
        <v>plays</v>
      </c>
      <c r="S3725" s="16">
        <f>(((J3725/60)/60)/24)+DATE(1970,1,1)+(-5/24)</f>
        <v>41943.544699074075</v>
      </c>
      <c r="T3725" s="16">
        <f>(((I3725/60)/60)/24)+DATE(1970,1,1)+(-5/24)</f>
        <v>41973.586365740739</v>
      </c>
    </row>
    <row r="3726" spans="1:20" ht="93.75" x14ac:dyDescent="0.3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2">
        <f>(E3726/D3726)*100</f>
        <v>102.54767441860466</v>
      </c>
      <c r="P3726" s="8">
        <f>E3726/L3726</f>
        <v>49.545505617977533</v>
      </c>
      <c r="Q3726" s="3" t="str">
        <f>LEFT(N3726,SEARCH("/",N3726)-1)</f>
        <v>theater</v>
      </c>
      <c r="R3726" s="3" t="str">
        <f>RIGHT(N3726,LEN(N3726)-SEARCH("/",N3726,1))</f>
        <v>plays</v>
      </c>
      <c r="S3726" s="16">
        <f>(((J3726/60)/60)/24)+DATE(1970,1,1)+(-5/24)</f>
        <v>42465.283101851855</v>
      </c>
      <c r="T3726" s="16">
        <f>(((I3726/60)/60)/24)+DATE(1970,1,1)+(-5/24)</f>
        <v>42494.749999999993</v>
      </c>
    </row>
    <row r="3727" spans="1:20" ht="93.75" x14ac:dyDescent="0.3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2">
        <f>(E3727/D3727)*100</f>
        <v>127</v>
      </c>
      <c r="P3727" s="8">
        <f>E3727/L3727</f>
        <v>25.4</v>
      </c>
      <c r="Q3727" s="3" t="str">
        <f>LEFT(N3727,SEARCH("/",N3727)-1)</f>
        <v>theater</v>
      </c>
      <c r="R3727" s="3" t="str">
        <f>RIGHT(N3727,LEN(N3727)-SEARCH("/",N3727,1))</f>
        <v>plays</v>
      </c>
      <c r="S3727" s="16">
        <f>(((J3727/60)/60)/24)+DATE(1970,1,1)+(-5/24)</f>
        <v>42401.736886574072</v>
      </c>
      <c r="T3727" s="16">
        <f>(((I3727/60)/60)/24)+DATE(1970,1,1)+(-5/24)</f>
        <v>42418.687499999993</v>
      </c>
    </row>
    <row r="3728" spans="1:20" ht="75" x14ac:dyDescent="0.3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2">
        <f>(E3728/D3728)*100</f>
        <v>338.70588235294122</v>
      </c>
      <c r="P3728" s="8">
        <f>E3728/L3728</f>
        <v>62.586956521739133</v>
      </c>
      <c r="Q3728" s="3" t="str">
        <f>LEFT(N3728,SEARCH("/",N3728)-1)</f>
        <v>theater</v>
      </c>
      <c r="R3728" s="3" t="str">
        <f>RIGHT(N3728,LEN(N3728)-SEARCH("/",N3728,1))</f>
        <v>plays</v>
      </c>
      <c r="S3728" s="16">
        <f>(((J3728/60)/60)/24)+DATE(1970,1,1)+(-5/24)</f>
        <v>42461.932534722226</v>
      </c>
      <c r="T3728" s="16">
        <f>(((I3728/60)/60)/24)+DATE(1970,1,1)+(-5/24)</f>
        <v>42489.666666666664</v>
      </c>
    </row>
    <row r="3729" spans="1:20" ht="75" x14ac:dyDescent="0.3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2">
        <f>(E3729/D3729)*100</f>
        <v>100.75</v>
      </c>
      <c r="P3729" s="8">
        <f>E3729/L3729</f>
        <v>61.060606060606062</v>
      </c>
      <c r="Q3729" s="3" t="str">
        <f>LEFT(N3729,SEARCH("/",N3729)-1)</f>
        <v>theater</v>
      </c>
      <c r="R3729" s="3" t="str">
        <f>RIGHT(N3729,LEN(N3729)-SEARCH("/",N3729,1))</f>
        <v>plays</v>
      </c>
      <c r="S3729" s="16">
        <f>(((J3729/60)/60)/24)+DATE(1970,1,1)+(-5/24)</f>
        <v>42632.139976851853</v>
      </c>
      <c r="T3729" s="16">
        <f>(((I3729/60)/60)/24)+DATE(1970,1,1)+(-5/24)</f>
        <v>42662.996527777774</v>
      </c>
    </row>
    <row r="3730" spans="1:20" ht="75" x14ac:dyDescent="0.3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12">
        <f>(E3730/D3730)*100</f>
        <v>9.31</v>
      </c>
      <c r="P3730" s="8">
        <f>E3730/L3730</f>
        <v>60.064516129032256</v>
      </c>
      <c r="Q3730" s="3" t="str">
        <f>LEFT(N3730,SEARCH("/",N3730)-1)</f>
        <v>theater</v>
      </c>
      <c r="R3730" s="3" t="str">
        <f>RIGHT(N3730,LEN(N3730)-SEARCH("/",N3730,1))</f>
        <v>plays</v>
      </c>
      <c r="S3730" s="16">
        <f>(((J3730/60)/60)/24)+DATE(1970,1,1)+(-5/24)</f>
        <v>42204.962685185186</v>
      </c>
      <c r="T3730" s="16">
        <f>(((I3730/60)/60)/24)+DATE(1970,1,1)+(-5/24)</f>
        <v>42234.962685185186</v>
      </c>
    </row>
    <row r="3731" spans="1:20" ht="75" x14ac:dyDescent="0.3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12">
        <f>(E3731/D3731)*100</f>
        <v>7.24</v>
      </c>
      <c r="P3731" s="8">
        <f>E3731/L3731</f>
        <v>72.400000000000006</v>
      </c>
      <c r="Q3731" s="3" t="str">
        <f>LEFT(N3731,SEARCH("/",N3731)-1)</f>
        <v>theater</v>
      </c>
      <c r="R3731" s="3" t="str">
        <f>RIGHT(N3731,LEN(N3731)-SEARCH("/",N3731,1))</f>
        <v>plays</v>
      </c>
      <c r="S3731" s="16">
        <f>(((J3731/60)/60)/24)+DATE(1970,1,1)+(-5/24)</f>
        <v>42040.996666666666</v>
      </c>
      <c r="T3731" s="16">
        <f>(((I3731/60)/60)/24)+DATE(1970,1,1)+(-5/24)</f>
        <v>42085.954999999994</v>
      </c>
    </row>
    <row r="3732" spans="1:20" ht="75" x14ac:dyDescent="0.3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12">
        <f>(E3732/D3732)*100</f>
        <v>10</v>
      </c>
      <c r="P3732" s="8">
        <f>E3732/L3732</f>
        <v>100</v>
      </c>
      <c r="Q3732" s="3" t="str">
        <f>LEFT(N3732,SEARCH("/",N3732)-1)</f>
        <v>theater</v>
      </c>
      <c r="R3732" s="3" t="str">
        <f>RIGHT(N3732,LEN(N3732)-SEARCH("/",N3732,1))</f>
        <v>plays</v>
      </c>
      <c r="S3732" s="16">
        <f>(((J3732/60)/60)/24)+DATE(1970,1,1)+(-5/24)</f>
        <v>42203.46943287037</v>
      </c>
      <c r="T3732" s="16">
        <f>(((I3732/60)/60)/24)+DATE(1970,1,1)+(-5/24)</f>
        <v>42233.46943287037</v>
      </c>
    </row>
    <row r="3733" spans="1:20" ht="75" x14ac:dyDescent="0.3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12">
        <f>(E3733/D3733)*100</f>
        <v>11.272727272727273</v>
      </c>
      <c r="P3733" s="8">
        <f>E3733/L3733</f>
        <v>51.666666666666664</v>
      </c>
      <c r="Q3733" s="3" t="str">
        <f>LEFT(N3733,SEARCH("/",N3733)-1)</f>
        <v>theater</v>
      </c>
      <c r="R3733" s="3" t="str">
        <f>RIGHT(N3733,LEN(N3733)-SEARCH("/",N3733,1))</f>
        <v>plays</v>
      </c>
      <c r="S3733" s="16">
        <f>(((J3733/60)/60)/24)+DATE(1970,1,1)+(-5/24)</f>
        <v>41983.544513888883</v>
      </c>
      <c r="T3733" s="16">
        <f>(((I3733/60)/60)/24)+DATE(1970,1,1)+(-5/24)</f>
        <v>42013.932638888888</v>
      </c>
    </row>
    <row r="3734" spans="1:20" ht="75" x14ac:dyDescent="0.3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12">
        <f>(E3734/D3734)*100</f>
        <v>15.411764705882353</v>
      </c>
      <c r="P3734" s="8">
        <f>E3734/L3734</f>
        <v>32.75</v>
      </c>
      <c r="Q3734" s="3" t="str">
        <f>LEFT(N3734,SEARCH("/",N3734)-1)</f>
        <v>theater</v>
      </c>
      <c r="R3734" s="3" t="str">
        <f>RIGHT(N3734,LEN(N3734)-SEARCH("/",N3734,1))</f>
        <v>plays</v>
      </c>
      <c r="S3734" s="16">
        <f>(((J3734/60)/60)/24)+DATE(1970,1,1)+(-5/24)</f>
        <v>41968.469131944446</v>
      </c>
      <c r="T3734" s="16">
        <f>(((I3734/60)/60)/24)+DATE(1970,1,1)+(-5/24)</f>
        <v>42028.291666666664</v>
      </c>
    </row>
    <row r="3735" spans="1:20" ht="75" x14ac:dyDescent="0.3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12">
        <f>(E3735/D3735)*100</f>
        <v>0</v>
      </c>
      <c r="P3735" s="8">
        <v>0</v>
      </c>
      <c r="Q3735" s="3" t="str">
        <f>LEFT(N3735,SEARCH("/",N3735)-1)</f>
        <v>theater</v>
      </c>
      <c r="R3735" s="3" t="str">
        <f>RIGHT(N3735,LEN(N3735)-SEARCH("/",N3735,1))</f>
        <v>plays</v>
      </c>
      <c r="S3735" s="16">
        <f>(((J3735/60)/60)/24)+DATE(1970,1,1)+(-5/24)</f>
        <v>42102.816064814811</v>
      </c>
      <c r="T3735" s="16">
        <f>(((I3735/60)/60)/24)+DATE(1970,1,1)+(-5/24)</f>
        <v>42112.729166666664</v>
      </c>
    </row>
    <row r="3736" spans="1:20" ht="93.75" x14ac:dyDescent="0.3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12">
        <f>(E3736/D3736)*100</f>
        <v>28.466666666666669</v>
      </c>
      <c r="P3736" s="8">
        <f>E3736/L3736</f>
        <v>61</v>
      </c>
      <c r="Q3736" s="3" t="str">
        <f>LEFT(N3736,SEARCH("/",N3736)-1)</f>
        <v>theater</v>
      </c>
      <c r="R3736" s="3" t="str">
        <f>RIGHT(N3736,LEN(N3736)-SEARCH("/",N3736,1))</f>
        <v>plays</v>
      </c>
      <c r="S3736" s="16">
        <f>(((J3736/60)/60)/24)+DATE(1970,1,1)+(-5/24)</f>
        <v>42089.693240740737</v>
      </c>
      <c r="T3736" s="16">
        <f>(((I3736/60)/60)/24)+DATE(1970,1,1)+(-5/24)</f>
        <v>42149.693240740737</v>
      </c>
    </row>
    <row r="3737" spans="1:20" ht="56.25" x14ac:dyDescent="0.3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12">
        <f>(E3737/D3737)*100</f>
        <v>13.333333333333334</v>
      </c>
      <c r="P3737" s="8">
        <f>E3737/L3737</f>
        <v>10</v>
      </c>
      <c r="Q3737" s="3" t="str">
        <f>LEFT(N3737,SEARCH("/",N3737)-1)</f>
        <v>theater</v>
      </c>
      <c r="R3737" s="3" t="str">
        <f>RIGHT(N3737,LEN(N3737)-SEARCH("/",N3737,1))</f>
        <v>plays</v>
      </c>
      <c r="S3737" s="16">
        <f>(((J3737/60)/60)/24)+DATE(1970,1,1)+(-5/24)</f>
        <v>42122.484826388885</v>
      </c>
      <c r="T3737" s="16">
        <f>(((I3737/60)/60)/24)+DATE(1970,1,1)+(-5/24)</f>
        <v>42152.484826388885</v>
      </c>
    </row>
    <row r="3738" spans="1:20" ht="75" x14ac:dyDescent="0.3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12">
        <f>(E3738/D3738)*100</f>
        <v>0.66666666666666674</v>
      </c>
      <c r="P3738" s="8">
        <f>E3738/L3738</f>
        <v>10</v>
      </c>
      <c r="Q3738" s="3" t="str">
        <f>LEFT(N3738,SEARCH("/",N3738)-1)</f>
        <v>theater</v>
      </c>
      <c r="R3738" s="3" t="str">
        <f>RIGHT(N3738,LEN(N3738)-SEARCH("/",N3738,1))</f>
        <v>plays</v>
      </c>
      <c r="S3738" s="16">
        <f>(((J3738/60)/60)/24)+DATE(1970,1,1)+(-5/24)</f>
        <v>42048.503391203696</v>
      </c>
      <c r="T3738" s="16">
        <f>(((I3738/60)/60)/24)+DATE(1970,1,1)+(-5/24)</f>
        <v>42086.541666666664</v>
      </c>
    </row>
    <row r="3739" spans="1:20" ht="75" x14ac:dyDescent="0.3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12">
        <f>(E3739/D3739)*100</f>
        <v>21.428571428571427</v>
      </c>
      <c r="P3739" s="8">
        <f>E3739/L3739</f>
        <v>37.5</v>
      </c>
      <c r="Q3739" s="3" t="str">
        <f>LEFT(N3739,SEARCH("/",N3739)-1)</f>
        <v>theater</v>
      </c>
      <c r="R3739" s="3" t="str">
        <f>RIGHT(N3739,LEN(N3739)-SEARCH("/",N3739,1))</f>
        <v>plays</v>
      </c>
      <c r="S3739" s="16">
        <f>(((J3739/60)/60)/24)+DATE(1970,1,1)+(-5/24)</f>
        <v>42297.482673611106</v>
      </c>
      <c r="T3739" s="16">
        <f>(((I3739/60)/60)/24)+DATE(1970,1,1)+(-5/24)</f>
        <v>42320.082638888889</v>
      </c>
    </row>
    <row r="3740" spans="1:20" ht="56.25" x14ac:dyDescent="0.3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12">
        <f>(E3740/D3740)*100</f>
        <v>18</v>
      </c>
      <c r="P3740" s="8">
        <f>E3740/L3740</f>
        <v>45</v>
      </c>
      <c r="Q3740" s="3" t="str">
        <f>LEFT(N3740,SEARCH("/",N3740)-1)</f>
        <v>theater</v>
      </c>
      <c r="R3740" s="3" t="str">
        <f>RIGHT(N3740,LEN(N3740)-SEARCH("/",N3740,1))</f>
        <v>plays</v>
      </c>
      <c r="S3740" s="16">
        <f>(((J3740/60)/60)/24)+DATE(1970,1,1)+(-5/24)</f>
        <v>41813.730381944442</v>
      </c>
      <c r="T3740" s="16">
        <f>(((I3740/60)/60)/24)+DATE(1970,1,1)+(-5/24)</f>
        <v>41835.708333333328</v>
      </c>
    </row>
    <row r="3741" spans="1:20" ht="93.75" x14ac:dyDescent="0.3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12">
        <f>(E3741/D3741)*100</f>
        <v>20.125</v>
      </c>
      <c r="P3741" s="8">
        <f>E3741/L3741</f>
        <v>100.625</v>
      </c>
      <c r="Q3741" s="3" t="str">
        <f>LEFT(N3741,SEARCH("/",N3741)-1)</f>
        <v>theater</v>
      </c>
      <c r="R3741" s="3" t="str">
        <f>RIGHT(N3741,LEN(N3741)-SEARCH("/",N3741,1))</f>
        <v>plays</v>
      </c>
      <c r="S3741" s="16">
        <f>(((J3741/60)/60)/24)+DATE(1970,1,1)+(-5/24)</f>
        <v>42548.241527777776</v>
      </c>
      <c r="T3741" s="16">
        <f>(((I3741/60)/60)/24)+DATE(1970,1,1)+(-5/24)</f>
        <v>42568.241527777776</v>
      </c>
    </row>
    <row r="3742" spans="1:20" ht="93.75" x14ac:dyDescent="0.3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12">
        <f>(E3742/D3742)*100</f>
        <v>17.899999999999999</v>
      </c>
      <c r="P3742" s="8">
        <f>E3742/L3742</f>
        <v>25.571428571428573</v>
      </c>
      <c r="Q3742" s="3" t="str">
        <f>LEFT(N3742,SEARCH("/",N3742)-1)</f>
        <v>theater</v>
      </c>
      <c r="R3742" s="3" t="str">
        <f>RIGHT(N3742,LEN(N3742)-SEARCH("/",N3742,1))</f>
        <v>plays</v>
      </c>
      <c r="S3742" s="16">
        <f>(((J3742/60)/60)/24)+DATE(1970,1,1)+(-5/24)</f>
        <v>41832.881423611107</v>
      </c>
      <c r="T3742" s="16">
        <f>(((I3742/60)/60)/24)+DATE(1970,1,1)+(-5/24)</f>
        <v>41862.870810185181</v>
      </c>
    </row>
    <row r="3743" spans="1:20" ht="75" x14ac:dyDescent="0.3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12">
        <f>(E3743/D3743)*100</f>
        <v>0</v>
      </c>
      <c r="P3743" s="8">
        <v>0</v>
      </c>
      <c r="Q3743" s="3" t="str">
        <f>LEFT(N3743,SEARCH("/",N3743)-1)</f>
        <v>theater</v>
      </c>
      <c r="R3743" s="3" t="str">
        <f>RIGHT(N3743,LEN(N3743)-SEARCH("/",N3743,1))</f>
        <v>plays</v>
      </c>
      <c r="S3743" s="16">
        <f>(((J3743/60)/60)/24)+DATE(1970,1,1)+(-5/24)</f>
        <v>42325.712384259255</v>
      </c>
      <c r="T3743" s="16">
        <f>(((I3743/60)/60)/24)+DATE(1970,1,1)+(-5/24)</f>
        <v>42355.712384259255</v>
      </c>
    </row>
    <row r="3744" spans="1:20" ht="93.75" x14ac:dyDescent="0.3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12">
        <f>(E3744/D3744)*100</f>
        <v>2</v>
      </c>
      <c r="P3744" s="8">
        <f>E3744/L3744</f>
        <v>25</v>
      </c>
      <c r="Q3744" s="3" t="str">
        <f>LEFT(N3744,SEARCH("/",N3744)-1)</f>
        <v>theater</v>
      </c>
      <c r="R3744" s="3" t="str">
        <f>RIGHT(N3744,LEN(N3744)-SEARCH("/",N3744,1))</f>
        <v>plays</v>
      </c>
      <c r="S3744" s="16">
        <f>(((J3744/60)/60)/24)+DATE(1970,1,1)+(-5/24)</f>
        <v>41858.006296296291</v>
      </c>
      <c r="T3744" s="16">
        <f>(((I3744/60)/60)/24)+DATE(1970,1,1)+(-5/24)</f>
        <v>41888.006296296291</v>
      </c>
    </row>
    <row r="3745" spans="1:20" ht="56.25" x14ac:dyDescent="0.3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12">
        <f>(E3745/D3745)*100</f>
        <v>0</v>
      </c>
      <c r="P3745" s="8">
        <v>0</v>
      </c>
      <c r="Q3745" s="3" t="str">
        <f>LEFT(N3745,SEARCH("/",N3745)-1)</f>
        <v>theater</v>
      </c>
      <c r="R3745" s="3" t="str">
        <f>RIGHT(N3745,LEN(N3745)-SEARCH("/",N3745,1))</f>
        <v>plays</v>
      </c>
      <c r="S3745" s="16">
        <f>(((J3745/60)/60)/24)+DATE(1970,1,1)+(-5/24)</f>
        <v>41793.501898148148</v>
      </c>
      <c r="T3745" s="16">
        <f>(((I3745/60)/60)/24)+DATE(1970,1,1)+(-5/24)</f>
        <v>41823.501898148148</v>
      </c>
    </row>
    <row r="3746" spans="1:20" ht="75" x14ac:dyDescent="0.3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12">
        <f>(E3746/D3746)*100</f>
        <v>0</v>
      </c>
      <c r="P3746" s="8">
        <v>0</v>
      </c>
      <c r="Q3746" s="3" t="str">
        <f>LEFT(N3746,SEARCH("/",N3746)-1)</f>
        <v>theater</v>
      </c>
      <c r="R3746" s="3" t="str">
        <f>RIGHT(N3746,LEN(N3746)-SEARCH("/",N3746,1))</f>
        <v>plays</v>
      </c>
      <c r="S3746" s="16">
        <f>(((J3746/60)/60)/24)+DATE(1970,1,1)+(-5/24)</f>
        <v>41793.605925925927</v>
      </c>
      <c r="T3746" s="16">
        <f>(((I3746/60)/60)/24)+DATE(1970,1,1)+(-5/24)</f>
        <v>41824.957638888889</v>
      </c>
    </row>
    <row r="3747" spans="1:20" ht="75" x14ac:dyDescent="0.3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12">
        <f>(E3747/D3747)*100</f>
        <v>10</v>
      </c>
      <c r="P3747" s="8">
        <f>E3747/L3747</f>
        <v>10</v>
      </c>
      <c r="Q3747" s="3" t="str">
        <f>LEFT(N3747,SEARCH("/",N3747)-1)</f>
        <v>theater</v>
      </c>
      <c r="R3747" s="3" t="str">
        <f>RIGHT(N3747,LEN(N3747)-SEARCH("/",N3747,1))</f>
        <v>plays</v>
      </c>
      <c r="S3747" s="16">
        <f>(((J3747/60)/60)/24)+DATE(1970,1,1)+(-5/24)</f>
        <v>41831.489606481482</v>
      </c>
      <c r="T3747" s="16">
        <f>(((I3747/60)/60)/24)+DATE(1970,1,1)+(-5/24)</f>
        <v>41861.489606481482</v>
      </c>
    </row>
    <row r="3748" spans="1:20" ht="37.5" x14ac:dyDescent="0.3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12">
        <f>(E3748/D3748)*100</f>
        <v>2.3764705882352941</v>
      </c>
      <c r="P3748" s="8">
        <f>E3748/L3748</f>
        <v>202</v>
      </c>
      <c r="Q3748" s="3" t="str">
        <f>LEFT(N3748,SEARCH("/",N3748)-1)</f>
        <v>theater</v>
      </c>
      <c r="R3748" s="3" t="str">
        <f>RIGHT(N3748,LEN(N3748)-SEARCH("/",N3748,1))</f>
        <v>plays</v>
      </c>
      <c r="S3748" s="16">
        <f>(((J3748/60)/60)/24)+DATE(1970,1,1)+(-5/24)</f>
        <v>42621.18100694444</v>
      </c>
      <c r="T3748" s="16">
        <f>(((I3748/60)/60)/24)+DATE(1970,1,1)+(-5/24)</f>
        <v>42651.18100694444</v>
      </c>
    </row>
    <row r="3749" spans="1:20" ht="56.25" x14ac:dyDescent="0.3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12">
        <f>(E3749/D3749)*100</f>
        <v>1</v>
      </c>
      <c r="P3749" s="8">
        <f>E3749/L3749</f>
        <v>25</v>
      </c>
      <c r="Q3749" s="3" t="str">
        <f>LEFT(N3749,SEARCH("/",N3749)-1)</f>
        <v>theater</v>
      </c>
      <c r="R3749" s="3" t="str">
        <f>RIGHT(N3749,LEN(N3749)-SEARCH("/",N3749,1))</f>
        <v>plays</v>
      </c>
      <c r="S3749" s="16">
        <f>(((J3749/60)/60)/24)+DATE(1970,1,1)+(-5/24)</f>
        <v>42164.091388888883</v>
      </c>
      <c r="T3749" s="16">
        <f>(((I3749/60)/60)/24)+DATE(1970,1,1)+(-5/24)</f>
        <v>42190.749305555553</v>
      </c>
    </row>
    <row r="3750" spans="1:20" ht="75" x14ac:dyDescent="0.3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2">
        <f>(E3750/D3750)*100</f>
        <v>103.52</v>
      </c>
      <c r="P3750" s="8">
        <f>E3750/L3750</f>
        <v>99.538461538461533</v>
      </c>
      <c r="Q3750" s="3" t="str">
        <f>LEFT(N3750,SEARCH("/",N3750)-1)</f>
        <v>theater</v>
      </c>
      <c r="R3750" s="3" t="str">
        <f>RIGHT(N3750,LEN(N3750)-SEARCH("/",N3750,1))</f>
        <v>musical</v>
      </c>
      <c r="S3750" s="16">
        <f>(((J3750/60)/60)/24)+DATE(1970,1,1)+(-5/24)</f>
        <v>42395.498101851852</v>
      </c>
      <c r="T3750" s="16">
        <f>(((I3750/60)/60)/24)+DATE(1970,1,1)+(-5/24)</f>
        <v>42416.040972222218</v>
      </c>
    </row>
    <row r="3751" spans="1:20" ht="75" x14ac:dyDescent="0.3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2">
        <f>(E3751/D3751)*100</f>
        <v>105</v>
      </c>
      <c r="P3751" s="8">
        <f>E3751/L3751</f>
        <v>75</v>
      </c>
      <c r="Q3751" s="3" t="str">
        <f>LEFT(N3751,SEARCH("/",N3751)-1)</f>
        <v>theater</v>
      </c>
      <c r="R3751" s="3" t="str">
        <f>RIGHT(N3751,LEN(N3751)-SEARCH("/",N3751,1))</f>
        <v>musical</v>
      </c>
      <c r="S3751" s="16">
        <f>(((J3751/60)/60)/24)+DATE(1970,1,1)+(-5/24)</f>
        <v>42457.918842592589</v>
      </c>
      <c r="T3751" s="16">
        <f>(((I3751/60)/60)/24)+DATE(1970,1,1)+(-5/24)</f>
        <v>42488.957638888889</v>
      </c>
    </row>
    <row r="3752" spans="1:20" ht="131.25" x14ac:dyDescent="0.3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2">
        <f>(E3752/D3752)*100</f>
        <v>100.44999999999999</v>
      </c>
      <c r="P3752" s="8">
        <f>E3752/L3752</f>
        <v>215.25</v>
      </c>
      <c r="Q3752" s="3" t="str">
        <f>LEFT(N3752,SEARCH("/",N3752)-1)</f>
        <v>theater</v>
      </c>
      <c r="R3752" s="3" t="str">
        <f>RIGHT(N3752,LEN(N3752)-SEARCH("/",N3752,1))</f>
        <v>musical</v>
      </c>
      <c r="S3752" s="16">
        <f>(((J3752/60)/60)/24)+DATE(1970,1,1)+(-5/24)</f>
        <v>42016.773240740738</v>
      </c>
      <c r="T3752" s="16">
        <f>(((I3752/60)/60)/24)+DATE(1970,1,1)+(-5/24)</f>
        <v>42045.124305555553</v>
      </c>
    </row>
    <row r="3753" spans="1:20" ht="75" x14ac:dyDescent="0.3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2">
        <f>(E3753/D3753)*100</f>
        <v>132.6</v>
      </c>
      <c r="P3753" s="8">
        <f>E3753/L3753</f>
        <v>120.54545454545455</v>
      </c>
      <c r="Q3753" s="3" t="str">
        <f>LEFT(N3753,SEARCH("/",N3753)-1)</f>
        <v>theater</v>
      </c>
      <c r="R3753" s="3" t="str">
        <f>RIGHT(N3753,LEN(N3753)-SEARCH("/",N3753,1))</f>
        <v>musical</v>
      </c>
      <c r="S3753" s="16">
        <f>(((J3753/60)/60)/24)+DATE(1970,1,1)+(-5/24)</f>
        <v>42402.827233796292</v>
      </c>
      <c r="T3753" s="16">
        <f>(((I3753/60)/60)/24)+DATE(1970,1,1)+(-5/24)</f>
        <v>42462.78556712962</v>
      </c>
    </row>
    <row r="3754" spans="1:20" ht="93.75" x14ac:dyDescent="0.3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2">
        <f>(E3754/D3754)*100</f>
        <v>112.99999999999999</v>
      </c>
      <c r="P3754" s="8">
        <f>E3754/L3754</f>
        <v>37.666666666666664</v>
      </c>
      <c r="Q3754" s="3" t="str">
        <f>LEFT(N3754,SEARCH("/",N3754)-1)</f>
        <v>theater</v>
      </c>
      <c r="R3754" s="3" t="str">
        <f>RIGHT(N3754,LEN(N3754)-SEARCH("/",N3754,1))</f>
        <v>musical</v>
      </c>
      <c r="S3754" s="16">
        <f>(((J3754/60)/60)/24)+DATE(1970,1,1)+(-5/24)</f>
        <v>42619.594155092585</v>
      </c>
      <c r="T3754" s="16">
        <f>(((I3754/60)/60)/24)+DATE(1970,1,1)+(-5/24)</f>
        <v>42659.666666666664</v>
      </c>
    </row>
    <row r="3755" spans="1:20" ht="93.75" x14ac:dyDescent="0.3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2">
        <f>(E3755/D3755)*100</f>
        <v>103.34</v>
      </c>
      <c r="P3755" s="8">
        <f>E3755/L3755</f>
        <v>172.23333333333332</v>
      </c>
      <c r="Q3755" s="3" t="str">
        <f>LEFT(N3755,SEARCH("/",N3755)-1)</f>
        <v>theater</v>
      </c>
      <c r="R3755" s="3" t="str">
        <f>RIGHT(N3755,LEN(N3755)-SEARCH("/",N3755,1))</f>
        <v>musical</v>
      </c>
      <c r="S3755" s="16">
        <f>(((J3755/60)/60)/24)+DATE(1970,1,1)+(-5/24)</f>
        <v>42128.615740740737</v>
      </c>
      <c r="T3755" s="16">
        <f>(((I3755/60)/60)/24)+DATE(1970,1,1)+(-5/24)</f>
        <v>42157.791666666664</v>
      </c>
    </row>
    <row r="3756" spans="1:20" ht="75" x14ac:dyDescent="0.3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2">
        <f>(E3756/D3756)*100</f>
        <v>120</v>
      </c>
      <c r="P3756" s="8">
        <f>E3756/L3756</f>
        <v>111.11111111111111</v>
      </c>
      <c r="Q3756" s="3" t="str">
        <f>LEFT(N3756,SEARCH("/",N3756)-1)</f>
        <v>theater</v>
      </c>
      <c r="R3756" s="3" t="str">
        <f>RIGHT(N3756,LEN(N3756)-SEARCH("/",N3756,1))</f>
        <v>musical</v>
      </c>
      <c r="S3756" s="16">
        <f>(((J3756/60)/60)/24)+DATE(1970,1,1)+(-5/24)</f>
        <v>41808.67288194444</v>
      </c>
      <c r="T3756" s="16">
        <f>(((I3756/60)/60)/24)+DATE(1970,1,1)+(-5/24)</f>
        <v>41845.999305555553</v>
      </c>
    </row>
    <row r="3757" spans="1:20" ht="75" x14ac:dyDescent="0.3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2">
        <f>(E3757/D3757)*100</f>
        <v>129.63636363636363</v>
      </c>
      <c r="P3757" s="8">
        <f>E3757/L3757</f>
        <v>25.464285714285715</v>
      </c>
      <c r="Q3757" s="3" t="str">
        <f>LEFT(N3757,SEARCH("/",N3757)-1)</f>
        <v>theater</v>
      </c>
      <c r="R3757" s="3" t="str">
        <f>RIGHT(N3757,LEN(N3757)-SEARCH("/",N3757,1))</f>
        <v>musical</v>
      </c>
      <c r="S3757" s="16">
        <f>(((J3757/60)/60)/24)+DATE(1970,1,1)+(-5/24)</f>
        <v>42445.658645833326</v>
      </c>
      <c r="T3757" s="16">
        <f>(((I3757/60)/60)/24)+DATE(1970,1,1)+(-5/24)</f>
        <v>42475.658645833326</v>
      </c>
    </row>
    <row r="3758" spans="1:20" ht="75" x14ac:dyDescent="0.3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2">
        <f>(E3758/D3758)*100</f>
        <v>101.11111111111111</v>
      </c>
      <c r="P3758" s="8">
        <f>E3758/L3758</f>
        <v>267.64705882352939</v>
      </c>
      <c r="Q3758" s="3" t="str">
        <f>LEFT(N3758,SEARCH("/",N3758)-1)</f>
        <v>theater</v>
      </c>
      <c r="R3758" s="3" t="str">
        <f>RIGHT(N3758,LEN(N3758)-SEARCH("/",N3758,1))</f>
        <v>musical</v>
      </c>
      <c r="S3758" s="16">
        <f>(((J3758/60)/60)/24)+DATE(1970,1,1)+(-5/24)</f>
        <v>41771.606458333328</v>
      </c>
      <c r="T3758" s="16">
        <f>(((I3758/60)/60)/24)+DATE(1970,1,1)+(-5/24)</f>
        <v>41801.606458333328</v>
      </c>
    </row>
    <row r="3759" spans="1:20" ht="75" x14ac:dyDescent="0.3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2">
        <f>(E3759/D3759)*100</f>
        <v>108.51428571428572</v>
      </c>
      <c r="P3759" s="8">
        <f>E3759/L3759</f>
        <v>75.959999999999994</v>
      </c>
      <c r="Q3759" s="3" t="str">
        <f>LEFT(N3759,SEARCH("/",N3759)-1)</f>
        <v>theater</v>
      </c>
      <c r="R3759" s="3" t="str">
        <f>RIGHT(N3759,LEN(N3759)-SEARCH("/",N3759,1))</f>
        <v>musical</v>
      </c>
      <c r="S3759" s="16">
        <f>(((J3759/60)/60)/24)+DATE(1970,1,1)+(-5/24)</f>
        <v>41954.642534722218</v>
      </c>
      <c r="T3759" s="16">
        <f>(((I3759/60)/60)/24)+DATE(1970,1,1)+(-5/24)</f>
        <v>41974.642534722218</v>
      </c>
    </row>
    <row r="3760" spans="1:20" ht="37.5" x14ac:dyDescent="0.3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2">
        <f>(E3760/D3760)*100</f>
        <v>102.33333333333334</v>
      </c>
      <c r="P3760" s="8">
        <f>E3760/L3760</f>
        <v>59.03846153846154</v>
      </c>
      <c r="Q3760" s="3" t="str">
        <f>LEFT(N3760,SEARCH("/",N3760)-1)</f>
        <v>theater</v>
      </c>
      <c r="R3760" s="3" t="str">
        <f>RIGHT(N3760,LEN(N3760)-SEARCH("/",N3760,1))</f>
        <v>musical</v>
      </c>
      <c r="S3760" s="16">
        <f>(((J3760/60)/60)/24)+DATE(1970,1,1)+(-5/24)</f>
        <v>41747.26317129629</v>
      </c>
      <c r="T3760" s="16">
        <f>(((I3760/60)/60)/24)+DATE(1970,1,1)+(-5/24)</f>
        <v>41778</v>
      </c>
    </row>
    <row r="3761" spans="1:20" ht="37.5" x14ac:dyDescent="0.3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2">
        <f>(E3761/D3761)*100</f>
        <v>110.24425000000002</v>
      </c>
      <c r="P3761" s="8">
        <f>E3761/L3761</f>
        <v>50.111022727272733</v>
      </c>
      <c r="Q3761" s="3" t="str">
        <f>LEFT(N3761,SEARCH("/",N3761)-1)</f>
        <v>theater</v>
      </c>
      <c r="R3761" s="3" t="str">
        <f>RIGHT(N3761,LEN(N3761)-SEARCH("/",N3761,1))</f>
        <v>musical</v>
      </c>
      <c r="S3761" s="16">
        <f>(((J3761/60)/60)/24)+DATE(1970,1,1)+(-5/24)</f>
        <v>42181.899918981479</v>
      </c>
      <c r="T3761" s="16">
        <f>(((I3761/60)/60)/24)+DATE(1970,1,1)+(-5/24)</f>
        <v>42241.899918981479</v>
      </c>
    </row>
    <row r="3762" spans="1:20" ht="75" x14ac:dyDescent="0.3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2">
        <f>(E3762/D3762)*100</f>
        <v>101.0154</v>
      </c>
      <c r="P3762" s="8">
        <f>E3762/L3762</f>
        <v>55.502967032967035</v>
      </c>
      <c r="Q3762" s="3" t="str">
        <f>LEFT(N3762,SEARCH("/",N3762)-1)</f>
        <v>theater</v>
      </c>
      <c r="R3762" s="3" t="str">
        <f>RIGHT(N3762,LEN(N3762)-SEARCH("/",N3762,1))</f>
        <v>musical</v>
      </c>
      <c r="S3762" s="16">
        <f>(((J3762/60)/60)/24)+DATE(1970,1,1)+(-5/24)</f>
        <v>41739.316967592589</v>
      </c>
      <c r="T3762" s="16">
        <f>(((I3762/60)/60)/24)+DATE(1970,1,1)+(-5/24)</f>
        <v>41764.316967592589</v>
      </c>
    </row>
    <row r="3763" spans="1:20" ht="93.75" x14ac:dyDescent="0.3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2">
        <f>(E3763/D3763)*100</f>
        <v>100</v>
      </c>
      <c r="P3763" s="8">
        <f>E3763/L3763</f>
        <v>166.66666666666666</v>
      </c>
      <c r="Q3763" s="3" t="str">
        <f>LEFT(N3763,SEARCH("/",N3763)-1)</f>
        <v>theater</v>
      </c>
      <c r="R3763" s="3" t="str">
        <f>RIGHT(N3763,LEN(N3763)-SEARCH("/",N3763,1))</f>
        <v>musical</v>
      </c>
      <c r="S3763" s="16">
        <f>(((J3763/60)/60)/24)+DATE(1970,1,1)+(-5/24)</f>
        <v>42173.258530092593</v>
      </c>
      <c r="T3763" s="16">
        <f>(((I3763/60)/60)/24)+DATE(1970,1,1)+(-5/24)</f>
        <v>42226.749999999993</v>
      </c>
    </row>
    <row r="3764" spans="1:20" ht="75" x14ac:dyDescent="0.3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2">
        <f>(E3764/D3764)*100</f>
        <v>106.24</v>
      </c>
      <c r="P3764" s="8">
        <f>E3764/L3764</f>
        <v>47.428571428571431</v>
      </c>
      <c r="Q3764" s="3" t="str">
        <f>LEFT(N3764,SEARCH("/",N3764)-1)</f>
        <v>theater</v>
      </c>
      <c r="R3764" s="3" t="str">
        <f>RIGHT(N3764,LEN(N3764)-SEARCH("/",N3764,1))</f>
        <v>musical</v>
      </c>
      <c r="S3764" s="16">
        <f>(((J3764/60)/60)/24)+DATE(1970,1,1)+(-5/24)</f>
        <v>42193.605196759258</v>
      </c>
      <c r="T3764" s="16">
        <f>(((I3764/60)/60)/24)+DATE(1970,1,1)+(-5/24)</f>
        <v>42218.605196759258</v>
      </c>
    </row>
    <row r="3765" spans="1:20" ht="56.25" x14ac:dyDescent="0.3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2">
        <f>(E3765/D3765)*100</f>
        <v>100</v>
      </c>
      <c r="P3765" s="8">
        <f>E3765/L3765</f>
        <v>64.935064935064929</v>
      </c>
      <c r="Q3765" s="3" t="str">
        <f>LEFT(N3765,SEARCH("/",N3765)-1)</f>
        <v>theater</v>
      </c>
      <c r="R3765" s="3" t="str">
        <f>RIGHT(N3765,LEN(N3765)-SEARCH("/",N3765,1))</f>
        <v>musical</v>
      </c>
      <c r="S3765" s="16">
        <f>(((J3765/60)/60)/24)+DATE(1970,1,1)+(-5/24)</f>
        <v>42065.541967592588</v>
      </c>
      <c r="T3765" s="16">
        <f>(((I3765/60)/60)/24)+DATE(1970,1,1)+(-5/24)</f>
        <v>42095.500300925924</v>
      </c>
    </row>
    <row r="3766" spans="1:20" ht="75" x14ac:dyDescent="0.3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2">
        <f>(E3766/D3766)*100</f>
        <v>100</v>
      </c>
      <c r="P3766" s="8">
        <f>E3766/L3766</f>
        <v>55.555555555555557</v>
      </c>
      <c r="Q3766" s="3" t="str">
        <f>LEFT(N3766,SEARCH("/",N3766)-1)</f>
        <v>theater</v>
      </c>
      <c r="R3766" s="3" t="str">
        <f>RIGHT(N3766,LEN(N3766)-SEARCH("/",N3766,1))</f>
        <v>musical</v>
      </c>
      <c r="S3766" s="16">
        <f>(((J3766/60)/60)/24)+DATE(1970,1,1)+(-5/24)</f>
        <v>42499.634629629632</v>
      </c>
      <c r="T3766" s="16">
        <f>(((I3766/60)/60)/24)+DATE(1970,1,1)+(-5/24)</f>
        <v>42518.816666666658</v>
      </c>
    </row>
    <row r="3767" spans="1:20" ht="93.75" x14ac:dyDescent="0.3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2">
        <f>(E3767/D3767)*100</f>
        <v>113.45714285714286</v>
      </c>
      <c r="P3767" s="8">
        <f>E3767/L3767</f>
        <v>74.224299065420567</v>
      </c>
      <c r="Q3767" s="3" t="str">
        <f>LEFT(N3767,SEARCH("/",N3767)-1)</f>
        <v>theater</v>
      </c>
      <c r="R3767" s="3" t="str">
        <f>RIGHT(N3767,LEN(N3767)-SEARCH("/",N3767,1))</f>
        <v>musical</v>
      </c>
      <c r="S3767" s="16">
        <f>(((J3767/60)/60)/24)+DATE(1970,1,1)+(-5/24)</f>
        <v>41820.568078703705</v>
      </c>
      <c r="T3767" s="16">
        <f>(((I3767/60)/60)/24)+DATE(1970,1,1)+(-5/24)</f>
        <v>41850.568078703705</v>
      </c>
    </row>
    <row r="3768" spans="1:20" ht="56.25" x14ac:dyDescent="0.3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2">
        <f>(E3768/D3768)*100</f>
        <v>102.65010000000001</v>
      </c>
      <c r="P3768" s="8">
        <f>E3768/L3768</f>
        <v>106.9271875</v>
      </c>
      <c r="Q3768" s="3" t="str">
        <f>LEFT(N3768,SEARCH("/",N3768)-1)</f>
        <v>theater</v>
      </c>
      <c r="R3768" s="3" t="str">
        <f>RIGHT(N3768,LEN(N3768)-SEARCH("/",N3768,1))</f>
        <v>musical</v>
      </c>
      <c r="S3768" s="16">
        <f>(((J3768/60)/60)/24)+DATE(1970,1,1)+(-5/24)</f>
        <v>41787.958854166667</v>
      </c>
      <c r="T3768" s="16">
        <f>(((I3768/60)/60)/24)+DATE(1970,1,1)+(-5/24)</f>
        <v>41822.958854166667</v>
      </c>
    </row>
    <row r="3769" spans="1:20" ht="75" x14ac:dyDescent="0.3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2">
        <f>(E3769/D3769)*100</f>
        <v>116.75</v>
      </c>
      <c r="P3769" s="8">
        <f>E3769/L3769</f>
        <v>41.696428571428569</v>
      </c>
      <c r="Q3769" s="3" t="str">
        <f>LEFT(N3769,SEARCH("/",N3769)-1)</f>
        <v>theater</v>
      </c>
      <c r="R3769" s="3" t="str">
        <f>RIGHT(N3769,LEN(N3769)-SEARCH("/",N3769,1))</f>
        <v>musical</v>
      </c>
      <c r="S3769" s="16">
        <f>(((J3769/60)/60)/24)+DATE(1970,1,1)+(-5/24)</f>
        <v>42049.811307870368</v>
      </c>
      <c r="T3769" s="16">
        <f>(((I3769/60)/60)/24)+DATE(1970,1,1)+(-5/24)</f>
        <v>42063.999305555553</v>
      </c>
    </row>
    <row r="3770" spans="1:20" ht="93.75" x14ac:dyDescent="0.3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2">
        <f>(E3770/D3770)*100</f>
        <v>107.65274999999998</v>
      </c>
      <c r="P3770" s="8">
        <f>E3770/L3770</f>
        <v>74.243275862068955</v>
      </c>
      <c r="Q3770" s="3" t="str">
        <f>LEFT(N3770,SEARCH("/",N3770)-1)</f>
        <v>theater</v>
      </c>
      <c r="R3770" s="3" t="str">
        <f>RIGHT(N3770,LEN(N3770)-SEARCH("/",N3770,1))</f>
        <v>musical</v>
      </c>
      <c r="S3770" s="16">
        <f>(((J3770/60)/60)/24)+DATE(1970,1,1)+(-5/24)</f>
        <v>41772.519560185181</v>
      </c>
      <c r="T3770" s="16">
        <f>(((I3770/60)/60)/24)+DATE(1970,1,1)+(-5/24)</f>
        <v>41802.519560185181</v>
      </c>
    </row>
    <row r="3771" spans="1:20" ht="75" x14ac:dyDescent="0.3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2">
        <f>(E3771/D3771)*100</f>
        <v>100</v>
      </c>
      <c r="P3771" s="8">
        <f>E3771/L3771</f>
        <v>73.333333333333329</v>
      </c>
      <c r="Q3771" s="3" t="str">
        <f>LEFT(N3771,SEARCH("/",N3771)-1)</f>
        <v>theater</v>
      </c>
      <c r="R3771" s="3" t="str">
        <f>RIGHT(N3771,LEN(N3771)-SEARCH("/",N3771,1))</f>
        <v>musical</v>
      </c>
      <c r="S3771" s="16">
        <f>(((J3771/60)/60)/24)+DATE(1970,1,1)+(-5/24)</f>
        <v>42445.389803240738</v>
      </c>
      <c r="T3771" s="16">
        <f>(((I3771/60)/60)/24)+DATE(1970,1,1)+(-5/24)</f>
        <v>42475.389803240738</v>
      </c>
    </row>
    <row r="3772" spans="1:20" ht="75" x14ac:dyDescent="0.3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2">
        <f>(E3772/D3772)*100</f>
        <v>100</v>
      </c>
      <c r="P3772" s="8">
        <f>E3772/L3772</f>
        <v>100</v>
      </c>
      <c r="Q3772" s="3" t="str">
        <f>LEFT(N3772,SEARCH("/",N3772)-1)</f>
        <v>theater</v>
      </c>
      <c r="R3772" s="3" t="str">
        <f>RIGHT(N3772,LEN(N3772)-SEARCH("/",N3772,1))</f>
        <v>musical</v>
      </c>
      <c r="S3772" s="16">
        <f>(((J3772/60)/60)/24)+DATE(1970,1,1)+(-5/24)</f>
        <v>42138.722337962965</v>
      </c>
      <c r="T3772" s="16">
        <f>(((I3772/60)/60)/24)+DATE(1970,1,1)+(-5/24)</f>
        <v>42168.722337962965</v>
      </c>
    </row>
    <row r="3773" spans="1:20" ht="56.25" x14ac:dyDescent="0.3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2">
        <f>(E3773/D3773)*100</f>
        <v>146</v>
      </c>
      <c r="P3773" s="8">
        <f>E3773/L3773</f>
        <v>38.421052631578945</v>
      </c>
      <c r="Q3773" s="3" t="str">
        <f>LEFT(N3773,SEARCH("/",N3773)-1)</f>
        <v>theater</v>
      </c>
      <c r="R3773" s="3" t="str">
        <f>RIGHT(N3773,LEN(N3773)-SEARCH("/",N3773,1))</f>
        <v>musical</v>
      </c>
      <c r="S3773" s="16">
        <f>(((J3773/60)/60)/24)+DATE(1970,1,1)+(-5/24)</f>
        <v>42493.64875</v>
      </c>
      <c r="T3773" s="16">
        <f>(((I3773/60)/60)/24)+DATE(1970,1,1)+(-5/24)</f>
        <v>42507.791666666664</v>
      </c>
    </row>
    <row r="3774" spans="1:20" ht="75" x14ac:dyDescent="0.3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2">
        <f>(E3774/D3774)*100</f>
        <v>110.2</v>
      </c>
      <c r="P3774" s="8">
        <f>E3774/L3774</f>
        <v>166.96969696969697</v>
      </c>
      <c r="Q3774" s="3" t="str">
        <f>LEFT(N3774,SEARCH("/",N3774)-1)</f>
        <v>theater</v>
      </c>
      <c r="R3774" s="3" t="str">
        <f>RIGHT(N3774,LEN(N3774)-SEARCH("/",N3774,1))</f>
        <v>musical</v>
      </c>
      <c r="S3774" s="16">
        <f>(((J3774/60)/60)/24)+DATE(1970,1,1)+(-5/24)</f>
        <v>42682.408634259256</v>
      </c>
      <c r="T3774" s="16">
        <f>(((I3774/60)/60)/24)+DATE(1970,1,1)+(-5/24)</f>
        <v>42703.041666666664</v>
      </c>
    </row>
    <row r="3775" spans="1:20" ht="56.25" x14ac:dyDescent="0.3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2">
        <f>(E3775/D3775)*100</f>
        <v>108.2</v>
      </c>
      <c r="P3775" s="8">
        <f>E3775/L3775</f>
        <v>94.912280701754383</v>
      </c>
      <c r="Q3775" s="3" t="str">
        <f>LEFT(N3775,SEARCH("/",N3775)-1)</f>
        <v>theater</v>
      </c>
      <c r="R3775" s="3" t="str">
        <f>RIGHT(N3775,LEN(N3775)-SEARCH("/",N3775,1))</f>
        <v>musical</v>
      </c>
      <c r="S3775" s="16">
        <f>(((J3775/60)/60)/24)+DATE(1970,1,1)+(-5/24)</f>
        <v>42655.79684027777</v>
      </c>
      <c r="T3775" s="16">
        <f>(((I3775/60)/60)/24)+DATE(1970,1,1)+(-5/24)</f>
        <v>42688.880555555552</v>
      </c>
    </row>
    <row r="3776" spans="1:20" ht="93.75" x14ac:dyDescent="0.3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2">
        <f>(E3776/D3776)*100</f>
        <v>100</v>
      </c>
      <c r="P3776" s="8">
        <f>E3776/L3776</f>
        <v>100</v>
      </c>
      <c r="Q3776" s="3" t="str">
        <f>LEFT(N3776,SEARCH("/",N3776)-1)</f>
        <v>theater</v>
      </c>
      <c r="R3776" s="3" t="str">
        <f>RIGHT(N3776,LEN(N3776)-SEARCH("/",N3776,1))</f>
        <v>musical</v>
      </c>
      <c r="S3776" s="16">
        <f>(((J3776/60)/60)/24)+DATE(1970,1,1)+(-5/24)</f>
        <v>42087.583969907406</v>
      </c>
      <c r="T3776" s="16">
        <f>(((I3776/60)/60)/24)+DATE(1970,1,1)+(-5/24)</f>
        <v>42103.583969907406</v>
      </c>
    </row>
    <row r="3777" spans="1:20" ht="75" x14ac:dyDescent="0.3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2">
        <f>(E3777/D3777)*100</f>
        <v>100.25</v>
      </c>
      <c r="P3777" s="8">
        <f>E3777/L3777</f>
        <v>143.21428571428572</v>
      </c>
      <c r="Q3777" s="3" t="str">
        <f>LEFT(N3777,SEARCH("/",N3777)-1)</f>
        <v>theater</v>
      </c>
      <c r="R3777" s="3" t="str">
        <f>RIGHT(N3777,LEN(N3777)-SEARCH("/",N3777,1))</f>
        <v>musical</v>
      </c>
      <c r="S3777" s="16">
        <f>(((J3777/60)/60)/24)+DATE(1970,1,1)+(-5/24)</f>
        <v>42075.734293981477</v>
      </c>
      <c r="T3777" s="16">
        <f>(((I3777/60)/60)/24)+DATE(1970,1,1)+(-5/24)</f>
        <v>42102.958333333336</v>
      </c>
    </row>
    <row r="3778" spans="1:20" ht="93.75" x14ac:dyDescent="0.3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2">
        <f>(E3778/D3778)*100</f>
        <v>106.71250000000001</v>
      </c>
      <c r="P3778" s="8">
        <f>E3778/L3778</f>
        <v>90.819148936170208</v>
      </c>
      <c r="Q3778" s="3" t="str">
        <f>LEFT(N3778,SEARCH("/",N3778)-1)</f>
        <v>theater</v>
      </c>
      <c r="R3778" s="3" t="str">
        <f>RIGHT(N3778,LEN(N3778)-SEARCH("/",N3778,1))</f>
        <v>musical</v>
      </c>
      <c r="S3778" s="16">
        <f>(((J3778/60)/60)/24)+DATE(1970,1,1)+(-5/24)</f>
        <v>41814.159467592588</v>
      </c>
      <c r="T3778" s="16">
        <f>(((I3778/60)/60)/24)+DATE(1970,1,1)+(-5/24)</f>
        <v>41851.833333333328</v>
      </c>
    </row>
    <row r="3779" spans="1:20" ht="75" x14ac:dyDescent="0.3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2">
        <f>(E3779/D3779)*100</f>
        <v>143.19999999999999</v>
      </c>
      <c r="P3779" s="8">
        <f>E3779/L3779</f>
        <v>48.542372881355931</v>
      </c>
      <c r="Q3779" s="3" t="str">
        <f>LEFT(N3779,SEARCH("/",N3779)-1)</f>
        <v>theater</v>
      </c>
      <c r="R3779" s="3" t="str">
        <f>RIGHT(N3779,LEN(N3779)-SEARCH("/",N3779,1))</f>
        <v>musical</v>
      </c>
      <c r="S3779" s="16">
        <f>(((J3779/60)/60)/24)+DATE(1970,1,1)+(-5/24)</f>
        <v>41886.903020833335</v>
      </c>
      <c r="T3779" s="16">
        <f>(((I3779/60)/60)/24)+DATE(1970,1,1)+(-5/24)</f>
        <v>41908.958333333328</v>
      </c>
    </row>
    <row r="3780" spans="1:20" ht="56.25" x14ac:dyDescent="0.3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2">
        <f>(E3780/D3780)*100</f>
        <v>105.04166666666667</v>
      </c>
      <c r="P3780" s="8">
        <f>E3780/L3780</f>
        <v>70.027777777777771</v>
      </c>
      <c r="Q3780" s="3" t="str">
        <f>LEFT(N3780,SEARCH("/",N3780)-1)</f>
        <v>theater</v>
      </c>
      <c r="R3780" s="3" t="str">
        <f>RIGHT(N3780,LEN(N3780)-SEARCH("/",N3780,1))</f>
        <v>musical</v>
      </c>
      <c r="S3780" s="16">
        <f>(((J3780/60)/60)/24)+DATE(1970,1,1)+(-5/24)</f>
        <v>41989.610879629625</v>
      </c>
      <c r="T3780" s="16">
        <f>(((I3780/60)/60)/24)+DATE(1970,1,1)+(-5/24)</f>
        <v>42049.610879629625</v>
      </c>
    </row>
    <row r="3781" spans="1:20" ht="37.5" x14ac:dyDescent="0.3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2">
        <f>(E3781/D3781)*100</f>
        <v>103.98</v>
      </c>
      <c r="P3781" s="8">
        <f>E3781/L3781</f>
        <v>135.62608695652173</v>
      </c>
      <c r="Q3781" s="3" t="str">
        <f>LEFT(N3781,SEARCH("/",N3781)-1)</f>
        <v>theater</v>
      </c>
      <c r="R3781" s="3" t="str">
        <f>RIGHT(N3781,LEN(N3781)-SEARCH("/",N3781,1))</f>
        <v>musical</v>
      </c>
      <c r="S3781" s="16">
        <f>(((J3781/60)/60)/24)+DATE(1970,1,1)+(-5/24)</f>
        <v>42425.527083333327</v>
      </c>
      <c r="T3781" s="16">
        <f>(((I3781/60)/60)/24)+DATE(1970,1,1)+(-5/24)</f>
        <v>42455.48541666667</v>
      </c>
    </row>
    <row r="3782" spans="1:20" ht="75" x14ac:dyDescent="0.3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2">
        <f>(E3782/D3782)*100</f>
        <v>120</v>
      </c>
      <c r="P3782" s="8">
        <f>E3782/L3782</f>
        <v>100</v>
      </c>
      <c r="Q3782" s="3" t="str">
        <f>LEFT(N3782,SEARCH("/",N3782)-1)</f>
        <v>theater</v>
      </c>
      <c r="R3782" s="3" t="str">
        <f>RIGHT(N3782,LEN(N3782)-SEARCH("/",N3782,1))</f>
        <v>musical</v>
      </c>
      <c r="S3782" s="16">
        <f>(((J3782/60)/60)/24)+DATE(1970,1,1)+(-5/24)</f>
        <v>42166.011400462965</v>
      </c>
      <c r="T3782" s="16">
        <f>(((I3782/60)/60)/24)+DATE(1970,1,1)+(-5/24)</f>
        <v>42198.629166666658</v>
      </c>
    </row>
    <row r="3783" spans="1:20" ht="93.75" x14ac:dyDescent="0.3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2">
        <f>(E3783/D3783)*100</f>
        <v>109.66666666666667</v>
      </c>
      <c r="P3783" s="8">
        <f>E3783/L3783</f>
        <v>94.90384615384616</v>
      </c>
      <c r="Q3783" s="3" t="str">
        <f>LEFT(N3783,SEARCH("/",N3783)-1)</f>
        <v>theater</v>
      </c>
      <c r="R3783" s="3" t="str">
        <f>RIGHT(N3783,LEN(N3783)-SEARCH("/",N3783,1))</f>
        <v>musical</v>
      </c>
      <c r="S3783" s="16">
        <f>(((J3783/60)/60)/24)+DATE(1970,1,1)+(-5/24)</f>
        <v>41865.674594907403</v>
      </c>
      <c r="T3783" s="16">
        <f>(((I3783/60)/60)/24)+DATE(1970,1,1)+(-5/24)</f>
        <v>41890.674594907403</v>
      </c>
    </row>
    <row r="3784" spans="1:20" ht="93.75" x14ac:dyDescent="0.3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2">
        <f>(E3784/D3784)*100</f>
        <v>101.75</v>
      </c>
      <c r="P3784" s="8">
        <f>E3784/L3784</f>
        <v>75.370370370370367</v>
      </c>
      <c r="Q3784" s="3" t="str">
        <f>LEFT(N3784,SEARCH("/",N3784)-1)</f>
        <v>theater</v>
      </c>
      <c r="R3784" s="3" t="str">
        <f>RIGHT(N3784,LEN(N3784)-SEARCH("/",N3784,1))</f>
        <v>musical</v>
      </c>
      <c r="S3784" s="16">
        <f>(((J3784/60)/60)/24)+DATE(1970,1,1)+(-5/24)</f>
        <v>42546.653900462967</v>
      </c>
      <c r="T3784" s="16">
        <f>(((I3784/60)/60)/24)+DATE(1970,1,1)+(-5/24)</f>
        <v>42575.749999999993</v>
      </c>
    </row>
    <row r="3785" spans="1:20" ht="75" x14ac:dyDescent="0.3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2">
        <f>(E3785/D3785)*100</f>
        <v>128.91666666666666</v>
      </c>
      <c r="P3785" s="8">
        <f>E3785/L3785</f>
        <v>64.458333333333329</v>
      </c>
      <c r="Q3785" s="3" t="str">
        <f>LEFT(N3785,SEARCH("/",N3785)-1)</f>
        <v>theater</v>
      </c>
      <c r="R3785" s="3" t="str">
        <f>RIGHT(N3785,LEN(N3785)-SEARCH("/",N3785,1))</f>
        <v>musical</v>
      </c>
      <c r="S3785" s="16">
        <f>(((J3785/60)/60)/24)+DATE(1970,1,1)+(-5/24)</f>
        <v>42419.931944444441</v>
      </c>
      <c r="T3785" s="16">
        <f>(((I3785/60)/60)/24)+DATE(1970,1,1)+(-5/24)</f>
        <v>42444.458333333336</v>
      </c>
    </row>
    <row r="3786" spans="1:20" ht="75" x14ac:dyDescent="0.3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2">
        <f>(E3786/D3786)*100</f>
        <v>114.99999999999999</v>
      </c>
      <c r="P3786" s="8">
        <f>E3786/L3786</f>
        <v>115</v>
      </c>
      <c r="Q3786" s="3" t="str">
        <f>LEFT(N3786,SEARCH("/",N3786)-1)</f>
        <v>theater</v>
      </c>
      <c r="R3786" s="3" t="str">
        <f>RIGHT(N3786,LEN(N3786)-SEARCH("/",N3786,1))</f>
        <v>musical</v>
      </c>
      <c r="S3786" s="16">
        <f>(((J3786/60)/60)/24)+DATE(1970,1,1)+(-5/24)</f>
        <v>42531.772361111107</v>
      </c>
      <c r="T3786" s="16">
        <f>(((I3786/60)/60)/24)+DATE(1970,1,1)+(-5/24)</f>
        <v>42561.772361111107</v>
      </c>
    </row>
    <row r="3787" spans="1:20" ht="93.75" x14ac:dyDescent="0.3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2">
        <f>(E3787/D3787)*100</f>
        <v>150.75</v>
      </c>
      <c r="P3787" s="8">
        <f>E3787/L3787</f>
        <v>100.5</v>
      </c>
      <c r="Q3787" s="3" t="str">
        <f>LEFT(N3787,SEARCH("/",N3787)-1)</f>
        <v>theater</v>
      </c>
      <c r="R3787" s="3" t="str">
        <f>RIGHT(N3787,LEN(N3787)-SEARCH("/",N3787,1))</f>
        <v>musical</v>
      </c>
      <c r="S3787" s="16">
        <f>(((J3787/60)/60)/24)+DATE(1970,1,1)+(-5/24)</f>
        <v>42548.430196759255</v>
      </c>
      <c r="T3787" s="16">
        <f>(((I3787/60)/60)/24)+DATE(1970,1,1)+(-5/24)</f>
        <v>42584.210416666661</v>
      </c>
    </row>
    <row r="3788" spans="1:20" ht="75" x14ac:dyDescent="0.3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2">
        <f>(E3788/D3788)*100</f>
        <v>110.96666666666665</v>
      </c>
      <c r="P3788" s="8">
        <f>E3788/L3788</f>
        <v>93.774647887323937</v>
      </c>
      <c r="Q3788" s="3" t="str">
        <f>LEFT(N3788,SEARCH("/",N3788)-1)</f>
        <v>theater</v>
      </c>
      <c r="R3788" s="3" t="str">
        <f>RIGHT(N3788,LEN(N3788)-SEARCH("/",N3788,1))</f>
        <v>musical</v>
      </c>
      <c r="S3788" s="16">
        <f>(((J3788/60)/60)/24)+DATE(1970,1,1)+(-5/24)</f>
        <v>42486.829571759255</v>
      </c>
      <c r="T3788" s="16">
        <f>(((I3788/60)/60)/24)+DATE(1970,1,1)+(-5/24)</f>
        <v>42516.829571759255</v>
      </c>
    </row>
    <row r="3789" spans="1:20" ht="75" x14ac:dyDescent="0.3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2">
        <f>(E3789/D3789)*100</f>
        <v>100.28571428571429</v>
      </c>
      <c r="P3789" s="8">
        <f>E3789/L3789</f>
        <v>35.1</v>
      </c>
      <c r="Q3789" s="3" t="str">
        <f>LEFT(N3789,SEARCH("/",N3789)-1)</f>
        <v>theater</v>
      </c>
      <c r="R3789" s="3" t="str">
        <f>RIGHT(N3789,LEN(N3789)-SEARCH("/",N3789,1))</f>
        <v>musical</v>
      </c>
      <c r="S3789" s="16">
        <f>(((J3789/60)/60)/24)+DATE(1970,1,1)+(-5/24)</f>
        <v>42167.326458333329</v>
      </c>
      <c r="T3789" s="16">
        <f>(((I3789/60)/60)/24)+DATE(1970,1,1)+(-5/24)</f>
        <v>42195.957638888889</v>
      </c>
    </row>
    <row r="3790" spans="1:20" ht="93.75" x14ac:dyDescent="0.3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12">
        <f>(E3790/D3790)*100</f>
        <v>0.66666666666666674</v>
      </c>
      <c r="P3790" s="8">
        <f>E3790/L3790</f>
        <v>500</v>
      </c>
      <c r="Q3790" s="3" t="str">
        <f>LEFT(N3790,SEARCH("/",N3790)-1)</f>
        <v>theater</v>
      </c>
      <c r="R3790" s="3" t="str">
        <f>RIGHT(N3790,LEN(N3790)-SEARCH("/",N3790,1))</f>
        <v>musical</v>
      </c>
      <c r="S3790" s="16">
        <f>(((J3790/60)/60)/24)+DATE(1970,1,1)+(-5/24)</f>
        <v>42333.487488425926</v>
      </c>
      <c r="T3790" s="16">
        <f>(((I3790/60)/60)/24)+DATE(1970,1,1)+(-5/24)</f>
        <v>42361.470833333333</v>
      </c>
    </row>
    <row r="3791" spans="1:20" ht="75" x14ac:dyDescent="0.3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12">
        <f>(E3791/D3791)*100</f>
        <v>3.267605633802817</v>
      </c>
      <c r="P3791" s="8">
        <f>E3791/L3791</f>
        <v>29</v>
      </c>
      <c r="Q3791" s="3" t="str">
        <f>LEFT(N3791,SEARCH("/",N3791)-1)</f>
        <v>theater</v>
      </c>
      <c r="R3791" s="3" t="str">
        <f>RIGHT(N3791,LEN(N3791)-SEARCH("/",N3791,1))</f>
        <v>musical</v>
      </c>
      <c r="S3791" s="16">
        <f>(((J3791/60)/60)/24)+DATE(1970,1,1)+(-5/24)</f>
        <v>42138.590486111112</v>
      </c>
      <c r="T3791" s="16">
        <f>(((I3791/60)/60)/24)+DATE(1970,1,1)+(-5/24)</f>
        <v>42170.590486111112</v>
      </c>
    </row>
    <row r="3792" spans="1:20" ht="75" x14ac:dyDescent="0.3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12">
        <f>(E3792/D3792)*100</f>
        <v>0</v>
      </c>
      <c r="P3792" s="8">
        <v>0</v>
      </c>
      <c r="Q3792" s="3" t="str">
        <f>LEFT(N3792,SEARCH("/",N3792)-1)</f>
        <v>theater</v>
      </c>
      <c r="R3792" s="3" t="str">
        <f>RIGHT(N3792,LEN(N3792)-SEARCH("/",N3792,1))</f>
        <v>musical</v>
      </c>
      <c r="S3792" s="16">
        <f>(((J3792/60)/60)/24)+DATE(1970,1,1)+(-5/24)</f>
        <v>42666.458599537036</v>
      </c>
      <c r="T3792" s="16">
        <f>(((I3792/60)/60)/24)+DATE(1970,1,1)+(-5/24)</f>
        <v>42696.5002662037</v>
      </c>
    </row>
    <row r="3793" spans="1:20" ht="56.25" x14ac:dyDescent="0.3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12">
        <f>(E3793/D3793)*100</f>
        <v>0</v>
      </c>
      <c r="P3793" s="8">
        <v>0</v>
      </c>
      <c r="Q3793" s="3" t="str">
        <f>LEFT(N3793,SEARCH("/",N3793)-1)</f>
        <v>theater</v>
      </c>
      <c r="R3793" s="3" t="str">
        <f>RIGHT(N3793,LEN(N3793)-SEARCH("/",N3793,1))</f>
        <v>musical</v>
      </c>
      <c r="S3793" s="16">
        <f>(((J3793/60)/60)/24)+DATE(1970,1,1)+(-5/24)</f>
        <v>41766.4837037037</v>
      </c>
      <c r="T3793" s="16">
        <f>(((I3793/60)/60)/24)+DATE(1970,1,1)+(-5/24)</f>
        <v>41826.4837037037</v>
      </c>
    </row>
    <row r="3794" spans="1:20" ht="56.25" x14ac:dyDescent="0.3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12">
        <f>(E3794/D3794)*100</f>
        <v>0.27999999999999997</v>
      </c>
      <c r="P3794" s="8">
        <f>E3794/L3794</f>
        <v>17.5</v>
      </c>
      <c r="Q3794" s="3" t="str">
        <f>LEFT(N3794,SEARCH("/",N3794)-1)</f>
        <v>theater</v>
      </c>
      <c r="R3794" s="3" t="str">
        <f>RIGHT(N3794,LEN(N3794)-SEARCH("/",N3794,1))</f>
        <v>musical</v>
      </c>
      <c r="S3794" s="16">
        <f>(((J3794/60)/60)/24)+DATE(1970,1,1)+(-5/24)</f>
        <v>42170.238680555551</v>
      </c>
      <c r="T3794" s="16">
        <f>(((I3794/60)/60)/24)+DATE(1970,1,1)+(-5/24)</f>
        <v>42200.238680555551</v>
      </c>
    </row>
    <row r="3795" spans="1:20" ht="75" x14ac:dyDescent="0.3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12">
        <f>(E3795/D3795)*100</f>
        <v>59.657142857142851</v>
      </c>
      <c r="P3795" s="8">
        <f>E3795/L3795</f>
        <v>174</v>
      </c>
      <c r="Q3795" s="3" t="str">
        <f>LEFT(N3795,SEARCH("/",N3795)-1)</f>
        <v>theater</v>
      </c>
      <c r="R3795" s="3" t="str">
        <f>RIGHT(N3795,LEN(N3795)-SEARCH("/",N3795,1))</f>
        <v>musical</v>
      </c>
      <c r="S3795" s="16">
        <f>(((J3795/60)/60)/24)+DATE(1970,1,1)+(-5/24)</f>
        <v>41968.73065972222</v>
      </c>
      <c r="T3795" s="16">
        <f>(((I3795/60)/60)/24)+DATE(1970,1,1)+(-5/24)</f>
        <v>41989.73065972222</v>
      </c>
    </row>
    <row r="3796" spans="1:20" ht="93.75" x14ac:dyDescent="0.3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12">
        <f>(E3796/D3796)*100</f>
        <v>1</v>
      </c>
      <c r="P3796" s="8">
        <f>E3796/L3796</f>
        <v>50</v>
      </c>
      <c r="Q3796" s="3" t="str">
        <f>LEFT(N3796,SEARCH("/",N3796)-1)</f>
        <v>theater</v>
      </c>
      <c r="R3796" s="3" t="str">
        <f>RIGHT(N3796,LEN(N3796)-SEARCH("/",N3796,1))</f>
        <v>musical</v>
      </c>
      <c r="S3796" s="16">
        <f>(((J3796/60)/60)/24)+DATE(1970,1,1)+(-5/24)</f>
        <v>42132.372152777774</v>
      </c>
      <c r="T3796" s="16">
        <f>(((I3796/60)/60)/24)+DATE(1970,1,1)+(-5/24)</f>
        <v>42162.372152777774</v>
      </c>
    </row>
    <row r="3797" spans="1:20" ht="75" x14ac:dyDescent="0.3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12">
        <f>(E3797/D3797)*100</f>
        <v>1.6666666666666667</v>
      </c>
      <c r="P3797" s="8">
        <f>E3797/L3797</f>
        <v>5</v>
      </c>
      <c r="Q3797" s="3" t="str">
        <f>LEFT(N3797,SEARCH("/",N3797)-1)</f>
        <v>theater</v>
      </c>
      <c r="R3797" s="3" t="str">
        <f>RIGHT(N3797,LEN(N3797)-SEARCH("/",N3797,1))</f>
        <v>musical</v>
      </c>
      <c r="S3797" s="16">
        <f>(((J3797/60)/60)/24)+DATE(1970,1,1)+(-5/24)</f>
        <v>42201.227893518517</v>
      </c>
      <c r="T3797" s="16">
        <f>(((I3797/60)/60)/24)+DATE(1970,1,1)+(-5/24)</f>
        <v>42244.729166666664</v>
      </c>
    </row>
    <row r="3798" spans="1:20" ht="75" x14ac:dyDescent="0.3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12">
        <f>(E3798/D3798)*100</f>
        <v>4.4444444444444444E-3</v>
      </c>
      <c r="P3798" s="8">
        <f>E3798/L3798</f>
        <v>1</v>
      </c>
      <c r="Q3798" s="3" t="str">
        <f>LEFT(N3798,SEARCH("/",N3798)-1)</f>
        <v>theater</v>
      </c>
      <c r="R3798" s="3" t="str">
        <f>RIGHT(N3798,LEN(N3798)-SEARCH("/",N3798,1))</f>
        <v>musical</v>
      </c>
      <c r="S3798" s="16">
        <f>(((J3798/60)/60)/24)+DATE(1970,1,1)+(-5/24)</f>
        <v>42688.821250000001</v>
      </c>
      <c r="T3798" s="16">
        <f>(((I3798/60)/60)/24)+DATE(1970,1,1)+(-5/24)</f>
        <v>42748.821250000001</v>
      </c>
    </row>
    <row r="3799" spans="1:20" ht="93.75" x14ac:dyDescent="0.3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12">
        <f>(E3799/D3799)*100</f>
        <v>89.666666666666657</v>
      </c>
      <c r="P3799" s="8">
        <f>E3799/L3799</f>
        <v>145.40540540540542</v>
      </c>
      <c r="Q3799" s="3" t="str">
        <f>LEFT(N3799,SEARCH("/",N3799)-1)</f>
        <v>theater</v>
      </c>
      <c r="R3799" s="3" t="str">
        <f>RIGHT(N3799,LEN(N3799)-SEARCH("/",N3799,1))</f>
        <v>musical</v>
      </c>
      <c r="S3799" s="16">
        <f>(((J3799/60)/60)/24)+DATE(1970,1,1)+(-5/24)</f>
        <v>42084.673206018517</v>
      </c>
      <c r="T3799" s="16">
        <f>(((I3799/60)/60)/24)+DATE(1970,1,1)+(-5/24)</f>
        <v>42114.673206018517</v>
      </c>
    </row>
    <row r="3800" spans="1:20" ht="93.75" x14ac:dyDescent="0.3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12">
        <f>(E3800/D3800)*100</f>
        <v>1.4642857142857144</v>
      </c>
      <c r="P3800" s="8">
        <f>E3800/L3800</f>
        <v>205</v>
      </c>
      <c r="Q3800" s="3" t="str">
        <f>LEFT(N3800,SEARCH("/",N3800)-1)</f>
        <v>theater</v>
      </c>
      <c r="R3800" s="3" t="str">
        <f>RIGHT(N3800,LEN(N3800)-SEARCH("/",N3800,1))</f>
        <v>musical</v>
      </c>
      <c r="S3800" s="16">
        <f>(((J3800/60)/60)/24)+DATE(1970,1,1)+(-5/24)</f>
        <v>41831.514444444445</v>
      </c>
      <c r="T3800" s="16">
        <f>(((I3800/60)/60)/24)+DATE(1970,1,1)+(-5/24)</f>
        <v>41861.514444444445</v>
      </c>
    </row>
    <row r="3801" spans="1:20" ht="56.25" x14ac:dyDescent="0.3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12">
        <f>(E3801/D3801)*100</f>
        <v>4.0199999999999996</v>
      </c>
      <c r="P3801" s="8">
        <f>E3801/L3801</f>
        <v>100.5</v>
      </c>
      <c r="Q3801" s="3" t="str">
        <f>LEFT(N3801,SEARCH("/",N3801)-1)</f>
        <v>theater</v>
      </c>
      <c r="R3801" s="3" t="str">
        <f>RIGHT(N3801,LEN(N3801)-SEARCH("/",N3801,1))</f>
        <v>musical</v>
      </c>
      <c r="S3801" s="16">
        <f>(((J3801/60)/60)/24)+DATE(1970,1,1)+(-5/24)</f>
        <v>42410.722719907404</v>
      </c>
      <c r="T3801" s="16">
        <f>(((I3801/60)/60)/24)+DATE(1970,1,1)+(-5/24)</f>
        <v>42440.722719907404</v>
      </c>
    </row>
    <row r="3802" spans="1:20" ht="93.75" x14ac:dyDescent="0.3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12">
        <f>(E3802/D3802)*100</f>
        <v>4.004545454545454</v>
      </c>
      <c r="P3802" s="8">
        <f>E3802/L3802</f>
        <v>55.0625</v>
      </c>
      <c r="Q3802" s="3" t="str">
        <f>LEFT(N3802,SEARCH("/",N3802)-1)</f>
        <v>theater</v>
      </c>
      <c r="R3802" s="3" t="str">
        <f>RIGHT(N3802,LEN(N3802)-SEARCH("/",N3802,1))</f>
        <v>musical</v>
      </c>
      <c r="S3802" s="16">
        <f>(((J3802/60)/60)/24)+DATE(1970,1,1)+(-5/24)</f>
        <v>41982.528738425921</v>
      </c>
      <c r="T3802" s="16">
        <f>(((I3802/60)/60)/24)+DATE(1970,1,1)+(-5/24)</f>
        <v>42014.999305555553</v>
      </c>
    </row>
    <row r="3803" spans="1:20" ht="75" x14ac:dyDescent="0.3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12">
        <f>(E3803/D3803)*100</f>
        <v>8.52</v>
      </c>
      <c r="P3803" s="8">
        <f>E3803/L3803</f>
        <v>47.333333333333336</v>
      </c>
      <c r="Q3803" s="3" t="str">
        <f>LEFT(N3803,SEARCH("/",N3803)-1)</f>
        <v>theater</v>
      </c>
      <c r="R3803" s="3" t="str">
        <f>RIGHT(N3803,LEN(N3803)-SEARCH("/",N3803,1))</f>
        <v>musical</v>
      </c>
      <c r="S3803" s="16">
        <f>(((J3803/60)/60)/24)+DATE(1970,1,1)+(-5/24)</f>
        <v>41975.467777777776</v>
      </c>
      <c r="T3803" s="16">
        <f>(((I3803/60)/60)/24)+DATE(1970,1,1)+(-5/24)</f>
        <v>42006.467777777776</v>
      </c>
    </row>
    <row r="3804" spans="1:20" ht="75" x14ac:dyDescent="0.3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12">
        <f>(E3804/D3804)*100</f>
        <v>0</v>
      </c>
      <c r="P3804" s="8">
        <v>0</v>
      </c>
      <c r="Q3804" s="3" t="str">
        <f>LEFT(N3804,SEARCH("/",N3804)-1)</f>
        <v>theater</v>
      </c>
      <c r="R3804" s="3" t="str">
        <f>RIGHT(N3804,LEN(N3804)-SEARCH("/",N3804,1))</f>
        <v>musical</v>
      </c>
      <c r="S3804" s="16">
        <f>(((J3804/60)/60)/24)+DATE(1970,1,1)+(-5/24)</f>
        <v>42268.917893518512</v>
      </c>
      <c r="T3804" s="16">
        <f>(((I3804/60)/60)/24)+DATE(1970,1,1)+(-5/24)</f>
        <v>42298.917893518512</v>
      </c>
    </row>
    <row r="3805" spans="1:20" ht="56.25" x14ac:dyDescent="0.3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12">
        <f>(E3805/D3805)*100</f>
        <v>19.650000000000002</v>
      </c>
      <c r="P3805" s="8">
        <f>E3805/L3805</f>
        <v>58.95</v>
      </c>
      <c r="Q3805" s="3" t="str">
        <f>LEFT(N3805,SEARCH("/",N3805)-1)</f>
        <v>theater</v>
      </c>
      <c r="R3805" s="3" t="str">
        <f>RIGHT(N3805,LEN(N3805)-SEARCH("/",N3805,1))</f>
        <v>musical</v>
      </c>
      <c r="S3805" s="16">
        <f>(((J3805/60)/60)/24)+DATE(1970,1,1)+(-5/24)</f>
        <v>42403.763518518514</v>
      </c>
      <c r="T3805" s="16">
        <f>(((I3805/60)/60)/24)+DATE(1970,1,1)+(-5/24)</f>
        <v>42433.763518518514</v>
      </c>
    </row>
    <row r="3806" spans="1:20" ht="93.75" x14ac:dyDescent="0.3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12">
        <f>(E3806/D3806)*100</f>
        <v>0</v>
      </c>
      <c r="P3806" s="8">
        <v>0</v>
      </c>
      <c r="Q3806" s="3" t="str">
        <f>LEFT(N3806,SEARCH("/",N3806)-1)</f>
        <v>theater</v>
      </c>
      <c r="R3806" s="3" t="str">
        <f>RIGHT(N3806,LEN(N3806)-SEARCH("/",N3806,1))</f>
        <v>musical</v>
      </c>
      <c r="S3806" s="16">
        <f>(((J3806/60)/60)/24)+DATE(1970,1,1)+(-5/24)</f>
        <v>42526.801203703704</v>
      </c>
      <c r="T3806" s="16">
        <f>(((I3806/60)/60)/24)+DATE(1970,1,1)+(-5/24)</f>
        <v>42582.083333333336</v>
      </c>
    </row>
    <row r="3807" spans="1:20" ht="75" x14ac:dyDescent="0.3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12">
        <f>(E3807/D3807)*100</f>
        <v>2E-3</v>
      </c>
      <c r="P3807" s="8">
        <f>E3807/L3807</f>
        <v>1.5</v>
      </c>
      <c r="Q3807" s="3" t="str">
        <f>LEFT(N3807,SEARCH("/",N3807)-1)</f>
        <v>theater</v>
      </c>
      <c r="R3807" s="3" t="str">
        <f>RIGHT(N3807,LEN(N3807)-SEARCH("/",N3807,1))</f>
        <v>musical</v>
      </c>
      <c r="S3807" s="16">
        <f>(((J3807/60)/60)/24)+DATE(1970,1,1)+(-5/24)</f>
        <v>41849.678703703699</v>
      </c>
      <c r="T3807" s="16">
        <f>(((I3807/60)/60)/24)+DATE(1970,1,1)+(-5/24)</f>
        <v>41909.678703703699</v>
      </c>
    </row>
    <row r="3808" spans="1:20" ht="75" x14ac:dyDescent="0.3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12">
        <f>(E3808/D3808)*100</f>
        <v>6.6666666666666666E-2</v>
      </c>
      <c r="P3808" s="8">
        <f>E3808/L3808</f>
        <v>5</v>
      </c>
      <c r="Q3808" s="3" t="str">
        <f>LEFT(N3808,SEARCH("/",N3808)-1)</f>
        <v>theater</v>
      </c>
      <c r="R3808" s="3" t="str">
        <f>RIGHT(N3808,LEN(N3808)-SEARCH("/",N3808,1))</f>
        <v>musical</v>
      </c>
      <c r="S3808" s="16">
        <f>(((J3808/60)/60)/24)+DATE(1970,1,1)+(-5/24)</f>
        <v>41799.050706018512</v>
      </c>
      <c r="T3808" s="16">
        <f>(((I3808/60)/60)/24)+DATE(1970,1,1)+(-5/24)</f>
        <v>41819.050706018512</v>
      </c>
    </row>
    <row r="3809" spans="1:20" ht="75" x14ac:dyDescent="0.3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12">
        <f>(E3809/D3809)*100</f>
        <v>30.333333333333336</v>
      </c>
      <c r="P3809" s="8">
        <f>E3809/L3809</f>
        <v>50.555555555555557</v>
      </c>
      <c r="Q3809" s="3" t="str">
        <f>LEFT(N3809,SEARCH("/",N3809)-1)</f>
        <v>theater</v>
      </c>
      <c r="R3809" s="3" t="str">
        <f>RIGHT(N3809,LEN(N3809)-SEARCH("/",N3809,1))</f>
        <v>musical</v>
      </c>
      <c r="S3809" s="16">
        <f>(((J3809/60)/60)/24)+DATE(1970,1,1)+(-5/24)</f>
        <v>42090.700682870367</v>
      </c>
      <c r="T3809" s="16">
        <f>(((I3809/60)/60)/24)+DATE(1970,1,1)+(-5/24)</f>
        <v>42097.700682870367</v>
      </c>
    </row>
    <row r="3810" spans="1:20" ht="75" x14ac:dyDescent="0.3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2">
        <f>(E3810/D3810)*100</f>
        <v>100</v>
      </c>
      <c r="P3810" s="8">
        <f>E3810/L3810</f>
        <v>41.666666666666664</v>
      </c>
      <c r="Q3810" s="3" t="str">
        <f>LEFT(N3810,SEARCH("/",N3810)-1)</f>
        <v>theater</v>
      </c>
      <c r="R3810" s="3" t="str">
        <f>RIGHT(N3810,LEN(N3810)-SEARCH("/",N3810,1))</f>
        <v>plays</v>
      </c>
      <c r="S3810" s="16">
        <f>(((J3810/60)/60)/24)+DATE(1970,1,1)+(-5/24)</f>
        <v>42059.24559027778</v>
      </c>
      <c r="T3810" s="16">
        <f>(((I3810/60)/60)/24)+DATE(1970,1,1)+(-5/24)</f>
        <v>42119.203923611109</v>
      </c>
    </row>
    <row r="3811" spans="1:20" ht="93.75" x14ac:dyDescent="0.3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2">
        <f>(E3811/D3811)*100</f>
        <v>101.25</v>
      </c>
      <c r="P3811" s="8">
        <f>E3811/L3811</f>
        <v>53.289473684210527</v>
      </c>
      <c r="Q3811" s="3" t="str">
        <f>LEFT(N3811,SEARCH("/",N3811)-1)</f>
        <v>theater</v>
      </c>
      <c r="R3811" s="3" t="str">
        <f>RIGHT(N3811,LEN(N3811)-SEARCH("/",N3811,1))</f>
        <v>plays</v>
      </c>
      <c r="S3811" s="16">
        <f>(((J3811/60)/60)/24)+DATE(1970,1,1)+(-5/24)</f>
        <v>41800.318368055552</v>
      </c>
      <c r="T3811" s="16">
        <f>(((I3811/60)/60)/24)+DATE(1970,1,1)+(-5/24)</f>
        <v>41850.75</v>
      </c>
    </row>
    <row r="3812" spans="1:20" ht="93.75" x14ac:dyDescent="0.3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2">
        <f>(E3812/D3812)*100</f>
        <v>121.73333333333333</v>
      </c>
      <c r="P3812" s="8">
        <f>E3812/L3812</f>
        <v>70.230769230769226</v>
      </c>
      <c r="Q3812" s="3" t="str">
        <f>LEFT(N3812,SEARCH("/",N3812)-1)</f>
        <v>theater</v>
      </c>
      <c r="R3812" s="3" t="str">
        <f>RIGHT(N3812,LEN(N3812)-SEARCH("/",N3812,1))</f>
        <v>plays</v>
      </c>
      <c r="S3812" s="16">
        <f>(((J3812/60)/60)/24)+DATE(1970,1,1)+(-5/24)</f>
        <v>42054.640717592592</v>
      </c>
      <c r="T3812" s="16">
        <f>(((I3812/60)/60)/24)+DATE(1970,1,1)+(-5/24)</f>
        <v>42084.599050925921</v>
      </c>
    </row>
    <row r="3813" spans="1:20" ht="75" x14ac:dyDescent="0.3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2">
        <f>(E3813/D3813)*100</f>
        <v>330</v>
      </c>
      <c r="P3813" s="8">
        <f>E3813/L3813</f>
        <v>43.421052631578945</v>
      </c>
      <c r="Q3813" s="3" t="str">
        <f>LEFT(N3813,SEARCH("/",N3813)-1)</f>
        <v>theater</v>
      </c>
      <c r="R3813" s="3" t="str">
        <f>RIGHT(N3813,LEN(N3813)-SEARCH("/",N3813,1))</f>
        <v>plays</v>
      </c>
      <c r="S3813" s="16">
        <f>(((J3813/60)/60)/24)+DATE(1970,1,1)+(-5/24)</f>
        <v>42487.418668981474</v>
      </c>
      <c r="T3813" s="16">
        <f>(((I3813/60)/60)/24)+DATE(1970,1,1)+(-5/24)</f>
        <v>42521.249999999993</v>
      </c>
    </row>
    <row r="3814" spans="1:20" ht="75" x14ac:dyDescent="0.3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2">
        <f>(E3814/D3814)*100</f>
        <v>109.55</v>
      </c>
      <c r="P3814" s="8">
        <f>E3814/L3814</f>
        <v>199.18181818181819</v>
      </c>
      <c r="Q3814" s="3" t="str">
        <f>LEFT(N3814,SEARCH("/",N3814)-1)</f>
        <v>theater</v>
      </c>
      <c r="R3814" s="3" t="str">
        <f>RIGHT(N3814,LEN(N3814)-SEARCH("/",N3814,1))</f>
        <v>plays</v>
      </c>
      <c r="S3814" s="16">
        <f>(((J3814/60)/60)/24)+DATE(1970,1,1)+(-5/24)</f>
        <v>42109.542916666665</v>
      </c>
      <c r="T3814" s="16">
        <f>(((I3814/60)/60)/24)+DATE(1970,1,1)+(-5/24)</f>
        <v>42155.957638888889</v>
      </c>
    </row>
    <row r="3815" spans="1:20" ht="93.75" x14ac:dyDescent="0.3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2">
        <f>(E3815/D3815)*100</f>
        <v>100.95190476190474</v>
      </c>
      <c r="P3815" s="8">
        <f>E3815/L3815</f>
        <v>78.518148148148143</v>
      </c>
      <c r="Q3815" s="3" t="str">
        <f>LEFT(N3815,SEARCH("/",N3815)-1)</f>
        <v>theater</v>
      </c>
      <c r="R3815" s="3" t="str">
        <f>RIGHT(N3815,LEN(N3815)-SEARCH("/",N3815,1))</f>
        <v>plays</v>
      </c>
      <c r="S3815" s="16">
        <f>(((J3815/60)/60)/24)+DATE(1970,1,1)+(-5/24)</f>
        <v>42497.067372685182</v>
      </c>
      <c r="T3815" s="16">
        <f>(((I3815/60)/60)/24)+DATE(1970,1,1)+(-5/24)</f>
        <v>42535.696527777771</v>
      </c>
    </row>
    <row r="3816" spans="1:20" ht="93.75" x14ac:dyDescent="0.3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2">
        <f>(E3816/D3816)*100</f>
        <v>140.13333333333333</v>
      </c>
      <c r="P3816" s="8">
        <f>E3816/L3816</f>
        <v>61.823529411764703</v>
      </c>
      <c r="Q3816" s="3" t="str">
        <f>LEFT(N3816,SEARCH("/",N3816)-1)</f>
        <v>theater</v>
      </c>
      <c r="R3816" s="3" t="str">
        <f>RIGHT(N3816,LEN(N3816)-SEARCH("/",N3816,1))</f>
        <v>plays</v>
      </c>
      <c r="S3816" s="16">
        <f>(((J3816/60)/60)/24)+DATE(1970,1,1)+(-5/24)</f>
        <v>42058.695740740739</v>
      </c>
      <c r="T3816" s="16">
        <f>(((I3816/60)/60)/24)+DATE(1970,1,1)+(-5/24)</f>
        <v>42094.957638888889</v>
      </c>
    </row>
    <row r="3817" spans="1:20" ht="56.25" x14ac:dyDescent="0.3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2">
        <f>(E3817/D3817)*100</f>
        <v>100.001</v>
      </c>
      <c r="P3817" s="8">
        <f>E3817/L3817</f>
        <v>50.000500000000002</v>
      </c>
      <c r="Q3817" s="3" t="str">
        <f>LEFT(N3817,SEARCH("/",N3817)-1)</f>
        <v>theater</v>
      </c>
      <c r="R3817" s="3" t="str">
        <f>RIGHT(N3817,LEN(N3817)-SEARCH("/",N3817,1))</f>
        <v>plays</v>
      </c>
      <c r="S3817" s="16">
        <f>(((J3817/60)/60)/24)+DATE(1970,1,1)+(-5/24)</f>
        <v>42207.051585648143</v>
      </c>
      <c r="T3817" s="16">
        <f>(((I3817/60)/60)/24)+DATE(1970,1,1)+(-5/24)</f>
        <v>42236.749999999993</v>
      </c>
    </row>
    <row r="3818" spans="1:20" ht="75" x14ac:dyDescent="0.3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2">
        <f>(E3818/D3818)*100</f>
        <v>119.238</v>
      </c>
      <c r="P3818" s="8">
        <f>E3818/L3818</f>
        <v>48.339729729729726</v>
      </c>
      <c r="Q3818" s="3" t="str">
        <f>LEFT(N3818,SEARCH("/",N3818)-1)</f>
        <v>theater</v>
      </c>
      <c r="R3818" s="3" t="str">
        <f>RIGHT(N3818,LEN(N3818)-SEARCH("/",N3818,1))</f>
        <v>plays</v>
      </c>
      <c r="S3818" s="16">
        <f>(((J3818/60)/60)/24)+DATE(1970,1,1)+(-5/24)</f>
        <v>41807.481747685182</v>
      </c>
      <c r="T3818" s="16">
        <f>(((I3818/60)/60)/24)+DATE(1970,1,1)+(-5/24)</f>
        <v>41837.481747685182</v>
      </c>
    </row>
    <row r="3819" spans="1:20" ht="93.75" x14ac:dyDescent="0.3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2">
        <f>(E3819/D3819)*100</f>
        <v>107.25</v>
      </c>
      <c r="P3819" s="8">
        <f>E3819/L3819</f>
        <v>107.25</v>
      </c>
      <c r="Q3819" s="3" t="str">
        <f>LEFT(N3819,SEARCH("/",N3819)-1)</f>
        <v>theater</v>
      </c>
      <c r="R3819" s="3" t="str">
        <f>RIGHT(N3819,LEN(N3819)-SEARCH("/",N3819,1))</f>
        <v>plays</v>
      </c>
      <c r="S3819" s="16">
        <f>(((J3819/60)/60)/24)+DATE(1970,1,1)+(-5/24)</f>
        <v>42284.488611111105</v>
      </c>
      <c r="T3819" s="16">
        <f>(((I3819/60)/60)/24)+DATE(1970,1,1)+(-5/24)</f>
        <v>42300.957638888889</v>
      </c>
    </row>
    <row r="3820" spans="1:20" ht="75" x14ac:dyDescent="0.3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2">
        <f>(E3820/D3820)*100</f>
        <v>227.99999999999997</v>
      </c>
      <c r="P3820" s="8">
        <f>E3820/L3820</f>
        <v>57</v>
      </c>
      <c r="Q3820" s="3" t="str">
        <f>LEFT(N3820,SEARCH("/",N3820)-1)</f>
        <v>theater</v>
      </c>
      <c r="R3820" s="3" t="str">
        <f>RIGHT(N3820,LEN(N3820)-SEARCH("/",N3820,1))</f>
        <v>plays</v>
      </c>
      <c r="S3820" s="16">
        <f>(((J3820/60)/60)/24)+DATE(1970,1,1)+(-5/24)</f>
        <v>42045.634050925924</v>
      </c>
      <c r="T3820" s="16">
        <f>(((I3820/60)/60)/24)+DATE(1970,1,1)+(-5/24)</f>
        <v>42075.592384259253</v>
      </c>
    </row>
    <row r="3821" spans="1:20" ht="75" x14ac:dyDescent="0.3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2">
        <f>(E3821/D3821)*100</f>
        <v>106.4</v>
      </c>
      <c r="P3821" s="8">
        <f>E3821/L3821</f>
        <v>40.92307692307692</v>
      </c>
      <c r="Q3821" s="3" t="str">
        <f>LEFT(N3821,SEARCH("/",N3821)-1)</f>
        <v>theater</v>
      </c>
      <c r="R3821" s="3" t="str">
        <f>RIGHT(N3821,LEN(N3821)-SEARCH("/",N3821,1))</f>
        <v>plays</v>
      </c>
      <c r="S3821" s="16">
        <f>(((J3821/60)/60)/24)+DATE(1970,1,1)+(-5/24)</f>
        <v>42184.001203703701</v>
      </c>
      <c r="T3821" s="16">
        <f>(((I3821/60)/60)/24)+DATE(1970,1,1)+(-5/24)</f>
        <v>42202.668055555558</v>
      </c>
    </row>
    <row r="3822" spans="1:20" ht="93.75" x14ac:dyDescent="0.3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2">
        <f>(E3822/D3822)*100</f>
        <v>143.33333333333334</v>
      </c>
      <c r="P3822" s="8">
        <f>E3822/L3822</f>
        <v>21.5</v>
      </c>
      <c r="Q3822" s="3" t="str">
        <f>LEFT(N3822,SEARCH("/",N3822)-1)</f>
        <v>theater</v>
      </c>
      <c r="R3822" s="3" t="str">
        <f>RIGHT(N3822,LEN(N3822)-SEARCH("/",N3822,1))</f>
        <v>plays</v>
      </c>
      <c r="S3822" s="16">
        <f>(((J3822/60)/60)/24)+DATE(1970,1,1)+(-5/24)</f>
        <v>42160.443483796298</v>
      </c>
      <c r="T3822" s="16">
        <f>(((I3822/60)/60)/24)+DATE(1970,1,1)+(-5/24)</f>
        <v>42190.443483796298</v>
      </c>
    </row>
    <row r="3823" spans="1:20" ht="75" x14ac:dyDescent="0.3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2">
        <f>(E3823/D3823)*100</f>
        <v>104.54285714285714</v>
      </c>
      <c r="P3823" s="8">
        <f>E3823/L3823</f>
        <v>79.543478260869563</v>
      </c>
      <c r="Q3823" s="3" t="str">
        <f>LEFT(N3823,SEARCH("/",N3823)-1)</f>
        <v>theater</v>
      </c>
      <c r="R3823" s="3" t="str">
        <f>RIGHT(N3823,LEN(N3823)-SEARCH("/",N3823,1))</f>
        <v>plays</v>
      </c>
      <c r="S3823" s="16">
        <f>(((J3823/60)/60)/24)+DATE(1970,1,1)+(-5/24)</f>
        <v>42340.972303240742</v>
      </c>
      <c r="T3823" s="16">
        <f>(((I3823/60)/60)/24)+DATE(1970,1,1)+(-5/24)</f>
        <v>42372.972303240742</v>
      </c>
    </row>
    <row r="3824" spans="1:20" ht="93.75" x14ac:dyDescent="0.3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2">
        <f>(E3824/D3824)*100</f>
        <v>110.02000000000001</v>
      </c>
      <c r="P3824" s="8">
        <f>E3824/L3824</f>
        <v>72.381578947368425</v>
      </c>
      <c r="Q3824" s="3" t="str">
        <f>LEFT(N3824,SEARCH("/",N3824)-1)</f>
        <v>theater</v>
      </c>
      <c r="R3824" s="3" t="str">
        <f>RIGHT(N3824,LEN(N3824)-SEARCH("/",N3824,1))</f>
        <v>plays</v>
      </c>
      <c r="S3824" s="16">
        <f>(((J3824/60)/60)/24)+DATE(1970,1,1)+(-5/24)</f>
        <v>42329.629826388882</v>
      </c>
      <c r="T3824" s="16">
        <f>(((I3824/60)/60)/24)+DATE(1970,1,1)+(-5/24)</f>
        <v>42388.749305555553</v>
      </c>
    </row>
    <row r="3825" spans="1:20" ht="75" x14ac:dyDescent="0.3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2">
        <f>(E3825/D3825)*100</f>
        <v>106</v>
      </c>
      <c r="P3825" s="8">
        <f>E3825/L3825</f>
        <v>64.634146341463421</v>
      </c>
      <c r="Q3825" s="3" t="str">
        <f>LEFT(N3825,SEARCH("/",N3825)-1)</f>
        <v>theater</v>
      </c>
      <c r="R3825" s="3" t="str">
        <f>RIGHT(N3825,LEN(N3825)-SEARCH("/",N3825,1))</f>
        <v>plays</v>
      </c>
      <c r="S3825" s="16">
        <f>(((J3825/60)/60)/24)+DATE(1970,1,1)+(-5/24)</f>
        <v>42170.701898148145</v>
      </c>
      <c r="T3825" s="16">
        <f>(((I3825/60)/60)/24)+DATE(1970,1,1)+(-5/24)</f>
        <v>42204.957638888889</v>
      </c>
    </row>
    <row r="3826" spans="1:20" ht="93.75" x14ac:dyDescent="0.3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2">
        <f>(E3826/D3826)*100</f>
        <v>108</v>
      </c>
      <c r="P3826" s="8">
        <f>E3826/L3826</f>
        <v>38.571428571428569</v>
      </c>
      <c r="Q3826" s="3" t="str">
        <f>LEFT(N3826,SEARCH("/",N3826)-1)</f>
        <v>theater</v>
      </c>
      <c r="R3826" s="3" t="str">
        <f>RIGHT(N3826,LEN(N3826)-SEARCH("/",N3826,1))</f>
        <v>plays</v>
      </c>
      <c r="S3826" s="16">
        <f>(((J3826/60)/60)/24)+DATE(1970,1,1)+(-5/24)</f>
        <v>42571.417858796289</v>
      </c>
      <c r="T3826" s="16">
        <f>(((I3826/60)/60)/24)+DATE(1970,1,1)+(-5/24)</f>
        <v>42583.361805555549</v>
      </c>
    </row>
    <row r="3827" spans="1:20" ht="75" x14ac:dyDescent="0.3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2">
        <f>(E3827/D3827)*100</f>
        <v>105.42</v>
      </c>
      <c r="P3827" s="8">
        <f>E3827/L3827</f>
        <v>107.57142857142857</v>
      </c>
      <c r="Q3827" s="3" t="str">
        <f>LEFT(N3827,SEARCH("/",N3827)-1)</f>
        <v>theater</v>
      </c>
      <c r="R3827" s="3" t="str">
        <f>RIGHT(N3827,LEN(N3827)-SEARCH("/",N3827,1))</f>
        <v>plays</v>
      </c>
      <c r="S3827" s="16">
        <f>(((J3827/60)/60)/24)+DATE(1970,1,1)+(-5/24)</f>
        <v>42150.861273148148</v>
      </c>
      <c r="T3827" s="16">
        <f>(((I3827/60)/60)/24)+DATE(1970,1,1)+(-5/24)</f>
        <v>42171.861273148148</v>
      </c>
    </row>
    <row r="3828" spans="1:20" ht="56.25" x14ac:dyDescent="0.3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2">
        <f>(E3828/D3828)*100</f>
        <v>119.16666666666667</v>
      </c>
      <c r="P3828" s="8">
        <f>E3828/L3828</f>
        <v>27.5</v>
      </c>
      <c r="Q3828" s="3" t="str">
        <f>LEFT(N3828,SEARCH("/",N3828)-1)</f>
        <v>theater</v>
      </c>
      <c r="R3828" s="3" t="str">
        <f>RIGHT(N3828,LEN(N3828)-SEARCH("/",N3828,1))</f>
        <v>plays</v>
      </c>
      <c r="S3828" s="16">
        <f>(((J3828/60)/60)/24)+DATE(1970,1,1)+(-5/24)</f>
        <v>42101.215208333328</v>
      </c>
      <c r="T3828" s="16">
        <f>(((I3828/60)/60)/24)+DATE(1970,1,1)+(-5/24)</f>
        <v>42131.215208333328</v>
      </c>
    </row>
    <row r="3829" spans="1:20" ht="93.75" x14ac:dyDescent="0.3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2">
        <f>(E3829/D3829)*100</f>
        <v>152.66666666666666</v>
      </c>
      <c r="P3829" s="8">
        <f>E3829/L3829</f>
        <v>70.461538461538467</v>
      </c>
      <c r="Q3829" s="3" t="str">
        <f>LEFT(N3829,SEARCH("/",N3829)-1)</f>
        <v>theater</v>
      </c>
      <c r="R3829" s="3" t="str">
        <f>RIGHT(N3829,LEN(N3829)-SEARCH("/",N3829,1))</f>
        <v>plays</v>
      </c>
      <c r="S3829" s="16">
        <f>(((J3829/60)/60)/24)+DATE(1970,1,1)+(-5/24)</f>
        <v>42034.719918981478</v>
      </c>
      <c r="T3829" s="16">
        <f>(((I3829/60)/60)/24)+DATE(1970,1,1)+(-5/24)</f>
        <v>42089.791666666664</v>
      </c>
    </row>
    <row r="3830" spans="1:20" ht="93.75" x14ac:dyDescent="0.3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2">
        <f>(E3830/D3830)*100</f>
        <v>100</v>
      </c>
      <c r="P3830" s="8">
        <f>E3830/L3830</f>
        <v>178.57142857142858</v>
      </c>
      <c r="Q3830" s="3" t="str">
        <f>LEFT(N3830,SEARCH("/",N3830)-1)</f>
        <v>theater</v>
      </c>
      <c r="R3830" s="3" t="str">
        <f>RIGHT(N3830,LEN(N3830)-SEARCH("/",N3830,1))</f>
        <v>plays</v>
      </c>
      <c r="S3830" s="16">
        <f>(((J3830/60)/60)/24)+DATE(1970,1,1)+(-5/24)</f>
        <v>41944.319293981483</v>
      </c>
      <c r="T3830" s="16">
        <f>(((I3830/60)/60)/24)+DATE(1970,1,1)+(-5/24)</f>
        <v>42004.360960648148</v>
      </c>
    </row>
    <row r="3831" spans="1:20" ht="93.75" x14ac:dyDescent="0.3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2">
        <f>(E3831/D3831)*100</f>
        <v>100.2</v>
      </c>
      <c r="P3831" s="8">
        <f>E3831/L3831</f>
        <v>62.625</v>
      </c>
      <c r="Q3831" s="3" t="str">
        <f>LEFT(N3831,SEARCH("/",N3831)-1)</f>
        <v>theater</v>
      </c>
      <c r="R3831" s="3" t="str">
        <f>RIGHT(N3831,LEN(N3831)-SEARCH("/",N3831,1))</f>
        <v>plays</v>
      </c>
      <c r="S3831" s="16">
        <f>(((J3831/60)/60)/24)+DATE(1970,1,1)+(-5/24)</f>
        <v>42593.657071759262</v>
      </c>
      <c r="T3831" s="16">
        <f>(((I3831/60)/60)/24)+DATE(1970,1,1)+(-5/24)</f>
        <v>42613.657071759262</v>
      </c>
    </row>
    <row r="3832" spans="1:20" ht="75" x14ac:dyDescent="0.3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2">
        <f>(E3832/D3832)*100</f>
        <v>225</v>
      </c>
      <c r="P3832" s="8">
        <f>E3832/L3832</f>
        <v>75</v>
      </c>
      <c r="Q3832" s="3" t="str">
        <f>LEFT(N3832,SEARCH("/",N3832)-1)</f>
        <v>theater</v>
      </c>
      <c r="R3832" s="3" t="str">
        <f>RIGHT(N3832,LEN(N3832)-SEARCH("/",N3832,1))</f>
        <v>plays</v>
      </c>
      <c r="S3832" s="16">
        <f>(((J3832/60)/60)/24)+DATE(1970,1,1)+(-5/24)</f>
        <v>42503.532534722217</v>
      </c>
      <c r="T3832" s="16">
        <f>(((I3832/60)/60)/24)+DATE(1970,1,1)+(-5/24)</f>
        <v>42517.532534722217</v>
      </c>
    </row>
    <row r="3833" spans="1:20" ht="93.75" x14ac:dyDescent="0.3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2">
        <f>(E3833/D3833)*100</f>
        <v>106.02199999999999</v>
      </c>
      <c r="P3833" s="8">
        <f>E3833/L3833</f>
        <v>58.901111111111113</v>
      </c>
      <c r="Q3833" s="3" t="str">
        <f>LEFT(N3833,SEARCH("/",N3833)-1)</f>
        <v>theater</v>
      </c>
      <c r="R3833" s="3" t="str">
        <f>RIGHT(N3833,LEN(N3833)-SEARCH("/",N3833,1))</f>
        <v>plays</v>
      </c>
      <c r="S3833" s="16">
        <f>(((J3833/60)/60)/24)+DATE(1970,1,1)+(-5/24)</f>
        <v>41927.640567129631</v>
      </c>
      <c r="T3833" s="16">
        <f>(((I3833/60)/60)/24)+DATE(1970,1,1)+(-5/24)</f>
        <v>41948.682233796295</v>
      </c>
    </row>
    <row r="3834" spans="1:20" ht="93.75" x14ac:dyDescent="0.3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2">
        <f>(E3834/D3834)*100</f>
        <v>104.66666666666666</v>
      </c>
      <c r="P3834" s="8">
        <f>E3834/L3834</f>
        <v>139.55555555555554</v>
      </c>
      <c r="Q3834" s="3" t="str">
        <f>LEFT(N3834,SEARCH("/",N3834)-1)</f>
        <v>theater</v>
      </c>
      <c r="R3834" s="3" t="str">
        <f>RIGHT(N3834,LEN(N3834)-SEARCH("/",N3834,1))</f>
        <v>plays</v>
      </c>
      <c r="S3834" s="16">
        <f>(((J3834/60)/60)/24)+DATE(1970,1,1)+(-5/24)</f>
        <v>42374.906655092585</v>
      </c>
      <c r="T3834" s="16">
        <f>(((I3834/60)/60)/24)+DATE(1970,1,1)+(-5/24)</f>
        <v>42419.906655092585</v>
      </c>
    </row>
    <row r="3835" spans="1:20" ht="75" x14ac:dyDescent="0.3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2">
        <f>(E3835/D3835)*100</f>
        <v>116.66666666666667</v>
      </c>
      <c r="P3835" s="8">
        <f>E3835/L3835</f>
        <v>70</v>
      </c>
      <c r="Q3835" s="3" t="str">
        <f>LEFT(N3835,SEARCH("/",N3835)-1)</f>
        <v>theater</v>
      </c>
      <c r="R3835" s="3" t="str">
        <f>RIGHT(N3835,LEN(N3835)-SEARCH("/",N3835,1))</f>
        <v>plays</v>
      </c>
      <c r="S3835" s="16">
        <f>(((J3835/60)/60)/24)+DATE(1970,1,1)+(-5/24)</f>
        <v>41963.66402777777</v>
      </c>
      <c r="T3835" s="16">
        <f>(((I3835/60)/60)/24)+DATE(1970,1,1)+(-5/24)</f>
        <v>41974.589583333327</v>
      </c>
    </row>
    <row r="3836" spans="1:20" ht="93.75" x14ac:dyDescent="0.3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2">
        <f>(E3836/D3836)*100</f>
        <v>109.03333333333333</v>
      </c>
      <c r="P3836" s="8">
        <f>E3836/L3836</f>
        <v>57.385964912280699</v>
      </c>
      <c r="Q3836" s="3" t="str">
        <f>LEFT(N3836,SEARCH("/",N3836)-1)</f>
        <v>theater</v>
      </c>
      <c r="R3836" s="3" t="str">
        <f>RIGHT(N3836,LEN(N3836)-SEARCH("/",N3836,1))</f>
        <v>plays</v>
      </c>
      <c r="S3836" s="16">
        <f>(((J3836/60)/60)/24)+DATE(1970,1,1)+(-5/24)</f>
        <v>42143.236886574072</v>
      </c>
      <c r="T3836" s="16">
        <f>(((I3836/60)/60)/24)+DATE(1970,1,1)+(-5/24)</f>
        <v>42173.236886574072</v>
      </c>
    </row>
    <row r="3837" spans="1:20" ht="93.75" x14ac:dyDescent="0.3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2">
        <f>(E3837/D3837)*100</f>
        <v>160</v>
      </c>
      <c r="P3837" s="8">
        <f>E3837/L3837</f>
        <v>40</v>
      </c>
      <c r="Q3837" s="3" t="str">
        <f>LEFT(N3837,SEARCH("/",N3837)-1)</f>
        <v>theater</v>
      </c>
      <c r="R3837" s="3" t="str">
        <f>RIGHT(N3837,LEN(N3837)-SEARCH("/",N3837,1))</f>
        <v>plays</v>
      </c>
      <c r="S3837" s="16">
        <f>(((J3837/60)/60)/24)+DATE(1970,1,1)+(-5/24)</f>
        <v>42460.733888888884</v>
      </c>
      <c r="T3837" s="16">
        <f>(((I3837/60)/60)/24)+DATE(1970,1,1)+(-5/24)</f>
        <v>42481.733888888884</v>
      </c>
    </row>
    <row r="3838" spans="1:20" ht="56.25" x14ac:dyDescent="0.3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2">
        <f>(E3838/D3838)*100</f>
        <v>112.5</v>
      </c>
      <c r="P3838" s="8">
        <f>E3838/L3838</f>
        <v>64.285714285714292</v>
      </c>
      <c r="Q3838" s="3" t="str">
        <f>LEFT(N3838,SEARCH("/",N3838)-1)</f>
        <v>theater</v>
      </c>
      <c r="R3838" s="3" t="str">
        <f>RIGHT(N3838,LEN(N3838)-SEARCH("/",N3838,1))</f>
        <v>plays</v>
      </c>
      <c r="S3838" s="16">
        <f>(((J3838/60)/60)/24)+DATE(1970,1,1)+(-5/24)</f>
        <v>42553.718194444438</v>
      </c>
      <c r="T3838" s="16">
        <f>(((I3838/60)/60)/24)+DATE(1970,1,1)+(-5/24)</f>
        <v>42584.964583333327</v>
      </c>
    </row>
    <row r="3839" spans="1:20" ht="37.5" x14ac:dyDescent="0.3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2">
        <f>(E3839/D3839)*100</f>
        <v>102.1</v>
      </c>
      <c r="P3839" s="8">
        <f>E3839/L3839</f>
        <v>120.11764705882354</v>
      </c>
      <c r="Q3839" s="3" t="str">
        <f>LEFT(N3839,SEARCH("/",N3839)-1)</f>
        <v>theater</v>
      </c>
      <c r="R3839" s="3" t="str">
        <f>RIGHT(N3839,LEN(N3839)-SEARCH("/",N3839,1))</f>
        <v>plays</v>
      </c>
      <c r="S3839" s="16">
        <f>(((J3839/60)/60)/24)+DATE(1970,1,1)+(-5/24)</f>
        <v>42152.557384259257</v>
      </c>
      <c r="T3839" s="16">
        <f>(((I3839/60)/60)/24)+DATE(1970,1,1)+(-5/24)</f>
        <v>42188.557384259257</v>
      </c>
    </row>
    <row r="3840" spans="1:20" ht="112.5" x14ac:dyDescent="0.3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2">
        <f>(E3840/D3840)*100</f>
        <v>100.824</v>
      </c>
      <c r="P3840" s="8">
        <f>E3840/L3840</f>
        <v>1008.24</v>
      </c>
      <c r="Q3840" s="3" t="str">
        <f>LEFT(N3840,SEARCH("/",N3840)-1)</f>
        <v>theater</v>
      </c>
      <c r="R3840" s="3" t="str">
        <f>RIGHT(N3840,LEN(N3840)-SEARCH("/",N3840,1))</f>
        <v>plays</v>
      </c>
      <c r="S3840" s="16">
        <f>(((J3840/60)/60)/24)+DATE(1970,1,1)+(-5/24)</f>
        <v>42116.502418981479</v>
      </c>
      <c r="T3840" s="16">
        <f>(((I3840/60)/60)/24)+DATE(1970,1,1)+(-5/24)</f>
        <v>42146.502418981479</v>
      </c>
    </row>
    <row r="3841" spans="1:20" ht="93.75" x14ac:dyDescent="0.3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2">
        <f>(E3841/D3841)*100</f>
        <v>101.25</v>
      </c>
      <c r="P3841" s="8">
        <f>E3841/L3841</f>
        <v>63.28125</v>
      </c>
      <c r="Q3841" s="3" t="str">
        <f>LEFT(N3841,SEARCH("/",N3841)-1)</f>
        <v>theater</v>
      </c>
      <c r="R3841" s="3" t="str">
        <f>RIGHT(N3841,LEN(N3841)-SEARCH("/",N3841,1))</f>
        <v>plays</v>
      </c>
      <c r="S3841" s="16">
        <f>(((J3841/60)/60)/24)+DATE(1970,1,1)+(-5/24)</f>
        <v>42154.934305555551</v>
      </c>
      <c r="T3841" s="16">
        <f>(((I3841/60)/60)/24)+DATE(1970,1,1)+(-5/24)</f>
        <v>42214.934305555551</v>
      </c>
    </row>
    <row r="3842" spans="1:20" ht="75" x14ac:dyDescent="0.3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2">
        <f>(E3842/D3842)*100</f>
        <v>6500</v>
      </c>
      <c r="P3842" s="8">
        <f>E3842/L3842</f>
        <v>21.666666666666668</v>
      </c>
      <c r="Q3842" s="3" t="str">
        <f>LEFT(N3842,SEARCH("/",N3842)-1)</f>
        <v>theater</v>
      </c>
      <c r="R3842" s="3" t="str">
        <f>RIGHT(N3842,LEN(N3842)-SEARCH("/",N3842,1))</f>
        <v>plays</v>
      </c>
      <c r="S3842" s="16">
        <f>(((J3842/60)/60)/24)+DATE(1970,1,1)+(-5/24)</f>
        <v>42432.493391203701</v>
      </c>
      <c r="T3842" s="16">
        <f>(((I3842/60)/60)/24)+DATE(1970,1,1)+(-5/24)</f>
        <v>42457.45172453703</v>
      </c>
    </row>
    <row r="3843" spans="1:20" ht="93.75" x14ac:dyDescent="0.3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2">
        <f>(E3843/D3843)*100</f>
        <v>8.7200000000000006</v>
      </c>
      <c r="P3843" s="8">
        <f>E3843/L3843</f>
        <v>25.647058823529413</v>
      </c>
      <c r="Q3843" s="3" t="str">
        <f>LEFT(N3843,SEARCH("/",N3843)-1)</f>
        <v>theater</v>
      </c>
      <c r="R3843" s="3" t="str">
        <f>RIGHT(N3843,LEN(N3843)-SEARCH("/",N3843,1))</f>
        <v>plays</v>
      </c>
      <c r="S3843" s="16">
        <f>(((J3843/60)/60)/24)+DATE(1970,1,1)+(-5/24)</f>
        <v>41780.57739583333</v>
      </c>
      <c r="T3843" s="16">
        <f>(((I3843/60)/60)/24)+DATE(1970,1,1)+(-5/24)</f>
        <v>41840.57739583333</v>
      </c>
    </row>
    <row r="3844" spans="1:20" ht="93.75" x14ac:dyDescent="0.3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2">
        <f>(E3844/D3844)*100</f>
        <v>21.94</v>
      </c>
      <c r="P3844" s="8">
        <f>E3844/L3844</f>
        <v>47.695652173913047</v>
      </c>
      <c r="Q3844" s="3" t="str">
        <f>LEFT(N3844,SEARCH("/",N3844)-1)</f>
        <v>theater</v>
      </c>
      <c r="R3844" s="3" t="str">
        <f>RIGHT(N3844,LEN(N3844)-SEARCH("/",N3844,1))</f>
        <v>plays</v>
      </c>
      <c r="S3844" s="16">
        <f>(((J3844/60)/60)/24)+DATE(1970,1,1)+(-5/24)</f>
        <v>41740.285324074073</v>
      </c>
      <c r="T3844" s="16">
        <f>(((I3844/60)/60)/24)+DATE(1970,1,1)+(-5/24)</f>
        <v>41770.285324074073</v>
      </c>
    </row>
    <row r="3845" spans="1:20" ht="75" x14ac:dyDescent="0.3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2">
        <f>(E3845/D3845)*100</f>
        <v>21.3</v>
      </c>
      <c r="P3845" s="8">
        <f>E3845/L3845</f>
        <v>56.05263157894737</v>
      </c>
      <c r="Q3845" s="3" t="str">
        <f>LEFT(N3845,SEARCH("/",N3845)-1)</f>
        <v>theater</v>
      </c>
      <c r="R3845" s="3" t="str">
        <f>RIGHT(N3845,LEN(N3845)-SEARCH("/",N3845,1))</f>
        <v>plays</v>
      </c>
      <c r="S3845" s="16">
        <f>(((J3845/60)/60)/24)+DATE(1970,1,1)+(-5/24)</f>
        <v>41765.864166666666</v>
      </c>
      <c r="T3845" s="16">
        <f>(((I3845/60)/60)/24)+DATE(1970,1,1)+(-5/24)</f>
        <v>41790.864166666666</v>
      </c>
    </row>
    <row r="3846" spans="1:20" ht="93.75" x14ac:dyDescent="0.3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2">
        <f>(E3846/D3846)*100</f>
        <v>41.489795918367342</v>
      </c>
      <c r="P3846" s="8">
        <f>E3846/L3846</f>
        <v>81.319999999999993</v>
      </c>
      <c r="Q3846" s="3" t="str">
        <f>LEFT(N3846,SEARCH("/",N3846)-1)</f>
        <v>theater</v>
      </c>
      <c r="R3846" s="3" t="str">
        <f>RIGHT(N3846,LEN(N3846)-SEARCH("/",N3846,1))</f>
        <v>plays</v>
      </c>
      <c r="S3846" s="16">
        <f>(((J3846/60)/60)/24)+DATE(1970,1,1)+(-5/24)</f>
        <v>41766.408958333333</v>
      </c>
      <c r="T3846" s="16">
        <f>(((I3846/60)/60)/24)+DATE(1970,1,1)+(-5/24)</f>
        <v>41793.082638888889</v>
      </c>
    </row>
    <row r="3847" spans="1:20" ht="112.5" x14ac:dyDescent="0.3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2">
        <f>(E3847/D3847)*100</f>
        <v>2.105</v>
      </c>
      <c r="P3847" s="8">
        <f>E3847/L3847</f>
        <v>70.166666666666671</v>
      </c>
      <c r="Q3847" s="3" t="str">
        <f>LEFT(N3847,SEARCH("/",N3847)-1)</f>
        <v>theater</v>
      </c>
      <c r="R3847" s="3" t="str">
        <f>RIGHT(N3847,LEN(N3847)-SEARCH("/",N3847,1))</f>
        <v>plays</v>
      </c>
      <c r="S3847" s="16">
        <f>(((J3847/60)/60)/24)+DATE(1970,1,1)+(-5/24)</f>
        <v>42248.418680555551</v>
      </c>
      <c r="T3847" s="16">
        <f>(((I3847/60)/60)/24)+DATE(1970,1,1)+(-5/24)</f>
        <v>42278.418680555551</v>
      </c>
    </row>
    <row r="3848" spans="1:20" ht="75" x14ac:dyDescent="0.3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2">
        <f>(E3848/D3848)*100</f>
        <v>2.7</v>
      </c>
      <c r="P3848" s="8">
        <f>E3848/L3848</f>
        <v>23.625</v>
      </c>
      <c r="Q3848" s="3" t="str">
        <f>LEFT(N3848,SEARCH("/",N3848)-1)</f>
        <v>theater</v>
      </c>
      <c r="R3848" s="3" t="str">
        <f>RIGHT(N3848,LEN(N3848)-SEARCH("/",N3848,1))</f>
        <v>plays</v>
      </c>
      <c r="S3848" s="16">
        <f>(((J3848/60)/60)/24)+DATE(1970,1,1)+(-5/24)</f>
        <v>41885.01321759259</v>
      </c>
      <c r="T3848" s="16">
        <f>(((I3848/60)/60)/24)+DATE(1970,1,1)+(-5/24)</f>
        <v>41916.082638888889</v>
      </c>
    </row>
    <row r="3849" spans="1:20" ht="75" x14ac:dyDescent="0.3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2">
        <f>(E3849/D3849)*100</f>
        <v>16.161904761904761</v>
      </c>
      <c r="P3849" s="8">
        <f>E3849/L3849</f>
        <v>188.55555555555554</v>
      </c>
      <c r="Q3849" s="3" t="str">
        <f>LEFT(N3849,SEARCH("/",N3849)-1)</f>
        <v>theater</v>
      </c>
      <c r="R3849" s="3" t="str">
        <f>RIGHT(N3849,LEN(N3849)-SEARCH("/",N3849,1))</f>
        <v>plays</v>
      </c>
      <c r="S3849" s="16">
        <f>(((J3849/60)/60)/24)+DATE(1970,1,1)+(-5/24)</f>
        <v>42159.016099537032</v>
      </c>
      <c r="T3849" s="16">
        <f>(((I3849/60)/60)/24)+DATE(1970,1,1)+(-5/24)</f>
        <v>42204.016099537032</v>
      </c>
    </row>
    <row r="3850" spans="1:20" ht="93.75" x14ac:dyDescent="0.3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2">
        <f>(E3850/D3850)*100</f>
        <v>16.376923076923077</v>
      </c>
      <c r="P3850" s="8">
        <f>E3850/L3850</f>
        <v>49.511627906976742</v>
      </c>
      <c r="Q3850" s="3" t="str">
        <f>LEFT(N3850,SEARCH("/",N3850)-1)</f>
        <v>theater</v>
      </c>
      <c r="R3850" s="3" t="str">
        <f>RIGHT(N3850,LEN(N3850)-SEARCH("/",N3850,1))</f>
        <v>plays</v>
      </c>
      <c r="S3850" s="16">
        <f>(((J3850/60)/60)/24)+DATE(1970,1,1)+(-5/24)</f>
        <v>42265.608668981477</v>
      </c>
      <c r="T3850" s="16">
        <f>(((I3850/60)/60)/24)+DATE(1970,1,1)+(-5/24)</f>
        <v>42295.608668981477</v>
      </c>
    </row>
    <row r="3851" spans="1:20" ht="93.75" x14ac:dyDescent="0.3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2">
        <f>(E3851/D3851)*100</f>
        <v>7.043333333333333</v>
      </c>
      <c r="P3851" s="8">
        <f>E3851/L3851</f>
        <v>75.464285714285708</v>
      </c>
      <c r="Q3851" s="3" t="str">
        <f>LEFT(N3851,SEARCH("/",N3851)-1)</f>
        <v>theater</v>
      </c>
      <c r="R3851" s="3" t="str">
        <f>RIGHT(N3851,LEN(N3851)-SEARCH("/",N3851,1))</f>
        <v>plays</v>
      </c>
      <c r="S3851" s="16">
        <f>(((J3851/60)/60)/24)+DATE(1970,1,1)+(-5/24)</f>
        <v>42136.558842592589</v>
      </c>
      <c r="T3851" s="16">
        <f>(((I3851/60)/60)/24)+DATE(1970,1,1)+(-5/24)</f>
        <v>42166.558842592589</v>
      </c>
    </row>
    <row r="3852" spans="1:20" ht="56.25" x14ac:dyDescent="0.3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2">
        <f>(E3852/D3852)*100</f>
        <v>3.8</v>
      </c>
      <c r="P3852" s="8">
        <f>E3852/L3852</f>
        <v>9.5</v>
      </c>
      <c r="Q3852" s="3" t="str">
        <f>LEFT(N3852,SEARCH("/",N3852)-1)</f>
        <v>theater</v>
      </c>
      <c r="R3852" s="3" t="str">
        <f>RIGHT(N3852,LEN(N3852)-SEARCH("/",N3852,1))</f>
        <v>plays</v>
      </c>
      <c r="S3852" s="16">
        <f>(((J3852/60)/60)/24)+DATE(1970,1,1)+(-5/24)</f>
        <v>41974.916006944441</v>
      </c>
      <c r="T3852" s="16">
        <f>(((I3852/60)/60)/24)+DATE(1970,1,1)+(-5/24)</f>
        <v>42004.916006944441</v>
      </c>
    </row>
    <row r="3853" spans="1:20" ht="75" x14ac:dyDescent="0.3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2">
        <f>(E3853/D3853)*100</f>
        <v>34.08</v>
      </c>
      <c r="P3853" s="8">
        <f>E3853/L3853</f>
        <v>35.5</v>
      </c>
      <c r="Q3853" s="3" t="str">
        <f>LEFT(N3853,SEARCH("/",N3853)-1)</f>
        <v>theater</v>
      </c>
      <c r="R3853" s="3" t="str">
        <f>RIGHT(N3853,LEN(N3853)-SEARCH("/",N3853,1))</f>
        <v>plays</v>
      </c>
      <c r="S3853" s="16">
        <f>(((J3853/60)/60)/24)+DATE(1970,1,1)+(-5/24)</f>
        <v>42172.23123842592</v>
      </c>
      <c r="T3853" s="16">
        <f>(((I3853/60)/60)/24)+DATE(1970,1,1)+(-5/24)</f>
        <v>42202.23123842592</v>
      </c>
    </row>
    <row r="3854" spans="1:20" ht="75" x14ac:dyDescent="0.3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12">
        <f>(E3854/D3854)*100</f>
        <v>0.2</v>
      </c>
      <c r="P3854" s="8">
        <f>E3854/L3854</f>
        <v>10</v>
      </c>
      <c r="Q3854" s="3" t="str">
        <f>LEFT(N3854,SEARCH("/",N3854)-1)</f>
        <v>theater</v>
      </c>
      <c r="R3854" s="3" t="str">
        <f>RIGHT(N3854,LEN(N3854)-SEARCH("/",N3854,1))</f>
        <v>plays</v>
      </c>
      <c r="S3854" s="16">
        <f>(((J3854/60)/60)/24)+DATE(1970,1,1)+(-5/24)</f>
        <v>42064.982361111113</v>
      </c>
      <c r="T3854" s="16">
        <f>(((I3854/60)/60)/24)+DATE(1970,1,1)+(-5/24)</f>
        <v>42089.940694444442</v>
      </c>
    </row>
    <row r="3855" spans="1:20" ht="56.25" x14ac:dyDescent="0.3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12">
        <f>(E3855/D3855)*100</f>
        <v>2.5999999999999999E-2</v>
      </c>
      <c r="P3855" s="8">
        <f>E3855/L3855</f>
        <v>13</v>
      </c>
      <c r="Q3855" s="3" t="str">
        <f>LEFT(N3855,SEARCH("/",N3855)-1)</f>
        <v>theater</v>
      </c>
      <c r="R3855" s="3" t="str">
        <f>RIGHT(N3855,LEN(N3855)-SEARCH("/",N3855,1))</f>
        <v>plays</v>
      </c>
      <c r="S3855" s="16">
        <f>(((J3855/60)/60)/24)+DATE(1970,1,1)+(-5/24)</f>
        <v>41848.631689814814</v>
      </c>
      <c r="T3855" s="16">
        <f>(((I3855/60)/60)/24)+DATE(1970,1,1)+(-5/24)</f>
        <v>41883.631689814814</v>
      </c>
    </row>
    <row r="3856" spans="1:20" ht="56.25" x14ac:dyDescent="0.3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12">
        <f>(E3856/D3856)*100</f>
        <v>16.254545454545454</v>
      </c>
      <c r="P3856" s="8">
        <f>E3856/L3856</f>
        <v>89.4</v>
      </c>
      <c r="Q3856" s="3" t="str">
        <f>LEFT(N3856,SEARCH("/",N3856)-1)</f>
        <v>theater</v>
      </c>
      <c r="R3856" s="3" t="str">
        <f>RIGHT(N3856,LEN(N3856)-SEARCH("/",N3856,1))</f>
        <v>plays</v>
      </c>
      <c r="S3856" s="16">
        <f>(((J3856/60)/60)/24)+DATE(1970,1,1)+(-5/24)</f>
        <v>42103.67659722222</v>
      </c>
      <c r="T3856" s="16">
        <f>(((I3856/60)/60)/24)+DATE(1970,1,1)+(-5/24)</f>
        <v>42133.67659722222</v>
      </c>
    </row>
    <row r="3857" spans="1:20" ht="93.75" x14ac:dyDescent="0.3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12">
        <f>(E3857/D3857)*100</f>
        <v>2.5</v>
      </c>
      <c r="P3857" s="8">
        <f>E3857/L3857</f>
        <v>25</v>
      </c>
      <c r="Q3857" s="3" t="str">
        <f>LEFT(N3857,SEARCH("/",N3857)-1)</f>
        <v>theater</v>
      </c>
      <c r="R3857" s="3" t="str">
        <f>RIGHT(N3857,LEN(N3857)-SEARCH("/",N3857,1))</f>
        <v>plays</v>
      </c>
      <c r="S3857" s="16">
        <f>(((J3857/60)/60)/24)+DATE(1970,1,1)+(-5/24)</f>
        <v>42059.762395833335</v>
      </c>
      <c r="T3857" s="16">
        <f>(((I3857/60)/60)/24)+DATE(1970,1,1)+(-5/24)</f>
        <v>42089.720729166664</v>
      </c>
    </row>
    <row r="3858" spans="1:20" ht="93.75" x14ac:dyDescent="0.3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12">
        <f>(E3858/D3858)*100</f>
        <v>0.02</v>
      </c>
      <c r="P3858" s="8">
        <f>E3858/L3858</f>
        <v>1</v>
      </c>
      <c r="Q3858" s="3" t="str">
        <f>LEFT(N3858,SEARCH("/",N3858)-1)</f>
        <v>theater</v>
      </c>
      <c r="R3858" s="3" t="str">
        <f>RIGHT(N3858,LEN(N3858)-SEARCH("/",N3858,1))</f>
        <v>plays</v>
      </c>
      <c r="S3858" s="16">
        <f>(((J3858/60)/60)/24)+DATE(1970,1,1)+(-5/24)</f>
        <v>42041.534756944442</v>
      </c>
      <c r="T3858" s="16">
        <f>(((I3858/60)/60)/24)+DATE(1970,1,1)+(-5/24)</f>
        <v>42071.493090277778</v>
      </c>
    </row>
    <row r="3859" spans="1:20" ht="93.75" x14ac:dyDescent="0.3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12">
        <f>(E3859/D3859)*100</f>
        <v>5.2</v>
      </c>
      <c r="P3859" s="8">
        <f>E3859/L3859</f>
        <v>65</v>
      </c>
      <c r="Q3859" s="3" t="str">
        <f>LEFT(N3859,SEARCH("/",N3859)-1)</f>
        <v>theater</v>
      </c>
      <c r="R3859" s="3" t="str">
        <f>RIGHT(N3859,LEN(N3859)-SEARCH("/",N3859,1))</f>
        <v>plays</v>
      </c>
      <c r="S3859" s="16">
        <f>(((J3859/60)/60)/24)+DATE(1970,1,1)+(-5/24)</f>
        <v>41829.528819444444</v>
      </c>
      <c r="T3859" s="16">
        <f>(((I3859/60)/60)/24)+DATE(1970,1,1)+(-5/24)</f>
        <v>41852.508333333331</v>
      </c>
    </row>
    <row r="3860" spans="1:20" ht="75" x14ac:dyDescent="0.3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12">
        <f>(E3860/D3860)*100</f>
        <v>2</v>
      </c>
      <c r="P3860" s="8">
        <f>E3860/L3860</f>
        <v>10</v>
      </c>
      <c r="Q3860" s="3" t="str">
        <f>LEFT(N3860,SEARCH("/",N3860)-1)</f>
        <v>theater</v>
      </c>
      <c r="R3860" s="3" t="str">
        <f>RIGHT(N3860,LEN(N3860)-SEARCH("/",N3860,1))</f>
        <v>plays</v>
      </c>
      <c r="S3860" s="16">
        <f>(((J3860/60)/60)/24)+DATE(1970,1,1)+(-5/24)</f>
        <v>42128.222731481481</v>
      </c>
      <c r="T3860" s="16">
        <f>(((I3860/60)/60)/24)+DATE(1970,1,1)+(-5/24)</f>
        <v>42146.666666666664</v>
      </c>
    </row>
    <row r="3861" spans="1:20" ht="75" x14ac:dyDescent="0.3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12">
        <f>(E3861/D3861)*100</f>
        <v>0.04</v>
      </c>
      <c r="P3861" s="8">
        <f>E3861/L3861</f>
        <v>1</v>
      </c>
      <c r="Q3861" s="3" t="str">
        <f>LEFT(N3861,SEARCH("/",N3861)-1)</f>
        <v>theater</v>
      </c>
      <c r="R3861" s="3" t="str">
        <f>RIGHT(N3861,LEN(N3861)-SEARCH("/",N3861,1))</f>
        <v>plays</v>
      </c>
      <c r="S3861" s="16">
        <f>(((J3861/60)/60)/24)+DATE(1970,1,1)+(-5/24)</f>
        <v>41789.685266203705</v>
      </c>
      <c r="T3861" s="16">
        <f>(((I3861/60)/60)/24)+DATE(1970,1,1)+(-5/24)</f>
        <v>41815.666666666664</v>
      </c>
    </row>
    <row r="3862" spans="1:20" ht="75" x14ac:dyDescent="0.3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12">
        <f>(E3862/D3862)*100</f>
        <v>17.666666666666668</v>
      </c>
      <c r="P3862" s="8">
        <f>E3862/L3862</f>
        <v>81.538461538461533</v>
      </c>
      <c r="Q3862" s="3" t="str">
        <f>LEFT(N3862,SEARCH("/",N3862)-1)</f>
        <v>theater</v>
      </c>
      <c r="R3862" s="3" t="str">
        <f>RIGHT(N3862,LEN(N3862)-SEARCH("/",N3862,1))</f>
        <v>plays</v>
      </c>
      <c r="S3862" s="16">
        <f>(((J3862/60)/60)/24)+DATE(1970,1,1)+(-5/24)</f>
        <v>41833.452662037031</v>
      </c>
      <c r="T3862" s="16">
        <f>(((I3862/60)/60)/24)+DATE(1970,1,1)+(-5/24)</f>
        <v>41863.452662037031</v>
      </c>
    </row>
    <row r="3863" spans="1:20" x14ac:dyDescent="0.3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12">
        <f>(E3863/D3863)*100</f>
        <v>5</v>
      </c>
      <c r="P3863" s="8">
        <f>E3863/L3863</f>
        <v>100</v>
      </c>
      <c r="Q3863" s="3" t="str">
        <f>LEFT(N3863,SEARCH("/",N3863)-1)</f>
        <v>theater</v>
      </c>
      <c r="R3863" s="3" t="str">
        <f>RIGHT(N3863,LEN(N3863)-SEARCH("/",N3863,1))</f>
        <v>plays</v>
      </c>
      <c r="S3863" s="16">
        <f>(((J3863/60)/60)/24)+DATE(1970,1,1)+(-5/24)</f>
        <v>41914.381678240738</v>
      </c>
      <c r="T3863" s="16">
        <f>(((I3863/60)/60)/24)+DATE(1970,1,1)+(-5/24)</f>
        <v>41955.699305555558</v>
      </c>
    </row>
    <row r="3864" spans="1:20" ht="56.25" x14ac:dyDescent="0.3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12">
        <f>(E3864/D3864)*100</f>
        <v>1.3333333333333334E-2</v>
      </c>
      <c r="P3864" s="8">
        <f>E3864/L3864</f>
        <v>1</v>
      </c>
      <c r="Q3864" s="3" t="str">
        <f>LEFT(N3864,SEARCH("/",N3864)-1)</f>
        <v>theater</v>
      </c>
      <c r="R3864" s="3" t="str">
        <f>RIGHT(N3864,LEN(N3864)-SEARCH("/",N3864,1))</f>
        <v>plays</v>
      </c>
      <c r="S3864" s="16">
        <f>(((J3864/60)/60)/24)+DATE(1970,1,1)+(-5/24)</f>
        <v>42611.052731481475</v>
      </c>
      <c r="T3864" s="16">
        <f>(((I3864/60)/60)/24)+DATE(1970,1,1)+(-5/24)</f>
        <v>42625.499305555553</v>
      </c>
    </row>
    <row r="3865" spans="1:20" ht="93.75" x14ac:dyDescent="0.3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12">
        <f>(E3865/D3865)*100</f>
        <v>0</v>
      </c>
      <c r="P3865" s="8">
        <v>0</v>
      </c>
      <c r="Q3865" s="3" t="str">
        <f>LEFT(N3865,SEARCH("/",N3865)-1)</f>
        <v>theater</v>
      </c>
      <c r="R3865" s="3" t="str">
        <f>RIGHT(N3865,LEN(N3865)-SEARCH("/",N3865,1))</f>
        <v>plays</v>
      </c>
      <c r="S3865" s="16">
        <f>(((J3865/60)/60)/24)+DATE(1970,1,1)+(-5/24)</f>
        <v>42253.424826388888</v>
      </c>
      <c r="T3865" s="16">
        <f>(((I3865/60)/60)/24)+DATE(1970,1,1)+(-5/24)</f>
        <v>42313.466493055552</v>
      </c>
    </row>
    <row r="3866" spans="1:20" ht="93.75" x14ac:dyDescent="0.3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12">
        <f>(E3866/D3866)*100</f>
        <v>1.2</v>
      </c>
      <c r="P3866" s="8">
        <f>E3866/L3866</f>
        <v>20</v>
      </c>
      <c r="Q3866" s="3" t="str">
        <f>LEFT(N3866,SEARCH("/",N3866)-1)</f>
        <v>theater</v>
      </c>
      <c r="R3866" s="3" t="str">
        <f>RIGHT(N3866,LEN(N3866)-SEARCH("/",N3866,1))</f>
        <v>plays</v>
      </c>
      <c r="S3866" s="16">
        <f>(((J3866/60)/60)/24)+DATE(1970,1,1)+(-5/24)</f>
        <v>42295.683495370373</v>
      </c>
      <c r="T3866" s="16">
        <f>(((I3866/60)/60)/24)+DATE(1970,1,1)+(-5/24)</f>
        <v>42325.72516203703</v>
      </c>
    </row>
    <row r="3867" spans="1:20" ht="75" x14ac:dyDescent="0.3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12">
        <f>(E3867/D3867)*100</f>
        <v>26.937422295897225</v>
      </c>
      <c r="P3867" s="8">
        <f>E3867/L3867</f>
        <v>46.428571428571431</v>
      </c>
      <c r="Q3867" s="3" t="str">
        <f>LEFT(N3867,SEARCH("/",N3867)-1)</f>
        <v>theater</v>
      </c>
      <c r="R3867" s="3" t="str">
        <f>RIGHT(N3867,LEN(N3867)-SEARCH("/",N3867,1))</f>
        <v>plays</v>
      </c>
      <c r="S3867" s="16">
        <f>(((J3867/60)/60)/24)+DATE(1970,1,1)+(-5/24)</f>
        <v>41841.44326388889</v>
      </c>
      <c r="T3867" s="16">
        <f>(((I3867/60)/60)/24)+DATE(1970,1,1)+(-5/24)</f>
        <v>41881.020833333328</v>
      </c>
    </row>
    <row r="3868" spans="1:20" ht="56.25" x14ac:dyDescent="0.3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12">
        <f>(E3868/D3868)*100</f>
        <v>0.54999999999999993</v>
      </c>
      <c r="P3868" s="8">
        <f>E3868/L3868</f>
        <v>5.5</v>
      </c>
      <c r="Q3868" s="3" t="str">
        <f>LEFT(N3868,SEARCH("/",N3868)-1)</f>
        <v>theater</v>
      </c>
      <c r="R3868" s="3" t="str">
        <f>RIGHT(N3868,LEN(N3868)-SEARCH("/",N3868,1))</f>
        <v>plays</v>
      </c>
      <c r="S3868" s="16">
        <f>(((J3868/60)/60)/24)+DATE(1970,1,1)+(-5/24)</f>
        <v>42402.738668981481</v>
      </c>
      <c r="T3868" s="16">
        <f>(((I3868/60)/60)/24)+DATE(1970,1,1)+(-5/24)</f>
        <v>42451.936805555553</v>
      </c>
    </row>
    <row r="3869" spans="1:20" ht="75" x14ac:dyDescent="0.3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12">
        <f>(E3869/D3869)*100</f>
        <v>12.55</v>
      </c>
      <c r="P3869" s="8">
        <f>E3869/L3869</f>
        <v>50.2</v>
      </c>
      <c r="Q3869" s="3" t="str">
        <f>LEFT(N3869,SEARCH("/",N3869)-1)</f>
        <v>theater</v>
      </c>
      <c r="R3869" s="3" t="str">
        <f>RIGHT(N3869,LEN(N3869)-SEARCH("/",N3869,1))</f>
        <v>plays</v>
      </c>
      <c r="S3869" s="16">
        <f>(((J3869/60)/60)/24)+DATE(1970,1,1)+(-5/24)</f>
        <v>42509.605775462966</v>
      </c>
      <c r="T3869" s="16">
        <f>(((I3869/60)/60)/24)+DATE(1970,1,1)+(-5/24)</f>
        <v>42539.605775462966</v>
      </c>
    </row>
    <row r="3870" spans="1:20" ht="37.5" x14ac:dyDescent="0.3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2">
        <f>(E3870/D3870)*100</f>
        <v>0.2</v>
      </c>
      <c r="P3870" s="8">
        <f>E3870/L3870</f>
        <v>10</v>
      </c>
      <c r="Q3870" s="3" t="str">
        <f>LEFT(N3870,SEARCH("/",N3870)-1)</f>
        <v>theater</v>
      </c>
      <c r="R3870" s="3" t="str">
        <f>RIGHT(N3870,LEN(N3870)-SEARCH("/",N3870,1))</f>
        <v>musical</v>
      </c>
      <c r="S3870" s="16">
        <f>(((J3870/60)/60)/24)+DATE(1970,1,1)+(-5/24)</f>
        <v>41865.451446759253</v>
      </c>
      <c r="T3870" s="16">
        <f>(((I3870/60)/60)/24)+DATE(1970,1,1)+(-5/24)</f>
        <v>41890.451446759253</v>
      </c>
    </row>
    <row r="3871" spans="1:20" ht="56.25" x14ac:dyDescent="0.3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2">
        <f>(E3871/D3871)*100</f>
        <v>3.4474868431088401</v>
      </c>
      <c r="P3871" s="8">
        <f>E3871/L3871</f>
        <v>30.133333333333333</v>
      </c>
      <c r="Q3871" s="3" t="str">
        <f>LEFT(N3871,SEARCH("/",N3871)-1)</f>
        <v>theater</v>
      </c>
      <c r="R3871" s="3" t="str">
        <f>RIGHT(N3871,LEN(N3871)-SEARCH("/",N3871,1))</f>
        <v>musical</v>
      </c>
      <c r="S3871" s="16">
        <f>(((J3871/60)/60)/24)+DATE(1970,1,1)+(-5/24)</f>
        <v>42047.516111111108</v>
      </c>
      <c r="T3871" s="16">
        <f>(((I3871/60)/60)/24)+DATE(1970,1,1)+(-5/24)</f>
        <v>42076.924305555549</v>
      </c>
    </row>
    <row r="3872" spans="1:20" ht="93.75" x14ac:dyDescent="0.3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2">
        <f>(E3872/D3872)*100</f>
        <v>15</v>
      </c>
      <c r="P3872" s="8">
        <f>E3872/L3872</f>
        <v>150</v>
      </c>
      <c r="Q3872" s="3" t="str">
        <f>LEFT(N3872,SEARCH("/",N3872)-1)</f>
        <v>theater</v>
      </c>
      <c r="R3872" s="3" t="str">
        <f>RIGHT(N3872,LEN(N3872)-SEARCH("/",N3872,1))</f>
        <v>musical</v>
      </c>
      <c r="S3872" s="16">
        <f>(((J3872/60)/60)/24)+DATE(1970,1,1)+(-5/24)</f>
        <v>41792.963865740734</v>
      </c>
      <c r="T3872" s="16">
        <f>(((I3872/60)/60)/24)+DATE(1970,1,1)+(-5/24)</f>
        <v>41822.963865740734</v>
      </c>
    </row>
    <row r="3873" spans="1:20" ht="56.25" x14ac:dyDescent="0.3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2">
        <f>(E3873/D3873)*100</f>
        <v>2.666666666666667</v>
      </c>
      <c r="P3873" s="8">
        <f>E3873/L3873</f>
        <v>13.333333333333334</v>
      </c>
      <c r="Q3873" s="3" t="str">
        <f>LEFT(N3873,SEARCH("/",N3873)-1)</f>
        <v>theater</v>
      </c>
      <c r="R3873" s="3" t="str">
        <f>RIGHT(N3873,LEN(N3873)-SEARCH("/",N3873,1))</f>
        <v>musical</v>
      </c>
      <c r="S3873" s="16">
        <f>(((J3873/60)/60)/24)+DATE(1970,1,1)+(-5/24)</f>
        <v>42763.572337962956</v>
      </c>
      <c r="T3873" s="16">
        <f>(((I3873/60)/60)/24)+DATE(1970,1,1)+(-5/24)</f>
        <v>42823.530671296299</v>
      </c>
    </row>
    <row r="3874" spans="1:20" ht="75" x14ac:dyDescent="0.3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2">
        <f>(E3874/D3874)*100</f>
        <v>0</v>
      </c>
      <c r="P3874" s="8">
        <v>0</v>
      </c>
      <c r="Q3874" s="3" t="str">
        <f>LEFT(N3874,SEARCH("/",N3874)-1)</f>
        <v>theater</v>
      </c>
      <c r="R3874" s="3" t="str">
        <f>RIGHT(N3874,LEN(N3874)-SEARCH("/",N3874,1))</f>
        <v>musical</v>
      </c>
      <c r="S3874" s="16">
        <f>(((J3874/60)/60)/24)+DATE(1970,1,1)+(-5/24)</f>
        <v>42179.9374537037</v>
      </c>
      <c r="T3874" s="16">
        <f>(((I3874/60)/60)/24)+DATE(1970,1,1)+(-5/24)</f>
        <v>42229.9374537037</v>
      </c>
    </row>
    <row r="3875" spans="1:20" ht="93.75" x14ac:dyDescent="0.3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2">
        <f>(E3875/D3875)*100</f>
        <v>0</v>
      </c>
      <c r="P3875" s="8">
        <v>0</v>
      </c>
      <c r="Q3875" s="3" t="str">
        <f>LEFT(N3875,SEARCH("/",N3875)-1)</f>
        <v>theater</v>
      </c>
      <c r="R3875" s="3" t="str">
        <f>RIGHT(N3875,LEN(N3875)-SEARCH("/",N3875,1))</f>
        <v>musical</v>
      </c>
      <c r="S3875" s="16">
        <f>(((J3875/60)/60)/24)+DATE(1970,1,1)+(-5/24)</f>
        <v>42255.487673611111</v>
      </c>
      <c r="T3875" s="16">
        <f>(((I3875/60)/60)/24)+DATE(1970,1,1)+(-5/24)</f>
        <v>42285.487673611111</v>
      </c>
    </row>
    <row r="3876" spans="1:20" ht="93.75" x14ac:dyDescent="0.3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2">
        <f>(E3876/D3876)*100</f>
        <v>0</v>
      </c>
      <c r="P3876" s="8">
        <v>0</v>
      </c>
      <c r="Q3876" s="3" t="str">
        <f>LEFT(N3876,SEARCH("/",N3876)-1)</f>
        <v>theater</v>
      </c>
      <c r="R3876" s="3" t="str">
        <f>RIGHT(N3876,LEN(N3876)-SEARCH("/",N3876,1))</f>
        <v>musical</v>
      </c>
      <c r="S3876" s="16">
        <f>(((J3876/60)/60)/24)+DATE(1970,1,1)+(-5/24)</f>
        <v>42006.808124999996</v>
      </c>
      <c r="T3876" s="16">
        <f>(((I3876/60)/60)/24)+DATE(1970,1,1)+(-5/24)</f>
        <v>42027.833333333336</v>
      </c>
    </row>
    <row r="3877" spans="1:20" ht="93.75" x14ac:dyDescent="0.3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2">
        <f>(E3877/D3877)*100</f>
        <v>0</v>
      </c>
      <c r="P3877" s="8">
        <v>0</v>
      </c>
      <c r="Q3877" s="3" t="str">
        <f>LEFT(N3877,SEARCH("/",N3877)-1)</f>
        <v>theater</v>
      </c>
      <c r="R3877" s="3" t="str">
        <f>RIGHT(N3877,LEN(N3877)-SEARCH("/",N3877,1))</f>
        <v>musical</v>
      </c>
      <c r="S3877" s="16">
        <f>(((J3877/60)/60)/24)+DATE(1970,1,1)+(-5/24)</f>
        <v>42615.138483796291</v>
      </c>
      <c r="T3877" s="16">
        <f>(((I3877/60)/60)/24)+DATE(1970,1,1)+(-5/24)</f>
        <v>42616.208333333336</v>
      </c>
    </row>
    <row r="3878" spans="1:20" ht="75" x14ac:dyDescent="0.3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2">
        <f>(E3878/D3878)*100</f>
        <v>52.794871794871788</v>
      </c>
      <c r="P3878" s="8">
        <f>E3878/L3878</f>
        <v>44.760869565217391</v>
      </c>
      <c r="Q3878" s="3" t="str">
        <f>LEFT(N3878,SEARCH("/",N3878)-1)</f>
        <v>theater</v>
      </c>
      <c r="R3878" s="3" t="str">
        <f>RIGHT(N3878,LEN(N3878)-SEARCH("/",N3878,1))</f>
        <v>musical</v>
      </c>
      <c r="S3878" s="16">
        <f>(((J3878/60)/60)/24)+DATE(1970,1,1)+(-5/24)</f>
        <v>42372.415833333333</v>
      </c>
      <c r="T3878" s="16">
        <f>(((I3878/60)/60)/24)+DATE(1970,1,1)+(-5/24)</f>
        <v>42402.415833333333</v>
      </c>
    </row>
    <row r="3879" spans="1:20" ht="75" x14ac:dyDescent="0.3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2">
        <f>(E3879/D3879)*100</f>
        <v>4.9639999999999995</v>
      </c>
      <c r="P3879" s="8">
        <f>E3879/L3879</f>
        <v>88.642857142857139</v>
      </c>
      <c r="Q3879" s="3" t="str">
        <f>LEFT(N3879,SEARCH("/",N3879)-1)</f>
        <v>theater</v>
      </c>
      <c r="R3879" s="3" t="str">
        <f>RIGHT(N3879,LEN(N3879)-SEARCH("/",N3879,1))</f>
        <v>musical</v>
      </c>
      <c r="S3879" s="16">
        <f>(((J3879/60)/60)/24)+DATE(1970,1,1)+(-5/24)</f>
        <v>42682.469351851854</v>
      </c>
      <c r="T3879" s="16">
        <f>(((I3879/60)/60)/24)+DATE(1970,1,1)+(-5/24)</f>
        <v>42712.469351851854</v>
      </c>
    </row>
    <row r="3880" spans="1:20" ht="75" x14ac:dyDescent="0.3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2">
        <f>(E3880/D3880)*100</f>
        <v>5.5555555555555552E-2</v>
      </c>
      <c r="P3880" s="8">
        <f>E3880/L3880</f>
        <v>10</v>
      </c>
      <c r="Q3880" s="3" t="str">
        <f>LEFT(N3880,SEARCH("/",N3880)-1)</f>
        <v>theater</v>
      </c>
      <c r="R3880" s="3" t="str">
        <f>RIGHT(N3880,LEN(N3880)-SEARCH("/",N3880,1))</f>
        <v>musical</v>
      </c>
      <c r="S3880" s="16">
        <f>(((J3880/60)/60)/24)+DATE(1970,1,1)+(-5/24)</f>
        <v>42154.610486111109</v>
      </c>
      <c r="T3880" s="16">
        <f>(((I3880/60)/60)/24)+DATE(1970,1,1)+(-5/24)</f>
        <v>42184.957638888889</v>
      </c>
    </row>
    <row r="3881" spans="1:20" ht="75" x14ac:dyDescent="0.3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2">
        <f>(E3881/D3881)*100</f>
        <v>0</v>
      </c>
      <c r="P3881" s="8">
        <v>0</v>
      </c>
      <c r="Q3881" s="3" t="str">
        <f>LEFT(N3881,SEARCH("/",N3881)-1)</f>
        <v>theater</v>
      </c>
      <c r="R3881" s="3" t="str">
        <f>RIGHT(N3881,LEN(N3881)-SEARCH("/",N3881,1))</f>
        <v>musical</v>
      </c>
      <c r="S3881" s="16">
        <f>(((J3881/60)/60)/24)+DATE(1970,1,1)+(-5/24)</f>
        <v>41999.652731481481</v>
      </c>
      <c r="T3881" s="16">
        <f>(((I3881/60)/60)/24)+DATE(1970,1,1)+(-5/24)</f>
        <v>42029.652731481481</v>
      </c>
    </row>
    <row r="3882" spans="1:20" ht="93.75" x14ac:dyDescent="0.3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2">
        <f>(E3882/D3882)*100</f>
        <v>13.066666666666665</v>
      </c>
      <c r="P3882" s="8">
        <f>E3882/L3882</f>
        <v>57.647058823529413</v>
      </c>
      <c r="Q3882" s="3" t="str">
        <f>LEFT(N3882,SEARCH("/",N3882)-1)</f>
        <v>theater</v>
      </c>
      <c r="R3882" s="3" t="str">
        <f>RIGHT(N3882,LEN(N3882)-SEARCH("/",N3882,1))</f>
        <v>musical</v>
      </c>
      <c r="S3882" s="16">
        <f>(((J3882/60)/60)/24)+DATE(1970,1,1)+(-5/24)</f>
        <v>41815.606712962959</v>
      </c>
      <c r="T3882" s="16">
        <f>(((I3882/60)/60)/24)+DATE(1970,1,1)+(-5/24)</f>
        <v>41850.75</v>
      </c>
    </row>
    <row r="3883" spans="1:20" ht="56.25" x14ac:dyDescent="0.3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2">
        <f>(E3883/D3883)*100</f>
        <v>5</v>
      </c>
      <c r="P3883" s="8">
        <f>E3883/L3883</f>
        <v>25</v>
      </c>
      <c r="Q3883" s="3" t="str">
        <f>LEFT(N3883,SEARCH("/",N3883)-1)</f>
        <v>theater</v>
      </c>
      <c r="R3883" s="3" t="str">
        <f>RIGHT(N3883,LEN(N3883)-SEARCH("/",N3883,1))</f>
        <v>musical</v>
      </c>
      <c r="S3883" s="16">
        <f>(((J3883/60)/60)/24)+DATE(1970,1,1)+(-5/24)</f>
        <v>42755.810173611106</v>
      </c>
      <c r="T3883" s="16">
        <f>(((I3883/60)/60)/24)+DATE(1970,1,1)+(-5/24)</f>
        <v>42785.810173611106</v>
      </c>
    </row>
    <row r="3884" spans="1:20" ht="75" x14ac:dyDescent="0.3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2">
        <f>(E3884/D3884)*100</f>
        <v>0</v>
      </c>
      <c r="P3884" s="8">
        <v>0</v>
      </c>
      <c r="Q3884" s="3" t="str">
        <f>LEFT(N3884,SEARCH("/",N3884)-1)</f>
        <v>theater</v>
      </c>
      <c r="R3884" s="3" t="str">
        <f>RIGHT(N3884,LEN(N3884)-SEARCH("/",N3884,1))</f>
        <v>musical</v>
      </c>
      <c r="S3884" s="16">
        <f>(((J3884/60)/60)/24)+DATE(1970,1,1)+(-5/24)</f>
        <v>42373.77511574074</v>
      </c>
      <c r="T3884" s="16">
        <f>(((I3884/60)/60)/24)+DATE(1970,1,1)+(-5/24)</f>
        <v>42400.752083333333</v>
      </c>
    </row>
    <row r="3885" spans="1:20" ht="93.75" x14ac:dyDescent="0.3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2">
        <f>(E3885/D3885)*100</f>
        <v>0</v>
      </c>
      <c r="P3885" s="8">
        <v>0</v>
      </c>
      <c r="Q3885" s="3" t="str">
        <f>LEFT(N3885,SEARCH("/",N3885)-1)</f>
        <v>theater</v>
      </c>
      <c r="R3885" s="3" t="str">
        <f>RIGHT(N3885,LEN(N3885)-SEARCH("/",N3885,1))</f>
        <v>musical</v>
      </c>
      <c r="S3885" s="16">
        <f>(((J3885/60)/60)/24)+DATE(1970,1,1)+(-5/24)</f>
        <v>41854.394317129627</v>
      </c>
      <c r="T3885" s="16">
        <f>(((I3885/60)/60)/24)+DATE(1970,1,1)+(-5/24)</f>
        <v>41884.394317129627</v>
      </c>
    </row>
    <row r="3886" spans="1:20" ht="75" x14ac:dyDescent="0.3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2">
        <f>(E3886/D3886)*100</f>
        <v>0</v>
      </c>
      <c r="P3886" s="8">
        <v>0</v>
      </c>
      <c r="Q3886" s="3" t="str">
        <f>LEFT(N3886,SEARCH("/",N3886)-1)</f>
        <v>theater</v>
      </c>
      <c r="R3886" s="3" t="str">
        <f>RIGHT(N3886,LEN(N3886)-SEARCH("/",N3886,1))</f>
        <v>musical</v>
      </c>
      <c r="S3886" s="16">
        <f>(((J3886/60)/60)/24)+DATE(1970,1,1)+(-5/24)</f>
        <v>42065.583240740736</v>
      </c>
      <c r="T3886" s="16">
        <f>(((I3886/60)/60)/24)+DATE(1970,1,1)+(-5/24)</f>
        <v>42090.541574074072</v>
      </c>
    </row>
    <row r="3887" spans="1:20" ht="75" x14ac:dyDescent="0.3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2">
        <f>(E3887/D3887)*100</f>
        <v>0</v>
      </c>
      <c r="P3887" s="8">
        <v>0</v>
      </c>
      <c r="Q3887" s="3" t="str">
        <f>LEFT(N3887,SEARCH("/",N3887)-1)</f>
        <v>theater</v>
      </c>
      <c r="R3887" s="3" t="str">
        <f>RIGHT(N3887,LEN(N3887)-SEARCH("/",N3887,1))</f>
        <v>musical</v>
      </c>
      <c r="S3887" s="16">
        <f>(((J3887/60)/60)/24)+DATE(1970,1,1)+(-5/24)</f>
        <v>42469.742951388886</v>
      </c>
      <c r="T3887" s="16">
        <f>(((I3887/60)/60)/24)+DATE(1970,1,1)+(-5/24)</f>
        <v>42499.742951388886</v>
      </c>
    </row>
    <row r="3888" spans="1:20" x14ac:dyDescent="0.3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2">
        <f>(E3888/D3888)*100</f>
        <v>0</v>
      </c>
      <c r="P3888" s="8">
        <v>0</v>
      </c>
      <c r="Q3888" s="3" t="str">
        <f>LEFT(N3888,SEARCH("/",N3888)-1)</f>
        <v>theater</v>
      </c>
      <c r="R3888" s="3" t="str">
        <f>RIGHT(N3888,LEN(N3888)-SEARCH("/",N3888,1))</f>
        <v>musical</v>
      </c>
      <c r="S3888" s="16">
        <f>(((J3888/60)/60)/24)+DATE(1970,1,1)+(-5/24)</f>
        <v>41954.019699074073</v>
      </c>
      <c r="T3888" s="16">
        <f>(((I3888/60)/60)/24)+DATE(1970,1,1)+(-5/24)</f>
        <v>41984.019699074073</v>
      </c>
    </row>
    <row r="3889" spans="1:20" ht="93.75" x14ac:dyDescent="0.3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2">
        <f>(E3889/D3889)*100</f>
        <v>1.7500000000000002</v>
      </c>
      <c r="P3889" s="8">
        <f>E3889/L3889</f>
        <v>17.5</v>
      </c>
      <c r="Q3889" s="3" t="str">
        <f>LEFT(N3889,SEARCH("/",N3889)-1)</f>
        <v>theater</v>
      </c>
      <c r="R3889" s="3" t="str">
        <f>RIGHT(N3889,LEN(N3889)-SEARCH("/",N3889,1))</f>
        <v>musical</v>
      </c>
      <c r="S3889" s="16">
        <f>(((J3889/60)/60)/24)+DATE(1970,1,1)+(-5/24)</f>
        <v>42079.649641203701</v>
      </c>
      <c r="T3889" s="16">
        <f>(((I3889/60)/60)/24)+DATE(1970,1,1)+(-5/24)</f>
        <v>42125.708333333336</v>
      </c>
    </row>
    <row r="3890" spans="1:20" ht="93.75" x14ac:dyDescent="0.3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12">
        <f>(E3890/D3890)*100</f>
        <v>27.1</v>
      </c>
      <c r="P3890" s="8">
        <f>E3890/L3890</f>
        <v>38.714285714285715</v>
      </c>
      <c r="Q3890" s="3" t="str">
        <f>LEFT(N3890,SEARCH("/",N3890)-1)</f>
        <v>theater</v>
      </c>
      <c r="R3890" s="3" t="str">
        <f>RIGHT(N3890,LEN(N3890)-SEARCH("/",N3890,1))</f>
        <v>plays</v>
      </c>
      <c r="S3890" s="16">
        <f>(((J3890/60)/60)/24)+DATE(1970,1,1)+(-5/24)</f>
        <v>42762.337476851848</v>
      </c>
      <c r="T3890" s="16">
        <f>(((I3890/60)/60)/24)+DATE(1970,1,1)+(-5/24)</f>
        <v>42792.337476851848</v>
      </c>
    </row>
    <row r="3891" spans="1:20" ht="75" x14ac:dyDescent="0.3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12">
        <f>(E3891/D3891)*100</f>
        <v>1.4749999999999999</v>
      </c>
      <c r="P3891" s="8">
        <f>E3891/L3891</f>
        <v>13.111111111111111</v>
      </c>
      <c r="Q3891" s="3" t="str">
        <f>LEFT(N3891,SEARCH("/",N3891)-1)</f>
        <v>theater</v>
      </c>
      <c r="R3891" s="3" t="str">
        <f>RIGHT(N3891,LEN(N3891)-SEARCH("/",N3891,1))</f>
        <v>plays</v>
      </c>
      <c r="S3891" s="16">
        <f>(((J3891/60)/60)/24)+DATE(1970,1,1)+(-5/24)</f>
        <v>41976.796643518515</v>
      </c>
      <c r="T3891" s="16">
        <f>(((I3891/60)/60)/24)+DATE(1970,1,1)+(-5/24)</f>
        <v>42008.768055555549</v>
      </c>
    </row>
    <row r="3892" spans="1:20" ht="93.75" x14ac:dyDescent="0.3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12">
        <f>(E3892/D3892)*100</f>
        <v>16.826666666666668</v>
      </c>
      <c r="P3892" s="8">
        <f>E3892/L3892</f>
        <v>315.5</v>
      </c>
      <c r="Q3892" s="3" t="str">
        <f>LEFT(N3892,SEARCH("/",N3892)-1)</f>
        <v>theater</v>
      </c>
      <c r="R3892" s="3" t="str">
        <f>RIGHT(N3892,LEN(N3892)-SEARCH("/",N3892,1))</f>
        <v>plays</v>
      </c>
      <c r="S3892" s="16">
        <f>(((J3892/60)/60)/24)+DATE(1970,1,1)+(-5/24)</f>
        <v>42171.55027777778</v>
      </c>
      <c r="T3892" s="16">
        <f>(((I3892/60)/60)/24)+DATE(1970,1,1)+(-5/24)</f>
        <v>42231.55027777778</v>
      </c>
    </row>
    <row r="3893" spans="1:20" ht="56.25" x14ac:dyDescent="0.3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12">
        <f>(E3893/D3893)*100</f>
        <v>32.5</v>
      </c>
      <c r="P3893" s="8">
        <f>E3893/L3893</f>
        <v>37.142857142857146</v>
      </c>
      <c r="Q3893" s="3" t="str">
        <f>LEFT(N3893,SEARCH("/",N3893)-1)</f>
        <v>theater</v>
      </c>
      <c r="R3893" s="3" t="str">
        <f>RIGHT(N3893,LEN(N3893)-SEARCH("/",N3893,1))</f>
        <v>plays</v>
      </c>
      <c r="S3893" s="16">
        <f>(((J3893/60)/60)/24)+DATE(1970,1,1)+(-5/24)</f>
        <v>42055.924120370364</v>
      </c>
      <c r="T3893" s="16">
        <f>(((I3893/60)/60)/24)+DATE(1970,1,1)+(-5/24)</f>
        <v>42085.999305555553</v>
      </c>
    </row>
    <row r="3894" spans="1:20" ht="93.75" x14ac:dyDescent="0.3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12">
        <f>(E3894/D3894)*100</f>
        <v>0</v>
      </c>
      <c r="P3894" s="8">
        <v>0</v>
      </c>
      <c r="Q3894" s="3" t="str">
        <f>LEFT(N3894,SEARCH("/",N3894)-1)</f>
        <v>theater</v>
      </c>
      <c r="R3894" s="3" t="str">
        <f>RIGHT(N3894,LEN(N3894)-SEARCH("/",N3894,1))</f>
        <v>plays</v>
      </c>
      <c r="S3894" s="16">
        <f>(((J3894/60)/60)/24)+DATE(1970,1,1)+(-5/24)</f>
        <v>41867.44394675926</v>
      </c>
      <c r="T3894" s="16">
        <f>(((I3894/60)/60)/24)+DATE(1970,1,1)+(-5/24)</f>
        <v>41875.083333333328</v>
      </c>
    </row>
    <row r="3895" spans="1:20" ht="93.75" x14ac:dyDescent="0.3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12">
        <f>(E3895/D3895)*100</f>
        <v>21.55</v>
      </c>
      <c r="P3895" s="8">
        <f>E3895/L3895</f>
        <v>128.27380952380952</v>
      </c>
      <c r="Q3895" s="3" t="str">
        <f>LEFT(N3895,SEARCH("/",N3895)-1)</f>
        <v>theater</v>
      </c>
      <c r="R3895" s="3" t="str">
        <f>RIGHT(N3895,LEN(N3895)-SEARCH("/",N3895,1))</f>
        <v>plays</v>
      </c>
      <c r="S3895" s="16">
        <f>(((J3895/60)/60)/24)+DATE(1970,1,1)+(-5/24)</f>
        <v>41779.449537037035</v>
      </c>
      <c r="T3895" s="16">
        <f>(((I3895/60)/60)/24)+DATE(1970,1,1)+(-5/24)</f>
        <v>41821.041666666664</v>
      </c>
    </row>
    <row r="3896" spans="1:20" ht="93.75" x14ac:dyDescent="0.3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12">
        <f>(E3896/D3896)*100</f>
        <v>3.4666666666666663</v>
      </c>
      <c r="P3896" s="8">
        <f>E3896/L3896</f>
        <v>47.272727272727273</v>
      </c>
      <c r="Q3896" s="3" t="str">
        <f>LEFT(N3896,SEARCH("/",N3896)-1)</f>
        <v>theater</v>
      </c>
      <c r="R3896" s="3" t="str">
        <f>RIGHT(N3896,LEN(N3896)-SEARCH("/",N3896,1))</f>
        <v>plays</v>
      </c>
      <c r="S3896" s="16">
        <f>(((J3896/60)/60)/24)+DATE(1970,1,1)+(-5/24)</f>
        <v>42679.750138888885</v>
      </c>
      <c r="T3896" s="16">
        <f>(((I3896/60)/60)/24)+DATE(1970,1,1)+(-5/24)</f>
        <v>42709.999305555553</v>
      </c>
    </row>
    <row r="3897" spans="1:20" ht="75" x14ac:dyDescent="0.3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12">
        <f>(E3897/D3897)*100</f>
        <v>5</v>
      </c>
      <c r="P3897" s="8">
        <f>E3897/L3897</f>
        <v>50</v>
      </c>
      <c r="Q3897" s="3" t="str">
        <f>LEFT(N3897,SEARCH("/",N3897)-1)</f>
        <v>theater</v>
      </c>
      <c r="R3897" s="3" t="str">
        <f>RIGHT(N3897,LEN(N3897)-SEARCH("/",N3897,1))</f>
        <v>plays</v>
      </c>
      <c r="S3897" s="16">
        <f>(((J3897/60)/60)/24)+DATE(1970,1,1)+(-5/24)</f>
        <v>42032.041875000003</v>
      </c>
      <c r="T3897" s="16">
        <f>(((I3897/60)/60)/24)+DATE(1970,1,1)+(-5/24)</f>
        <v>42063.041875000003</v>
      </c>
    </row>
    <row r="3898" spans="1:20" ht="75" x14ac:dyDescent="0.3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12">
        <f>(E3898/D3898)*100</f>
        <v>10.625</v>
      </c>
      <c r="P3898" s="8">
        <f>E3898/L3898</f>
        <v>42.5</v>
      </c>
      <c r="Q3898" s="3" t="str">
        <f>LEFT(N3898,SEARCH("/",N3898)-1)</f>
        <v>theater</v>
      </c>
      <c r="R3898" s="3" t="str">
        <f>RIGHT(N3898,LEN(N3898)-SEARCH("/",N3898,1))</f>
        <v>plays</v>
      </c>
      <c r="S3898" s="16">
        <f>(((J3898/60)/60)/24)+DATE(1970,1,1)+(-5/24)</f>
        <v>41792.983541666668</v>
      </c>
      <c r="T3898" s="16">
        <f>(((I3898/60)/60)/24)+DATE(1970,1,1)+(-5/24)</f>
        <v>41806.983541666668</v>
      </c>
    </row>
    <row r="3899" spans="1:20" ht="75" x14ac:dyDescent="0.3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12">
        <f>(E3899/D3899)*100</f>
        <v>17.599999999999998</v>
      </c>
      <c r="P3899" s="8">
        <f>E3899/L3899</f>
        <v>44</v>
      </c>
      <c r="Q3899" s="3" t="str">
        <f>LEFT(N3899,SEARCH("/",N3899)-1)</f>
        <v>theater</v>
      </c>
      <c r="R3899" s="3" t="str">
        <f>RIGHT(N3899,LEN(N3899)-SEARCH("/",N3899,1))</f>
        <v>plays</v>
      </c>
      <c r="S3899" s="16">
        <f>(((J3899/60)/60)/24)+DATE(1970,1,1)+(-5/24)</f>
        <v>41982.665312499994</v>
      </c>
      <c r="T3899" s="16">
        <f>(((I3899/60)/60)/24)+DATE(1970,1,1)+(-5/24)</f>
        <v>42012.665312499994</v>
      </c>
    </row>
    <row r="3900" spans="1:20" ht="93.75" x14ac:dyDescent="0.3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12">
        <f>(E3900/D3900)*100</f>
        <v>32.56</v>
      </c>
      <c r="P3900" s="8">
        <f>E3900/L3900</f>
        <v>50.875</v>
      </c>
      <c r="Q3900" s="3" t="str">
        <f>LEFT(N3900,SEARCH("/",N3900)-1)</f>
        <v>theater</v>
      </c>
      <c r="R3900" s="3" t="str">
        <f>RIGHT(N3900,LEN(N3900)-SEARCH("/",N3900,1))</f>
        <v>plays</v>
      </c>
      <c r="S3900" s="16">
        <f>(((J3900/60)/60)/24)+DATE(1970,1,1)+(-5/24)</f>
        <v>42193.273958333331</v>
      </c>
      <c r="T3900" s="16">
        <f>(((I3900/60)/60)/24)+DATE(1970,1,1)+(-5/24)</f>
        <v>42233.458333333336</v>
      </c>
    </row>
    <row r="3901" spans="1:20" ht="75" x14ac:dyDescent="0.3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12">
        <f>(E3901/D3901)*100</f>
        <v>1.25</v>
      </c>
      <c r="P3901" s="8">
        <f>E3901/L3901</f>
        <v>62.5</v>
      </c>
      <c r="Q3901" s="3" t="str">
        <f>LEFT(N3901,SEARCH("/",N3901)-1)</f>
        <v>theater</v>
      </c>
      <c r="R3901" s="3" t="str">
        <f>RIGHT(N3901,LEN(N3901)-SEARCH("/",N3901,1))</f>
        <v>plays</v>
      </c>
      <c r="S3901" s="16">
        <f>(((J3901/60)/60)/24)+DATE(1970,1,1)+(-5/24)</f>
        <v>41843.566678240735</v>
      </c>
      <c r="T3901" s="16">
        <f>(((I3901/60)/60)/24)+DATE(1970,1,1)+(-5/24)</f>
        <v>41863.566678240735</v>
      </c>
    </row>
    <row r="3902" spans="1:20" ht="56.25" x14ac:dyDescent="0.3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12">
        <f>(E3902/D3902)*100</f>
        <v>5.4</v>
      </c>
      <c r="P3902" s="8">
        <f>E3902/L3902</f>
        <v>27</v>
      </c>
      <c r="Q3902" s="3" t="str">
        <f>LEFT(N3902,SEARCH("/",N3902)-1)</f>
        <v>theater</v>
      </c>
      <c r="R3902" s="3" t="str">
        <f>RIGHT(N3902,LEN(N3902)-SEARCH("/",N3902,1))</f>
        <v>plays</v>
      </c>
      <c r="S3902" s="16">
        <f>(((J3902/60)/60)/24)+DATE(1970,1,1)+(-5/24)</f>
        <v>42135.884155092594</v>
      </c>
      <c r="T3902" s="16">
        <f>(((I3902/60)/60)/24)+DATE(1970,1,1)+(-5/24)</f>
        <v>42165.884155092594</v>
      </c>
    </row>
    <row r="3903" spans="1:20" ht="75" x14ac:dyDescent="0.3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12">
        <f>(E3903/D3903)*100</f>
        <v>0.83333333333333337</v>
      </c>
      <c r="P3903" s="8">
        <f>E3903/L3903</f>
        <v>25</v>
      </c>
      <c r="Q3903" s="3" t="str">
        <f>LEFT(N3903,SEARCH("/",N3903)-1)</f>
        <v>theater</v>
      </c>
      <c r="R3903" s="3" t="str">
        <f>RIGHT(N3903,LEN(N3903)-SEARCH("/",N3903,1))</f>
        <v>plays</v>
      </c>
      <c r="S3903" s="16">
        <f>(((J3903/60)/60)/24)+DATE(1970,1,1)+(-5/24)</f>
        <v>42317.618043981485</v>
      </c>
      <c r="T3903" s="16">
        <f>(((I3903/60)/60)/24)+DATE(1970,1,1)+(-5/24)</f>
        <v>42357.618043981485</v>
      </c>
    </row>
    <row r="3904" spans="1:20" ht="75" x14ac:dyDescent="0.3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12">
        <f>(E3904/D3904)*100</f>
        <v>48.833333333333336</v>
      </c>
      <c r="P3904" s="8">
        <f>E3904/L3904</f>
        <v>47.258064516129032</v>
      </c>
      <c r="Q3904" s="3" t="str">
        <f>LEFT(N3904,SEARCH("/",N3904)-1)</f>
        <v>theater</v>
      </c>
      <c r="R3904" s="3" t="str">
        <f>RIGHT(N3904,LEN(N3904)-SEARCH("/",N3904,1))</f>
        <v>plays</v>
      </c>
      <c r="S3904" s="16">
        <f>(((J3904/60)/60)/24)+DATE(1970,1,1)+(-5/24)</f>
        <v>42663.259745370371</v>
      </c>
      <c r="T3904" s="16">
        <f>(((I3904/60)/60)/24)+DATE(1970,1,1)+(-5/24)</f>
        <v>42688.301412037035</v>
      </c>
    </row>
    <row r="3905" spans="1:20" ht="93.75" x14ac:dyDescent="0.3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12">
        <f>(E3905/D3905)*100</f>
        <v>0</v>
      </c>
      <c r="P3905" s="8">
        <v>0</v>
      </c>
      <c r="Q3905" s="3" t="str">
        <f>LEFT(N3905,SEARCH("/",N3905)-1)</f>
        <v>theater</v>
      </c>
      <c r="R3905" s="3" t="str">
        <f>RIGHT(N3905,LEN(N3905)-SEARCH("/",N3905,1))</f>
        <v>plays</v>
      </c>
      <c r="S3905" s="16">
        <f>(((J3905/60)/60)/24)+DATE(1970,1,1)+(-5/24)</f>
        <v>42185.802835648145</v>
      </c>
      <c r="T3905" s="16">
        <f>(((I3905/60)/60)/24)+DATE(1970,1,1)+(-5/24)</f>
        <v>42230.609722222223</v>
      </c>
    </row>
    <row r="3906" spans="1:20" ht="37.5" x14ac:dyDescent="0.3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12">
        <f>(E3906/D3906)*100</f>
        <v>0.03</v>
      </c>
      <c r="P3906" s="8">
        <f>E3906/L3906</f>
        <v>1.5</v>
      </c>
      <c r="Q3906" s="3" t="str">
        <f>LEFT(N3906,SEARCH("/",N3906)-1)</f>
        <v>theater</v>
      </c>
      <c r="R3906" s="3" t="str">
        <f>RIGHT(N3906,LEN(N3906)-SEARCH("/",N3906,1))</f>
        <v>plays</v>
      </c>
      <c r="S3906" s="16">
        <f>(((J3906/60)/60)/24)+DATE(1970,1,1)+(-5/24)</f>
        <v>42095.020833333336</v>
      </c>
      <c r="T3906" s="16">
        <f>(((I3906/60)/60)/24)+DATE(1970,1,1)+(-5/24)</f>
        <v>42109.00277777778</v>
      </c>
    </row>
    <row r="3907" spans="1:20" ht="93.75" x14ac:dyDescent="0.3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12">
        <f>(E3907/D3907)*100</f>
        <v>11.533333333333333</v>
      </c>
      <c r="P3907" s="8">
        <f>E3907/L3907</f>
        <v>24.714285714285715</v>
      </c>
      <c r="Q3907" s="3" t="str">
        <f>LEFT(N3907,SEARCH("/",N3907)-1)</f>
        <v>theater</v>
      </c>
      <c r="R3907" s="3" t="str">
        <f>RIGHT(N3907,LEN(N3907)-SEARCH("/",N3907,1))</f>
        <v>plays</v>
      </c>
      <c r="S3907" s="16">
        <f>(((J3907/60)/60)/24)+DATE(1970,1,1)+(-5/24)</f>
        <v>42124.415543981479</v>
      </c>
      <c r="T3907" s="16">
        <f>(((I3907/60)/60)/24)+DATE(1970,1,1)+(-5/24)</f>
        <v>42166.749999999993</v>
      </c>
    </row>
    <row r="3908" spans="1:20" ht="93.75" x14ac:dyDescent="0.3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12">
        <f>(E3908/D3908)*100</f>
        <v>67.333333333333329</v>
      </c>
      <c r="P3908" s="8">
        <f>E3908/L3908</f>
        <v>63.125</v>
      </c>
      <c r="Q3908" s="3" t="str">
        <f>LEFT(N3908,SEARCH("/",N3908)-1)</f>
        <v>theater</v>
      </c>
      <c r="R3908" s="3" t="str">
        <f>RIGHT(N3908,LEN(N3908)-SEARCH("/",N3908,1))</f>
        <v>plays</v>
      </c>
      <c r="S3908" s="16">
        <f>(((J3908/60)/60)/24)+DATE(1970,1,1)+(-5/24)</f>
        <v>42143.709409722222</v>
      </c>
      <c r="T3908" s="16">
        <f>(((I3908/60)/60)/24)+DATE(1970,1,1)+(-5/24)</f>
        <v>42181.350694444445</v>
      </c>
    </row>
    <row r="3909" spans="1:20" ht="56.25" x14ac:dyDescent="0.3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12">
        <f>(E3909/D3909)*100</f>
        <v>15.299999999999999</v>
      </c>
      <c r="P3909" s="8">
        <f>E3909/L3909</f>
        <v>38.25</v>
      </c>
      <c r="Q3909" s="3" t="str">
        <f>LEFT(N3909,SEARCH("/",N3909)-1)</f>
        <v>theater</v>
      </c>
      <c r="R3909" s="3" t="str">
        <f>RIGHT(N3909,LEN(N3909)-SEARCH("/",N3909,1))</f>
        <v>plays</v>
      </c>
      <c r="S3909" s="16">
        <f>(((J3909/60)/60)/24)+DATE(1970,1,1)+(-5/24)</f>
        <v>41906.611180555556</v>
      </c>
      <c r="T3909" s="16">
        <f>(((I3909/60)/60)/24)+DATE(1970,1,1)+(-5/24)</f>
        <v>41938.630555555552</v>
      </c>
    </row>
    <row r="3910" spans="1:20" ht="75" x14ac:dyDescent="0.3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12">
        <f>(E3910/D3910)*100</f>
        <v>8.6666666666666679</v>
      </c>
      <c r="P3910" s="8">
        <f>E3910/L3910</f>
        <v>16.25</v>
      </c>
      <c r="Q3910" s="3" t="str">
        <f>LEFT(N3910,SEARCH("/",N3910)-1)</f>
        <v>theater</v>
      </c>
      <c r="R3910" s="3" t="str">
        <f>RIGHT(N3910,LEN(N3910)-SEARCH("/",N3910,1))</f>
        <v>plays</v>
      </c>
      <c r="S3910" s="16">
        <f>(((J3910/60)/60)/24)+DATE(1970,1,1)+(-5/24)</f>
        <v>41833.927037037036</v>
      </c>
      <c r="T3910" s="16">
        <f>(((I3910/60)/60)/24)+DATE(1970,1,1)+(-5/24)</f>
        <v>41848.927037037036</v>
      </c>
    </row>
    <row r="3911" spans="1:20" ht="75" x14ac:dyDescent="0.3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12">
        <f>(E3911/D3911)*100</f>
        <v>0.22499999999999998</v>
      </c>
      <c r="P3911" s="8">
        <f>E3911/L3911</f>
        <v>33.75</v>
      </c>
      <c r="Q3911" s="3" t="str">
        <f>LEFT(N3911,SEARCH("/",N3911)-1)</f>
        <v>theater</v>
      </c>
      <c r="R3911" s="3" t="str">
        <f>RIGHT(N3911,LEN(N3911)-SEARCH("/",N3911,1))</f>
        <v>plays</v>
      </c>
      <c r="S3911" s="16">
        <f>(((J3911/60)/60)/24)+DATE(1970,1,1)+(-5/24)</f>
        <v>41863.150949074072</v>
      </c>
      <c r="T3911" s="16">
        <f>(((I3911/60)/60)/24)+DATE(1970,1,1)+(-5/24)</f>
        <v>41893.150949074072</v>
      </c>
    </row>
    <row r="3912" spans="1:20" ht="75" x14ac:dyDescent="0.3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12">
        <f>(E3912/D3912)*100</f>
        <v>3.0833333333333335</v>
      </c>
      <c r="P3912" s="8">
        <f>E3912/L3912</f>
        <v>61.666666666666664</v>
      </c>
      <c r="Q3912" s="3" t="str">
        <f>LEFT(N3912,SEARCH("/",N3912)-1)</f>
        <v>theater</v>
      </c>
      <c r="R3912" s="3" t="str">
        <f>RIGHT(N3912,LEN(N3912)-SEARCH("/",N3912,1))</f>
        <v>plays</v>
      </c>
      <c r="S3912" s="16">
        <f>(((J3912/60)/60)/24)+DATE(1970,1,1)+(-5/24)</f>
        <v>42224.548576388886</v>
      </c>
      <c r="T3912" s="16">
        <f>(((I3912/60)/60)/24)+DATE(1970,1,1)+(-5/24)</f>
        <v>42254.548576388886</v>
      </c>
    </row>
    <row r="3913" spans="1:20" ht="75" x14ac:dyDescent="0.3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12">
        <f>(E3913/D3913)*100</f>
        <v>37.412500000000001</v>
      </c>
      <c r="P3913" s="8">
        <f>E3913/L3913</f>
        <v>83.138888888888886</v>
      </c>
      <c r="Q3913" s="3" t="str">
        <f>LEFT(N3913,SEARCH("/",N3913)-1)</f>
        <v>theater</v>
      </c>
      <c r="R3913" s="3" t="str">
        <f>RIGHT(N3913,LEN(N3913)-SEARCH("/",N3913,1))</f>
        <v>plays</v>
      </c>
      <c r="S3913" s="16">
        <f>(((J3913/60)/60)/24)+DATE(1970,1,1)+(-5/24)</f>
        <v>41939.603900462964</v>
      </c>
      <c r="T3913" s="16">
        <f>(((I3913/60)/60)/24)+DATE(1970,1,1)+(-5/24)</f>
        <v>41969.645567129628</v>
      </c>
    </row>
    <row r="3914" spans="1:20" ht="75" x14ac:dyDescent="0.3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12">
        <f>(E3914/D3914)*100</f>
        <v>6.6666666666666671E-3</v>
      </c>
      <c r="P3914" s="8">
        <f>E3914/L3914</f>
        <v>1</v>
      </c>
      <c r="Q3914" s="3" t="str">
        <f>LEFT(N3914,SEARCH("/",N3914)-1)</f>
        <v>theater</v>
      </c>
      <c r="R3914" s="3" t="str">
        <f>RIGHT(N3914,LEN(N3914)-SEARCH("/",N3914,1))</f>
        <v>plays</v>
      </c>
      <c r="S3914" s="16">
        <f>(((J3914/60)/60)/24)+DATE(1970,1,1)+(-5/24)</f>
        <v>42059.061689814807</v>
      </c>
      <c r="T3914" s="16">
        <f>(((I3914/60)/60)/24)+DATE(1970,1,1)+(-5/24)</f>
        <v>42118.982638888883</v>
      </c>
    </row>
    <row r="3915" spans="1:20" ht="75" x14ac:dyDescent="0.3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12">
        <f>(E3915/D3915)*100</f>
        <v>10</v>
      </c>
      <c r="P3915" s="8">
        <f>E3915/L3915</f>
        <v>142.85714285714286</v>
      </c>
      <c r="Q3915" s="3" t="str">
        <f>LEFT(N3915,SEARCH("/",N3915)-1)</f>
        <v>theater</v>
      </c>
      <c r="R3915" s="3" t="str">
        <f>RIGHT(N3915,LEN(N3915)-SEARCH("/",N3915,1))</f>
        <v>plays</v>
      </c>
      <c r="S3915" s="16">
        <f>(((J3915/60)/60)/24)+DATE(1970,1,1)+(-5/24)</f>
        <v>42308.002881944441</v>
      </c>
      <c r="T3915" s="16">
        <f>(((I3915/60)/60)/24)+DATE(1970,1,1)+(-5/24)</f>
        <v>42338.044548611106</v>
      </c>
    </row>
    <row r="3916" spans="1:20" ht="93.75" x14ac:dyDescent="0.3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12">
        <f>(E3916/D3916)*100</f>
        <v>36.36</v>
      </c>
      <c r="P3916" s="8">
        <f>E3916/L3916</f>
        <v>33.666666666666664</v>
      </c>
      <c r="Q3916" s="3" t="str">
        <f>LEFT(N3916,SEARCH("/",N3916)-1)</f>
        <v>theater</v>
      </c>
      <c r="R3916" s="3" t="str">
        <f>RIGHT(N3916,LEN(N3916)-SEARCH("/",N3916,1))</f>
        <v>plays</v>
      </c>
      <c r="S3916" s="16">
        <f>(((J3916/60)/60)/24)+DATE(1970,1,1)+(-5/24)</f>
        <v>42114.610601851848</v>
      </c>
      <c r="T3916" s="16">
        <f>(((I3916/60)/60)/24)+DATE(1970,1,1)+(-5/24)</f>
        <v>42134.749305555553</v>
      </c>
    </row>
    <row r="3917" spans="1:20" ht="75" x14ac:dyDescent="0.3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12">
        <f>(E3917/D3917)*100</f>
        <v>0.33333333333333337</v>
      </c>
      <c r="P3917" s="8">
        <f>E3917/L3917</f>
        <v>5</v>
      </c>
      <c r="Q3917" s="3" t="str">
        <f>LEFT(N3917,SEARCH("/",N3917)-1)</f>
        <v>theater</v>
      </c>
      <c r="R3917" s="3" t="str">
        <f>RIGHT(N3917,LEN(N3917)-SEARCH("/",N3917,1))</f>
        <v>plays</v>
      </c>
      <c r="S3917" s="16">
        <f>(((J3917/60)/60)/24)+DATE(1970,1,1)+(-5/24)</f>
        <v>42492.776724537034</v>
      </c>
      <c r="T3917" s="16">
        <f>(((I3917/60)/60)/24)+DATE(1970,1,1)+(-5/24)</f>
        <v>42522.776724537034</v>
      </c>
    </row>
    <row r="3918" spans="1:20" ht="75" x14ac:dyDescent="0.3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12">
        <f>(E3918/D3918)*100</f>
        <v>0</v>
      </c>
      <c r="P3918" s="8">
        <v>0</v>
      </c>
      <c r="Q3918" s="3" t="str">
        <f>LEFT(N3918,SEARCH("/",N3918)-1)</f>
        <v>theater</v>
      </c>
      <c r="R3918" s="3" t="str">
        <f>RIGHT(N3918,LEN(N3918)-SEARCH("/",N3918,1))</f>
        <v>plays</v>
      </c>
      <c r="S3918" s="16">
        <f>(((J3918/60)/60)/24)+DATE(1970,1,1)+(-5/24)</f>
        <v>42494.263333333329</v>
      </c>
      <c r="T3918" s="16">
        <f>(((I3918/60)/60)/24)+DATE(1970,1,1)+(-5/24)</f>
        <v>42524.263333333329</v>
      </c>
    </row>
    <row r="3919" spans="1:20" ht="75" x14ac:dyDescent="0.3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12">
        <f>(E3919/D3919)*100</f>
        <v>0.2857142857142857</v>
      </c>
      <c r="P3919" s="8">
        <f>E3919/L3919</f>
        <v>10</v>
      </c>
      <c r="Q3919" s="3" t="str">
        <f>LEFT(N3919,SEARCH("/",N3919)-1)</f>
        <v>theater</v>
      </c>
      <c r="R3919" s="3" t="str">
        <f>RIGHT(N3919,LEN(N3919)-SEARCH("/",N3919,1))</f>
        <v>plays</v>
      </c>
      <c r="S3919" s="16">
        <f>(((J3919/60)/60)/24)+DATE(1970,1,1)+(-5/24)</f>
        <v>41863.318993055553</v>
      </c>
      <c r="T3919" s="16">
        <f>(((I3919/60)/60)/24)+DATE(1970,1,1)+(-5/24)</f>
        <v>41893.318993055553</v>
      </c>
    </row>
    <row r="3920" spans="1:20" ht="93.75" x14ac:dyDescent="0.3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12">
        <f>(E3920/D3920)*100</f>
        <v>0.2</v>
      </c>
      <c r="P3920" s="8">
        <f>E3920/L3920</f>
        <v>40</v>
      </c>
      <c r="Q3920" s="3" t="str">
        <f>LEFT(N3920,SEARCH("/",N3920)-1)</f>
        <v>theater</v>
      </c>
      <c r="R3920" s="3" t="str">
        <f>RIGHT(N3920,LEN(N3920)-SEARCH("/",N3920,1))</f>
        <v>plays</v>
      </c>
      <c r="S3920" s="16">
        <f>(((J3920/60)/60)/24)+DATE(1970,1,1)+(-5/24)</f>
        <v>41843.456284722219</v>
      </c>
      <c r="T3920" s="16">
        <f>(((I3920/60)/60)/24)+DATE(1970,1,1)+(-5/24)</f>
        <v>41855.458333333328</v>
      </c>
    </row>
    <row r="3921" spans="1:20" ht="75" x14ac:dyDescent="0.3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12">
        <f>(E3921/D3921)*100</f>
        <v>1.7999999999999998</v>
      </c>
      <c r="P3921" s="8">
        <f>E3921/L3921</f>
        <v>30</v>
      </c>
      <c r="Q3921" s="3" t="str">
        <f>LEFT(N3921,SEARCH("/",N3921)-1)</f>
        <v>theater</v>
      </c>
      <c r="R3921" s="3" t="str">
        <f>RIGHT(N3921,LEN(N3921)-SEARCH("/",N3921,1))</f>
        <v>plays</v>
      </c>
      <c r="S3921" s="16">
        <f>(((J3921/60)/60)/24)+DATE(1970,1,1)+(-5/24)</f>
        <v>42358.476539351854</v>
      </c>
      <c r="T3921" s="16">
        <f>(((I3921/60)/60)/24)+DATE(1970,1,1)+(-5/24)</f>
        <v>42386.791666666664</v>
      </c>
    </row>
    <row r="3922" spans="1:20" ht="75" x14ac:dyDescent="0.3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12">
        <f>(E3922/D3922)*100</f>
        <v>5.4</v>
      </c>
      <c r="P3922" s="8">
        <f>E3922/L3922</f>
        <v>45</v>
      </c>
      <c r="Q3922" s="3" t="str">
        <f>LEFT(N3922,SEARCH("/",N3922)-1)</f>
        <v>theater</v>
      </c>
      <c r="R3922" s="3" t="str">
        <f>RIGHT(N3922,LEN(N3922)-SEARCH("/",N3922,1))</f>
        <v>plays</v>
      </c>
      <c r="S3922" s="16">
        <f>(((J3922/60)/60)/24)+DATE(1970,1,1)+(-5/24)</f>
        <v>42657.178935185184</v>
      </c>
      <c r="T3922" s="16">
        <f>(((I3922/60)/60)/24)+DATE(1970,1,1)+(-5/24)</f>
        <v>42687.220601851855</v>
      </c>
    </row>
    <row r="3923" spans="1:20" ht="93.75" x14ac:dyDescent="0.3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12">
        <f>(E3923/D3923)*100</f>
        <v>0</v>
      </c>
      <c r="P3923" s="8">
        <v>0</v>
      </c>
      <c r="Q3923" s="3" t="str">
        <f>LEFT(N3923,SEARCH("/",N3923)-1)</f>
        <v>theater</v>
      </c>
      <c r="R3923" s="3" t="str">
        <f>RIGHT(N3923,LEN(N3923)-SEARCH("/",N3923,1))</f>
        <v>plays</v>
      </c>
      <c r="S3923" s="16">
        <f>(((J3923/60)/60)/24)+DATE(1970,1,1)+(-5/24)</f>
        <v>41926.333969907406</v>
      </c>
      <c r="T3923" s="16">
        <f>(((I3923/60)/60)/24)+DATE(1970,1,1)+(-5/24)</f>
        <v>41938.541666666664</v>
      </c>
    </row>
    <row r="3924" spans="1:20" ht="93.75" x14ac:dyDescent="0.3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12">
        <f>(E3924/D3924)*100</f>
        <v>8.1333333333333329</v>
      </c>
      <c r="P3924" s="8">
        <f>E3924/L3924</f>
        <v>10.166666666666666</v>
      </c>
      <c r="Q3924" s="3" t="str">
        <f>LEFT(N3924,SEARCH("/",N3924)-1)</f>
        <v>theater</v>
      </c>
      <c r="R3924" s="3" t="str">
        <f>RIGHT(N3924,LEN(N3924)-SEARCH("/",N3924,1))</f>
        <v>plays</v>
      </c>
      <c r="S3924" s="16">
        <f>(((J3924/60)/60)/24)+DATE(1970,1,1)+(-5/24)</f>
        <v>42020.560300925928</v>
      </c>
      <c r="T3924" s="16">
        <f>(((I3924/60)/60)/24)+DATE(1970,1,1)+(-5/24)</f>
        <v>42065.749999999993</v>
      </c>
    </row>
    <row r="3925" spans="1:20" ht="93.75" x14ac:dyDescent="0.3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12">
        <f>(E3925/D3925)*100</f>
        <v>12.034782608695652</v>
      </c>
      <c r="P3925" s="8">
        <f>E3925/L3925</f>
        <v>81.411764705882348</v>
      </c>
      <c r="Q3925" s="3" t="str">
        <f>LEFT(N3925,SEARCH("/",N3925)-1)</f>
        <v>theater</v>
      </c>
      <c r="R3925" s="3" t="str">
        <f>RIGHT(N3925,LEN(N3925)-SEARCH("/",N3925,1))</f>
        <v>plays</v>
      </c>
      <c r="S3925" s="16">
        <f>(((J3925/60)/60)/24)+DATE(1970,1,1)+(-5/24)</f>
        <v>42075.771655092591</v>
      </c>
      <c r="T3925" s="16">
        <f>(((I3925/60)/60)/24)+DATE(1970,1,1)+(-5/24)</f>
        <v>42103.771655092591</v>
      </c>
    </row>
    <row r="3926" spans="1:20" ht="75" x14ac:dyDescent="0.3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12">
        <f>(E3926/D3926)*100</f>
        <v>15.266666666666667</v>
      </c>
      <c r="P3926" s="8">
        <f>E3926/L3926</f>
        <v>57.25</v>
      </c>
      <c r="Q3926" s="3" t="str">
        <f>LEFT(N3926,SEARCH("/",N3926)-1)</f>
        <v>theater</v>
      </c>
      <c r="R3926" s="3" t="str">
        <f>RIGHT(N3926,LEN(N3926)-SEARCH("/",N3926,1))</f>
        <v>plays</v>
      </c>
      <c r="S3926" s="16">
        <f>(((J3926/60)/60)/24)+DATE(1970,1,1)+(-5/24)</f>
        <v>41786.751412037032</v>
      </c>
      <c r="T3926" s="16">
        <f>(((I3926/60)/60)/24)+DATE(1970,1,1)+(-5/24)</f>
        <v>41816.751412037032</v>
      </c>
    </row>
    <row r="3927" spans="1:20" ht="93.75" x14ac:dyDescent="0.3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12">
        <f>(E3927/D3927)*100</f>
        <v>10</v>
      </c>
      <c r="P3927" s="8">
        <f>E3927/L3927</f>
        <v>5</v>
      </c>
      <c r="Q3927" s="3" t="str">
        <f>LEFT(N3927,SEARCH("/",N3927)-1)</f>
        <v>theater</v>
      </c>
      <c r="R3927" s="3" t="str">
        <f>RIGHT(N3927,LEN(N3927)-SEARCH("/",N3927,1))</f>
        <v>plays</v>
      </c>
      <c r="S3927" s="16">
        <f>(((J3927/60)/60)/24)+DATE(1970,1,1)+(-5/24)</f>
        <v>41820.662488425922</v>
      </c>
      <c r="T3927" s="16">
        <f>(((I3927/60)/60)/24)+DATE(1970,1,1)+(-5/24)</f>
        <v>41850.662488425922</v>
      </c>
    </row>
    <row r="3928" spans="1:20" ht="56.25" x14ac:dyDescent="0.3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12">
        <f>(E3928/D3928)*100</f>
        <v>0.3</v>
      </c>
      <c r="P3928" s="8">
        <f>E3928/L3928</f>
        <v>15</v>
      </c>
      <c r="Q3928" s="3" t="str">
        <f>LEFT(N3928,SEARCH("/",N3928)-1)</f>
        <v>theater</v>
      </c>
      <c r="R3928" s="3" t="str">
        <f>RIGHT(N3928,LEN(N3928)-SEARCH("/",N3928,1))</f>
        <v>plays</v>
      </c>
      <c r="S3928" s="16">
        <f>(((J3928/60)/60)/24)+DATE(1970,1,1)+(-5/24)</f>
        <v>41969.876712962963</v>
      </c>
      <c r="T3928" s="16">
        <f>(((I3928/60)/60)/24)+DATE(1970,1,1)+(-5/24)</f>
        <v>41999.876712962963</v>
      </c>
    </row>
    <row r="3929" spans="1:20" ht="93.75" x14ac:dyDescent="0.3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12">
        <f>(E3929/D3929)*100</f>
        <v>1</v>
      </c>
      <c r="P3929" s="8">
        <f>E3929/L3929</f>
        <v>12.5</v>
      </c>
      <c r="Q3929" s="3" t="str">
        <f>LEFT(N3929,SEARCH("/",N3929)-1)</f>
        <v>theater</v>
      </c>
      <c r="R3929" s="3" t="str">
        <f>RIGHT(N3929,LEN(N3929)-SEARCH("/",N3929,1))</f>
        <v>plays</v>
      </c>
      <c r="S3929" s="16">
        <f>(((J3929/60)/60)/24)+DATE(1970,1,1)+(-5/24)</f>
        <v>41830.059074074074</v>
      </c>
      <c r="T3929" s="16">
        <f>(((I3929/60)/60)/24)+DATE(1970,1,1)+(-5/24)</f>
        <v>41860.059074074074</v>
      </c>
    </row>
    <row r="3930" spans="1:20" ht="93.75" x14ac:dyDescent="0.3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12">
        <f>(E3930/D3930)*100</f>
        <v>13.020000000000001</v>
      </c>
      <c r="P3930" s="8">
        <f>E3930/L3930</f>
        <v>93</v>
      </c>
      <c r="Q3930" s="3" t="str">
        <f>LEFT(N3930,SEARCH("/",N3930)-1)</f>
        <v>theater</v>
      </c>
      <c r="R3930" s="3" t="str">
        <f>RIGHT(N3930,LEN(N3930)-SEARCH("/",N3930,1))</f>
        <v>plays</v>
      </c>
      <c r="S3930" s="16">
        <f>(((J3930/60)/60)/24)+DATE(1970,1,1)+(-5/24)</f>
        <v>42265.474849537037</v>
      </c>
      <c r="T3930" s="16">
        <f>(((I3930/60)/60)/24)+DATE(1970,1,1)+(-5/24)</f>
        <v>42292.999305555553</v>
      </c>
    </row>
    <row r="3931" spans="1:20" ht="75" x14ac:dyDescent="0.3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12">
        <f>(E3931/D3931)*100</f>
        <v>2.2650000000000001</v>
      </c>
      <c r="P3931" s="8">
        <f>E3931/L3931</f>
        <v>32.357142857142854</v>
      </c>
      <c r="Q3931" s="3" t="str">
        <f>LEFT(N3931,SEARCH("/",N3931)-1)</f>
        <v>theater</v>
      </c>
      <c r="R3931" s="3" t="str">
        <f>RIGHT(N3931,LEN(N3931)-SEARCH("/",N3931,1))</f>
        <v>plays</v>
      </c>
      <c r="S3931" s="16">
        <f>(((J3931/60)/60)/24)+DATE(1970,1,1)+(-5/24)</f>
        <v>42601.618807870364</v>
      </c>
      <c r="T3931" s="16">
        <f>(((I3931/60)/60)/24)+DATE(1970,1,1)+(-5/24)</f>
        <v>42631.618807870364</v>
      </c>
    </row>
    <row r="3932" spans="1:20" ht="75" x14ac:dyDescent="0.3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12">
        <f>(E3932/D3932)*100</f>
        <v>0</v>
      </c>
      <c r="P3932" s="8">
        <v>0</v>
      </c>
      <c r="Q3932" s="3" t="str">
        <f>LEFT(N3932,SEARCH("/",N3932)-1)</f>
        <v>theater</v>
      </c>
      <c r="R3932" s="3" t="str">
        <f>RIGHT(N3932,LEN(N3932)-SEARCH("/",N3932,1))</f>
        <v>plays</v>
      </c>
      <c r="S3932" s="16">
        <f>(((J3932/60)/60)/24)+DATE(1970,1,1)+(-5/24)</f>
        <v>42433.13041666666</v>
      </c>
      <c r="T3932" s="16">
        <f>(((I3932/60)/60)/24)+DATE(1970,1,1)+(-5/24)</f>
        <v>42461.041666666664</v>
      </c>
    </row>
    <row r="3933" spans="1:20" ht="75" x14ac:dyDescent="0.3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12">
        <f>(E3933/D3933)*100</f>
        <v>0</v>
      </c>
      <c r="P3933" s="8">
        <v>0</v>
      </c>
      <c r="Q3933" s="3" t="str">
        <f>LEFT(N3933,SEARCH("/",N3933)-1)</f>
        <v>theater</v>
      </c>
      <c r="R3933" s="3" t="str">
        <f>RIGHT(N3933,LEN(N3933)-SEARCH("/",N3933,1))</f>
        <v>plays</v>
      </c>
      <c r="S3933" s="16">
        <f>(((J3933/60)/60)/24)+DATE(1970,1,1)+(-5/24)</f>
        <v>42227.943368055552</v>
      </c>
      <c r="T3933" s="16">
        <f>(((I3933/60)/60)/24)+DATE(1970,1,1)+(-5/24)</f>
        <v>42252.943368055552</v>
      </c>
    </row>
    <row r="3934" spans="1:20" ht="75" x14ac:dyDescent="0.3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12">
        <f>(E3934/D3934)*100</f>
        <v>8.3333333333333332E-3</v>
      </c>
      <c r="P3934" s="8">
        <f>E3934/L3934</f>
        <v>1</v>
      </c>
      <c r="Q3934" s="3" t="str">
        <f>LEFT(N3934,SEARCH("/",N3934)-1)</f>
        <v>theater</v>
      </c>
      <c r="R3934" s="3" t="str">
        <f>RIGHT(N3934,LEN(N3934)-SEARCH("/",N3934,1))</f>
        <v>plays</v>
      </c>
      <c r="S3934" s="16">
        <f>(((J3934/60)/60)/24)+DATE(1970,1,1)+(-5/24)</f>
        <v>42414.960231481477</v>
      </c>
      <c r="T3934" s="16">
        <f>(((I3934/60)/60)/24)+DATE(1970,1,1)+(-5/24)</f>
        <v>42444.918564814812</v>
      </c>
    </row>
    <row r="3935" spans="1:20" ht="75" x14ac:dyDescent="0.3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12">
        <f>(E3935/D3935)*100</f>
        <v>15.742857142857142</v>
      </c>
      <c r="P3935" s="8">
        <f>E3935/L3935</f>
        <v>91.833333333333329</v>
      </c>
      <c r="Q3935" s="3" t="str">
        <f>LEFT(N3935,SEARCH("/",N3935)-1)</f>
        <v>theater</v>
      </c>
      <c r="R3935" s="3" t="str">
        <f>RIGHT(N3935,LEN(N3935)-SEARCH("/",N3935,1))</f>
        <v>plays</v>
      </c>
      <c r="S3935" s="16">
        <f>(((J3935/60)/60)/24)+DATE(1970,1,1)+(-5/24)</f>
        <v>42538.759976851848</v>
      </c>
      <c r="T3935" s="16">
        <f>(((I3935/60)/60)/24)+DATE(1970,1,1)+(-5/24)</f>
        <v>42567.821527777771</v>
      </c>
    </row>
    <row r="3936" spans="1:20" ht="75" x14ac:dyDescent="0.3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12">
        <f>(E3936/D3936)*100</f>
        <v>11</v>
      </c>
      <c r="P3936" s="8">
        <f>E3936/L3936</f>
        <v>45.833333333333336</v>
      </c>
      <c r="Q3936" s="3" t="str">
        <f>LEFT(N3936,SEARCH("/",N3936)-1)</f>
        <v>theater</v>
      </c>
      <c r="R3936" s="3" t="str">
        <f>RIGHT(N3936,LEN(N3936)-SEARCH("/",N3936,1))</f>
        <v>plays</v>
      </c>
      <c r="S3936" s="16">
        <f>(((J3936/60)/60)/24)+DATE(1970,1,1)+(-5/24)</f>
        <v>42233.463414351849</v>
      </c>
      <c r="T3936" s="16">
        <f>(((I3936/60)/60)/24)+DATE(1970,1,1)+(-5/24)</f>
        <v>42278.333333333336</v>
      </c>
    </row>
    <row r="3937" spans="1:20" ht="93.75" x14ac:dyDescent="0.3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12">
        <f>(E3937/D3937)*100</f>
        <v>43.833333333333336</v>
      </c>
      <c r="P3937" s="8">
        <f>E3937/L3937</f>
        <v>57.173913043478258</v>
      </c>
      <c r="Q3937" s="3" t="str">
        <f>LEFT(N3937,SEARCH("/",N3937)-1)</f>
        <v>theater</v>
      </c>
      <c r="R3937" s="3" t="str">
        <f>RIGHT(N3937,LEN(N3937)-SEARCH("/",N3937,1))</f>
        <v>plays</v>
      </c>
      <c r="S3937" s="16">
        <f>(((J3937/60)/60)/24)+DATE(1970,1,1)+(-5/24)</f>
        <v>42221.448449074065</v>
      </c>
      <c r="T3937" s="16">
        <f>(((I3937/60)/60)/24)+DATE(1970,1,1)+(-5/24)</f>
        <v>42281.448449074065</v>
      </c>
    </row>
    <row r="3938" spans="1:20" ht="75" x14ac:dyDescent="0.3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12">
        <f>(E3938/D3938)*100</f>
        <v>0</v>
      </c>
      <c r="P3938" s="8">
        <v>0</v>
      </c>
      <c r="Q3938" s="3" t="str">
        <f>LEFT(N3938,SEARCH("/",N3938)-1)</f>
        <v>theater</v>
      </c>
      <c r="R3938" s="3" t="str">
        <f>RIGHT(N3938,LEN(N3938)-SEARCH("/",N3938,1))</f>
        <v>plays</v>
      </c>
      <c r="S3938" s="16">
        <f>(((J3938/60)/60)/24)+DATE(1970,1,1)+(-5/24)</f>
        <v>42675.054629629631</v>
      </c>
      <c r="T3938" s="16">
        <f>(((I3938/60)/60)/24)+DATE(1970,1,1)+(-5/24)</f>
        <v>42705.096296296295</v>
      </c>
    </row>
    <row r="3939" spans="1:20" ht="75" x14ac:dyDescent="0.3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12">
        <f>(E3939/D3939)*100</f>
        <v>86.135181975736558</v>
      </c>
      <c r="P3939" s="8">
        <f>E3939/L3939</f>
        <v>248.5</v>
      </c>
      <c r="Q3939" s="3" t="str">
        <f>LEFT(N3939,SEARCH("/",N3939)-1)</f>
        <v>theater</v>
      </c>
      <c r="R3939" s="3" t="str">
        <f>RIGHT(N3939,LEN(N3939)-SEARCH("/",N3939,1))</f>
        <v>plays</v>
      </c>
      <c r="S3939" s="16">
        <f>(((J3939/60)/60)/24)+DATE(1970,1,1)+(-5/24)</f>
        <v>42534.423148148147</v>
      </c>
      <c r="T3939" s="16">
        <f>(((I3939/60)/60)/24)+DATE(1970,1,1)+(-5/24)</f>
        <v>42562.423148148147</v>
      </c>
    </row>
    <row r="3940" spans="1:20" ht="93.75" x14ac:dyDescent="0.3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12">
        <f>(E3940/D3940)*100</f>
        <v>12.196620583717358</v>
      </c>
      <c r="P3940" s="8">
        <f>E3940/L3940</f>
        <v>79.400000000000006</v>
      </c>
      <c r="Q3940" s="3" t="str">
        <f>LEFT(N3940,SEARCH("/",N3940)-1)</f>
        <v>theater</v>
      </c>
      <c r="R3940" s="3" t="str">
        <f>RIGHT(N3940,LEN(N3940)-SEARCH("/",N3940,1))</f>
        <v>plays</v>
      </c>
      <c r="S3940" s="16">
        <f>(((J3940/60)/60)/24)+DATE(1970,1,1)+(-5/24)</f>
        <v>42151.697384259263</v>
      </c>
      <c r="T3940" s="16">
        <f>(((I3940/60)/60)/24)+DATE(1970,1,1)+(-5/24)</f>
        <v>42182.697384259263</v>
      </c>
    </row>
    <row r="3941" spans="1:20" ht="75" x14ac:dyDescent="0.3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12">
        <f>(E3941/D3941)*100</f>
        <v>0.1</v>
      </c>
      <c r="P3941" s="8">
        <f>E3941/L3941</f>
        <v>5</v>
      </c>
      <c r="Q3941" s="3" t="str">
        <f>LEFT(N3941,SEARCH("/",N3941)-1)</f>
        <v>theater</v>
      </c>
      <c r="R3941" s="3" t="str">
        <f>RIGHT(N3941,LEN(N3941)-SEARCH("/",N3941,1))</f>
        <v>plays</v>
      </c>
      <c r="S3941" s="16">
        <f>(((J3941/60)/60)/24)+DATE(1970,1,1)+(-5/24)</f>
        <v>41915.191886574074</v>
      </c>
      <c r="T3941" s="16">
        <f>(((I3941/60)/60)/24)+DATE(1970,1,1)+(-5/24)</f>
        <v>41918.979166666664</v>
      </c>
    </row>
    <row r="3942" spans="1:20" ht="75" x14ac:dyDescent="0.3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12">
        <f>(E3942/D3942)*100</f>
        <v>0.22</v>
      </c>
      <c r="P3942" s="8">
        <f>E3942/L3942</f>
        <v>5.5</v>
      </c>
      <c r="Q3942" s="3" t="str">
        <f>LEFT(N3942,SEARCH("/",N3942)-1)</f>
        <v>theater</v>
      </c>
      <c r="R3942" s="3" t="str">
        <f>RIGHT(N3942,LEN(N3942)-SEARCH("/",N3942,1))</f>
        <v>plays</v>
      </c>
      <c r="S3942" s="16">
        <f>(((J3942/60)/60)/24)+DATE(1970,1,1)+(-5/24)</f>
        <v>41961.284155092588</v>
      </c>
      <c r="T3942" s="16">
        <f>(((I3942/60)/60)/24)+DATE(1970,1,1)+(-5/24)</f>
        <v>42006.284155092588</v>
      </c>
    </row>
    <row r="3943" spans="1:20" ht="93.75" x14ac:dyDescent="0.3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12">
        <f>(E3943/D3943)*100</f>
        <v>0.90909090909090906</v>
      </c>
      <c r="P3943" s="8">
        <f>E3943/L3943</f>
        <v>25</v>
      </c>
      <c r="Q3943" s="3" t="str">
        <f>LEFT(N3943,SEARCH("/",N3943)-1)</f>
        <v>theater</v>
      </c>
      <c r="R3943" s="3" t="str">
        <f>RIGHT(N3943,LEN(N3943)-SEARCH("/",N3943,1))</f>
        <v>plays</v>
      </c>
      <c r="S3943" s="16">
        <f>(((J3943/60)/60)/24)+DATE(1970,1,1)+(-5/24)</f>
        <v>41940.378900462958</v>
      </c>
      <c r="T3943" s="16">
        <f>(((I3943/60)/60)/24)+DATE(1970,1,1)+(-5/24)</f>
        <v>41967.833333333336</v>
      </c>
    </row>
    <row r="3944" spans="1:20" ht="75" x14ac:dyDescent="0.3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12">
        <f>(E3944/D3944)*100</f>
        <v>0</v>
      </c>
      <c r="P3944" s="8">
        <v>0</v>
      </c>
      <c r="Q3944" s="3" t="str">
        <f>LEFT(N3944,SEARCH("/",N3944)-1)</f>
        <v>theater</v>
      </c>
      <c r="R3944" s="3" t="str">
        <f>RIGHT(N3944,LEN(N3944)-SEARCH("/",N3944,1))</f>
        <v>plays</v>
      </c>
      <c r="S3944" s="16">
        <f>(((J3944/60)/60)/24)+DATE(1970,1,1)+(-5/24)</f>
        <v>42111.695763888885</v>
      </c>
      <c r="T3944" s="16">
        <f>(((I3944/60)/60)/24)+DATE(1970,1,1)+(-5/24)</f>
        <v>42171.695763888885</v>
      </c>
    </row>
    <row r="3945" spans="1:20" ht="75" x14ac:dyDescent="0.3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12">
        <f>(E3945/D3945)*100</f>
        <v>35.64</v>
      </c>
      <c r="P3945" s="8">
        <f>E3945/L3945</f>
        <v>137.07692307692307</v>
      </c>
      <c r="Q3945" s="3" t="str">
        <f>LEFT(N3945,SEARCH("/",N3945)-1)</f>
        <v>theater</v>
      </c>
      <c r="R3945" s="3" t="str">
        <f>RIGHT(N3945,LEN(N3945)-SEARCH("/",N3945,1))</f>
        <v>plays</v>
      </c>
      <c r="S3945" s="16">
        <f>(((J3945/60)/60)/24)+DATE(1970,1,1)+(-5/24)</f>
        <v>42279.570231481477</v>
      </c>
      <c r="T3945" s="16">
        <f>(((I3945/60)/60)/24)+DATE(1970,1,1)+(-5/24)</f>
        <v>42310.493055555555</v>
      </c>
    </row>
    <row r="3946" spans="1:20" ht="93.75" x14ac:dyDescent="0.3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12">
        <f>(E3946/D3946)*100</f>
        <v>0</v>
      </c>
      <c r="P3946" s="8">
        <v>0</v>
      </c>
      <c r="Q3946" s="3" t="str">
        <f>LEFT(N3946,SEARCH("/",N3946)-1)</f>
        <v>theater</v>
      </c>
      <c r="R3946" s="3" t="str">
        <f>RIGHT(N3946,LEN(N3946)-SEARCH("/",N3946,1))</f>
        <v>plays</v>
      </c>
      <c r="S3946" s="16">
        <f>(((J3946/60)/60)/24)+DATE(1970,1,1)+(-5/24)</f>
        <v>42213.454571759255</v>
      </c>
      <c r="T3946" s="16">
        <f>(((I3946/60)/60)/24)+DATE(1970,1,1)+(-5/24)</f>
        <v>42243.454571759255</v>
      </c>
    </row>
    <row r="3947" spans="1:20" ht="93.75" x14ac:dyDescent="0.3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12">
        <f>(E3947/D3947)*100</f>
        <v>0.25</v>
      </c>
      <c r="P3947" s="8">
        <f>E3947/L3947</f>
        <v>5</v>
      </c>
      <c r="Q3947" s="3" t="str">
        <f>LEFT(N3947,SEARCH("/",N3947)-1)</f>
        <v>theater</v>
      </c>
      <c r="R3947" s="3" t="str">
        <f>RIGHT(N3947,LEN(N3947)-SEARCH("/",N3947,1))</f>
        <v>plays</v>
      </c>
      <c r="S3947" s="16">
        <f>(((J3947/60)/60)/24)+DATE(1970,1,1)+(-5/24)</f>
        <v>42109.593379629623</v>
      </c>
      <c r="T3947" s="16">
        <f>(((I3947/60)/60)/24)+DATE(1970,1,1)+(-5/24)</f>
        <v>42139.593379629623</v>
      </c>
    </row>
    <row r="3948" spans="1:20" ht="56.25" x14ac:dyDescent="0.3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12">
        <f>(E3948/D3948)*100</f>
        <v>3.25</v>
      </c>
      <c r="P3948" s="8">
        <f>E3948/L3948</f>
        <v>39</v>
      </c>
      <c r="Q3948" s="3" t="str">
        <f>LEFT(N3948,SEARCH("/",N3948)-1)</f>
        <v>theater</v>
      </c>
      <c r="R3948" s="3" t="str">
        <f>RIGHT(N3948,LEN(N3948)-SEARCH("/",N3948,1))</f>
        <v>plays</v>
      </c>
      <c r="S3948" s="16">
        <f>(((J3948/60)/60)/24)+DATE(1970,1,1)+(-5/24)</f>
        <v>42031.625254629624</v>
      </c>
      <c r="T3948" s="16">
        <f>(((I3948/60)/60)/24)+DATE(1970,1,1)+(-5/24)</f>
        <v>42063.124999999993</v>
      </c>
    </row>
    <row r="3949" spans="1:20" ht="93.75" x14ac:dyDescent="0.3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12">
        <f>(E3949/D3949)*100</f>
        <v>3.3666666666666663</v>
      </c>
      <c r="P3949" s="8">
        <f>E3949/L3949</f>
        <v>50.5</v>
      </c>
      <c r="Q3949" s="3" t="str">
        <f>LEFT(N3949,SEARCH("/",N3949)-1)</f>
        <v>theater</v>
      </c>
      <c r="R3949" s="3" t="str">
        <f>RIGHT(N3949,LEN(N3949)-SEARCH("/",N3949,1))</f>
        <v>plays</v>
      </c>
      <c r="S3949" s="16">
        <f>(((J3949/60)/60)/24)+DATE(1970,1,1)+(-5/24)</f>
        <v>42614.934537037036</v>
      </c>
      <c r="T3949" s="16">
        <f>(((I3949/60)/60)/24)+DATE(1970,1,1)+(-5/24)</f>
        <v>42644.934537037036</v>
      </c>
    </row>
    <row r="3950" spans="1:20" ht="75" x14ac:dyDescent="0.3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12">
        <f>(E3950/D3950)*100</f>
        <v>0</v>
      </c>
      <c r="P3950" s="8">
        <v>0</v>
      </c>
      <c r="Q3950" s="3" t="str">
        <f>LEFT(N3950,SEARCH("/",N3950)-1)</f>
        <v>theater</v>
      </c>
      <c r="R3950" s="3" t="str">
        <f>RIGHT(N3950,LEN(N3950)-SEARCH("/",N3950,1))</f>
        <v>plays</v>
      </c>
      <c r="S3950" s="16">
        <f>(((J3950/60)/60)/24)+DATE(1970,1,1)+(-5/24)</f>
        <v>41829.117164351846</v>
      </c>
      <c r="T3950" s="16">
        <f>(((I3950/60)/60)/24)+DATE(1970,1,1)+(-5/24)</f>
        <v>41889.117164351846</v>
      </c>
    </row>
    <row r="3951" spans="1:20" ht="93.75" x14ac:dyDescent="0.3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12">
        <f>(E3951/D3951)*100</f>
        <v>15.770000000000001</v>
      </c>
      <c r="P3951" s="8">
        <f>E3951/L3951</f>
        <v>49.28125</v>
      </c>
      <c r="Q3951" s="3" t="str">
        <f>LEFT(N3951,SEARCH("/",N3951)-1)</f>
        <v>theater</v>
      </c>
      <c r="R3951" s="3" t="str">
        <f>RIGHT(N3951,LEN(N3951)-SEARCH("/",N3951,1))</f>
        <v>plays</v>
      </c>
      <c r="S3951" s="16">
        <f>(((J3951/60)/60)/24)+DATE(1970,1,1)+(-5/24)</f>
        <v>42015.912280092591</v>
      </c>
      <c r="T3951" s="16">
        <f>(((I3951/60)/60)/24)+DATE(1970,1,1)+(-5/24)</f>
        <v>42045.912280092591</v>
      </c>
    </row>
    <row r="3952" spans="1:20" ht="93.75" x14ac:dyDescent="0.3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12">
        <f>(E3952/D3952)*100</f>
        <v>0.625</v>
      </c>
      <c r="P3952" s="8">
        <f>E3952/L3952</f>
        <v>25</v>
      </c>
      <c r="Q3952" s="3" t="str">
        <f>LEFT(N3952,SEARCH("/",N3952)-1)</f>
        <v>theater</v>
      </c>
      <c r="R3952" s="3" t="str">
        <f>RIGHT(N3952,LEN(N3952)-SEARCH("/",N3952,1))</f>
        <v>plays</v>
      </c>
      <c r="S3952" s="16">
        <f>(((J3952/60)/60)/24)+DATE(1970,1,1)+(-5/24)</f>
        <v>42439.493981481479</v>
      </c>
      <c r="T3952" s="16">
        <f>(((I3952/60)/60)/24)+DATE(1970,1,1)+(-5/24)</f>
        <v>42468.565972222219</v>
      </c>
    </row>
    <row r="3953" spans="1:20" ht="93.75" x14ac:dyDescent="0.3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12">
        <f>(E3953/D3953)*100</f>
        <v>5.0000000000000001E-4</v>
      </c>
      <c r="P3953" s="8">
        <f>E3953/L3953</f>
        <v>1</v>
      </c>
      <c r="Q3953" s="3" t="str">
        <f>LEFT(N3953,SEARCH("/",N3953)-1)</f>
        <v>theater</v>
      </c>
      <c r="R3953" s="3" t="str">
        <f>RIGHT(N3953,LEN(N3953)-SEARCH("/",N3953,1))</f>
        <v>plays</v>
      </c>
      <c r="S3953" s="16">
        <f>(((J3953/60)/60)/24)+DATE(1970,1,1)+(-5/24)</f>
        <v>42433.617384259262</v>
      </c>
      <c r="T3953" s="16">
        <f>(((I3953/60)/60)/24)+DATE(1970,1,1)+(-5/24)</f>
        <v>42493.57571759259</v>
      </c>
    </row>
    <row r="3954" spans="1:20" ht="75" x14ac:dyDescent="0.3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12">
        <f>(E3954/D3954)*100</f>
        <v>9.6153846153846159E-2</v>
      </c>
      <c r="P3954" s="8">
        <f>E3954/L3954</f>
        <v>25</v>
      </c>
      <c r="Q3954" s="3" t="str">
        <f>LEFT(N3954,SEARCH("/",N3954)-1)</f>
        <v>theater</v>
      </c>
      <c r="R3954" s="3" t="str">
        <f>RIGHT(N3954,LEN(N3954)-SEARCH("/",N3954,1))</f>
        <v>plays</v>
      </c>
      <c r="S3954" s="16">
        <f>(((J3954/60)/60)/24)+DATE(1970,1,1)+(-5/24)</f>
        <v>42243.582060185181</v>
      </c>
      <c r="T3954" s="16">
        <f>(((I3954/60)/60)/24)+DATE(1970,1,1)+(-5/24)</f>
        <v>42303.582060185181</v>
      </c>
    </row>
    <row r="3955" spans="1:20" ht="75" x14ac:dyDescent="0.3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12">
        <f>(E3955/D3955)*100</f>
        <v>0</v>
      </c>
      <c r="P3955" s="8">
        <v>0</v>
      </c>
      <c r="Q3955" s="3" t="str">
        <f>LEFT(N3955,SEARCH("/",N3955)-1)</f>
        <v>theater</v>
      </c>
      <c r="R3955" s="3" t="str">
        <f>RIGHT(N3955,LEN(N3955)-SEARCH("/",N3955,1))</f>
        <v>plays</v>
      </c>
      <c r="S3955" s="16">
        <f>(((J3955/60)/60)/24)+DATE(1970,1,1)+(-5/24)</f>
        <v>42549.840115740742</v>
      </c>
      <c r="T3955" s="16">
        <f>(((I3955/60)/60)/24)+DATE(1970,1,1)+(-5/24)</f>
        <v>42580.770138888889</v>
      </c>
    </row>
    <row r="3956" spans="1:20" ht="75" x14ac:dyDescent="0.3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12">
        <f>(E3956/D3956)*100</f>
        <v>0</v>
      </c>
      <c r="P3956" s="8">
        <v>0</v>
      </c>
      <c r="Q3956" s="3" t="str">
        <f>LEFT(N3956,SEARCH("/",N3956)-1)</f>
        <v>theater</v>
      </c>
      <c r="R3956" s="3" t="str">
        <f>RIGHT(N3956,LEN(N3956)-SEARCH("/",N3956,1))</f>
        <v>plays</v>
      </c>
      <c r="S3956" s="16">
        <f>(((J3956/60)/60)/24)+DATE(1970,1,1)+(-5/24)</f>
        <v>41774.442870370367</v>
      </c>
      <c r="T3956" s="16">
        <f>(((I3956/60)/60)/24)+DATE(1970,1,1)+(-5/24)</f>
        <v>41834.442870370367</v>
      </c>
    </row>
    <row r="3957" spans="1:20" ht="75" x14ac:dyDescent="0.3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12">
        <f>(E3957/D3957)*100</f>
        <v>24.285714285714285</v>
      </c>
      <c r="P3957" s="8">
        <f>E3957/L3957</f>
        <v>53.125</v>
      </c>
      <c r="Q3957" s="3" t="str">
        <f>LEFT(N3957,SEARCH("/",N3957)-1)</f>
        <v>theater</v>
      </c>
      <c r="R3957" s="3" t="str">
        <f>RIGHT(N3957,LEN(N3957)-SEARCH("/",N3957,1))</f>
        <v>plays</v>
      </c>
      <c r="S3957" s="16">
        <f>(((J3957/60)/60)/24)+DATE(1970,1,1)+(-5/24)</f>
        <v>42306.640520833331</v>
      </c>
      <c r="T3957" s="16">
        <f>(((I3957/60)/60)/24)+DATE(1970,1,1)+(-5/24)</f>
        <v>42336.682187499995</v>
      </c>
    </row>
    <row r="3958" spans="1:20" ht="93.75" x14ac:dyDescent="0.3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12">
        <f>(E3958/D3958)*100</f>
        <v>0</v>
      </c>
      <c r="P3958" s="8">
        <v>0</v>
      </c>
      <c r="Q3958" s="3" t="str">
        <f>LEFT(N3958,SEARCH("/",N3958)-1)</f>
        <v>theater</v>
      </c>
      <c r="R3958" s="3" t="str">
        <f>RIGHT(N3958,LEN(N3958)-SEARCH("/",N3958,1))</f>
        <v>plays</v>
      </c>
      <c r="S3958" s="16">
        <f>(((J3958/60)/60)/24)+DATE(1970,1,1)+(-5/24)</f>
        <v>42457.723692129628</v>
      </c>
      <c r="T3958" s="16">
        <f>(((I3958/60)/60)/24)+DATE(1970,1,1)+(-5/24)</f>
        <v>42484.805555555555</v>
      </c>
    </row>
    <row r="3959" spans="1:20" ht="56.25" x14ac:dyDescent="0.3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12">
        <f>(E3959/D3959)*100</f>
        <v>2.5000000000000001E-2</v>
      </c>
      <c r="P3959" s="8">
        <f>E3959/L3959</f>
        <v>7</v>
      </c>
      <c r="Q3959" s="3" t="str">
        <f>LEFT(N3959,SEARCH("/",N3959)-1)</f>
        <v>theater</v>
      </c>
      <c r="R3959" s="3" t="str">
        <f>RIGHT(N3959,LEN(N3959)-SEARCH("/",N3959,1))</f>
        <v>plays</v>
      </c>
      <c r="S3959" s="16">
        <f>(((J3959/60)/60)/24)+DATE(1970,1,1)+(-5/24)</f>
        <v>42513.767986111103</v>
      </c>
      <c r="T3959" s="16">
        <f>(((I3959/60)/60)/24)+DATE(1970,1,1)+(-5/24)</f>
        <v>42559.767986111103</v>
      </c>
    </row>
    <row r="3960" spans="1:20" ht="93.75" x14ac:dyDescent="0.3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12">
        <f>(E3960/D3960)*100</f>
        <v>32.049999999999997</v>
      </c>
      <c r="P3960" s="8">
        <f>E3960/L3960</f>
        <v>40.0625</v>
      </c>
      <c r="Q3960" s="3" t="str">
        <f>LEFT(N3960,SEARCH("/",N3960)-1)</f>
        <v>theater</v>
      </c>
      <c r="R3960" s="3" t="str">
        <f>RIGHT(N3960,LEN(N3960)-SEARCH("/",N3960,1))</f>
        <v>plays</v>
      </c>
      <c r="S3960" s="16">
        <f>(((J3960/60)/60)/24)+DATE(1970,1,1)+(-5/24)</f>
        <v>41816.742037037038</v>
      </c>
      <c r="T3960" s="16">
        <f>(((I3960/60)/60)/24)+DATE(1970,1,1)+(-5/24)</f>
        <v>41853.375</v>
      </c>
    </row>
    <row r="3961" spans="1:20" ht="93.75" x14ac:dyDescent="0.3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12">
        <f>(E3961/D3961)*100</f>
        <v>24.333333333333336</v>
      </c>
      <c r="P3961" s="8">
        <f>E3961/L3961</f>
        <v>24.333333333333332</v>
      </c>
      <c r="Q3961" s="3" t="str">
        <f>LEFT(N3961,SEARCH("/",N3961)-1)</f>
        <v>theater</v>
      </c>
      <c r="R3961" s="3" t="str">
        <f>RIGHT(N3961,LEN(N3961)-SEARCH("/",N3961,1))</f>
        <v>plays</v>
      </c>
      <c r="S3961" s="16">
        <f>(((J3961/60)/60)/24)+DATE(1970,1,1)+(-5/24)</f>
        <v>41880.580509259256</v>
      </c>
      <c r="T3961" s="16">
        <f>(((I3961/60)/60)/24)+DATE(1970,1,1)+(-5/24)</f>
        <v>41910.580509259256</v>
      </c>
    </row>
    <row r="3962" spans="1:20" ht="93.75" x14ac:dyDescent="0.3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12">
        <f>(E3962/D3962)*100</f>
        <v>1.5</v>
      </c>
      <c r="P3962" s="8">
        <f>E3962/L3962</f>
        <v>11.25</v>
      </c>
      <c r="Q3962" s="3" t="str">
        <f>LEFT(N3962,SEARCH("/",N3962)-1)</f>
        <v>theater</v>
      </c>
      <c r="R3962" s="3" t="str">
        <f>RIGHT(N3962,LEN(N3962)-SEARCH("/",N3962,1))</f>
        <v>plays</v>
      </c>
      <c r="S3962" s="16">
        <f>(((J3962/60)/60)/24)+DATE(1970,1,1)+(-5/24)</f>
        <v>42342.63722222222</v>
      </c>
      <c r="T3962" s="16">
        <f>(((I3962/60)/60)/24)+DATE(1970,1,1)+(-5/24)</f>
        <v>42372.63722222222</v>
      </c>
    </row>
    <row r="3963" spans="1:20" ht="93.75" x14ac:dyDescent="0.3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12">
        <f>(E3963/D3963)*100</f>
        <v>0.42</v>
      </c>
      <c r="P3963" s="8">
        <f>E3963/L3963</f>
        <v>10.5</v>
      </c>
      <c r="Q3963" s="3" t="str">
        <f>LEFT(N3963,SEARCH("/",N3963)-1)</f>
        <v>theater</v>
      </c>
      <c r="R3963" s="3" t="str">
        <f>RIGHT(N3963,LEN(N3963)-SEARCH("/",N3963,1))</f>
        <v>plays</v>
      </c>
      <c r="S3963" s="16">
        <f>(((J3963/60)/60)/24)+DATE(1970,1,1)+(-5/24)</f>
        <v>41745.682986111111</v>
      </c>
      <c r="T3963" s="16">
        <f>(((I3963/60)/60)/24)+DATE(1970,1,1)+(-5/24)</f>
        <v>41767.682986111111</v>
      </c>
    </row>
    <row r="3964" spans="1:20" ht="93.75" x14ac:dyDescent="0.3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12">
        <f>(E3964/D3964)*100</f>
        <v>3.214285714285714</v>
      </c>
      <c r="P3964" s="8">
        <f>E3964/L3964</f>
        <v>15</v>
      </c>
      <c r="Q3964" s="3" t="str">
        <f>LEFT(N3964,SEARCH("/",N3964)-1)</f>
        <v>theater</v>
      </c>
      <c r="R3964" s="3" t="str">
        <f>RIGHT(N3964,LEN(N3964)-SEARCH("/",N3964,1))</f>
        <v>plays</v>
      </c>
      <c r="S3964" s="16">
        <f>(((J3964/60)/60)/24)+DATE(1970,1,1)+(-5/24)</f>
        <v>42311.413124999999</v>
      </c>
      <c r="T3964" s="16">
        <f>(((I3964/60)/60)/24)+DATE(1970,1,1)+(-5/24)</f>
        <v>42336.413124999999</v>
      </c>
    </row>
    <row r="3965" spans="1:20" ht="93.75" x14ac:dyDescent="0.3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12">
        <f>(E3965/D3965)*100</f>
        <v>0</v>
      </c>
      <c r="P3965" s="8">
        <v>0</v>
      </c>
      <c r="Q3965" s="3" t="str">
        <f>LEFT(N3965,SEARCH("/",N3965)-1)</f>
        <v>theater</v>
      </c>
      <c r="R3965" s="3" t="str">
        <f>RIGHT(N3965,LEN(N3965)-SEARCH("/",N3965,1))</f>
        <v>plays</v>
      </c>
      <c r="S3965" s="16">
        <f>(((J3965/60)/60)/24)+DATE(1970,1,1)+(-5/24)</f>
        <v>42295.945798611108</v>
      </c>
      <c r="T3965" s="16">
        <f>(((I3965/60)/60)/24)+DATE(1970,1,1)+(-5/24)</f>
        <v>42325.987465277773</v>
      </c>
    </row>
    <row r="3966" spans="1:20" ht="75" x14ac:dyDescent="0.3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12">
        <f>(E3966/D3966)*100</f>
        <v>6.3</v>
      </c>
      <c r="P3966" s="8">
        <f>E3966/L3966</f>
        <v>42</v>
      </c>
      <c r="Q3966" s="3" t="str">
        <f>LEFT(N3966,SEARCH("/",N3966)-1)</f>
        <v>theater</v>
      </c>
      <c r="R3966" s="3" t="str">
        <f>RIGHT(N3966,LEN(N3966)-SEARCH("/",N3966,1))</f>
        <v>plays</v>
      </c>
      <c r="S3966" s="16">
        <f>(((J3966/60)/60)/24)+DATE(1970,1,1)+(-5/24)</f>
        <v>42053.513726851852</v>
      </c>
      <c r="T3966" s="16">
        <f>(((I3966/60)/60)/24)+DATE(1970,1,1)+(-5/24)</f>
        <v>42113.47206018518</v>
      </c>
    </row>
    <row r="3967" spans="1:20" ht="93.75" x14ac:dyDescent="0.3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12">
        <f>(E3967/D3967)*100</f>
        <v>14.249999999999998</v>
      </c>
      <c r="P3967" s="8">
        <f>E3967/L3967</f>
        <v>71.25</v>
      </c>
      <c r="Q3967" s="3" t="str">
        <f>LEFT(N3967,SEARCH("/",N3967)-1)</f>
        <v>theater</v>
      </c>
      <c r="R3967" s="3" t="str">
        <f>RIGHT(N3967,LEN(N3967)-SEARCH("/",N3967,1))</f>
        <v>plays</v>
      </c>
      <c r="S3967" s="16">
        <f>(((J3967/60)/60)/24)+DATE(1970,1,1)+(-5/24)</f>
        <v>42414.027546296296</v>
      </c>
      <c r="T3967" s="16">
        <f>(((I3967/60)/60)/24)+DATE(1970,1,1)+(-5/24)</f>
        <v>42473.985879629625</v>
      </c>
    </row>
    <row r="3968" spans="1:20" ht="75" x14ac:dyDescent="0.3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12">
        <f>(E3968/D3968)*100</f>
        <v>0.6</v>
      </c>
      <c r="P3968" s="8">
        <f>E3968/L3968</f>
        <v>22.5</v>
      </c>
      <c r="Q3968" s="3" t="str">
        <f>LEFT(N3968,SEARCH("/",N3968)-1)</f>
        <v>theater</v>
      </c>
      <c r="R3968" s="3" t="str">
        <f>RIGHT(N3968,LEN(N3968)-SEARCH("/",N3968,1))</f>
        <v>plays</v>
      </c>
      <c r="S3968" s="16">
        <f>(((J3968/60)/60)/24)+DATE(1970,1,1)+(-5/24)</f>
        <v>41801.503217592588</v>
      </c>
      <c r="T3968" s="16">
        <f>(((I3968/60)/60)/24)+DATE(1970,1,1)+(-5/24)</f>
        <v>41843.915972222218</v>
      </c>
    </row>
    <row r="3969" spans="1:20" ht="93.75" x14ac:dyDescent="0.3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12">
        <f>(E3969/D3969)*100</f>
        <v>24.117647058823529</v>
      </c>
      <c r="P3969" s="8">
        <f>E3969/L3969</f>
        <v>41</v>
      </c>
      <c r="Q3969" s="3" t="str">
        <f>LEFT(N3969,SEARCH("/",N3969)-1)</f>
        <v>theater</v>
      </c>
      <c r="R3969" s="3" t="str">
        <f>RIGHT(N3969,LEN(N3969)-SEARCH("/",N3969,1))</f>
        <v>plays</v>
      </c>
      <c r="S3969" s="16">
        <f>(((J3969/60)/60)/24)+DATE(1970,1,1)+(-5/24)</f>
        <v>42770.082256944443</v>
      </c>
      <c r="T3969" s="16">
        <f>(((I3969/60)/60)/24)+DATE(1970,1,1)+(-5/24)</f>
        <v>42800.082256944443</v>
      </c>
    </row>
    <row r="3970" spans="1:20" ht="75" x14ac:dyDescent="0.3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12">
        <f>(E3970/D3970)*100</f>
        <v>10.54</v>
      </c>
      <c r="P3970" s="8">
        <f>E3970/L3970</f>
        <v>47.909090909090907</v>
      </c>
      <c r="Q3970" s="3" t="str">
        <f>LEFT(N3970,SEARCH("/",N3970)-1)</f>
        <v>theater</v>
      </c>
      <c r="R3970" s="3" t="str">
        <f>RIGHT(N3970,LEN(N3970)-SEARCH("/",N3970,1))</f>
        <v>plays</v>
      </c>
      <c r="S3970" s="16">
        <f>(((J3970/60)/60)/24)+DATE(1970,1,1)+(-5/24)</f>
        <v>42452.60732638889</v>
      </c>
      <c r="T3970" s="16">
        <f>(((I3970/60)/60)/24)+DATE(1970,1,1)+(-5/24)</f>
        <v>42512.60732638889</v>
      </c>
    </row>
    <row r="3971" spans="1:20" ht="75" x14ac:dyDescent="0.3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12">
        <f>(E3971/D3971)*100</f>
        <v>7.4690265486725664</v>
      </c>
      <c r="P3971" s="8">
        <f>E3971/L3971</f>
        <v>35.166666666666664</v>
      </c>
      <c r="Q3971" s="3" t="str">
        <f>LEFT(N3971,SEARCH("/",N3971)-1)</f>
        <v>theater</v>
      </c>
      <c r="R3971" s="3" t="str">
        <f>RIGHT(N3971,LEN(N3971)-SEARCH("/",N3971,1))</f>
        <v>plays</v>
      </c>
      <c r="S3971" s="16">
        <f>(((J3971/60)/60)/24)+DATE(1970,1,1)+(-5/24)</f>
        <v>42601.646365740737</v>
      </c>
      <c r="T3971" s="16">
        <f>(((I3971/60)/60)/24)+DATE(1970,1,1)+(-5/24)</f>
        <v>42610.954861111109</v>
      </c>
    </row>
    <row r="3972" spans="1:20" ht="93.75" x14ac:dyDescent="0.3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12">
        <f>(E3972/D3972)*100</f>
        <v>7.3333333333333334E-2</v>
      </c>
      <c r="P3972" s="8">
        <f>E3972/L3972</f>
        <v>5.5</v>
      </c>
      <c r="Q3972" s="3" t="str">
        <f>LEFT(N3972,SEARCH("/",N3972)-1)</f>
        <v>theater</v>
      </c>
      <c r="R3972" s="3" t="str">
        <f>RIGHT(N3972,LEN(N3972)-SEARCH("/",N3972,1))</f>
        <v>plays</v>
      </c>
      <c r="S3972" s="16">
        <f>(((J3972/60)/60)/24)+DATE(1970,1,1)+(-5/24)</f>
        <v>42447.655219907399</v>
      </c>
      <c r="T3972" s="16">
        <f>(((I3972/60)/60)/24)+DATE(1970,1,1)+(-5/24)</f>
        <v>42477.655219907399</v>
      </c>
    </row>
    <row r="3973" spans="1:20" ht="93.75" x14ac:dyDescent="0.3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12">
        <f>(E3973/D3973)*100</f>
        <v>0.97142857142857131</v>
      </c>
      <c r="P3973" s="8">
        <f>E3973/L3973</f>
        <v>22.666666666666668</v>
      </c>
      <c r="Q3973" s="3" t="str">
        <f>LEFT(N3973,SEARCH("/",N3973)-1)</f>
        <v>theater</v>
      </c>
      <c r="R3973" s="3" t="str">
        <f>RIGHT(N3973,LEN(N3973)-SEARCH("/",N3973,1))</f>
        <v>plays</v>
      </c>
      <c r="S3973" s="16">
        <f>(((J3973/60)/60)/24)+DATE(1970,1,1)+(-5/24)</f>
        <v>41811.327847222223</v>
      </c>
      <c r="T3973" s="16">
        <f>(((I3973/60)/60)/24)+DATE(1970,1,1)+(-5/24)</f>
        <v>41841.327847222223</v>
      </c>
    </row>
    <row r="3974" spans="1:20" ht="75" x14ac:dyDescent="0.3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12">
        <f>(E3974/D3974)*100</f>
        <v>21.099999999999998</v>
      </c>
      <c r="P3974" s="8">
        <f>E3974/L3974</f>
        <v>26.375</v>
      </c>
      <c r="Q3974" s="3" t="str">
        <f>LEFT(N3974,SEARCH("/",N3974)-1)</f>
        <v>theater</v>
      </c>
      <c r="R3974" s="3" t="str">
        <f>RIGHT(N3974,LEN(N3974)-SEARCH("/",N3974,1))</f>
        <v>plays</v>
      </c>
      <c r="S3974" s="16">
        <f>(((J3974/60)/60)/24)+DATE(1970,1,1)+(-5/24)</f>
        <v>41980.859189814808</v>
      </c>
      <c r="T3974" s="16">
        <f>(((I3974/60)/60)/24)+DATE(1970,1,1)+(-5/24)</f>
        <v>42040.859189814808</v>
      </c>
    </row>
    <row r="3975" spans="1:20" ht="93.75" x14ac:dyDescent="0.3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12">
        <f>(E3975/D3975)*100</f>
        <v>78.100000000000009</v>
      </c>
      <c r="P3975" s="8">
        <f>E3975/L3975</f>
        <v>105.54054054054055</v>
      </c>
      <c r="Q3975" s="3" t="str">
        <f>LEFT(N3975,SEARCH("/",N3975)-1)</f>
        <v>theater</v>
      </c>
      <c r="R3975" s="3" t="str">
        <f>RIGHT(N3975,LEN(N3975)-SEARCH("/",N3975,1))</f>
        <v>plays</v>
      </c>
      <c r="S3975" s="16">
        <f>(((J3975/60)/60)/24)+DATE(1970,1,1)+(-5/24)</f>
        <v>42469.475810185184</v>
      </c>
      <c r="T3975" s="16">
        <f>(((I3975/60)/60)/24)+DATE(1970,1,1)+(-5/24)</f>
        <v>42498.958333333336</v>
      </c>
    </row>
    <row r="3976" spans="1:20" ht="75" x14ac:dyDescent="0.3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12">
        <f>(E3976/D3976)*100</f>
        <v>32</v>
      </c>
      <c r="P3976" s="8">
        <f>E3976/L3976</f>
        <v>29.09090909090909</v>
      </c>
      <c r="Q3976" s="3" t="str">
        <f>LEFT(N3976,SEARCH("/",N3976)-1)</f>
        <v>theater</v>
      </c>
      <c r="R3976" s="3" t="str">
        <f>RIGHT(N3976,LEN(N3976)-SEARCH("/",N3976,1))</f>
        <v>plays</v>
      </c>
      <c r="S3976" s="16">
        <f>(((J3976/60)/60)/24)+DATE(1970,1,1)+(-5/24)</f>
        <v>42493.338518518511</v>
      </c>
      <c r="T3976" s="16">
        <f>(((I3976/60)/60)/24)+DATE(1970,1,1)+(-5/24)</f>
        <v>42523.338518518511</v>
      </c>
    </row>
    <row r="3977" spans="1:20" ht="93.75" x14ac:dyDescent="0.3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12">
        <f>(E3977/D3977)*100</f>
        <v>0</v>
      </c>
      <c r="P3977" s="8">
        <v>0</v>
      </c>
      <c r="Q3977" s="3" t="str">
        <f>LEFT(N3977,SEARCH("/",N3977)-1)</f>
        <v>theater</v>
      </c>
      <c r="R3977" s="3" t="str">
        <f>RIGHT(N3977,LEN(N3977)-SEARCH("/",N3977,1))</f>
        <v>plays</v>
      </c>
      <c r="S3977" s="16">
        <f>(((J3977/60)/60)/24)+DATE(1970,1,1)+(-5/24)</f>
        <v>42534.658541666664</v>
      </c>
      <c r="T3977" s="16">
        <f>(((I3977/60)/60)/24)+DATE(1970,1,1)+(-5/24)</f>
        <v>42564.658541666664</v>
      </c>
    </row>
    <row r="3978" spans="1:20" ht="93.75" x14ac:dyDescent="0.3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12">
        <f>(E3978/D3978)*100</f>
        <v>47.692307692307693</v>
      </c>
      <c r="P3978" s="8">
        <f>E3978/L3978</f>
        <v>62</v>
      </c>
      <c r="Q3978" s="3" t="str">
        <f>LEFT(N3978,SEARCH("/",N3978)-1)</f>
        <v>theater</v>
      </c>
      <c r="R3978" s="3" t="str">
        <f>RIGHT(N3978,LEN(N3978)-SEARCH("/",N3978,1))</f>
        <v>plays</v>
      </c>
      <c r="S3978" s="16">
        <f>(((J3978/60)/60)/24)+DATE(1970,1,1)+(-5/24)</f>
        <v>41830.650011574071</v>
      </c>
      <c r="T3978" s="16">
        <f>(((I3978/60)/60)/24)+DATE(1970,1,1)+(-5/24)</f>
        <v>41852.083333333328</v>
      </c>
    </row>
    <row r="3979" spans="1:20" ht="75" x14ac:dyDescent="0.3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12">
        <f>(E3979/D3979)*100</f>
        <v>1.4500000000000002</v>
      </c>
      <c r="P3979" s="8">
        <f>E3979/L3979</f>
        <v>217.5</v>
      </c>
      <c r="Q3979" s="3" t="str">
        <f>LEFT(N3979,SEARCH("/",N3979)-1)</f>
        <v>theater</v>
      </c>
      <c r="R3979" s="3" t="str">
        <f>RIGHT(N3979,LEN(N3979)-SEARCH("/",N3979,1))</f>
        <v>plays</v>
      </c>
      <c r="S3979" s="16">
        <f>(((J3979/60)/60)/24)+DATE(1970,1,1)+(-5/24)</f>
        <v>42543.580231481479</v>
      </c>
      <c r="T3979" s="16">
        <f>(((I3979/60)/60)/24)+DATE(1970,1,1)+(-5/24)</f>
        <v>42573.580231481479</v>
      </c>
    </row>
    <row r="3980" spans="1:20" ht="93.75" x14ac:dyDescent="0.3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12">
        <f>(E3980/D3980)*100</f>
        <v>10.7</v>
      </c>
      <c r="P3980" s="8">
        <f>E3980/L3980</f>
        <v>26.75</v>
      </c>
      <c r="Q3980" s="3" t="str">
        <f>LEFT(N3980,SEARCH("/",N3980)-1)</f>
        <v>theater</v>
      </c>
      <c r="R3980" s="3" t="str">
        <f>RIGHT(N3980,LEN(N3980)-SEARCH("/",N3980,1))</f>
        <v>plays</v>
      </c>
      <c r="S3980" s="16">
        <f>(((J3980/60)/60)/24)+DATE(1970,1,1)+(-5/24)</f>
        <v>41975.434641203705</v>
      </c>
      <c r="T3980" s="16">
        <f>(((I3980/60)/60)/24)+DATE(1970,1,1)+(-5/24)</f>
        <v>42035.434641203705</v>
      </c>
    </row>
    <row r="3981" spans="1:20" ht="93.75" x14ac:dyDescent="0.3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12">
        <f>(E3981/D3981)*100</f>
        <v>1.8333333333333333</v>
      </c>
      <c r="P3981" s="8">
        <f>E3981/L3981</f>
        <v>18.333333333333332</v>
      </c>
      <c r="Q3981" s="3" t="str">
        <f>LEFT(N3981,SEARCH("/",N3981)-1)</f>
        <v>theater</v>
      </c>
      <c r="R3981" s="3" t="str">
        <f>RIGHT(N3981,LEN(N3981)-SEARCH("/",N3981,1))</f>
        <v>plays</v>
      </c>
      <c r="S3981" s="16">
        <f>(((J3981/60)/60)/24)+DATE(1970,1,1)+(-5/24)</f>
        <v>42069.695104166669</v>
      </c>
      <c r="T3981" s="16">
        <f>(((I3981/60)/60)/24)+DATE(1970,1,1)+(-5/24)</f>
        <v>42092.624999999993</v>
      </c>
    </row>
    <row r="3982" spans="1:20" ht="93.75" x14ac:dyDescent="0.3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12">
        <f>(E3982/D3982)*100</f>
        <v>18</v>
      </c>
      <c r="P3982" s="8">
        <f>E3982/L3982</f>
        <v>64.285714285714292</v>
      </c>
      <c r="Q3982" s="3" t="str">
        <f>LEFT(N3982,SEARCH("/",N3982)-1)</f>
        <v>theater</v>
      </c>
      <c r="R3982" s="3" t="str">
        <f>RIGHT(N3982,LEN(N3982)-SEARCH("/",N3982,1))</f>
        <v>plays</v>
      </c>
      <c r="S3982" s="16">
        <f>(((J3982/60)/60)/24)+DATE(1970,1,1)+(-5/24)</f>
        <v>41795.390590277777</v>
      </c>
      <c r="T3982" s="16">
        <f>(((I3982/60)/60)/24)+DATE(1970,1,1)+(-5/24)</f>
        <v>41825.390590277777</v>
      </c>
    </row>
    <row r="3983" spans="1:20" ht="75" x14ac:dyDescent="0.3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12">
        <f>(E3983/D3983)*100</f>
        <v>4.083333333333333</v>
      </c>
      <c r="P3983" s="8">
        <f>E3983/L3983</f>
        <v>175</v>
      </c>
      <c r="Q3983" s="3" t="str">
        <f>LEFT(N3983,SEARCH("/",N3983)-1)</f>
        <v>theater</v>
      </c>
      <c r="R3983" s="3" t="str">
        <f>RIGHT(N3983,LEN(N3983)-SEARCH("/",N3983,1))</f>
        <v>plays</v>
      </c>
      <c r="S3983" s="16">
        <f>(((J3983/60)/60)/24)+DATE(1970,1,1)+(-5/24)</f>
        <v>42507.971631944441</v>
      </c>
      <c r="T3983" s="16">
        <f>(((I3983/60)/60)/24)+DATE(1970,1,1)+(-5/24)</f>
        <v>42567.971631944441</v>
      </c>
    </row>
    <row r="3984" spans="1:20" ht="75" x14ac:dyDescent="0.3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12">
        <f>(E3984/D3984)*100</f>
        <v>20</v>
      </c>
      <c r="P3984" s="8">
        <f>E3984/L3984</f>
        <v>34</v>
      </c>
      <c r="Q3984" s="3" t="str">
        <f>LEFT(N3984,SEARCH("/",N3984)-1)</f>
        <v>theater</v>
      </c>
      <c r="R3984" s="3" t="str">
        <f>RIGHT(N3984,LEN(N3984)-SEARCH("/",N3984,1))</f>
        <v>plays</v>
      </c>
      <c r="S3984" s="16">
        <f>(((J3984/60)/60)/24)+DATE(1970,1,1)+(-5/24)</f>
        <v>42132.601620370369</v>
      </c>
      <c r="T3984" s="16">
        <f>(((I3984/60)/60)/24)+DATE(1970,1,1)+(-5/24)</f>
        <v>42192.601620370369</v>
      </c>
    </row>
    <row r="3985" spans="1:20" ht="93.75" x14ac:dyDescent="0.3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12">
        <f>(E3985/D3985)*100</f>
        <v>34.802513464991023</v>
      </c>
      <c r="P3985" s="8">
        <f>E3985/L3985</f>
        <v>84.282608695652172</v>
      </c>
      <c r="Q3985" s="3" t="str">
        <f>LEFT(N3985,SEARCH("/",N3985)-1)</f>
        <v>theater</v>
      </c>
      <c r="R3985" s="3" t="str">
        <f>RIGHT(N3985,LEN(N3985)-SEARCH("/",N3985,1))</f>
        <v>plays</v>
      </c>
      <c r="S3985" s="16">
        <f>(((J3985/60)/60)/24)+DATE(1970,1,1)+(-5/24)</f>
        <v>41747.661527777775</v>
      </c>
      <c r="T3985" s="16">
        <f>(((I3985/60)/60)/24)+DATE(1970,1,1)+(-5/24)</f>
        <v>41779.082638888889</v>
      </c>
    </row>
    <row r="3986" spans="1:20" ht="75" x14ac:dyDescent="0.3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12">
        <f>(E3986/D3986)*100</f>
        <v>6.3333333333333339</v>
      </c>
      <c r="P3986" s="8">
        <f>E3986/L3986</f>
        <v>9.5</v>
      </c>
      <c r="Q3986" s="3" t="str">
        <f>LEFT(N3986,SEARCH("/",N3986)-1)</f>
        <v>theater</v>
      </c>
      <c r="R3986" s="3" t="str">
        <f>RIGHT(N3986,LEN(N3986)-SEARCH("/",N3986,1))</f>
        <v>plays</v>
      </c>
      <c r="S3986" s="16">
        <f>(((J3986/60)/60)/24)+DATE(1970,1,1)+(-5/24)</f>
        <v>41920.755138888882</v>
      </c>
      <c r="T3986" s="16">
        <f>(((I3986/60)/60)/24)+DATE(1970,1,1)+(-5/24)</f>
        <v>41950.791666666664</v>
      </c>
    </row>
    <row r="3987" spans="1:20" ht="93.75" x14ac:dyDescent="0.3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12">
        <f>(E3987/D3987)*100</f>
        <v>32.049999999999997</v>
      </c>
      <c r="P3987" s="8">
        <f>E3987/L3987</f>
        <v>33.736842105263158</v>
      </c>
      <c r="Q3987" s="3" t="str">
        <f>LEFT(N3987,SEARCH("/",N3987)-1)</f>
        <v>theater</v>
      </c>
      <c r="R3987" s="3" t="str">
        <f>RIGHT(N3987,LEN(N3987)-SEARCH("/",N3987,1))</f>
        <v>plays</v>
      </c>
      <c r="S3987" s="16">
        <f>(((J3987/60)/60)/24)+DATE(1970,1,1)+(-5/24)</f>
        <v>42399.499074074069</v>
      </c>
      <c r="T3987" s="16">
        <f>(((I3987/60)/60)/24)+DATE(1970,1,1)+(-5/24)</f>
        <v>42420.670138888883</v>
      </c>
    </row>
    <row r="3988" spans="1:20" ht="75" x14ac:dyDescent="0.3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12">
        <f>(E3988/D3988)*100</f>
        <v>9.76</v>
      </c>
      <c r="P3988" s="8">
        <f>E3988/L3988</f>
        <v>37.53846153846154</v>
      </c>
      <c r="Q3988" s="3" t="str">
        <f>LEFT(N3988,SEARCH("/",N3988)-1)</f>
        <v>theater</v>
      </c>
      <c r="R3988" s="3" t="str">
        <f>RIGHT(N3988,LEN(N3988)-SEARCH("/",N3988,1))</f>
        <v>plays</v>
      </c>
      <c r="S3988" s="16">
        <f>(((J3988/60)/60)/24)+DATE(1970,1,1)+(-5/24)</f>
        <v>42467.340208333328</v>
      </c>
      <c r="T3988" s="16">
        <f>(((I3988/60)/60)/24)+DATE(1970,1,1)+(-5/24)</f>
        <v>42496.336111111108</v>
      </c>
    </row>
    <row r="3989" spans="1:20" ht="75" x14ac:dyDescent="0.3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12">
        <f>(E3989/D3989)*100</f>
        <v>37.75</v>
      </c>
      <c r="P3989" s="8">
        <f>E3989/L3989</f>
        <v>11.615384615384615</v>
      </c>
      <c r="Q3989" s="3" t="str">
        <f>LEFT(N3989,SEARCH("/",N3989)-1)</f>
        <v>theater</v>
      </c>
      <c r="R3989" s="3" t="str">
        <f>RIGHT(N3989,LEN(N3989)-SEARCH("/",N3989,1))</f>
        <v>plays</v>
      </c>
      <c r="S3989" s="16">
        <f>(((J3989/60)/60)/24)+DATE(1970,1,1)+(-5/24)</f>
        <v>41765.716319444444</v>
      </c>
      <c r="T3989" s="16">
        <f>(((I3989/60)/60)/24)+DATE(1970,1,1)+(-5/24)</f>
        <v>41775.716319444444</v>
      </c>
    </row>
    <row r="3990" spans="1:20" ht="37.5" x14ac:dyDescent="0.3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12">
        <f>(E3990/D3990)*100</f>
        <v>2.1333333333333333</v>
      </c>
      <c r="P3990" s="8">
        <f>E3990/L3990</f>
        <v>8</v>
      </c>
      <c r="Q3990" s="3" t="str">
        <f>LEFT(N3990,SEARCH("/",N3990)-1)</f>
        <v>theater</v>
      </c>
      <c r="R3990" s="3" t="str">
        <f>RIGHT(N3990,LEN(N3990)-SEARCH("/",N3990,1))</f>
        <v>plays</v>
      </c>
      <c r="S3990" s="16">
        <f>(((J3990/60)/60)/24)+DATE(1970,1,1)+(-5/24)</f>
        <v>42229.872835648144</v>
      </c>
      <c r="T3990" s="16">
        <f>(((I3990/60)/60)/24)+DATE(1970,1,1)+(-5/24)</f>
        <v>42244.872835648144</v>
      </c>
    </row>
    <row r="3991" spans="1:20" ht="93.75" x14ac:dyDescent="0.3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12">
        <f>(E3991/D3991)*100</f>
        <v>0</v>
      </c>
      <c r="P3991" s="8">
        <v>0</v>
      </c>
      <c r="Q3991" s="3" t="str">
        <f>LEFT(N3991,SEARCH("/",N3991)-1)</f>
        <v>theater</v>
      </c>
      <c r="R3991" s="3" t="str">
        <f>RIGHT(N3991,LEN(N3991)-SEARCH("/",N3991,1))</f>
        <v>plays</v>
      </c>
      <c r="S3991" s="16">
        <f>(((J3991/60)/60)/24)+DATE(1970,1,1)+(-5/24)</f>
        <v>42286.541446759256</v>
      </c>
      <c r="T3991" s="16">
        <f>(((I3991/60)/60)/24)+DATE(1970,1,1)+(-5/24)</f>
        <v>42316.583113425928</v>
      </c>
    </row>
    <row r="3992" spans="1:20" ht="75" x14ac:dyDescent="0.3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12">
        <f>(E3992/D3992)*100</f>
        <v>4.1818181818181817</v>
      </c>
      <c r="P3992" s="8">
        <f>E3992/L3992</f>
        <v>23</v>
      </c>
      <c r="Q3992" s="3" t="str">
        <f>LEFT(N3992,SEARCH("/",N3992)-1)</f>
        <v>theater</v>
      </c>
      <c r="R3992" s="3" t="str">
        <f>RIGHT(N3992,LEN(N3992)-SEARCH("/",N3992,1))</f>
        <v>plays</v>
      </c>
      <c r="S3992" s="16">
        <f>(((J3992/60)/60)/24)+DATE(1970,1,1)+(-5/24)</f>
        <v>42401.464039351849</v>
      </c>
      <c r="T3992" s="16">
        <f>(((I3992/60)/60)/24)+DATE(1970,1,1)+(-5/24)</f>
        <v>42431.464039351849</v>
      </c>
    </row>
    <row r="3993" spans="1:20" ht="37.5" x14ac:dyDescent="0.3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12">
        <f>(E3993/D3993)*100</f>
        <v>20</v>
      </c>
      <c r="P3993" s="8">
        <f>E3993/L3993</f>
        <v>100</v>
      </c>
      <c r="Q3993" s="3" t="str">
        <f>LEFT(N3993,SEARCH("/",N3993)-1)</f>
        <v>theater</v>
      </c>
      <c r="R3993" s="3" t="str">
        <f>RIGHT(N3993,LEN(N3993)-SEARCH("/",N3993,1))</f>
        <v>plays</v>
      </c>
      <c r="S3993" s="16">
        <f>(((J3993/60)/60)/24)+DATE(1970,1,1)+(-5/24)</f>
        <v>42125.436134259253</v>
      </c>
      <c r="T3993" s="16">
        <f>(((I3993/60)/60)/24)+DATE(1970,1,1)+(-5/24)</f>
        <v>42155.436134259253</v>
      </c>
    </row>
    <row r="3994" spans="1:20" ht="75" x14ac:dyDescent="0.3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12">
        <f>(E3994/D3994)*100</f>
        <v>5.41</v>
      </c>
      <c r="P3994" s="8">
        <f>E3994/L3994</f>
        <v>60.111111111111114</v>
      </c>
      <c r="Q3994" s="3" t="str">
        <f>LEFT(N3994,SEARCH("/",N3994)-1)</f>
        <v>theater</v>
      </c>
      <c r="R3994" s="3" t="str">
        <f>RIGHT(N3994,LEN(N3994)-SEARCH("/",N3994,1))</f>
        <v>plays</v>
      </c>
      <c r="S3994" s="16">
        <f>(((J3994/60)/60)/24)+DATE(1970,1,1)+(-5/24)</f>
        <v>42289.732164351844</v>
      </c>
      <c r="T3994" s="16">
        <f>(((I3994/60)/60)/24)+DATE(1970,1,1)+(-5/24)</f>
        <v>42349.773831018516</v>
      </c>
    </row>
    <row r="3995" spans="1:20" ht="75" x14ac:dyDescent="0.3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12">
        <f>(E3995/D3995)*100</f>
        <v>6.0000000000000001E-3</v>
      </c>
      <c r="P3995" s="8">
        <f>E3995/L3995</f>
        <v>3</v>
      </c>
      <c r="Q3995" s="3" t="str">
        <f>LEFT(N3995,SEARCH("/",N3995)-1)</f>
        <v>theater</v>
      </c>
      <c r="R3995" s="3" t="str">
        <f>RIGHT(N3995,LEN(N3995)-SEARCH("/",N3995,1))</f>
        <v>plays</v>
      </c>
      <c r="S3995" s="16">
        <f>(((J3995/60)/60)/24)+DATE(1970,1,1)+(-5/24)</f>
        <v>42107.656388888885</v>
      </c>
      <c r="T3995" s="16">
        <f>(((I3995/60)/60)/24)+DATE(1970,1,1)+(-5/24)</f>
        <v>42137.656388888885</v>
      </c>
    </row>
    <row r="3996" spans="1:20" ht="75" x14ac:dyDescent="0.3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12">
        <f>(E3996/D3996)*100</f>
        <v>0.25</v>
      </c>
      <c r="P3996" s="8">
        <f>E3996/L3996</f>
        <v>5</v>
      </c>
      <c r="Q3996" s="3" t="str">
        <f>LEFT(N3996,SEARCH("/",N3996)-1)</f>
        <v>theater</v>
      </c>
      <c r="R3996" s="3" t="str">
        <f>RIGHT(N3996,LEN(N3996)-SEARCH("/",N3996,1))</f>
        <v>plays</v>
      </c>
      <c r="S3996" s="16">
        <f>(((J3996/60)/60)/24)+DATE(1970,1,1)+(-5/24)</f>
        <v>41809.181597222218</v>
      </c>
      <c r="T3996" s="16">
        <f>(((I3996/60)/60)/24)+DATE(1970,1,1)+(-5/24)</f>
        <v>41839.181597222218</v>
      </c>
    </row>
    <row r="3997" spans="1:20" ht="75" x14ac:dyDescent="0.3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12">
        <f>(E3997/D3997)*100</f>
        <v>35</v>
      </c>
      <c r="P3997" s="8">
        <f>E3997/L3997</f>
        <v>17.5</v>
      </c>
      <c r="Q3997" s="3" t="str">
        <f>LEFT(N3997,SEARCH("/",N3997)-1)</f>
        <v>theater</v>
      </c>
      <c r="R3997" s="3" t="str">
        <f>RIGHT(N3997,LEN(N3997)-SEARCH("/",N3997,1))</f>
        <v>plays</v>
      </c>
      <c r="S3997" s="16">
        <f>(((J3997/60)/60)/24)+DATE(1970,1,1)+(-5/24)</f>
        <v>42019.475428240738</v>
      </c>
      <c r="T3997" s="16">
        <f>(((I3997/60)/60)/24)+DATE(1970,1,1)+(-5/24)</f>
        <v>42049.268749999996</v>
      </c>
    </row>
    <row r="3998" spans="1:20" ht="93.75" x14ac:dyDescent="0.3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12">
        <f>(E3998/D3998)*100</f>
        <v>16.566666666666666</v>
      </c>
      <c r="P3998" s="8">
        <f>E3998/L3998</f>
        <v>29.235294117647058</v>
      </c>
      <c r="Q3998" s="3" t="str">
        <f>LEFT(N3998,SEARCH("/",N3998)-1)</f>
        <v>theater</v>
      </c>
      <c r="R3998" s="3" t="str">
        <f>RIGHT(N3998,LEN(N3998)-SEARCH("/",N3998,1))</f>
        <v>plays</v>
      </c>
      <c r="S3998" s="16">
        <f>(((J3998/60)/60)/24)+DATE(1970,1,1)+(-5/24)</f>
        <v>41950.058611111104</v>
      </c>
      <c r="T3998" s="16">
        <f>(((I3998/60)/60)/24)+DATE(1970,1,1)+(-5/24)</f>
        <v>41963.461111111108</v>
      </c>
    </row>
    <row r="3999" spans="1:20" ht="93.75" x14ac:dyDescent="0.3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12">
        <f>(E3999/D3999)*100</f>
        <v>0</v>
      </c>
      <c r="P3999" s="8">
        <v>0</v>
      </c>
      <c r="Q3999" s="3" t="str">
        <f>LEFT(N3999,SEARCH("/",N3999)-1)</f>
        <v>theater</v>
      </c>
      <c r="R3999" s="3" t="str">
        <f>RIGHT(N3999,LEN(N3999)-SEARCH("/",N3999,1))</f>
        <v>plays</v>
      </c>
      <c r="S3999" s="16">
        <f>(((J3999/60)/60)/24)+DATE(1970,1,1)+(-5/24)</f>
        <v>42069.183113425919</v>
      </c>
      <c r="T3999" s="16">
        <f>(((I3999/60)/60)/24)+DATE(1970,1,1)+(-5/24)</f>
        <v>42099.141446759262</v>
      </c>
    </row>
    <row r="4000" spans="1:20" ht="75" x14ac:dyDescent="0.3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12">
        <f>(E4000/D4000)*100</f>
        <v>57.199999999999996</v>
      </c>
      <c r="P4000" s="8">
        <f>E4000/L4000</f>
        <v>59.583333333333336</v>
      </c>
      <c r="Q4000" s="3" t="str">
        <f>LEFT(N4000,SEARCH("/",N4000)-1)</f>
        <v>theater</v>
      </c>
      <c r="R4000" s="3" t="str">
        <f>RIGHT(N4000,LEN(N4000)-SEARCH("/",N4000,1))</f>
        <v>plays</v>
      </c>
      <c r="S4000" s="16">
        <f>(((J4000/60)/60)/24)+DATE(1970,1,1)+(-5/24)</f>
        <v>42061.754930555551</v>
      </c>
      <c r="T4000" s="16">
        <f>(((I4000/60)/60)/24)+DATE(1970,1,1)+(-5/24)</f>
        <v>42091.713263888887</v>
      </c>
    </row>
    <row r="4001" spans="1:20" ht="75" x14ac:dyDescent="0.3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12">
        <f>(E4001/D4001)*100</f>
        <v>16.514285714285716</v>
      </c>
      <c r="P4001" s="8">
        <f>E4001/L4001</f>
        <v>82.571428571428569</v>
      </c>
      <c r="Q4001" s="3" t="str">
        <f>LEFT(N4001,SEARCH("/",N4001)-1)</f>
        <v>theater</v>
      </c>
      <c r="R4001" s="3" t="str">
        <f>RIGHT(N4001,LEN(N4001)-SEARCH("/",N4001,1))</f>
        <v>plays</v>
      </c>
      <c r="S4001" s="16">
        <f>(((J4001/60)/60)/24)+DATE(1970,1,1)+(-5/24)</f>
        <v>41842.620347222219</v>
      </c>
      <c r="T4001" s="16">
        <f>(((I4001/60)/60)/24)+DATE(1970,1,1)+(-5/24)</f>
        <v>41882.619317129625</v>
      </c>
    </row>
    <row r="4002" spans="1:20" ht="37.5" x14ac:dyDescent="0.3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12">
        <f>(E4002/D4002)*100</f>
        <v>0.125</v>
      </c>
      <c r="P4002" s="8">
        <f>E4002/L4002</f>
        <v>10</v>
      </c>
      <c r="Q4002" s="3" t="str">
        <f>LEFT(N4002,SEARCH("/",N4002)-1)</f>
        <v>theater</v>
      </c>
      <c r="R4002" s="3" t="str">
        <f>RIGHT(N4002,LEN(N4002)-SEARCH("/",N4002,1))</f>
        <v>plays</v>
      </c>
      <c r="S4002" s="16">
        <f>(((J4002/60)/60)/24)+DATE(1970,1,1)+(-5/24)</f>
        <v>42437.437013888884</v>
      </c>
      <c r="T4002" s="16">
        <f>(((I4002/60)/60)/24)+DATE(1970,1,1)+(-5/24)</f>
        <v>42497.39534722222</v>
      </c>
    </row>
    <row r="4003" spans="1:20" ht="93.75" x14ac:dyDescent="0.3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12">
        <f>(E4003/D4003)*100</f>
        <v>37.75</v>
      </c>
      <c r="P4003" s="8">
        <f>E4003/L4003</f>
        <v>32.357142857142854</v>
      </c>
      <c r="Q4003" s="3" t="str">
        <f>LEFT(N4003,SEARCH("/",N4003)-1)</f>
        <v>theater</v>
      </c>
      <c r="R4003" s="3" t="str">
        <f>RIGHT(N4003,LEN(N4003)-SEARCH("/",N4003,1))</f>
        <v>plays</v>
      </c>
      <c r="S4003" s="16">
        <f>(((J4003/60)/60)/24)+DATE(1970,1,1)+(-5/24)</f>
        <v>42775.755879629629</v>
      </c>
      <c r="T4003" s="16">
        <f>(((I4003/60)/60)/24)+DATE(1970,1,1)+(-5/24)</f>
        <v>42795.583333333336</v>
      </c>
    </row>
    <row r="4004" spans="1:20" ht="75" x14ac:dyDescent="0.3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12">
        <f>(E4004/D4004)*100</f>
        <v>1.8399999999999999</v>
      </c>
      <c r="P4004" s="8">
        <f>E4004/L4004</f>
        <v>5.75</v>
      </c>
      <c r="Q4004" s="3" t="str">
        <f>LEFT(N4004,SEARCH("/",N4004)-1)</f>
        <v>theater</v>
      </c>
      <c r="R4004" s="3" t="str">
        <f>RIGHT(N4004,LEN(N4004)-SEARCH("/",N4004,1))</f>
        <v>plays</v>
      </c>
      <c r="S4004" s="16">
        <f>(((J4004/60)/60)/24)+DATE(1970,1,1)+(-5/24)</f>
        <v>41878.835196759253</v>
      </c>
      <c r="T4004" s="16">
        <f>(((I4004/60)/60)/24)+DATE(1970,1,1)+(-5/24)</f>
        <v>41908.835196759253</v>
      </c>
    </row>
    <row r="4005" spans="1:20" ht="75" x14ac:dyDescent="0.3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12">
        <f>(E4005/D4005)*100</f>
        <v>10.050000000000001</v>
      </c>
      <c r="P4005" s="8">
        <f>E4005/L4005</f>
        <v>100.5</v>
      </c>
      <c r="Q4005" s="3" t="str">
        <f>LEFT(N4005,SEARCH("/",N4005)-1)</f>
        <v>theater</v>
      </c>
      <c r="R4005" s="3" t="str">
        <f>RIGHT(N4005,LEN(N4005)-SEARCH("/",N4005,1))</f>
        <v>plays</v>
      </c>
      <c r="S4005" s="16">
        <f>(((J4005/60)/60)/24)+DATE(1970,1,1)+(-5/24)</f>
        <v>42020.379016203697</v>
      </c>
      <c r="T4005" s="16">
        <f>(((I4005/60)/60)/24)+DATE(1970,1,1)+(-5/24)</f>
        <v>42050.379016203697</v>
      </c>
    </row>
    <row r="4006" spans="1:20" ht="37.5" x14ac:dyDescent="0.3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12">
        <f>(E4006/D4006)*100</f>
        <v>0.2</v>
      </c>
      <c r="P4006" s="8">
        <f>E4006/L4006</f>
        <v>1</v>
      </c>
      <c r="Q4006" s="3" t="str">
        <f>LEFT(N4006,SEARCH("/",N4006)-1)</f>
        <v>theater</v>
      </c>
      <c r="R4006" s="3" t="str">
        <f>RIGHT(N4006,LEN(N4006)-SEARCH("/",N4006,1))</f>
        <v>plays</v>
      </c>
      <c r="S4006" s="16">
        <f>(((J4006/60)/60)/24)+DATE(1970,1,1)+(-5/24)</f>
        <v>41889.954363425924</v>
      </c>
      <c r="T4006" s="16">
        <f>(((I4006/60)/60)/24)+DATE(1970,1,1)+(-5/24)</f>
        <v>41919.954363425924</v>
      </c>
    </row>
    <row r="4007" spans="1:20" ht="75" x14ac:dyDescent="0.3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12">
        <f>(E4007/D4007)*100</f>
        <v>1.3333333333333335</v>
      </c>
      <c r="P4007" s="8">
        <f>E4007/L4007</f>
        <v>20</v>
      </c>
      <c r="Q4007" s="3" t="str">
        <f>LEFT(N4007,SEARCH("/",N4007)-1)</f>
        <v>theater</v>
      </c>
      <c r="R4007" s="3" t="str">
        <f>RIGHT(N4007,LEN(N4007)-SEARCH("/",N4007,1))</f>
        <v>plays</v>
      </c>
      <c r="S4007" s="16">
        <f>(((J4007/60)/60)/24)+DATE(1970,1,1)+(-5/24)</f>
        <v>41872.599363425921</v>
      </c>
      <c r="T4007" s="16">
        <f>(((I4007/60)/60)/24)+DATE(1970,1,1)+(-5/24)</f>
        <v>41932.599363425921</v>
      </c>
    </row>
    <row r="4008" spans="1:20" ht="93.75" x14ac:dyDescent="0.3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12">
        <f>(E4008/D4008)*100</f>
        <v>6.6666666666666671E-3</v>
      </c>
      <c r="P4008" s="8">
        <f>E4008/L4008</f>
        <v>2</v>
      </c>
      <c r="Q4008" s="3" t="str">
        <f>LEFT(N4008,SEARCH("/",N4008)-1)</f>
        <v>theater</v>
      </c>
      <c r="R4008" s="3" t="str">
        <f>RIGHT(N4008,LEN(N4008)-SEARCH("/",N4008,1))</f>
        <v>plays</v>
      </c>
      <c r="S4008" s="16">
        <f>(((J4008/60)/60)/24)+DATE(1970,1,1)+(-5/24)</f>
        <v>42391.564664351848</v>
      </c>
      <c r="T4008" s="16">
        <f>(((I4008/60)/60)/24)+DATE(1970,1,1)+(-5/24)</f>
        <v>42416.564664351848</v>
      </c>
    </row>
    <row r="4009" spans="1:20" ht="75" x14ac:dyDescent="0.3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12">
        <f>(E4009/D4009)*100</f>
        <v>0.25</v>
      </c>
      <c r="P4009" s="8">
        <f>E4009/L4009</f>
        <v>5</v>
      </c>
      <c r="Q4009" s="3" t="str">
        <f>LEFT(N4009,SEARCH("/",N4009)-1)</f>
        <v>theater</v>
      </c>
      <c r="R4009" s="3" t="str">
        <f>RIGHT(N4009,LEN(N4009)-SEARCH("/",N4009,1))</f>
        <v>plays</v>
      </c>
      <c r="S4009" s="16">
        <f>(((J4009/60)/60)/24)+DATE(1970,1,1)+(-5/24)</f>
        <v>41848.564594907402</v>
      </c>
      <c r="T4009" s="16">
        <f>(((I4009/60)/60)/24)+DATE(1970,1,1)+(-5/24)</f>
        <v>41877.477777777778</v>
      </c>
    </row>
    <row r="4010" spans="1:20" ht="93.75" x14ac:dyDescent="0.3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12">
        <f>(E4010/D4010)*100</f>
        <v>6</v>
      </c>
      <c r="P4010" s="8">
        <f>E4010/L4010</f>
        <v>15</v>
      </c>
      <c r="Q4010" s="3" t="str">
        <f>LEFT(N4010,SEARCH("/",N4010)-1)</f>
        <v>theater</v>
      </c>
      <c r="R4010" s="3" t="str">
        <f>RIGHT(N4010,LEN(N4010)-SEARCH("/",N4010,1))</f>
        <v>plays</v>
      </c>
      <c r="S4010" s="16">
        <f>(((J4010/60)/60)/24)+DATE(1970,1,1)+(-5/24)</f>
        <v>42177.755868055552</v>
      </c>
      <c r="T4010" s="16">
        <f>(((I4010/60)/60)/24)+DATE(1970,1,1)+(-5/24)</f>
        <v>42207.755868055552</v>
      </c>
    </row>
    <row r="4011" spans="1:20" ht="93.75" x14ac:dyDescent="0.3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12">
        <f>(E4011/D4011)*100</f>
        <v>3.8860103626943006</v>
      </c>
      <c r="P4011" s="8">
        <f>E4011/L4011</f>
        <v>25</v>
      </c>
      <c r="Q4011" s="3" t="str">
        <f>LEFT(N4011,SEARCH("/",N4011)-1)</f>
        <v>theater</v>
      </c>
      <c r="R4011" s="3" t="str">
        <f>RIGHT(N4011,LEN(N4011)-SEARCH("/",N4011,1))</f>
        <v>plays</v>
      </c>
      <c r="S4011" s="16">
        <f>(((J4011/60)/60)/24)+DATE(1970,1,1)+(-5/24)</f>
        <v>41851.492592592593</v>
      </c>
      <c r="T4011" s="16">
        <f>(((I4011/60)/60)/24)+DATE(1970,1,1)+(-5/24)</f>
        <v>41891.492592592593</v>
      </c>
    </row>
    <row r="4012" spans="1:20" ht="75" x14ac:dyDescent="0.3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12">
        <f>(E4012/D4012)*100</f>
        <v>24.194444444444443</v>
      </c>
      <c r="P4012" s="8">
        <f>E4012/L4012</f>
        <v>45.842105263157897</v>
      </c>
      <c r="Q4012" s="3" t="str">
        <f>LEFT(N4012,SEARCH("/",N4012)-1)</f>
        <v>theater</v>
      </c>
      <c r="R4012" s="3" t="str">
        <f>RIGHT(N4012,LEN(N4012)-SEARCH("/",N4012,1))</f>
        <v>plays</v>
      </c>
      <c r="S4012" s="16">
        <f>(((J4012/60)/60)/24)+DATE(1970,1,1)+(-5/24)</f>
        <v>41921.562106481477</v>
      </c>
      <c r="T4012" s="16">
        <f>(((I4012/60)/60)/24)+DATE(1970,1,1)+(-5/24)</f>
        <v>41938.562106481477</v>
      </c>
    </row>
    <row r="4013" spans="1:20" ht="93.75" x14ac:dyDescent="0.3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12">
        <f>(E4013/D4013)*100</f>
        <v>7.6</v>
      </c>
      <c r="P4013" s="8">
        <f>E4013/L4013</f>
        <v>4.75</v>
      </c>
      <c r="Q4013" s="3" t="str">
        <f>LEFT(N4013,SEARCH("/",N4013)-1)</f>
        <v>theater</v>
      </c>
      <c r="R4013" s="3" t="str">
        <f>RIGHT(N4013,LEN(N4013)-SEARCH("/",N4013,1))</f>
        <v>plays</v>
      </c>
      <c r="S4013" s="16">
        <f>(((J4013/60)/60)/24)+DATE(1970,1,1)+(-5/24)</f>
        <v>42002.336550925924</v>
      </c>
      <c r="T4013" s="16">
        <f>(((I4013/60)/60)/24)+DATE(1970,1,1)+(-5/24)</f>
        <v>42032.336550925924</v>
      </c>
    </row>
    <row r="4014" spans="1:20" ht="93.75" x14ac:dyDescent="0.3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12">
        <f>(E4014/D4014)*100</f>
        <v>0</v>
      </c>
      <c r="P4014" s="8">
        <v>0</v>
      </c>
      <c r="Q4014" s="3" t="str">
        <f>LEFT(N4014,SEARCH("/",N4014)-1)</f>
        <v>theater</v>
      </c>
      <c r="R4014" s="3" t="str">
        <f>RIGHT(N4014,LEN(N4014)-SEARCH("/",N4014,1))</f>
        <v>plays</v>
      </c>
      <c r="S4014" s="16">
        <f>(((J4014/60)/60)/24)+DATE(1970,1,1)+(-5/24)</f>
        <v>42096.336215277777</v>
      </c>
      <c r="T4014" s="16">
        <f>(((I4014/60)/60)/24)+DATE(1970,1,1)+(-5/24)</f>
        <v>42126.336215277777</v>
      </c>
    </row>
    <row r="4015" spans="1:20" ht="93.75" x14ac:dyDescent="0.3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12">
        <f>(E4015/D4015)*100</f>
        <v>1.3</v>
      </c>
      <c r="P4015" s="8">
        <f>E4015/L4015</f>
        <v>13</v>
      </c>
      <c r="Q4015" s="3" t="str">
        <f>LEFT(N4015,SEARCH("/",N4015)-1)</f>
        <v>theater</v>
      </c>
      <c r="R4015" s="3" t="str">
        <f>RIGHT(N4015,LEN(N4015)-SEARCH("/",N4015,1))</f>
        <v>plays</v>
      </c>
      <c r="S4015" s="16">
        <f>(((J4015/60)/60)/24)+DATE(1970,1,1)+(-5/24)</f>
        <v>42021.092858796292</v>
      </c>
      <c r="T4015" s="16">
        <f>(((I4015/60)/60)/24)+DATE(1970,1,1)+(-5/24)</f>
        <v>42051.092858796292</v>
      </c>
    </row>
    <row r="4016" spans="1:20" ht="93.75" x14ac:dyDescent="0.3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12">
        <f>(E4016/D4016)*100</f>
        <v>0</v>
      </c>
      <c r="P4016" s="8">
        <v>0</v>
      </c>
      <c r="Q4016" s="3" t="str">
        <f>LEFT(N4016,SEARCH("/",N4016)-1)</f>
        <v>theater</v>
      </c>
      <c r="R4016" s="3" t="str">
        <f>RIGHT(N4016,LEN(N4016)-SEARCH("/",N4016,1))</f>
        <v>plays</v>
      </c>
      <c r="S4016" s="16">
        <f>(((J4016/60)/60)/24)+DATE(1970,1,1)+(-5/24)</f>
        <v>42419.037835648145</v>
      </c>
      <c r="T4016" s="16">
        <f>(((I4016/60)/60)/24)+DATE(1970,1,1)+(-5/24)</f>
        <v>42434.037835648145</v>
      </c>
    </row>
    <row r="4017" spans="1:20" ht="93.75" x14ac:dyDescent="0.3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12">
        <f>(E4017/D4017)*100</f>
        <v>1.4285714285714287E-2</v>
      </c>
      <c r="P4017" s="8">
        <f>E4017/L4017</f>
        <v>1</v>
      </c>
      <c r="Q4017" s="3" t="str">
        <f>LEFT(N4017,SEARCH("/",N4017)-1)</f>
        <v>theater</v>
      </c>
      <c r="R4017" s="3" t="str">
        <f>RIGHT(N4017,LEN(N4017)-SEARCH("/",N4017,1))</f>
        <v>plays</v>
      </c>
      <c r="S4017" s="16">
        <f>(((J4017/60)/60)/24)+DATE(1970,1,1)+(-5/24)</f>
        <v>42174.572488425918</v>
      </c>
      <c r="T4017" s="16">
        <f>(((I4017/60)/60)/24)+DATE(1970,1,1)+(-5/24)</f>
        <v>42204.572488425918</v>
      </c>
    </row>
    <row r="4018" spans="1:20" ht="75" x14ac:dyDescent="0.3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12">
        <f>(E4018/D4018)*100</f>
        <v>14.000000000000002</v>
      </c>
      <c r="P4018" s="8">
        <f>E4018/L4018</f>
        <v>10</v>
      </c>
      <c r="Q4018" s="3" t="str">
        <f>LEFT(N4018,SEARCH("/",N4018)-1)</f>
        <v>theater</v>
      </c>
      <c r="R4018" s="3" t="str">
        <f>RIGHT(N4018,LEN(N4018)-SEARCH("/",N4018,1))</f>
        <v>plays</v>
      </c>
      <c r="S4018" s="16">
        <f>(((J4018/60)/60)/24)+DATE(1970,1,1)+(-5/24)</f>
        <v>41869.664351851847</v>
      </c>
      <c r="T4018" s="16">
        <f>(((I4018/60)/60)/24)+DATE(1970,1,1)+(-5/24)</f>
        <v>41899.664351851847</v>
      </c>
    </row>
    <row r="4019" spans="1:20" ht="93.75" x14ac:dyDescent="0.3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12">
        <f>(E4019/D4019)*100</f>
        <v>1.05</v>
      </c>
      <c r="P4019" s="8">
        <f>E4019/L4019</f>
        <v>52.5</v>
      </c>
      <c r="Q4019" s="3" t="str">
        <f>LEFT(N4019,SEARCH("/",N4019)-1)</f>
        <v>theater</v>
      </c>
      <c r="R4019" s="3" t="str">
        <f>RIGHT(N4019,LEN(N4019)-SEARCH("/",N4019,1))</f>
        <v>plays</v>
      </c>
      <c r="S4019" s="16">
        <f>(((J4019/60)/60)/24)+DATE(1970,1,1)+(-5/24)</f>
        <v>41856.463819444441</v>
      </c>
      <c r="T4019" s="16">
        <f>(((I4019/60)/60)/24)+DATE(1970,1,1)+(-5/24)</f>
        <v>41886.463819444441</v>
      </c>
    </row>
    <row r="4020" spans="1:20" ht="56.25" x14ac:dyDescent="0.3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12">
        <f>(E4020/D4020)*100</f>
        <v>8.6666666666666679</v>
      </c>
      <c r="P4020" s="8">
        <f>E4020/L4020</f>
        <v>32.5</v>
      </c>
      <c r="Q4020" s="3" t="str">
        <f>LEFT(N4020,SEARCH("/",N4020)-1)</f>
        <v>theater</v>
      </c>
      <c r="R4020" s="3" t="str">
        <f>RIGHT(N4020,LEN(N4020)-SEARCH("/",N4020,1))</f>
        <v>plays</v>
      </c>
      <c r="S4020" s="16">
        <f>(((J4020/60)/60)/24)+DATE(1970,1,1)+(-5/24)</f>
        <v>42620.702638888884</v>
      </c>
      <c r="T4020" s="16">
        <f>(((I4020/60)/60)/24)+DATE(1970,1,1)+(-5/24)</f>
        <v>42650.702638888884</v>
      </c>
    </row>
    <row r="4021" spans="1:20" ht="93.75" x14ac:dyDescent="0.3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12">
        <f>(E4021/D4021)*100</f>
        <v>0.82857142857142851</v>
      </c>
      <c r="P4021" s="8">
        <f>E4021/L4021</f>
        <v>7.25</v>
      </c>
      <c r="Q4021" s="3" t="str">
        <f>LEFT(N4021,SEARCH("/",N4021)-1)</f>
        <v>theater</v>
      </c>
      <c r="R4021" s="3" t="str">
        <f>RIGHT(N4021,LEN(N4021)-SEARCH("/",N4021,1))</f>
        <v>plays</v>
      </c>
      <c r="S4021" s="16">
        <f>(((J4021/60)/60)/24)+DATE(1970,1,1)+(-5/24)</f>
        <v>42417.467546296299</v>
      </c>
      <c r="T4021" s="16">
        <f>(((I4021/60)/60)/24)+DATE(1970,1,1)+(-5/24)</f>
        <v>42475.477777777771</v>
      </c>
    </row>
    <row r="4022" spans="1:20" ht="75" x14ac:dyDescent="0.3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12">
        <f>(E4022/D4022)*100</f>
        <v>16.666666666666664</v>
      </c>
      <c r="P4022" s="8">
        <f>E4022/L4022</f>
        <v>33.333333333333336</v>
      </c>
      <c r="Q4022" s="3" t="str">
        <f>LEFT(N4022,SEARCH("/",N4022)-1)</f>
        <v>theater</v>
      </c>
      <c r="R4022" s="3" t="str">
        <f>RIGHT(N4022,LEN(N4022)-SEARCH("/",N4022,1))</f>
        <v>plays</v>
      </c>
      <c r="S4022" s="16">
        <f>(((J4022/60)/60)/24)+DATE(1970,1,1)+(-5/24)</f>
        <v>42056.982627314814</v>
      </c>
      <c r="T4022" s="16">
        <f>(((I4022/60)/60)/24)+DATE(1970,1,1)+(-5/24)</f>
        <v>42086.940960648142</v>
      </c>
    </row>
    <row r="4023" spans="1:20" ht="75" x14ac:dyDescent="0.3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12">
        <f>(E4023/D4023)*100</f>
        <v>0.83333333333333337</v>
      </c>
      <c r="P4023" s="8">
        <f>E4023/L4023</f>
        <v>62.5</v>
      </c>
      <c r="Q4023" s="3" t="str">
        <f>LEFT(N4023,SEARCH("/",N4023)-1)</f>
        <v>theater</v>
      </c>
      <c r="R4023" s="3" t="str">
        <f>RIGHT(N4023,LEN(N4023)-SEARCH("/",N4023,1))</f>
        <v>plays</v>
      </c>
      <c r="S4023" s="16">
        <f>(((J4023/60)/60)/24)+DATE(1970,1,1)+(-5/24)</f>
        <v>41878.703217592592</v>
      </c>
      <c r="T4023" s="16">
        <f>(((I4023/60)/60)/24)+DATE(1970,1,1)+(-5/24)</f>
        <v>41938.703217592592</v>
      </c>
    </row>
    <row r="4024" spans="1:20" ht="56.25" x14ac:dyDescent="0.3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12">
        <f>(E4024/D4024)*100</f>
        <v>69.561111111111103</v>
      </c>
      <c r="P4024" s="8">
        <f>E4024/L4024</f>
        <v>63.558375634517766</v>
      </c>
      <c r="Q4024" s="3" t="str">
        <f>LEFT(N4024,SEARCH("/",N4024)-1)</f>
        <v>theater</v>
      </c>
      <c r="R4024" s="3" t="str">
        <f>RIGHT(N4024,LEN(N4024)-SEARCH("/",N4024,1))</f>
        <v>plays</v>
      </c>
      <c r="S4024" s="16">
        <f>(((J4024/60)/60)/24)+DATE(1970,1,1)+(-5/24)</f>
        <v>41990.375775462955</v>
      </c>
      <c r="T4024" s="16">
        <f>(((I4024/60)/60)/24)+DATE(1970,1,1)+(-5/24)</f>
        <v>42035.912499999999</v>
      </c>
    </row>
    <row r="4025" spans="1:20" ht="75" x14ac:dyDescent="0.3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12">
        <f>(E4025/D4025)*100</f>
        <v>0</v>
      </c>
      <c r="P4025" s="8">
        <v>0</v>
      </c>
      <c r="Q4025" s="3" t="str">
        <f>LEFT(N4025,SEARCH("/",N4025)-1)</f>
        <v>theater</v>
      </c>
      <c r="R4025" s="3" t="str">
        <f>RIGHT(N4025,LEN(N4025)-SEARCH("/",N4025,1))</f>
        <v>plays</v>
      </c>
      <c r="S4025" s="16">
        <f>(((J4025/60)/60)/24)+DATE(1970,1,1)+(-5/24)</f>
        <v>42408.791238425918</v>
      </c>
      <c r="T4025" s="16">
        <f>(((I4025/60)/60)/24)+DATE(1970,1,1)+(-5/24)</f>
        <v>42453.749571759261</v>
      </c>
    </row>
    <row r="4026" spans="1:20" ht="93.75" x14ac:dyDescent="0.3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12">
        <f>(E4026/D4026)*100</f>
        <v>1.25</v>
      </c>
      <c r="P4026" s="8">
        <f>E4026/L4026</f>
        <v>10</v>
      </c>
      <c r="Q4026" s="3" t="str">
        <f>LEFT(N4026,SEARCH("/",N4026)-1)</f>
        <v>theater</v>
      </c>
      <c r="R4026" s="3" t="str">
        <f>RIGHT(N4026,LEN(N4026)-SEARCH("/",N4026,1))</f>
        <v>plays</v>
      </c>
      <c r="S4026" s="16">
        <f>(((J4026/60)/60)/24)+DATE(1970,1,1)+(-5/24)</f>
        <v>42217.461770833332</v>
      </c>
      <c r="T4026" s="16">
        <f>(((I4026/60)/60)/24)+DATE(1970,1,1)+(-5/24)</f>
        <v>42247.461770833332</v>
      </c>
    </row>
    <row r="4027" spans="1:20" ht="93.75" x14ac:dyDescent="0.3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12">
        <f>(E4027/D4027)*100</f>
        <v>5</v>
      </c>
      <c r="P4027" s="8">
        <f>E4027/L4027</f>
        <v>62.5</v>
      </c>
      <c r="Q4027" s="3" t="str">
        <f>LEFT(N4027,SEARCH("/",N4027)-1)</f>
        <v>theater</v>
      </c>
      <c r="R4027" s="3" t="str">
        <f>RIGHT(N4027,LEN(N4027)-SEARCH("/",N4027,1))</f>
        <v>plays</v>
      </c>
      <c r="S4027" s="16">
        <f>(((J4027/60)/60)/24)+DATE(1970,1,1)+(-5/24)</f>
        <v>42151.029351851852</v>
      </c>
      <c r="T4027" s="16">
        <f>(((I4027/60)/60)/24)+DATE(1970,1,1)+(-5/24)</f>
        <v>42211.029351851852</v>
      </c>
    </row>
    <row r="4028" spans="1:20" ht="75" x14ac:dyDescent="0.3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12">
        <f>(E4028/D4028)*100</f>
        <v>0</v>
      </c>
      <c r="P4028" s="8">
        <v>0</v>
      </c>
      <c r="Q4028" s="3" t="str">
        <f>LEFT(N4028,SEARCH("/",N4028)-1)</f>
        <v>theater</v>
      </c>
      <c r="R4028" s="3" t="str">
        <f>RIGHT(N4028,LEN(N4028)-SEARCH("/",N4028,1))</f>
        <v>plays</v>
      </c>
      <c r="S4028" s="16">
        <f>(((J4028/60)/60)/24)+DATE(1970,1,1)+(-5/24)</f>
        <v>42282.447210648148</v>
      </c>
      <c r="T4028" s="16">
        <f>(((I4028/60)/60)/24)+DATE(1970,1,1)+(-5/24)</f>
        <v>42342.488877314812</v>
      </c>
    </row>
    <row r="4029" spans="1:20" ht="93.75" x14ac:dyDescent="0.3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12">
        <f>(E4029/D4029)*100</f>
        <v>7.166666666666667</v>
      </c>
      <c r="P4029" s="8">
        <f>E4029/L4029</f>
        <v>30.714285714285715</v>
      </c>
      <c r="Q4029" s="3" t="str">
        <f>LEFT(N4029,SEARCH("/",N4029)-1)</f>
        <v>theater</v>
      </c>
      <c r="R4029" s="3" t="str">
        <f>RIGHT(N4029,LEN(N4029)-SEARCH("/",N4029,1))</f>
        <v>plays</v>
      </c>
      <c r="S4029" s="16">
        <f>(((J4029/60)/60)/24)+DATE(1970,1,1)+(-5/24)</f>
        <v>42768.762511574074</v>
      </c>
      <c r="T4029" s="16">
        <f>(((I4029/60)/60)/24)+DATE(1970,1,1)+(-5/24)</f>
        <v>42788.833333333336</v>
      </c>
    </row>
    <row r="4030" spans="1:20" ht="75" x14ac:dyDescent="0.3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12">
        <f>(E4030/D4030)*100</f>
        <v>28.050000000000004</v>
      </c>
      <c r="P4030" s="8">
        <f>E4030/L4030</f>
        <v>51</v>
      </c>
      <c r="Q4030" s="3" t="str">
        <f>LEFT(N4030,SEARCH("/",N4030)-1)</f>
        <v>theater</v>
      </c>
      <c r="R4030" s="3" t="str">
        <f>RIGHT(N4030,LEN(N4030)-SEARCH("/",N4030,1))</f>
        <v>plays</v>
      </c>
      <c r="S4030" s="16">
        <f>(((J4030/60)/60)/24)+DATE(1970,1,1)+(-5/24)</f>
        <v>41765.730324074073</v>
      </c>
      <c r="T4030" s="16">
        <f>(((I4030/60)/60)/24)+DATE(1970,1,1)+(-5/24)</f>
        <v>41795.730324074073</v>
      </c>
    </row>
    <row r="4031" spans="1:20" ht="75" x14ac:dyDescent="0.3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12">
        <f>(E4031/D4031)*100</f>
        <v>0</v>
      </c>
      <c r="P4031" s="8">
        <v>0</v>
      </c>
      <c r="Q4031" s="3" t="str">
        <f>LEFT(N4031,SEARCH("/",N4031)-1)</f>
        <v>theater</v>
      </c>
      <c r="R4031" s="3" t="str">
        <f>RIGHT(N4031,LEN(N4031)-SEARCH("/",N4031,1))</f>
        <v>plays</v>
      </c>
      <c r="S4031" s="16">
        <f>(((J4031/60)/60)/24)+DATE(1970,1,1)+(-5/24)</f>
        <v>42321.816782407412</v>
      </c>
      <c r="T4031" s="16">
        <f>(((I4031/60)/60)/24)+DATE(1970,1,1)+(-5/24)</f>
        <v>42351.816782407412</v>
      </c>
    </row>
    <row r="4032" spans="1:20" ht="75" x14ac:dyDescent="0.3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12">
        <f>(E4032/D4032)*100</f>
        <v>16</v>
      </c>
      <c r="P4032" s="8">
        <f>E4032/L4032</f>
        <v>66.666666666666671</v>
      </c>
      <c r="Q4032" s="3" t="str">
        <f>LEFT(N4032,SEARCH("/",N4032)-1)</f>
        <v>theater</v>
      </c>
      <c r="R4032" s="3" t="str">
        <f>RIGHT(N4032,LEN(N4032)-SEARCH("/",N4032,1))</f>
        <v>plays</v>
      </c>
      <c r="S4032" s="16">
        <f>(((J4032/60)/60)/24)+DATE(1970,1,1)+(-5/24)</f>
        <v>42374.446747685179</v>
      </c>
      <c r="T4032" s="16">
        <f>(((I4032/60)/60)/24)+DATE(1970,1,1)+(-5/24)</f>
        <v>42403.575694444437</v>
      </c>
    </row>
    <row r="4033" spans="1:20" ht="93.75" x14ac:dyDescent="0.3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12">
        <f>(E4033/D4033)*100</f>
        <v>0</v>
      </c>
      <c r="P4033" s="8">
        <v>0</v>
      </c>
      <c r="Q4033" s="3" t="str">
        <f>LEFT(N4033,SEARCH("/",N4033)-1)</f>
        <v>theater</v>
      </c>
      <c r="R4033" s="3" t="str">
        <f>RIGHT(N4033,LEN(N4033)-SEARCH("/",N4033,1))</f>
        <v>plays</v>
      </c>
      <c r="S4033" s="16">
        <f>(((J4033/60)/60)/24)+DATE(1970,1,1)+(-5/24)</f>
        <v>41941.376898148148</v>
      </c>
      <c r="T4033" s="16">
        <f>(((I4033/60)/60)/24)+DATE(1970,1,1)+(-5/24)</f>
        <v>41991.418564814812</v>
      </c>
    </row>
    <row r="4034" spans="1:20" ht="75" x14ac:dyDescent="0.3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12">
        <f>(E4034/D4034)*100</f>
        <v>6.8287037037037033</v>
      </c>
      <c r="P4034" s="8">
        <f>E4034/L4034</f>
        <v>59</v>
      </c>
      <c r="Q4034" s="3" t="str">
        <f>LEFT(N4034,SEARCH("/",N4034)-1)</f>
        <v>theater</v>
      </c>
      <c r="R4034" s="3" t="str">
        <f>RIGHT(N4034,LEN(N4034)-SEARCH("/",N4034,1))</f>
        <v>plays</v>
      </c>
      <c r="S4034" s="16">
        <f>(((J4034/60)/60)/24)+DATE(1970,1,1)+(-5/24)</f>
        <v>42293.60087962963</v>
      </c>
      <c r="T4034" s="16">
        <f>(((I4034/60)/60)/24)+DATE(1970,1,1)+(-5/24)</f>
        <v>42353.642546296294</v>
      </c>
    </row>
    <row r="4035" spans="1:20" ht="93.75" x14ac:dyDescent="0.3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12">
        <f>(E4035/D4035)*100</f>
        <v>25.698702928870294</v>
      </c>
      <c r="P4035" s="8">
        <f>E4035/L4035</f>
        <v>65.340319148936175</v>
      </c>
      <c r="Q4035" s="3" t="str">
        <f>LEFT(N4035,SEARCH("/",N4035)-1)</f>
        <v>theater</v>
      </c>
      <c r="R4035" s="3" t="str">
        <f>RIGHT(N4035,LEN(N4035)-SEARCH("/",N4035,1))</f>
        <v>plays</v>
      </c>
      <c r="S4035" s="16">
        <f>(((J4035/60)/60)/24)+DATE(1970,1,1)+(-5/24)</f>
        <v>42614.06046296296</v>
      </c>
      <c r="T4035" s="16">
        <f>(((I4035/60)/60)/24)+DATE(1970,1,1)+(-5/24)</f>
        <v>42645.166666666664</v>
      </c>
    </row>
    <row r="4036" spans="1:20" ht="93.75" x14ac:dyDescent="0.3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12">
        <f>(E4036/D4036)*100</f>
        <v>1.4814814814814816</v>
      </c>
      <c r="P4036" s="8">
        <f>E4036/L4036</f>
        <v>100</v>
      </c>
      <c r="Q4036" s="3" t="str">
        <f>LEFT(N4036,SEARCH("/",N4036)-1)</f>
        <v>theater</v>
      </c>
      <c r="R4036" s="3" t="str">
        <f>RIGHT(N4036,LEN(N4036)-SEARCH("/",N4036,1))</f>
        <v>plays</v>
      </c>
      <c r="S4036" s="16">
        <f>(((J4036/60)/60)/24)+DATE(1970,1,1)+(-5/24)</f>
        <v>42067.739004629628</v>
      </c>
      <c r="T4036" s="16">
        <f>(((I4036/60)/60)/24)+DATE(1970,1,1)+(-5/24)</f>
        <v>42097.697337962956</v>
      </c>
    </row>
    <row r="4037" spans="1:20" ht="56.25" x14ac:dyDescent="0.3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12">
        <f>(E4037/D4037)*100</f>
        <v>36.85</v>
      </c>
      <c r="P4037" s="8">
        <f>E4037/L4037</f>
        <v>147.4</v>
      </c>
      <c r="Q4037" s="3" t="str">
        <f>LEFT(N4037,SEARCH("/",N4037)-1)</f>
        <v>theater</v>
      </c>
      <c r="R4037" s="3" t="str">
        <f>RIGHT(N4037,LEN(N4037)-SEARCH("/",N4037,1))</f>
        <v>plays</v>
      </c>
      <c r="S4037" s="16">
        <f>(((J4037/60)/60)/24)+DATE(1970,1,1)+(-5/24)</f>
        <v>41903.674618055549</v>
      </c>
      <c r="T4037" s="16">
        <f>(((I4037/60)/60)/24)+DATE(1970,1,1)+(-5/24)</f>
        <v>41933.674618055549</v>
      </c>
    </row>
    <row r="4038" spans="1:20" ht="75" x14ac:dyDescent="0.3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12">
        <f>(E4038/D4038)*100</f>
        <v>47.05</v>
      </c>
      <c r="P4038" s="8">
        <f>E4038/L4038</f>
        <v>166.05882352941177</v>
      </c>
      <c r="Q4038" s="3" t="str">
        <f>LEFT(N4038,SEARCH("/",N4038)-1)</f>
        <v>theater</v>
      </c>
      <c r="R4038" s="3" t="str">
        <f>RIGHT(N4038,LEN(N4038)-SEARCH("/",N4038,1))</f>
        <v>plays</v>
      </c>
      <c r="S4038" s="16">
        <f>(((J4038/60)/60)/24)+DATE(1970,1,1)+(-5/24)</f>
        <v>41804.728749999995</v>
      </c>
      <c r="T4038" s="16">
        <f>(((I4038/60)/60)/24)+DATE(1970,1,1)+(-5/24)</f>
        <v>41821.729166666664</v>
      </c>
    </row>
    <row r="4039" spans="1:20" ht="93.75" x14ac:dyDescent="0.3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12">
        <f>(E4039/D4039)*100</f>
        <v>11.428571428571429</v>
      </c>
      <c r="P4039" s="8">
        <f>E4039/L4039</f>
        <v>40</v>
      </c>
      <c r="Q4039" s="3" t="str">
        <f>LEFT(N4039,SEARCH("/",N4039)-1)</f>
        <v>theater</v>
      </c>
      <c r="R4039" s="3" t="str">
        <f>RIGHT(N4039,LEN(N4039)-SEARCH("/",N4039,1))</f>
        <v>plays</v>
      </c>
      <c r="S4039" s="16">
        <f>(((J4039/60)/60)/24)+DATE(1970,1,1)+(-5/24)</f>
        <v>42496.862442129634</v>
      </c>
      <c r="T4039" s="16">
        <f>(((I4039/60)/60)/24)+DATE(1970,1,1)+(-5/24)</f>
        <v>42514.392361111109</v>
      </c>
    </row>
    <row r="4040" spans="1:20" ht="93.75" x14ac:dyDescent="0.3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12">
        <f>(E4040/D4040)*100</f>
        <v>12.04</v>
      </c>
      <c r="P4040" s="8">
        <f>E4040/L4040</f>
        <v>75.25</v>
      </c>
      <c r="Q4040" s="3" t="str">
        <f>LEFT(N4040,SEARCH("/",N4040)-1)</f>
        <v>theater</v>
      </c>
      <c r="R4040" s="3" t="str">
        <f>RIGHT(N4040,LEN(N4040)-SEARCH("/",N4040,1))</f>
        <v>plays</v>
      </c>
      <c r="S4040" s="16">
        <f>(((J4040/60)/60)/24)+DATE(1970,1,1)+(-5/24)</f>
        <v>41869.59039351852</v>
      </c>
      <c r="T4040" s="16">
        <f>(((I4040/60)/60)/24)+DATE(1970,1,1)+(-5/24)</f>
        <v>41929.59039351852</v>
      </c>
    </row>
    <row r="4041" spans="1:20" ht="75" x14ac:dyDescent="0.3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12">
        <f>(E4041/D4041)*100</f>
        <v>60</v>
      </c>
      <c r="P4041" s="8">
        <f>E4041/L4041</f>
        <v>60</v>
      </c>
      <c r="Q4041" s="3" t="str">
        <f>LEFT(N4041,SEARCH("/",N4041)-1)</f>
        <v>theater</v>
      </c>
      <c r="R4041" s="3" t="str">
        <f>RIGHT(N4041,LEN(N4041)-SEARCH("/",N4041,1))</f>
        <v>plays</v>
      </c>
      <c r="S4041" s="16">
        <f>(((J4041/60)/60)/24)+DATE(1970,1,1)+(-5/24)</f>
        <v>42305.462581018517</v>
      </c>
      <c r="T4041" s="16">
        <f>(((I4041/60)/60)/24)+DATE(1970,1,1)+(-5/24)</f>
        <v>42339.040972222218</v>
      </c>
    </row>
    <row r="4042" spans="1:20" ht="75" x14ac:dyDescent="0.3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12">
        <f>(E4042/D4042)*100</f>
        <v>31.25</v>
      </c>
      <c r="P4042" s="8">
        <f>E4042/L4042</f>
        <v>1250</v>
      </c>
      <c r="Q4042" s="3" t="str">
        <f>LEFT(N4042,SEARCH("/",N4042)-1)</f>
        <v>theater</v>
      </c>
      <c r="R4042" s="3" t="str">
        <f>RIGHT(N4042,LEN(N4042)-SEARCH("/",N4042,1))</f>
        <v>plays</v>
      </c>
      <c r="S4042" s="16">
        <f>(((J4042/60)/60)/24)+DATE(1970,1,1)+(-5/24)</f>
        <v>42144.023194444446</v>
      </c>
      <c r="T4042" s="16">
        <f>(((I4042/60)/60)/24)+DATE(1970,1,1)+(-5/24)</f>
        <v>42202.916666666664</v>
      </c>
    </row>
    <row r="4043" spans="1:20" ht="56.25" x14ac:dyDescent="0.3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12">
        <f>(E4043/D4043)*100</f>
        <v>0.42</v>
      </c>
      <c r="P4043" s="8">
        <f>E4043/L4043</f>
        <v>10.5</v>
      </c>
      <c r="Q4043" s="3" t="str">
        <f>LEFT(N4043,SEARCH("/",N4043)-1)</f>
        <v>theater</v>
      </c>
      <c r="R4043" s="3" t="str">
        <f>RIGHT(N4043,LEN(N4043)-SEARCH("/",N4043,1))</f>
        <v>plays</v>
      </c>
      <c r="S4043" s="16">
        <f>(((J4043/60)/60)/24)+DATE(1970,1,1)+(-5/24)</f>
        <v>42559.265671296293</v>
      </c>
      <c r="T4043" s="16">
        <f>(((I4043/60)/60)/24)+DATE(1970,1,1)+(-5/24)</f>
        <v>42619.265671296293</v>
      </c>
    </row>
    <row r="4044" spans="1:20" ht="75" x14ac:dyDescent="0.3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12">
        <f>(E4044/D4044)*100</f>
        <v>0.21</v>
      </c>
      <c r="P4044" s="8">
        <f>E4044/L4044</f>
        <v>7</v>
      </c>
      <c r="Q4044" s="3" t="str">
        <f>LEFT(N4044,SEARCH("/",N4044)-1)</f>
        <v>theater</v>
      </c>
      <c r="R4044" s="3" t="str">
        <f>RIGHT(N4044,LEN(N4044)-SEARCH("/",N4044,1))</f>
        <v>plays</v>
      </c>
      <c r="S4044" s="16">
        <f>(((J4044/60)/60)/24)+DATE(1970,1,1)+(-5/24)</f>
        <v>41994.875740740739</v>
      </c>
      <c r="T4044" s="16">
        <f>(((I4044/60)/60)/24)+DATE(1970,1,1)+(-5/24)</f>
        <v>42024.594444444439</v>
      </c>
    </row>
    <row r="4045" spans="1:20" ht="75" x14ac:dyDescent="0.3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12">
        <f>(E4045/D4045)*100</f>
        <v>0</v>
      </c>
      <c r="P4045" s="8">
        <v>0</v>
      </c>
      <c r="Q4045" s="3" t="str">
        <f>LEFT(N4045,SEARCH("/",N4045)-1)</f>
        <v>theater</v>
      </c>
      <c r="R4045" s="3" t="str">
        <f>RIGHT(N4045,LEN(N4045)-SEARCH("/",N4045,1))</f>
        <v>plays</v>
      </c>
      <c r="S4045" s="16">
        <f>(((J4045/60)/60)/24)+DATE(1970,1,1)+(-5/24)</f>
        <v>41948.749131944445</v>
      </c>
      <c r="T4045" s="16">
        <f>(((I4045/60)/60)/24)+DATE(1970,1,1)+(-5/24)</f>
        <v>41963.749131944445</v>
      </c>
    </row>
    <row r="4046" spans="1:20" ht="75" x14ac:dyDescent="0.3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12">
        <f>(E4046/D4046)*100</f>
        <v>37.5</v>
      </c>
      <c r="P4046" s="8">
        <f>E4046/L4046</f>
        <v>56.25</v>
      </c>
      <c r="Q4046" s="3" t="str">
        <f>LEFT(N4046,SEARCH("/",N4046)-1)</f>
        <v>theater</v>
      </c>
      <c r="R4046" s="3" t="str">
        <f>RIGHT(N4046,LEN(N4046)-SEARCH("/",N4046,1))</f>
        <v>plays</v>
      </c>
      <c r="S4046" s="16">
        <f>(((J4046/60)/60)/24)+DATE(1970,1,1)+(-5/24)</f>
        <v>42074.011365740742</v>
      </c>
      <c r="T4046" s="16">
        <f>(((I4046/60)/60)/24)+DATE(1970,1,1)+(-5/24)</f>
        <v>42103.999999999993</v>
      </c>
    </row>
    <row r="4047" spans="1:20" ht="93.75" x14ac:dyDescent="0.3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12">
        <f>(E4047/D4047)*100</f>
        <v>0.02</v>
      </c>
      <c r="P4047" s="8">
        <f>E4047/L4047</f>
        <v>1</v>
      </c>
      <c r="Q4047" s="3" t="str">
        <f>LEFT(N4047,SEARCH("/",N4047)-1)</f>
        <v>theater</v>
      </c>
      <c r="R4047" s="3" t="str">
        <f>RIGHT(N4047,LEN(N4047)-SEARCH("/",N4047,1))</f>
        <v>plays</v>
      </c>
      <c r="S4047" s="16">
        <f>(((J4047/60)/60)/24)+DATE(1970,1,1)+(-5/24)</f>
        <v>41841.992928240739</v>
      </c>
      <c r="T4047" s="16">
        <f>(((I4047/60)/60)/24)+DATE(1970,1,1)+(-5/24)</f>
        <v>41871.992928240739</v>
      </c>
    </row>
    <row r="4048" spans="1:20" ht="93.75" x14ac:dyDescent="0.3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12">
        <f>(E4048/D4048)*100</f>
        <v>8.2142857142857135</v>
      </c>
      <c r="P4048" s="8">
        <f>E4048/L4048</f>
        <v>38.333333333333336</v>
      </c>
      <c r="Q4048" s="3" t="str">
        <f>LEFT(N4048,SEARCH("/",N4048)-1)</f>
        <v>theater</v>
      </c>
      <c r="R4048" s="3" t="str">
        <f>RIGHT(N4048,LEN(N4048)-SEARCH("/",N4048,1))</f>
        <v>plays</v>
      </c>
      <c r="S4048" s="16">
        <f>(((J4048/60)/60)/24)+DATE(1970,1,1)+(-5/24)</f>
        <v>41904.442245370366</v>
      </c>
      <c r="T4048" s="16">
        <f>(((I4048/60)/60)/24)+DATE(1970,1,1)+(-5/24)</f>
        <v>41934.442245370366</v>
      </c>
    </row>
    <row r="4049" spans="1:20" ht="75" x14ac:dyDescent="0.3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12">
        <f>(E4049/D4049)*100</f>
        <v>2.1999999999999997</v>
      </c>
      <c r="P4049" s="8">
        <f>E4049/L4049</f>
        <v>27.5</v>
      </c>
      <c r="Q4049" s="3" t="str">
        <f>LEFT(N4049,SEARCH("/",N4049)-1)</f>
        <v>theater</v>
      </c>
      <c r="R4049" s="3" t="str">
        <f>RIGHT(N4049,LEN(N4049)-SEARCH("/",N4049,1))</f>
        <v>plays</v>
      </c>
      <c r="S4049" s="16">
        <f>(((J4049/60)/60)/24)+DATE(1970,1,1)+(-5/24)</f>
        <v>41990.814155092587</v>
      </c>
      <c r="T4049" s="16">
        <f>(((I4049/60)/60)/24)+DATE(1970,1,1)+(-5/24)</f>
        <v>42014.833333333336</v>
      </c>
    </row>
    <row r="4050" spans="1:20" ht="93.75" x14ac:dyDescent="0.3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12">
        <f>(E4050/D4050)*100</f>
        <v>17.652941176470588</v>
      </c>
      <c r="P4050" s="8">
        <f>E4050/L4050</f>
        <v>32.978021978021978</v>
      </c>
      <c r="Q4050" s="3" t="str">
        <f>LEFT(N4050,SEARCH("/",N4050)-1)</f>
        <v>theater</v>
      </c>
      <c r="R4050" s="3" t="str">
        <f>RIGHT(N4050,LEN(N4050)-SEARCH("/",N4050,1))</f>
        <v>plays</v>
      </c>
      <c r="S4050" s="16">
        <f>(((J4050/60)/60)/24)+DATE(1970,1,1)+(-5/24)</f>
        <v>42436.300775462958</v>
      </c>
      <c r="T4050" s="16">
        <f>(((I4050/60)/60)/24)+DATE(1970,1,1)+(-5/24)</f>
        <v>42471.259108796294</v>
      </c>
    </row>
    <row r="4051" spans="1:20" ht="93.75" x14ac:dyDescent="0.3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12">
        <f>(E4051/D4051)*100</f>
        <v>0.08</v>
      </c>
      <c r="P4051" s="8">
        <f>E4051/L4051</f>
        <v>16</v>
      </c>
      <c r="Q4051" s="3" t="str">
        <f>LEFT(N4051,SEARCH("/",N4051)-1)</f>
        <v>theater</v>
      </c>
      <c r="R4051" s="3" t="str">
        <f>RIGHT(N4051,LEN(N4051)-SEARCH("/",N4051,1))</f>
        <v>plays</v>
      </c>
      <c r="S4051" s="16">
        <f>(((J4051/60)/60)/24)+DATE(1970,1,1)+(-5/24)</f>
        <v>42169.750173611108</v>
      </c>
      <c r="T4051" s="16">
        <f>(((I4051/60)/60)/24)+DATE(1970,1,1)+(-5/24)</f>
        <v>42199.750173611108</v>
      </c>
    </row>
    <row r="4052" spans="1:20" ht="93.75" x14ac:dyDescent="0.3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12">
        <f>(E4052/D4052)*100</f>
        <v>6.6666666666666666E-2</v>
      </c>
      <c r="P4052" s="8">
        <f>E4052/L4052</f>
        <v>1</v>
      </c>
      <c r="Q4052" s="3" t="str">
        <f>LEFT(N4052,SEARCH("/",N4052)-1)</f>
        <v>theater</v>
      </c>
      <c r="R4052" s="3" t="str">
        <f>RIGHT(N4052,LEN(N4052)-SEARCH("/",N4052,1))</f>
        <v>plays</v>
      </c>
      <c r="S4052" s="16">
        <f>(((J4052/60)/60)/24)+DATE(1970,1,1)+(-5/24)</f>
        <v>41905.428136574068</v>
      </c>
      <c r="T4052" s="16">
        <f>(((I4052/60)/60)/24)+DATE(1970,1,1)+(-5/24)</f>
        <v>41935.428136574068</v>
      </c>
    </row>
    <row r="4053" spans="1:20" ht="75" x14ac:dyDescent="0.3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12">
        <f>(E4053/D4053)*100</f>
        <v>0</v>
      </c>
      <c r="P4053" s="8">
        <v>0</v>
      </c>
      <c r="Q4053" s="3" t="str">
        <f>LEFT(N4053,SEARCH("/",N4053)-1)</f>
        <v>theater</v>
      </c>
      <c r="R4053" s="3" t="str">
        <f>RIGHT(N4053,LEN(N4053)-SEARCH("/",N4053,1))</f>
        <v>plays</v>
      </c>
      <c r="S4053" s="16">
        <f>(((J4053/60)/60)/24)+DATE(1970,1,1)+(-5/24)</f>
        <v>41761.601817129631</v>
      </c>
      <c r="T4053" s="16">
        <f>(((I4053/60)/60)/24)+DATE(1970,1,1)+(-5/24)</f>
        <v>41768.078472222223</v>
      </c>
    </row>
    <row r="4054" spans="1:20" ht="93.75" x14ac:dyDescent="0.3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12">
        <f>(E4054/D4054)*100</f>
        <v>37.533333333333339</v>
      </c>
      <c r="P4054" s="8">
        <f>E4054/L4054</f>
        <v>86.615384615384613</v>
      </c>
      <c r="Q4054" s="3" t="str">
        <f>LEFT(N4054,SEARCH("/",N4054)-1)</f>
        <v>theater</v>
      </c>
      <c r="R4054" s="3" t="str">
        <f>RIGHT(N4054,LEN(N4054)-SEARCH("/",N4054,1))</f>
        <v>plays</v>
      </c>
      <c r="S4054" s="16">
        <f>(((J4054/60)/60)/24)+DATE(1970,1,1)+(-5/24)</f>
        <v>41865.670324074068</v>
      </c>
      <c r="T4054" s="16">
        <f>(((I4054/60)/60)/24)+DATE(1970,1,1)+(-5/24)</f>
        <v>41925.670324074068</v>
      </c>
    </row>
    <row r="4055" spans="1:20" ht="75" x14ac:dyDescent="0.3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12">
        <f>(E4055/D4055)*100</f>
        <v>22</v>
      </c>
      <c r="P4055" s="8">
        <f>E4055/L4055</f>
        <v>55</v>
      </c>
      <c r="Q4055" s="3" t="str">
        <f>LEFT(N4055,SEARCH("/",N4055)-1)</f>
        <v>theater</v>
      </c>
      <c r="R4055" s="3" t="str">
        <f>RIGHT(N4055,LEN(N4055)-SEARCH("/",N4055,1))</f>
        <v>plays</v>
      </c>
      <c r="S4055" s="16">
        <f>(((J4055/60)/60)/24)+DATE(1970,1,1)+(-5/24)</f>
        <v>41928.481805555552</v>
      </c>
      <c r="T4055" s="16">
        <f>(((I4055/60)/60)/24)+DATE(1970,1,1)+(-5/24)</f>
        <v>41958.624999999993</v>
      </c>
    </row>
    <row r="4056" spans="1:20" ht="75" x14ac:dyDescent="0.3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12">
        <f>(E4056/D4056)*100</f>
        <v>0</v>
      </c>
      <c r="P4056" s="8">
        <v>0</v>
      </c>
      <c r="Q4056" s="3" t="str">
        <f>LEFT(N4056,SEARCH("/",N4056)-1)</f>
        <v>theater</v>
      </c>
      <c r="R4056" s="3" t="str">
        <f>RIGHT(N4056,LEN(N4056)-SEARCH("/",N4056,1))</f>
        <v>plays</v>
      </c>
      <c r="S4056" s="16">
        <f>(((J4056/60)/60)/24)+DATE(1970,1,1)+(-5/24)</f>
        <v>42613.632928240739</v>
      </c>
      <c r="T4056" s="16">
        <f>(((I4056/60)/60)/24)+DATE(1970,1,1)+(-5/24)</f>
        <v>42643.958333333336</v>
      </c>
    </row>
    <row r="4057" spans="1:20" ht="93.75" x14ac:dyDescent="0.3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12">
        <f>(E4057/D4057)*100</f>
        <v>17.62</v>
      </c>
      <c r="P4057" s="8">
        <f>E4057/L4057</f>
        <v>41.952380952380949</v>
      </c>
      <c r="Q4057" s="3" t="str">
        <f>LEFT(N4057,SEARCH("/",N4057)-1)</f>
        <v>theater</v>
      </c>
      <c r="R4057" s="3" t="str">
        <f>RIGHT(N4057,LEN(N4057)-SEARCH("/",N4057,1))</f>
        <v>plays</v>
      </c>
      <c r="S4057" s="16">
        <f>(((J4057/60)/60)/24)+DATE(1970,1,1)+(-5/24)</f>
        <v>41779.44017361111</v>
      </c>
      <c r="T4057" s="16">
        <f>(((I4057/60)/60)/24)+DATE(1970,1,1)+(-5/24)</f>
        <v>41809.44017361111</v>
      </c>
    </row>
    <row r="4058" spans="1:20" ht="75" x14ac:dyDescent="0.3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12">
        <f>(E4058/D4058)*100</f>
        <v>53</v>
      </c>
      <c r="P4058" s="8">
        <f>E4058/L4058</f>
        <v>88.333333333333329</v>
      </c>
      <c r="Q4058" s="3" t="str">
        <f>LEFT(N4058,SEARCH("/",N4058)-1)</f>
        <v>theater</v>
      </c>
      <c r="R4058" s="3" t="str">
        <f>RIGHT(N4058,LEN(N4058)-SEARCH("/",N4058,1))</f>
        <v>plays</v>
      </c>
      <c r="S4058" s="16">
        <f>(((J4058/60)/60)/24)+DATE(1970,1,1)+(-5/24)</f>
        <v>42534.724988425929</v>
      </c>
      <c r="T4058" s="16">
        <f>(((I4058/60)/60)/24)+DATE(1970,1,1)+(-5/24)</f>
        <v>42554.624305555553</v>
      </c>
    </row>
    <row r="4059" spans="1:20" ht="93.75" x14ac:dyDescent="0.3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12">
        <f>(E4059/D4059)*100</f>
        <v>22.142857142857142</v>
      </c>
      <c r="P4059" s="8">
        <f>E4059/L4059</f>
        <v>129.16666666666666</v>
      </c>
      <c r="Q4059" s="3" t="str">
        <f>LEFT(N4059,SEARCH("/",N4059)-1)</f>
        <v>theater</v>
      </c>
      <c r="R4059" s="3" t="str">
        <f>RIGHT(N4059,LEN(N4059)-SEARCH("/",N4059,1))</f>
        <v>plays</v>
      </c>
      <c r="S4059" s="16">
        <f>(((J4059/60)/60)/24)+DATE(1970,1,1)+(-5/24)</f>
        <v>42310.760185185187</v>
      </c>
      <c r="T4059" s="16">
        <f>(((I4059/60)/60)/24)+DATE(1970,1,1)+(-5/24)</f>
        <v>42333.749999999993</v>
      </c>
    </row>
    <row r="4060" spans="1:20" ht="75" x14ac:dyDescent="0.3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12">
        <f>(E4060/D4060)*100</f>
        <v>2.5333333333333332</v>
      </c>
      <c r="P4060" s="8">
        <f>E4060/L4060</f>
        <v>23.75</v>
      </c>
      <c r="Q4060" s="3" t="str">
        <f>LEFT(N4060,SEARCH("/",N4060)-1)</f>
        <v>theater</v>
      </c>
      <c r="R4060" s="3" t="str">
        <f>RIGHT(N4060,LEN(N4060)-SEARCH("/",N4060,1))</f>
        <v>plays</v>
      </c>
      <c r="S4060" s="16">
        <f>(((J4060/60)/60)/24)+DATE(1970,1,1)+(-5/24)</f>
        <v>42445.852361111109</v>
      </c>
      <c r="T4060" s="16">
        <f>(((I4060/60)/60)/24)+DATE(1970,1,1)+(-5/24)</f>
        <v>42460.957638888889</v>
      </c>
    </row>
    <row r="4061" spans="1:20" ht="75" x14ac:dyDescent="0.3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12">
        <f>(E4061/D4061)*100</f>
        <v>2.5</v>
      </c>
      <c r="P4061" s="8">
        <f>E4061/L4061</f>
        <v>35.714285714285715</v>
      </c>
      <c r="Q4061" s="3" t="str">
        <f>LEFT(N4061,SEARCH("/",N4061)-1)</f>
        <v>theater</v>
      </c>
      <c r="R4061" s="3" t="str">
        <f>RIGHT(N4061,LEN(N4061)-SEARCH("/",N4061,1))</f>
        <v>plays</v>
      </c>
      <c r="S4061" s="16">
        <f>(((J4061/60)/60)/24)+DATE(1970,1,1)+(-5/24)</f>
        <v>41866.432314814811</v>
      </c>
      <c r="T4061" s="16">
        <f>(((I4061/60)/60)/24)+DATE(1970,1,1)+(-5/24)</f>
        <v>41897.916666666664</v>
      </c>
    </row>
    <row r="4062" spans="1:20" ht="93.75" x14ac:dyDescent="0.3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12">
        <f>(E4062/D4062)*100</f>
        <v>2.85</v>
      </c>
      <c r="P4062" s="8">
        <f>E4062/L4062</f>
        <v>57</v>
      </c>
      <c r="Q4062" s="3" t="str">
        <f>LEFT(N4062,SEARCH("/",N4062)-1)</f>
        <v>theater</v>
      </c>
      <c r="R4062" s="3" t="str">
        <f>RIGHT(N4062,LEN(N4062)-SEARCH("/",N4062,1))</f>
        <v>plays</v>
      </c>
      <c r="S4062" s="16">
        <f>(((J4062/60)/60)/24)+DATE(1970,1,1)+(-5/24)</f>
        <v>41779.486759259256</v>
      </c>
      <c r="T4062" s="16">
        <f>(((I4062/60)/60)/24)+DATE(1970,1,1)+(-5/24)</f>
        <v>41813.458333333328</v>
      </c>
    </row>
    <row r="4063" spans="1:20" ht="56.25" x14ac:dyDescent="0.3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12">
        <f>(E4063/D4063)*100</f>
        <v>0</v>
      </c>
      <c r="P4063" s="8">
        <v>0</v>
      </c>
      <c r="Q4063" s="3" t="str">
        <f>LEFT(N4063,SEARCH("/",N4063)-1)</f>
        <v>theater</v>
      </c>
      <c r="R4063" s="3" t="str">
        <f>RIGHT(N4063,LEN(N4063)-SEARCH("/",N4063,1))</f>
        <v>plays</v>
      </c>
      <c r="S4063" s="16">
        <f>(((J4063/60)/60)/24)+DATE(1970,1,1)+(-5/24)</f>
        <v>42420.933136574073</v>
      </c>
      <c r="T4063" s="16">
        <f>(((I4063/60)/60)/24)+DATE(1970,1,1)+(-5/24)</f>
        <v>42480.891469907401</v>
      </c>
    </row>
    <row r="4064" spans="1:20" ht="75" x14ac:dyDescent="0.3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12">
        <f>(E4064/D4064)*100</f>
        <v>2.4500000000000002</v>
      </c>
      <c r="P4064" s="8">
        <f>E4064/L4064</f>
        <v>163.33333333333334</v>
      </c>
      <c r="Q4064" s="3" t="str">
        <f>LEFT(N4064,SEARCH("/",N4064)-1)</f>
        <v>theater</v>
      </c>
      <c r="R4064" s="3" t="str">
        <f>RIGHT(N4064,LEN(N4064)-SEARCH("/",N4064,1))</f>
        <v>plays</v>
      </c>
      <c r="S4064" s="16">
        <f>(((J4064/60)/60)/24)+DATE(1970,1,1)+(-5/24)</f>
        <v>42523.530879629623</v>
      </c>
      <c r="T4064" s="16">
        <f>(((I4064/60)/60)/24)+DATE(1970,1,1)+(-5/24)</f>
        <v>42553.530879629623</v>
      </c>
    </row>
    <row r="4065" spans="1:20" ht="93.75" x14ac:dyDescent="0.3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12">
        <f>(E4065/D4065)*100</f>
        <v>1.4210526315789473</v>
      </c>
      <c r="P4065" s="8">
        <f>E4065/L4065</f>
        <v>15</v>
      </c>
      <c r="Q4065" s="3" t="str">
        <f>LEFT(N4065,SEARCH("/",N4065)-1)</f>
        <v>theater</v>
      </c>
      <c r="R4065" s="3" t="str">
        <f>RIGHT(N4065,LEN(N4065)-SEARCH("/",N4065,1))</f>
        <v>plays</v>
      </c>
      <c r="S4065" s="16">
        <f>(((J4065/60)/60)/24)+DATE(1970,1,1)+(-5/24)</f>
        <v>41787.473194444443</v>
      </c>
      <c r="T4065" s="16">
        <f>(((I4065/60)/60)/24)+DATE(1970,1,1)+(-5/24)</f>
        <v>41817.473194444443</v>
      </c>
    </row>
    <row r="4066" spans="1:20" ht="75" x14ac:dyDescent="0.3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12">
        <f>(E4066/D4066)*100</f>
        <v>19.25</v>
      </c>
      <c r="P4066" s="8">
        <f>E4066/L4066</f>
        <v>64.166666666666671</v>
      </c>
      <c r="Q4066" s="3" t="str">
        <f>LEFT(N4066,SEARCH("/",N4066)-1)</f>
        <v>theater</v>
      </c>
      <c r="R4066" s="3" t="str">
        <f>RIGHT(N4066,LEN(N4066)-SEARCH("/",N4066,1))</f>
        <v>plays</v>
      </c>
      <c r="S4066" s="16">
        <f>(((J4066/60)/60)/24)+DATE(1970,1,1)+(-5/24)</f>
        <v>42093.379930555551</v>
      </c>
      <c r="T4066" s="16">
        <f>(((I4066/60)/60)/24)+DATE(1970,1,1)+(-5/24)</f>
        <v>42123.379930555551</v>
      </c>
    </row>
    <row r="4067" spans="1:20" ht="75" x14ac:dyDescent="0.3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12">
        <f>(E4067/D4067)*100</f>
        <v>0.67500000000000004</v>
      </c>
      <c r="P4067" s="8">
        <f>E4067/L4067</f>
        <v>6.75</v>
      </c>
      <c r="Q4067" s="3" t="str">
        <f>LEFT(N4067,SEARCH("/",N4067)-1)</f>
        <v>theater</v>
      </c>
      <c r="R4067" s="3" t="str">
        <f>RIGHT(N4067,LEN(N4067)-SEARCH("/",N4067,1))</f>
        <v>plays</v>
      </c>
      <c r="S4067" s="16">
        <f>(((J4067/60)/60)/24)+DATE(1970,1,1)+(-5/24)</f>
        <v>41833.74318287037</v>
      </c>
      <c r="T4067" s="16">
        <f>(((I4067/60)/60)/24)+DATE(1970,1,1)+(-5/24)</f>
        <v>41863.74318287037</v>
      </c>
    </row>
    <row r="4068" spans="1:20" ht="93.75" x14ac:dyDescent="0.3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12">
        <f>(E4068/D4068)*100</f>
        <v>0.16666666666666669</v>
      </c>
      <c r="P4068" s="8">
        <f>E4068/L4068</f>
        <v>25</v>
      </c>
      <c r="Q4068" s="3" t="str">
        <f>LEFT(N4068,SEARCH("/",N4068)-1)</f>
        <v>theater</v>
      </c>
      <c r="R4068" s="3" t="str">
        <f>RIGHT(N4068,LEN(N4068)-SEARCH("/",N4068,1))</f>
        <v>plays</v>
      </c>
      <c r="S4068" s="16">
        <f>(((J4068/60)/60)/24)+DATE(1970,1,1)+(-5/24)</f>
        <v>42478.830879629626</v>
      </c>
      <c r="T4068" s="16">
        <f>(((I4068/60)/60)/24)+DATE(1970,1,1)+(-5/24)</f>
        <v>42508.830879629626</v>
      </c>
    </row>
    <row r="4069" spans="1:20" ht="93.75" x14ac:dyDescent="0.3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12">
        <f>(E4069/D4069)*100</f>
        <v>60.9</v>
      </c>
      <c r="P4069" s="8">
        <f>E4069/L4069</f>
        <v>179.11764705882354</v>
      </c>
      <c r="Q4069" s="3" t="str">
        <f>LEFT(N4069,SEARCH("/",N4069)-1)</f>
        <v>theater</v>
      </c>
      <c r="R4069" s="3" t="str">
        <f>RIGHT(N4069,LEN(N4069)-SEARCH("/",N4069,1))</f>
        <v>plays</v>
      </c>
      <c r="S4069" s="16">
        <f>(((J4069/60)/60)/24)+DATE(1970,1,1)+(-5/24)</f>
        <v>42234.909143518518</v>
      </c>
      <c r="T4069" s="16">
        <f>(((I4069/60)/60)/24)+DATE(1970,1,1)+(-5/24)</f>
        <v>42274.909143518518</v>
      </c>
    </row>
    <row r="4070" spans="1:20" ht="75" x14ac:dyDescent="0.3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12">
        <f>(E4070/D4070)*100</f>
        <v>1</v>
      </c>
      <c r="P4070" s="8">
        <f>E4070/L4070</f>
        <v>34.950000000000003</v>
      </c>
      <c r="Q4070" s="3" t="str">
        <f>LEFT(N4070,SEARCH("/",N4070)-1)</f>
        <v>theater</v>
      </c>
      <c r="R4070" s="3" t="str">
        <f>RIGHT(N4070,LEN(N4070)-SEARCH("/",N4070,1))</f>
        <v>plays</v>
      </c>
      <c r="S4070" s="16">
        <f>(((J4070/60)/60)/24)+DATE(1970,1,1)+(-5/24)</f>
        <v>42718.755266203698</v>
      </c>
      <c r="T4070" s="16">
        <f>(((I4070/60)/60)/24)+DATE(1970,1,1)+(-5/24)</f>
        <v>42748.753472222219</v>
      </c>
    </row>
    <row r="4071" spans="1:20" ht="75" x14ac:dyDescent="0.3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12">
        <f>(E4071/D4071)*100</f>
        <v>34.4</v>
      </c>
      <c r="P4071" s="8">
        <f>E4071/L4071</f>
        <v>33.07692307692308</v>
      </c>
      <c r="Q4071" s="3" t="str">
        <f>LEFT(N4071,SEARCH("/",N4071)-1)</f>
        <v>theater</v>
      </c>
      <c r="R4071" s="3" t="str">
        <f>RIGHT(N4071,LEN(N4071)-SEARCH("/",N4071,1))</f>
        <v>plays</v>
      </c>
      <c r="S4071" s="16">
        <f>(((J4071/60)/60)/24)+DATE(1970,1,1)+(-5/24)</f>
        <v>42022.453194444439</v>
      </c>
      <c r="T4071" s="16">
        <f>(((I4071/60)/60)/24)+DATE(1970,1,1)+(-5/24)</f>
        <v>42063.291666666664</v>
      </c>
    </row>
    <row r="4072" spans="1:20" ht="56.25" x14ac:dyDescent="0.3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12">
        <f>(E4072/D4072)*100</f>
        <v>16.5</v>
      </c>
      <c r="P4072" s="8">
        <f>E4072/L4072</f>
        <v>27.5</v>
      </c>
      <c r="Q4072" s="3" t="str">
        <f>LEFT(N4072,SEARCH("/",N4072)-1)</f>
        <v>theater</v>
      </c>
      <c r="R4072" s="3" t="str">
        <f>RIGHT(N4072,LEN(N4072)-SEARCH("/",N4072,1))</f>
        <v>plays</v>
      </c>
      <c r="S4072" s="16">
        <f>(((J4072/60)/60)/24)+DATE(1970,1,1)+(-5/24)</f>
        <v>42031.458564814813</v>
      </c>
      <c r="T4072" s="16">
        <f>(((I4072/60)/60)/24)+DATE(1970,1,1)+(-5/24)</f>
        <v>42063.916666666664</v>
      </c>
    </row>
    <row r="4073" spans="1:20" ht="93.75" x14ac:dyDescent="0.3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12">
        <f>(E4073/D4073)*100</f>
        <v>0</v>
      </c>
      <c r="P4073" s="8">
        <v>0</v>
      </c>
      <c r="Q4073" s="3" t="str">
        <f>LEFT(N4073,SEARCH("/",N4073)-1)</f>
        <v>theater</v>
      </c>
      <c r="R4073" s="3" t="str">
        <f>RIGHT(N4073,LEN(N4073)-SEARCH("/",N4073,1))</f>
        <v>plays</v>
      </c>
      <c r="S4073" s="16">
        <f>(((J4073/60)/60)/24)+DATE(1970,1,1)+(-5/24)</f>
        <v>42700.59642361111</v>
      </c>
      <c r="T4073" s="16">
        <f>(((I4073/60)/60)/24)+DATE(1970,1,1)+(-5/24)</f>
        <v>42730.59642361111</v>
      </c>
    </row>
    <row r="4074" spans="1:20" ht="93.75" x14ac:dyDescent="0.3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12">
        <f>(E4074/D4074)*100</f>
        <v>0.4</v>
      </c>
      <c r="P4074" s="8">
        <f>E4074/L4074</f>
        <v>2</v>
      </c>
      <c r="Q4074" s="3" t="str">
        <f>LEFT(N4074,SEARCH("/",N4074)-1)</f>
        <v>theater</v>
      </c>
      <c r="R4074" s="3" t="str">
        <f>RIGHT(N4074,LEN(N4074)-SEARCH("/",N4074,1))</f>
        <v>plays</v>
      </c>
      <c r="S4074" s="16">
        <f>(((J4074/60)/60)/24)+DATE(1970,1,1)+(-5/24)</f>
        <v>41812.566099537034</v>
      </c>
      <c r="T4074" s="16">
        <f>(((I4074/60)/60)/24)+DATE(1970,1,1)+(-5/24)</f>
        <v>41872.566099537034</v>
      </c>
    </row>
    <row r="4075" spans="1:20" ht="93.75" x14ac:dyDescent="0.3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12">
        <f>(E4075/D4075)*100</f>
        <v>1.0571428571428572</v>
      </c>
      <c r="P4075" s="8">
        <f>E4075/L4075</f>
        <v>18.5</v>
      </c>
      <c r="Q4075" s="3" t="str">
        <f>LEFT(N4075,SEARCH("/",N4075)-1)</f>
        <v>theater</v>
      </c>
      <c r="R4075" s="3" t="str">
        <f>RIGHT(N4075,LEN(N4075)-SEARCH("/",N4075,1))</f>
        <v>plays</v>
      </c>
      <c r="S4075" s="16">
        <f>(((J4075/60)/60)/24)+DATE(1970,1,1)+(-5/24)</f>
        <v>42078.136875000004</v>
      </c>
      <c r="T4075" s="16">
        <f>(((I4075/60)/60)/24)+DATE(1970,1,1)+(-5/24)</f>
        <v>42132.958333333336</v>
      </c>
    </row>
    <row r="4076" spans="1:20" ht="93.75" x14ac:dyDescent="0.3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12">
        <f>(E4076/D4076)*100</f>
        <v>26.727272727272727</v>
      </c>
      <c r="P4076" s="8">
        <f>E4076/L4076</f>
        <v>35</v>
      </c>
      <c r="Q4076" s="3" t="str">
        <f>LEFT(N4076,SEARCH("/",N4076)-1)</f>
        <v>theater</v>
      </c>
      <c r="R4076" s="3" t="str">
        <f>RIGHT(N4076,LEN(N4076)-SEARCH("/",N4076,1))</f>
        <v>plays</v>
      </c>
      <c r="S4076" s="16">
        <f>(((J4076/60)/60)/24)+DATE(1970,1,1)+(-5/24)</f>
        <v>42283.344618055555</v>
      </c>
      <c r="T4076" s="16">
        <f>(((I4076/60)/60)/24)+DATE(1970,1,1)+(-5/24)</f>
        <v>42313.386284722219</v>
      </c>
    </row>
    <row r="4077" spans="1:20" ht="75" x14ac:dyDescent="0.3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12">
        <f>(E4077/D4077)*100</f>
        <v>28.799999999999997</v>
      </c>
      <c r="P4077" s="8">
        <f>E4077/L4077</f>
        <v>44.307692307692307</v>
      </c>
      <c r="Q4077" s="3" t="str">
        <f>LEFT(N4077,SEARCH("/",N4077)-1)</f>
        <v>theater</v>
      </c>
      <c r="R4077" s="3" t="str">
        <f>RIGHT(N4077,LEN(N4077)-SEARCH("/",N4077,1))</f>
        <v>plays</v>
      </c>
      <c r="S4077" s="16">
        <f>(((J4077/60)/60)/24)+DATE(1970,1,1)+(-5/24)</f>
        <v>41778.837604166663</v>
      </c>
      <c r="T4077" s="16">
        <f>(((I4077/60)/60)/24)+DATE(1970,1,1)+(-5/24)</f>
        <v>41820.519444444442</v>
      </c>
    </row>
    <row r="4078" spans="1:20" ht="75" x14ac:dyDescent="0.3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12">
        <f>(E4078/D4078)*100</f>
        <v>0</v>
      </c>
      <c r="P4078" s="8">
        <v>0</v>
      </c>
      <c r="Q4078" s="3" t="str">
        <f>LEFT(N4078,SEARCH("/",N4078)-1)</f>
        <v>theater</v>
      </c>
      <c r="R4078" s="3" t="str">
        <f>RIGHT(N4078,LEN(N4078)-SEARCH("/",N4078,1))</f>
        <v>plays</v>
      </c>
      <c r="S4078" s="16">
        <f>(((J4078/60)/60)/24)+DATE(1970,1,1)+(-5/24)</f>
        <v>41905.587372685186</v>
      </c>
      <c r="T4078" s="16">
        <f>(((I4078/60)/60)/24)+DATE(1970,1,1)+(-5/24)</f>
        <v>41933.618749999994</v>
      </c>
    </row>
    <row r="4079" spans="1:20" ht="93.75" x14ac:dyDescent="0.3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12">
        <f>(E4079/D4079)*100</f>
        <v>8.9</v>
      </c>
      <c r="P4079" s="8">
        <f>E4079/L4079</f>
        <v>222.5</v>
      </c>
      <c r="Q4079" s="3" t="str">
        <f>LEFT(N4079,SEARCH("/",N4079)-1)</f>
        <v>theater</v>
      </c>
      <c r="R4079" s="3" t="str">
        <f>RIGHT(N4079,LEN(N4079)-SEARCH("/",N4079,1))</f>
        <v>plays</v>
      </c>
      <c r="S4079" s="16">
        <f>(((J4079/60)/60)/24)+DATE(1970,1,1)+(-5/24)</f>
        <v>42695.502245370364</v>
      </c>
      <c r="T4079" s="16">
        <f>(((I4079/60)/60)/24)+DATE(1970,1,1)+(-5/24)</f>
        <v>42725.502245370364</v>
      </c>
    </row>
    <row r="4080" spans="1:20" ht="93.75" x14ac:dyDescent="0.3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12">
        <f>(E4080/D4080)*100</f>
        <v>0</v>
      </c>
      <c r="P4080" s="8">
        <v>0</v>
      </c>
      <c r="Q4080" s="3" t="str">
        <f>LEFT(N4080,SEARCH("/",N4080)-1)</f>
        <v>theater</v>
      </c>
      <c r="R4080" s="3" t="str">
        <f>RIGHT(N4080,LEN(N4080)-SEARCH("/",N4080,1))</f>
        <v>plays</v>
      </c>
      <c r="S4080" s="16">
        <f>(((J4080/60)/60)/24)+DATE(1970,1,1)+(-5/24)</f>
        <v>42732.579189814809</v>
      </c>
      <c r="T4080" s="16">
        <f>(((I4080/60)/60)/24)+DATE(1970,1,1)+(-5/24)</f>
        <v>42762.579189814809</v>
      </c>
    </row>
    <row r="4081" spans="1:20" ht="75" x14ac:dyDescent="0.3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12">
        <f>(E4081/D4081)*100</f>
        <v>0.16666666666666669</v>
      </c>
      <c r="P4081" s="8">
        <f>E4081/L4081</f>
        <v>5</v>
      </c>
      <c r="Q4081" s="3" t="str">
        <f>LEFT(N4081,SEARCH("/",N4081)-1)</f>
        <v>theater</v>
      </c>
      <c r="R4081" s="3" t="str">
        <f>RIGHT(N4081,LEN(N4081)-SEARCH("/",N4081,1))</f>
        <v>plays</v>
      </c>
      <c r="S4081" s="16">
        <f>(((J4081/60)/60)/24)+DATE(1970,1,1)+(-5/24)</f>
        <v>42510.730567129627</v>
      </c>
      <c r="T4081" s="16">
        <f>(((I4081/60)/60)/24)+DATE(1970,1,1)+(-5/24)</f>
        <v>42540.730567129627</v>
      </c>
    </row>
    <row r="4082" spans="1:20" ht="93.75" x14ac:dyDescent="0.3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12">
        <f>(E4082/D4082)*100</f>
        <v>0</v>
      </c>
      <c r="P4082" s="8">
        <v>0</v>
      </c>
      <c r="Q4082" s="3" t="str">
        <f>LEFT(N4082,SEARCH("/",N4082)-1)</f>
        <v>theater</v>
      </c>
      <c r="R4082" s="3" t="str">
        <f>RIGHT(N4082,LEN(N4082)-SEARCH("/",N4082,1))</f>
        <v>plays</v>
      </c>
      <c r="S4082" s="16">
        <f>(((J4082/60)/60)/24)+DATE(1970,1,1)+(-5/24)</f>
        <v>42511.489768518521</v>
      </c>
      <c r="T4082" s="16">
        <f>(((I4082/60)/60)/24)+DATE(1970,1,1)+(-5/24)</f>
        <v>42535.57916666667</v>
      </c>
    </row>
    <row r="4083" spans="1:20" ht="75" x14ac:dyDescent="0.3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12">
        <f>(E4083/D4083)*100</f>
        <v>15.737410071942445</v>
      </c>
      <c r="P4083" s="8">
        <f>E4083/L4083</f>
        <v>29.166666666666668</v>
      </c>
      <c r="Q4083" s="3" t="str">
        <f>LEFT(N4083,SEARCH("/",N4083)-1)</f>
        <v>theater</v>
      </c>
      <c r="R4083" s="3" t="str">
        <f>RIGHT(N4083,LEN(N4083)-SEARCH("/",N4083,1))</f>
        <v>plays</v>
      </c>
      <c r="S4083" s="16">
        <f>(((J4083/60)/60)/24)+DATE(1970,1,1)+(-5/24)</f>
        <v>42041.372974537029</v>
      </c>
      <c r="T4083" s="16">
        <f>(((I4083/60)/60)/24)+DATE(1970,1,1)+(-5/24)</f>
        <v>42071.331307870372</v>
      </c>
    </row>
    <row r="4084" spans="1:20" ht="93.75" x14ac:dyDescent="0.3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12">
        <f>(E4084/D4084)*100</f>
        <v>2</v>
      </c>
      <c r="P4084" s="8">
        <f>E4084/L4084</f>
        <v>1.5</v>
      </c>
      <c r="Q4084" s="3" t="str">
        <f>LEFT(N4084,SEARCH("/",N4084)-1)</f>
        <v>theater</v>
      </c>
      <c r="R4084" s="3" t="str">
        <f>RIGHT(N4084,LEN(N4084)-SEARCH("/",N4084,1))</f>
        <v>plays</v>
      </c>
      <c r="S4084" s="16">
        <f>(((J4084/60)/60)/24)+DATE(1970,1,1)+(-5/24)</f>
        <v>42306.980937499997</v>
      </c>
      <c r="T4084" s="16">
        <f>(((I4084/60)/60)/24)+DATE(1970,1,1)+(-5/24)</f>
        <v>42322.749999999993</v>
      </c>
    </row>
    <row r="4085" spans="1:20" ht="93.75" x14ac:dyDescent="0.3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12">
        <f>(E4085/D4085)*100</f>
        <v>21.685714285714287</v>
      </c>
      <c r="P4085" s="8">
        <f>E4085/L4085</f>
        <v>126.5</v>
      </c>
      <c r="Q4085" s="3" t="str">
        <f>LEFT(N4085,SEARCH("/",N4085)-1)</f>
        <v>theater</v>
      </c>
      <c r="R4085" s="3" t="str">
        <f>RIGHT(N4085,LEN(N4085)-SEARCH("/",N4085,1))</f>
        <v>plays</v>
      </c>
      <c r="S4085" s="16">
        <f>(((J4085/60)/60)/24)+DATE(1970,1,1)+(-5/24)</f>
        <v>42353.553425925922</v>
      </c>
      <c r="T4085" s="16">
        <f>(((I4085/60)/60)/24)+DATE(1970,1,1)+(-5/24)</f>
        <v>42383.553425925922</v>
      </c>
    </row>
    <row r="4086" spans="1:20" ht="93.75" x14ac:dyDescent="0.3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12">
        <f>(E4086/D4086)*100</f>
        <v>0.33333333333333337</v>
      </c>
      <c r="P4086" s="8">
        <f>E4086/L4086</f>
        <v>10</v>
      </c>
      <c r="Q4086" s="3" t="str">
        <f>LEFT(N4086,SEARCH("/",N4086)-1)</f>
        <v>theater</v>
      </c>
      <c r="R4086" s="3" t="str">
        <f>RIGHT(N4086,LEN(N4086)-SEARCH("/",N4086,1))</f>
        <v>plays</v>
      </c>
      <c r="S4086" s="16">
        <f>(((J4086/60)/60)/24)+DATE(1970,1,1)+(-5/24)</f>
        <v>42622.228078703702</v>
      </c>
      <c r="T4086" s="16">
        <f>(((I4086/60)/60)/24)+DATE(1970,1,1)+(-5/24)</f>
        <v>42652.228078703702</v>
      </c>
    </row>
    <row r="4087" spans="1:20" ht="93.75" x14ac:dyDescent="0.3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12">
        <f>(E4087/D4087)*100</f>
        <v>0.2857142857142857</v>
      </c>
      <c r="P4087" s="8">
        <f>E4087/L4087</f>
        <v>10</v>
      </c>
      <c r="Q4087" s="3" t="str">
        <f>LEFT(N4087,SEARCH("/",N4087)-1)</f>
        <v>theater</v>
      </c>
      <c r="R4087" s="3" t="str">
        <f>RIGHT(N4087,LEN(N4087)-SEARCH("/",N4087,1))</f>
        <v>plays</v>
      </c>
      <c r="S4087" s="16">
        <f>(((J4087/60)/60)/24)+DATE(1970,1,1)+(-5/24)</f>
        <v>42058.395543981482</v>
      </c>
      <c r="T4087" s="16">
        <f>(((I4087/60)/60)/24)+DATE(1970,1,1)+(-5/24)</f>
        <v>42086.957638888889</v>
      </c>
    </row>
    <row r="4088" spans="1:20" ht="75" x14ac:dyDescent="0.3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12">
        <f>(E4088/D4088)*100</f>
        <v>4.7</v>
      </c>
      <c r="P4088" s="8">
        <f>E4088/L4088</f>
        <v>9.4</v>
      </c>
      <c r="Q4088" s="3" t="str">
        <f>LEFT(N4088,SEARCH("/",N4088)-1)</f>
        <v>theater</v>
      </c>
      <c r="R4088" s="3" t="str">
        <f>RIGHT(N4088,LEN(N4088)-SEARCH("/",N4088,1))</f>
        <v>plays</v>
      </c>
      <c r="S4088" s="16">
        <f>(((J4088/60)/60)/24)+DATE(1970,1,1)+(-5/24)</f>
        <v>42304.732627314814</v>
      </c>
      <c r="T4088" s="16">
        <f>(((I4088/60)/60)/24)+DATE(1970,1,1)+(-5/24)</f>
        <v>42328.958333333336</v>
      </c>
    </row>
    <row r="4089" spans="1:20" ht="37.5" x14ac:dyDescent="0.3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12">
        <f>(E4089/D4089)*100</f>
        <v>0</v>
      </c>
      <c r="P4089" s="8">
        <v>0</v>
      </c>
      <c r="Q4089" s="3" t="str">
        <f>LEFT(N4089,SEARCH("/",N4089)-1)</f>
        <v>theater</v>
      </c>
      <c r="R4089" s="3" t="str">
        <f>RIGHT(N4089,LEN(N4089)-SEARCH("/",N4089,1))</f>
        <v>plays</v>
      </c>
      <c r="S4089" s="16">
        <f>(((J4089/60)/60)/24)+DATE(1970,1,1)+(-5/24)</f>
        <v>42538.53456018518</v>
      </c>
      <c r="T4089" s="16">
        <f>(((I4089/60)/60)/24)+DATE(1970,1,1)+(-5/24)</f>
        <v>42568.53456018518</v>
      </c>
    </row>
    <row r="4090" spans="1:20" ht="75" x14ac:dyDescent="0.3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12">
        <f>(E4090/D4090)*100</f>
        <v>10.8</v>
      </c>
      <c r="P4090" s="8">
        <f>E4090/L4090</f>
        <v>72</v>
      </c>
      <c r="Q4090" s="3" t="str">
        <f>LEFT(N4090,SEARCH("/",N4090)-1)</f>
        <v>theater</v>
      </c>
      <c r="R4090" s="3" t="str">
        <f>RIGHT(N4090,LEN(N4090)-SEARCH("/",N4090,1))</f>
        <v>plays</v>
      </c>
      <c r="S4090" s="16">
        <f>(((J4090/60)/60)/24)+DATE(1970,1,1)+(-5/24)</f>
        <v>41990.40421296296</v>
      </c>
      <c r="T4090" s="16">
        <f>(((I4090/60)/60)/24)+DATE(1970,1,1)+(-5/24)</f>
        <v>42020.226388888892</v>
      </c>
    </row>
    <row r="4091" spans="1:20" ht="75" x14ac:dyDescent="0.3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12">
        <f>(E4091/D4091)*100</f>
        <v>4.8</v>
      </c>
      <c r="P4091" s="8">
        <f>E4091/L4091</f>
        <v>30</v>
      </c>
      <c r="Q4091" s="3" t="str">
        <f>LEFT(N4091,SEARCH("/",N4091)-1)</f>
        <v>theater</v>
      </c>
      <c r="R4091" s="3" t="str">
        <f>RIGHT(N4091,LEN(N4091)-SEARCH("/",N4091,1))</f>
        <v>plays</v>
      </c>
      <c r="S4091" s="16">
        <f>(((J4091/60)/60)/24)+DATE(1970,1,1)+(-5/24)</f>
        <v>42122.524166666662</v>
      </c>
      <c r="T4091" s="16">
        <f>(((I4091/60)/60)/24)+DATE(1970,1,1)+(-5/24)</f>
        <v>42155.524305555555</v>
      </c>
    </row>
    <row r="4092" spans="1:20" ht="75" x14ac:dyDescent="0.3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12">
        <f>(E4092/D4092)*100</f>
        <v>3.2</v>
      </c>
      <c r="P4092" s="8">
        <f>E4092/L4092</f>
        <v>10.666666666666666</v>
      </c>
      <c r="Q4092" s="3" t="str">
        <f>LEFT(N4092,SEARCH("/",N4092)-1)</f>
        <v>theater</v>
      </c>
      <c r="R4092" s="3" t="str">
        <f>RIGHT(N4092,LEN(N4092)-SEARCH("/",N4092,1))</f>
        <v>plays</v>
      </c>
      <c r="S4092" s="16">
        <f>(((J4092/60)/60)/24)+DATE(1970,1,1)+(-5/24)</f>
        <v>42209.464548611104</v>
      </c>
      <c r="T4092" s="16">
        <f>(((I4092/60)/60)/24)+DATE(1970,1,1)+(-5/24)</f>
        <v>42223.416666666664</v>
      </c>
    </row>
    <row r="4093" spans="1:20" ht="93.75" x14ac:dyDescent="0.3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12">
        <f>(E4093/D4093)*100</f>
        <v>12.75</v>
      </c>
      <c r="P4093" s="8">
        <f>E4093/L4093</f>
        <v>25.5</v>
      </c>
      <c r="Q4093" s="3" t="str">
        <f>LEFT(N4093,SEARCH("/",N4093)-1)</f>
        <v>theater</v>
      </c>
      <c r="R4093" s="3" t="str">
        <f>RIGHT(N4093,LEN(N4093)-SEARCH("/",N4093,1))</f>
        <v>plays</v>
      </c>
      <c r="S4093" s="16">
        <f>(((J4093/60)/60)/24)+DATE(1970,1,1)+(-5/24)</f>
        <v>41990.298043981478</v>
      </c>
      <c r="T4093" s="16">
        <f>(((I4093/60)/60)/24)+DATE(1970,1,1)+(-5/24)</f>
        <v>42020.298043981478</v>
      </c>
    </row>
    <row r="4094" spans="1:20" ht="75" x14ac:dyDescent="0.3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12">
        <f>(E4094/D4094)*100</f>
        <v>1.8181818181818181E-2</v>
      </c>
      <c r="P4094" s="8">
        <f>E4094/L4094</f>
        <v>20</v>
      </c>
      <c r="Q4094" s="3" t="str">
        <f>LEFT(N4094,SEARCH("/",N4094)-1)</f>
        <v>theater</v>
      </c>
      <c r="R4094" s="3" t="str">
        <f>RIGHT(N4094,LEN(N4094)-SEARCH("/",N4094,1))</f>
        <v>plays</v>
      </c>
      <c r="S4094" s="16">
        <f>(((J4094/60)/60)/24)+DATE(1970,1,1)+(-5/24)</f>
        <v>42038.986655092587</v>
      </c>
      <c r="T4094" s="16">
        <f>(((I4094/60)/60)/24)+DATE(1970,1,1)+(-5/24)</f>
        <v>42098.94498842593</v>
      </c>
    </row>
    <row r="4095" spans="1:20" ht="75" x14ac:dyDescent="0.3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12">
        <f>(E4095/D4095)*100</f>
        <v>2.4</v>
      </c>
      <c r="P4095" s="8">
        <f>E4095/L4095</f>
        <v>15</v>
      </c>
      <c r="Q4095" s="3" t="str">
        <f>LEFT(N4095,SEARCH("/",N4095)-1)</f>
        <v>theater</v>
      </c>
      <c r="R4095" s="3" t="str">
        <f>RIGHT(N4095,LEN(N4095)-SEARCH("/",N4095,1))</f>
        <v>plays</v>
      </c>
      <c r="S4095" s="16">
        <f>(((J4095/60)/60)/24)+DATE(1970,1,1)+(-5/24)</f>
        <v>42178.607557870368</v>
      </c>
      <c r="T4095" s="16">
        <f>(((I4095/60)/60)/24)+DATE(1970,1,1)+(-5/24)</f>
        <v>42238.607557870368</v>
      </c>
    </row>
    <row r="4096" spans="1:20" ht="75" x14ac:dyDescent="0.3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12">
        <f>(E4096/D4096)*100</f>
        <v>36.5</v>
      </c>
      <c r="P4096" s="8">
        <f>E4096/L4096</f>
        <v>91.25</v>
      </c>
      <c r="Q4096" s="3" t="str">
        <f>LEFT(N4096,SEARCH("/",N4096)-1)</f>
        <v>theater</v>
      </c>
      <c r="R4096" s="3" t="str">
        <f>RIGHT(N4096,LEN(N4096)-SEARCH("/",N4096,1))</f>
        <v>plays</v>
      </c>
      <c r="S4096" s="16">
        <f>(((J4096/60)/60)/24)+DATE(1970,1,1)+(-5/24)</f>
        <v>41889.878472222219</v>
      </c>
      <c r="T4096" s="16">
        <f>(((I4096/60)/60)/24)+DATE(1970,1,1)+(-5/24)</f>
        <v>41933.999305555553</v>
      </c>
    </row>
    <row r="4097" spans="1:20" ht="75" x14ac:dyDescent="0.3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12">
        <f>(E4097/D4097)*100</f>
        <v>2.666666666666667</v>
      </c>
      <c r="P4097" s="8">
        <f>E4097/L4097</f>
        <v>800</v>
      </c>
      <c r="Q4097" s="3" t="str">
        <f>LEFT(N4097,SEARCH("/",N4097)-1)</f>
        <v>theater</v>
      </c>
      <c r="R4097" s="3" t="str">
        <f>RIGHT(N4097,LEN(N4097)-SEARCH("/",N4097,1))</f>
        <v>plays</v>
      </c>
      <c r="S4097" s="16">
        <f>(((J4097/60)/60)/24)+DATE(1970,1,1)+(-5/24)</f>
        <v>42692.823495370372</v>
      </c>
      <c r="T4097" s="16">
        <f>(((I4097/60)/60)/24)+DATE(1970,1,1)+(-5/24)</f>
        <v>42722.823495370372</v>
      </c>
    </row>
    <row r="4098" spans="1:20" ht="93.75" x14ac:dyDescent="0.3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12">
        <f>(E4098/D4098)*100</f>
        <v>11.428571428571429</v>
      </c>
      <c r="P4098" s="8">
        <f>E4098/L4098</f>
        <v>80</v>
      </c>
      <c r="Q4098" s="3" t="str">
        <f>LEFT(N4098,SEARCH("/",N4098)-1)</f>
        <v>theater</v>
      </c>
      <c r="R4098" s="3" t="str">
        <f>RIGHT(N4098,LEN(N4098)-SEARCH("/",N4098,1))</f>
        <v>plays</v>
      </c>
      <c r="S4098" s="16">
        <f>(((J4098/60)/60)/24)+DATE(1970,1,1)+(-5/24)</f>
        <v>42750.321979166663</v>
      </c>
      <c r="T4098" s="16">
        <f>(((I4098/60)/60)/24)+DATE(1970,1,1)+(-5/24)</f>
        <v>42794.160416666658</v>
      </c>
    </row>
    <row r="4099" spans="1:20" ht="93.75" x14ac:dyDescent="0.3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12">
        <f>(E4099/D4099)*100</f>
        <v>0</v>
      </c>
      <c r="P4099" s="8">
        <v>0</v>
      </c>
      <c r="Q4099" s="3" t="str">
        <f>LEFT(N4099,SEARCH("/",N4099)-1)</f>
        <v>theater</v>
      </c>
      <c r="R4099" s="3" t="str">
        <f>RIGHT(N4099,LEN(N4099)-SEARCH("/",N4099,1))</f>
        <v>plays</v>
      </c>
      <c r="S4099" s="16">
        <f>(((J4099/60)/60)/24)+DATE(1970,1,1)+(-5/24)</f>
        <v>42344.616168981483</v>
      </c>
      <c r="T4099" s="16">
        <f>(((I4099/60)/60)/24)+DATE(1970,1,1)+(-5/24)</f>
        <v>42400.788194444445</v>
      </c>
    </row>
    <row r="4100" spans="1:20" ht="75" x14ac:dyDescent="0.3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12">
        <f>(E4100/D4100)*100</f>
        <v>0</v>
      </c>
      <c r="P4100" s="8">
        <v>0</v>
      </c>
      <c r="Q4100" s="3" t="str">
        <f>LEFT(N4100,SEARCH("/",N4100)-1)</f>
        <v>theater</v>
      </c>
      <c r="R4100" s="3" t="str">
        <f>RIGHT(N4100,LEN(N4100)-SEARCH("/",N4100,1))</f>
        <v>plays</v>
      </c>
      <c r="S4100" s="16">
        <f>(((J4100/60)/60)/24)+DATE(1970,1,1)+(-5/24)</f>
        <v>42495.51385416666</v>
      </c>
      <c r="T4100" s="16">
        <f>(((I4100/60)/60)/24)+DATE(1970,1,1)+(-5/24)</f>
        <v>42525.51385416666</v>
      </c>
    </row>
    <row r="4101" spans="1:20" ht="93.75" x14ac:dyDescent="0.3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12">
        <f>(E4101/D4101)*100</f>
        <v>1.1111111111111112</v>
      </c>
      <c r="P4101" s="8">
        <f>E4101/L4101</f>
        <v>50</v>
      </c>
      <c r="Q4101" s="3" t="str">
        <f>LEFT(N4101,SEARCH("/",N4101)-1)</f>
        <v>theater</v>
      </c>
      <c r="R4101" s="3" t="str">
        <f>RIGHT(N4101,LEN(N4101)-SEARCH("/",N4101,1))</f>
        <v>plays</v>
      </c>
      <c r="S4101" s="16">
        <f>(((J4101/60)/60)/24)+DATE(1970,1,1)+(-5/24)</f>
        <v>42570.642048611109</v>
      </c>
      <c r="T4101" s="16">
        <f>(((I4101/60)/60)/24)+DATE(1970,1,1)+(-5/24)</f>
        <v>42615.642048611109</v>
      </c>
    </row>
    <row r="4102" spans="1:20" ht="56.25" x14ac:dyDescent="0.3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12">
        <f>(E4102/D4102)*100</f>
        <v>0</v>
      </c>
      <c r="P4102" s="8">
        <v>0</v>
      </c>
      <c r="Q4102" s="3" t="str">
        <f>LEFT(N4102,SEARCH("/",N4102)-1)</f>
        <v>theater</v>
      </c>
      <c r="R4102" s="3" t="str">
        <f>RIGHT(N4102,LEN(N4102)-SEARCH("/",N4102,1))</f>
        <v>plays</v>
      </c>
      <c r="S4102" s="16">
        <f>(((J4102/60)/60)/24)+DATE(1970,1,1)+(-5/24)</f>
        <v>41926.916550925926</v>
      </c>
      <c r="T4102" s="16">
        <f>(((I4102/60)/60)/24)+DATE(1970,1,1)+(-5/24)</f>
        <v>41936.916550925926</v>
      </c>
    </row>
    <row r="4103" spans="1:20" ht="93.75" x14ac:dyDescent="0.3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12">
        <f>(E4103/D4103)*100</f>
        <v>0</v>
      </c>
      <c r="P4103" s="8">
        <v>0</v>
      </c>
      <c r="Q4103" s="3" t="str">
        <f>LEFT(N4103,SEARCH("/",N4103)-1)</f>
        <v>theater</v>
      </c>
      <c r="R4103" s="3" t="str">
        <f>RIGHT(N4103,LEN(N4103)-SEARCH("/",N4103,1))</f>
        <v>plays</v>
      </c>
      <c r="S4103" s="16">
        <f>(((J4103/60)/60)/24)+DATE(1970,1,1)+(-5/24)</f>
        <v>42730.695393518516</v>
      </c>
      <c r="T4103" s="16">
        <f>(((I4103/60)/60)/24)+DATE(1970,1,1)+(-5/24)</f>
        <v>42760.695393518516</v>
      </c>
    </row>
    <row r="4104" spans="1:20" ht="75" x14ac:dyDescent="0.3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12">
        <f>(E4104/D4104)*100</f>
        <v>27.400000000000002</v>
      </c>
      <c r="P4104" s="8">
        <f>E4104/L4104</f>
        <v>22.833333333333332</v>
      </c>
      <c r="Q4104" s="3" t="str">
        <f>LEFT(N4104,SEARCH("/",N4104)-1)</f>
        <v>theater</v>
      </c>
      <c r="R4104" s="3" t="str">
        <f>RIGHT(N4104,LEN(N4104)-SEARCH("/",N4104,1))</f>
        <v>plays</v>
      </c>
      <c r="S4104" s="16">
        <f>(((J4104/60)/60)/24)+DATE(1970,1,1)+(-5/24)</f>
        <v>42475.639733796292</v>
      </c>
      <c r="T4104" s="16">
        <f>(((I4104/60)/60)/24)+DATE(1970,1,1)+(-5/24)</f>
        <v>42505.639733796292</v>
      </c>
    </row>
    <row r="4105" spans="1:20" ht="75" x14ac:dyDescent="0.3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12">
        <f>(E4105/D4105)*100</f>
        <v>10</v>
      </c>
      <c r="P4105" s="8">
        <f>E4105/L4105</f>
        <v>16.666666666666668</v>
      </c>
      <c r="Q4105" s="3" t="str">
        <f>LEFT(N4105,SEARCH("/",N4105)-1)</f>
        <v>theater</v>
      </c>
      <c r="R4105" s="3" t="str">
        <f>RIGHT(N4105,LEN(N4105)-SEARCH("/",N4105,1))</f>
        <v>plays</v>
      </c>
      <c r="S4105" s="16">
        <f>(((J4105/60)/60)/24)+DATE(1970,1,1)+(-5/24)</f>
        <v>42188.624606481484</v>
      </c>
      <c r="T4105" s="16">
        <f>(((I4105/60)/60)/24)+DATE(1970,1,1)+(-5/24)</f>
        <v>42242.563888888886</v>
      </c>
    </row>
    <row r="4106" spans="1:20" ht="75" x14ac:dyDescent="0.3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12">
        <f>(E4106/D4106)*100</f>
        <v>21.366666666666667</v>
      </c>
      <c r="P4106" s="8">
        <f>E4106/L4106</f>
        <v>45.785714285714285</v>
      </c>
      <c r="Q4106" s="3" t="str">
        <f>LEFT(N4106,SEARCH("/",N4106)-1)</f>
        <v>theater</v>
      </c>
      <c r="R4106" s="3" t="str">
        <f>RIGHT(N4106,LEN(N4106)-SEARCH("/",N4106,1))</f>
        <v>plays</v>
      </c>
      <c r="S4106" s="16">
        <f>(((J4106/60)/60)/24)+DATE(1970,1,1)+(-5/24)</f>
        <v>42640.069837962961</v>
      </c>
      <c r="T4106" s="16">
        <f>(((I4106/60)/60)/24)+DATE(1970,1,1)+(-5/24)</f>
        <v>42670.069837962961</v>
      </c>
    </row>
    <row r="4107" spans="1:20" ht="93.75" x14ac:dyDescent="0.3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12">
        <f>(E4107/D4107)*100</f>
        <v>6.9696969696969706</v>
      </c>
      <c r="P4107" s="8">
        <f>E4107/L4107</f>
        <v>383.33333333333331</v>
      </c>
      <c r="Q4107" s="3" t="str">
        <f>LEFT(N4107,SEARCH("/",N4107)-1)</f>
        <v>theater</v>
      </c>
      <c r="R4107" s="3" t="str">
        <f>RIGHT(N4107,LEN(N4107)-SEARCH("/",N4107,1))</f>
        <v>plays</v>
      </c>
      <c r="S4107" s="16">
        <f>(((J4107/60)/60)/24)+DATE(1970,1,1)+(-5/24)</f>
        <v>42696.802187499998</v>
      </c>
      <c r="T4107" s="16">
        <f>(((I4107/60)/60)/24)+DATE(1970,1,1)+(-5/24)</f>
        <v>42729.802187499998</v>
      </c>
    </row>
    <row r="4108" spans="1:20" ht="93.75" x14ac:dyDescent="0.3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12">
        <f>(E4108/D4108)*100</f>
        <v>70.599999999999994</v>
      </c>
      <c r="P4108" s="8">
        <f>E4108/L4108</f>
        <v>106.96969696969697</v>
      </c>
      <c r="Q4108" s="3" t="str">
        <f>LEFT(N4108,SEARCH("/",N4108)-1)</f>
        <v>theater</v>
      </c>
      <c r="R4108" s="3" t="str">
        <f>RIGHT(N4108,LEN(N4108)-SEARCH("/",N4108,1))</f>
        <v>plays</v>
      </c>
      <c r="S4108" s="16">
        <f>(((J4108/60)/60)/24)+DATE(1970,1,1)+(-5/24)</f>
        <v>42052.841041666667</v>
      </c>
      <c r="T4108" s="16">
        <f>(((I4108/60)/60)/24)+DATE(1970,1,1)+(-5/24)</f>
        <v>42095.833333333336</v>
      </c>
    </row>
    <row r="4109" spans="1:20" ht="93.75" x14ac:dyDescent="0.3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12">
        <f>(E4109/D4109)*100</f>
        <v>2.0500000000000003</v>
      </c>
      <c r="P4109" s="8">
        <f>E4109/L4109</f>
        <v>10.25</v>
      </c>
      <c r="Q4109" s="3" t="str">
        <f>LEFT(N4109,SEARCH("/",N4109)-1)</f>
        <v>theater</v>
      </c>
      <c r="R4109" s="3" t="str">
        <f>RIGHT(N4109,LEN(N4109)-SEARCH("/",N4109,1))</f>
        <v>plays</v>
      </c>
      <c r="S4109" s="16">
        <f>(((J4109/60)/60)/24)+DATE(1970,1,1)+(-5/24)</f>
        <v>41883.708344907405</v>
      </c>
      <c r="T4109" s="16">
        <f>(((I4109/60)/60)/24)+DATE(1970,1,1)+(-5/24)</f>
        <v>41906.708344907405</v>
      </c>
    </row>
    <row r="4110" spans="1:20" ht="93.75" x14ac:dyDescent="0.3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12">
        <f>(E4110/D4110)*100</f>
        <v>1.9666666666666666</v>
      </c>
      <c r="P4110" s="8">
        <f>E4110/L4110</f>
        <v>59</v>
      </c>
      <c r="Q4110" s="3" t="str">
        <f>LEFT(N4110,SEARCH("/",N4110)-1)</f>
        <v>theater</v>
      </c>
      <c r="R4110" s="3" t="str">
        <f>RIGHT(N4110,LEN(N4110)-SEARCH("/",N4110,1))</f>
        <v>plays</v>
      </c>
      <c r="S4110" s="16">
        <f>(((J4110/60)/60)/24)+DATE(1970,1,1)+(-5/24)</f>
        <v>42766.823344907411</v>
      </c>
      <c r="T4110" s="16">
        <f>(((I4110/60)/60)/24)+DATE(1970,1,1)+(-5/24)</f>
        <v>42796.999999999993</v>
      </c>
    </row>
    <row r="4111" spans="1:20" ht="75" x14ac:dyDescent="0.3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12">
        <f>(E4111/D4111)*100</f>
        <v>0</v>
      </c>
      <c r="P4111" s="8">
        <v>0</v>
      </c>
      <c r="Q4111" s="3" t="str">
        <f>LEFT(N4111,SEARCH("/",N4111)-1)</f>
        <v>theater</v>
      </c>
      <c r="R4111" s="3" t="str">
        <f>RIGHT(N4111,LEN(N4111)-SEARCH("/",N4111,1))</f>
        <v>plays</v>
      </c>
      <c r="S4111" s="16">
        <f>(((J4111/60)/60)/24)+DATE(1970,1,1)+(-5/24)</f>
        <v>42307.331064814811</v>
      </c>
      <c r="T4111" s="16">
        <f>(((I4111/60)/60)/24)+DATE(1970,1,1)+(-5/24)</f>
        <v>42337.372731481482</v>
      </c>
    </row>
    <row r="4112" spans="1:20" ht="75" x14ac:dyDescent="0.3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12">
        <f>(E4112/D4112)*100</f>
        <v>28.666666666666668</v>
      </c>
      <c r="P4112" s="8">
        <f>E4112/L4112</f>
        <v>14.333333333333334</v>
      </c>
      <c r="Q4112" s="3" t="str">
        <f>LEFT(N4112,SEARCH("/",N4112)-1)</f>
        <v>theater</v>
      </c>
      <c r="R4112" s="3" t="str">
        <f>RIGHT(N4112,LEN(N4112)-SEARCH("/",N4112,1))</f>
        <v>plays</v>
      </c>
      <c r="S4112" s="16">
        <f>(((J4112/60)/60)/24)+DATE(1970,1,1)+(-5/24)</f>
        <v>42512.418414351843</v>
      </c>
      <c r="T4112" s="16">
        <f>(((I4112/60)/60)/24)+DATE(1970,1,1)+(-5/24)</f>
        <v>42572.418414351843</v>
      </c>
    </row>
    <row r="4113" spans="1:20" ht="75" x14ac:dyDescent="0.3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12">
        <f>(E4113/D4113)*100</f>
        <v>3.1333333333333333</v>
      </c>
      <c r="P4113" s="8">
        <f>E4113/L4113</f>
        <v>15.666666666666666</v>
      </c>
      <c r="Q4113" s="3" t="str">
        <f>LEFT(N4113,SEARCH("/",N4113)-1)</f>
        <v>theater</v>
      </c>
      <c r="R4113" s="3" t="str">
        <f>RIGHT(N4113,LEN(N4113)-SEARCH("/",N4113,1))</f>
        <v>plays</v>
      </c>
      <c r="S4113" s="16">
        <f>(((J4113/60)/60)/24)+DATE(1970,1,1)+(-5/24)</f>
        <v>42028.927546296291</v>
      </c>
      <c r="T4113" s="16">
        <f>(((I4113/60)/60)/24)+DATE(1970,1,1)+(-5/24)</f>
        <v>42058.927546296291</v>
      </c>
    </row>
    <row r="4114" spans="1:20" ht="93.75" x14ac:dyDescent="0.3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12">
        <f>(E4114/D4114)*100</f>
        <v>0.04</v>
      </c>
      <c r="P4114" s="8">
        <f>E4114/L4114</f>
        <v>1</v>
      </c>
      <c r="Q4114" s="3" t="str">
        <f>LEFT(N4114,SEARCH("/",N4114)-1)</f>
        <v>theater</v>
      </c>
      <c r="R4114" s="3" t="str">
        <f>RIGHT(N4114,LEN(N4114)-SEARCH("/",N4114,1))</f>
        <v>plays</v>
      </c>
      <c r="S4114" s="16">
        <f>(((J4114/60)/60)/24)+DATE(1970,1,1)+(-5/24)</f>
        <v>42400.738263888888</v>
      </c>
      <c r="T4114" s="16">
        <f>(((I4114/60)/60)/24)+DATE(1970,1,1)+(-5/24)</f>
        <v>42427.791666666664</v>
      </c>
    </row>
    <row r="4115" spans="1:20" ht="93.75" x14ac:dyDescent="0.3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12">
        <f>(E4115/D4115)*100</f>
        <v>0.2</v>
      </c>
      <c r="P4115" s="8">
        <f>E4115/L4115</f>
        <v>1</v>
      </c>
      <c r="Q4115" s="3" t="str">
        <f>LEFT(N4115,SEARCH("/",N4115)-1)</f>
        <v>theater</v>
      </c>
      <c r="R4115" s="3" t="str">
        <f>RIGHT(N4115,LEN(N4115)-SEARCH("/",N4115,1))</f>
        <v>plays</v>
      </c>
      <c r="S4115" s="16">
        <f>(((J4115/60)/60)/24)+DATE(1970,1,1)+(-5/24)</f>
        <v>42358.364849537036</v>
      </c>
      <c r="T4115" s="16">
        <f>(((I4115/60)/60)/24)+DATE(1970,1,1)+(-5/24)</f>
        <v>42377.06527777778</v>
      </c>
    </row>
  </sheetData>
  <conditionalFormatting sqref="F1:F1048576">
    <cfRule type="containsText" dxfId="3" priority="28" operator="containsText" text="successful">
      <formula>NOT(ISERROR(SEARCH("successful",F1)))</formula>
    </cfRule>
    <cfRule type="containsText" dxfId="2" priority="27" operator="containsText" text="failed">
      <formula>NOT(ISERROR(SEARCH("failed",F1)))</formula>
    </cfRule>
    <cfRule type="containsText" dxfId="1" priority="26" operator="containsText" text="live">
      <formula>NOT(ISERROR(SEARCH("live",F1)))</formula>
    </cfRule>
    <cfRule type="containsText" dxfId="0" priority="25" operator="containsText" text="canceled">
      <formula>NOT(ISERROR(SEARCH("canceled",F1)))</formula>
    </cfRule>
  </conditionalFormatting>
  <conditionalFormatting sqref="P1">
    <cfRule type="colorScale" priority="13">
      <colorScale>
        <cfvo type="min"/>
        <cfvo type="percent" val="100"/>
        <cfvo type="max"/>
        <color rgb="FFC00000"/>
        <color theme="9" tint="0.39997558519241921"/>
        <color theme="4"/>
      </colorScale>
    </cfRule>
  </conditionalFormatting>
  <conditionalFormatting sqref="R1">
    <cfRule type="colorScale" priority="11">
      <colorScale>
        <cfvo type="min"/>
        <cfvo type="percent" val="100"/>
        <cfvo type="max"/>
        <color rgb="FFC00000"/>
        <color theme="9" tint="0.39997558519241921"/>
        <color theme="4"/>
      </colorScale>
    </cfRule>
  </conditionalFormatting>
  <conditionalFormatting sqref="S4116:S1048576">
    <cfRule type="colorScale" priority="6">
      <colorScale>
        <cfvo type="num" val="0"/>
        <cfvo type="num" val="100"/>
        <cfvo type="max"/>
        <color rgb="FFF8696B"/>
        <color rgb="FFFCFCFF"/>
        <color rgb="FF63BE7B"/>
      </colorScale>
    </cfRule>
  </conditionalFormatting>
  <conditionalFormatting sqref="O1:O1048576">
    <cfRule type="colorScale" priority="4">
      <colorScale>
        <cfvo type="num" val="0"/>
        <cfvo type="num" val="100"/>
        <cfvo type="num" val="200"/>
        <color rgb="FFC00000"/>
        <color rgb="FF92D050"/>
        <color theme="4" tint="-0.249977111117893"/>
      </colorScale>
    </cfRule>
  </conditionalFormatting>
  <conditionalFormatting sqref="Q1">
    <cfRule type="colorScale" priority="3">
      <colorScale>
        <cfvo type="min"/>
        <cfvo type="percent" val="100"/>
        <cfvo type="max"/>
        <color rgb="FFC00000"/>
        <color theme="9" tint="0.39997558519241921"/>
        <color theme="4"/>
      </colorScale>
    </cfRule>
  </conditionalFormatting>
  <conditionalFormatting sqref="S1">
    <cfRule type="colorScale" priority="2">
      <colorScale>
        <cfvo type="min"/>
        <cfvo type="percent" val="100"/>
        <cfvo type="max"/>
        <color rgb="FFC00000"/>
        <color theme="9" tint="0.39997558519241921"/>
        <color theme="4"/>
      </colorScale>
    </cfRule>
  </conditionalFormatting>
  <conditionalFormatting sqref="T1">
    <cfRule type="colorScale" priority="1">
      <colorScale>
        <cfvo type="min"/>
        <cfvo type="percent" val="100"/>
        <cfvo type="max"/>
        <color rgb="FFC00000"/>
        <color theme="9" tint="0.39997558519241921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0832C-C195-4D22-8FC6-42A83A701731}">
  <dimension ref="A1:H13"/>
  <sheetViews>
    <sheetView tabSelected="1" workbookViewId="0">
      <selection activeCell="B3" sqref="B3"/>
    </sheetView>
  </sheetViews>
  <sheetFormatPr defaultRowHeight="15" x14ac:dyDescent="0.25"/>
  <cols>
    <col min="1" max="1" width="17.5703125" customWidth="1"/>
    <col min="2" max="2" width="27.5703125" customWidth="1"/>
    <col min="3" max="3" width="21" customWidth="1"/>
    <col min="4" max="4" width="22.42578125" customWidth="1"/>
    <col min="5" max="5" width="19.42578125" customWidth="1"/>
    <col min="6" max="6" width="26.42578125" customWidth="1"/>
    <col min="7" max="7" width="24.5703125" customWidth="1"/>
    <col min="8" max="8" width="25.28515625" customWidth="1"/>
  </cols>
  <sheetData>
    <row r="1" spans="1:8" ht="21" customHeight="1" x14ac:dyDescent="0.3">
      <c r="A1" s="2" t="s">
        <v>8384</v>
      </c>
      <c r="B1" s="2" t="s">
        <v>8385</v>
      </c>
      <c r="C1" s="2" t="s">
        <v>8386</v>
      </c>
      <c r="D1" s="2" t="s">
        <v>8387</v>
      </c>
      <c r="E1" s="2" t="s">
        <v>8388</v>
      </c>
      <c r="F1" s="2" t="s">
        <v>8389</v>
      </c>
      <c r="G1" s="2" t="s">
        <v>8390</v>
      </c>
      <c r="H1" s="2" t="s">
        <v>8391</v>
      </c>
    </row>
    <row r="2" spans="1:8" x14ac:dyDescent="0.25">
      <c r="A2" t="s">
        <v>8392</v>
      </c>
      <c r="B2">
        <f>COUNTIFS(Raw!F:F, "successful", Raw!D:D,Bonus!A2)</f>
        <v>322</v>
      </c>
      <c r="C2">
        <f>COUNTIFS(Raw!F:F, "failed", Raw!D:D,Bonus!A2)</f>
        <v>113</v>
      </c>
      <c r="D2">
        <f>COUNTIFS(Raw!F:F, "canceled", Raw!D:D,Bonus!A2)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25">
      <c r="A3" s="14" t="s">
        <v>8394</v>
      </c>
      <c r="B3">
        <f>COUNTIFS(Raw!F:F,"successful",Raw!D:D,LEFT(A3,SEARCH("/",A3)-1),Raw!D:D,RIGHT(A3,SEARCH("/",A3)-1))</f>
        <v>932</v>
      </c>
      <c r="C3">
        <f>COUNTIFS(Raw!F:F,"failed",Raw!D:D,LEFT(A3,SEARCH("/",A3)-1),Raw!D:D,RIGHT(A3,SEARCH("/",A3)-1))</f>
        <v>420</v>
      </c>
      <c r="D3">
        <f>COUNTIFS(Raw!F:F,"canceled",Raw!D:D,LEFT(A3,SEARCH("/",A3)-1),Raw!D:D,RIGHT(A3,SEARCH("/",A3)-1))</f>
        <v>60</v>
      </c>
      <c r="E3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25">
      <c r="A4" t="s">
        <v>8395</v>
      </c>
      <c r="B4">
        <f>COUNTIFS(Raw!F:F,"successful",Raw!D:D,LEFT(A4,SEARCH("/",A4)-1),Raw!D:D,RIGHT(A4,SEARCH("/",A4)-1))</f>
        <v>381</v>
      </c>
      <c r="C4">
        <f>COUNTIFS(Raw!F:F,"failed",Raw!D:D,LEFT(A4,SEARCH("/",A4)-1),Raw!D:D,RIGHT(A4,SEARCH("/",A4)-1))</f>
        <v>283</v>
      </c>
      <c r="D4">
        <f>COUNTIFS(Raw!F:F,"canceled",Raw!D:D,LEFT(A4,SEARCH("/",A4)-1),Raw!D:D,RIGHT(A4,SEARCH("/",A4)-1))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25">
      <c r="A5" t="s">
        <v>8396</v>
      </c>
      <c r="B5">
        <f>COUNTIFS(Raw!F:F,"successful",Raw!D:D,LEFT(A5,SEARCH("/",A5)-1),Raw!D:D,RIGHT(A5,SEARCH("/",A5)-1))</f>
        <v>168</v>
      </c>
      <c r="C5">
        <f>COUNTIFS(Raw!F:F,"failed",Raw!D:D,LEFT(A5,SEARCH("/",A5)-1),Raw!D:D,RIGHT(A5,SEARCH("/",A5)-1))</f>
        <v>144</v>
      </c>
      <c r="D5">
        <f>COUNTIFS(Raw!F:F,"canceled",Raw!D:D,LEFT(A5,SEARCH("/",A5)-1),Raw!D:D,RIGHT(A5,SEARCH("/",A5)-1))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25">
      <c r="A6" t="s">
        <v>8397</v>
      </c>
      <c r="B6">
        <f>COUNTIFS(Raw!F:F,"successful",Raw!D:D,LEFT(A6,SEARCH("/",A6)-1),Raw!D:D,RIGHT(A6,SEARCH("/",A6)-1))</f>
        <v>94</v>
      </c>
      <c r="C6">
        <f>COUNTIFS(Raw!F:F,"failed",Raw!D:D,LEFT(A6,SEARCH("/",A6)-1),Raw!D:D,RIGHT(A6,SEARCH("/",A6)-1))</f>
        <v>90</v>
      </c>
      <c r="D6">
        <f>COUNTIFS(Raw!F:F,"canceled",Raw!D:D,LEFT(A6,SEARCH("/",A6)-1),Raw!D:D,RIGHT(A6,SEARCH("/",A6)-1))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25">
      <c r="A7" t="s">
        <v>8398</v>
      </c>
      <c r="B7">
        <f>COUNTIFS(Raw!F:F,"successful",Raw!D:D,LEFT(A7,SEARCH("/",A7)-1),Raw!D:D,RIGHT(A7,SEARCH("/",A7)-1))</f>
        <v>62</v>
      </c>
      <c r="C7">
        <f>COUNTIFS(Raw!F:F,"failed",Raw!D:D,LEFT(A7,SEARCH("/",A7)-1),Raw!D:D,RIGHT(A7,SEARCH("/",A7)-1))</f>
        <v>72</v>
      </c>
      <c r="D7">
        <f>COUNTIFS(Raw!F:F,"canceled",Raw!D:D,LEFT(A7,SEARCH("/",A7)-1),Raw!D:D,RIGHT(A7,SEARCH("/",A7)-1))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25">
      <c r="A8" t="s">
        <v>8393</v>
      </c>
      <c r="B8">
        <f>COUNTIFS(Raw!F:F,"successful",Raw!D:D,LEFT(A8,SEARCH("/",A8)-1),Raw!D:D,RIGHT(A8,SEARCH("/",A8)-1))</f>
        <v>55</v>
      </c>
      <c r="C8">
        <f>COUNTIFS(Raw!F:F,"failed",Raw!D:D,LEFT(A8,SEARCH("/",A8)-1),Raw!D:D,RIGHT(A8,SEARCH("/",A8)-1))</f>
        <v>64</v>
      </c>
      <c r="D8">
        <f>COUNTIFS(Raw!F:F,"canceled",Raw!D:D,LEFT(A8,SEARCH("/",A8)-1),Raw!D:D,RIGHT(A8,SEARCH("/",A8)-1))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25">
      <c r="A9" t="s">
        <v>8399</v>
      </c>
      <c r="B9">
        <f>COUNTIFS(Raw!F:F,"successful",Raw!D:D,LEFT(A9,SEARCH("/",A9)-1),Raw!D:D,RIGHT(A9,SEARCH("/",A9)-1))</f>
        <v>32</v>
      </c>
      <c r="C9">
        <f>COUNTIFS(Raw!F:F,"failed",Raw!D:D,LEFT(A9,SEARCH("/",A9)-1),Raw!D:D,RIGHT(A9,SEARCH("/",A9)-1))</f>
        <v>37</v>
      </c>
      <c r="D9">
        <f>COUNTIFS(Raw!F:F,"canceled",Raw!D:D,LEFT(A9,SEARCH("/",A9)-1),Raw!D:D,RIGHT(A9,SEARCH("/",A9)-1))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25">
      <c r="A10" t="s">
        <v>8400</v>
      </c>
      <c r="B10">
        <f>COUNTIFS(Raw!F:F,"successful",Raw!D:D,LEFT(A10,SEARCH("/",A10)-1),Raw!D:D,RIGHT(A10,SEARCH("/",A10)-1))</f>
        <v>26</v>
      </c>
      <c r="C10">
        <f>COUNTIFS(Raw!F:F,"failed",Raw!D:D,LEFT(A10,SEARCH("/",A10)-1),Raw!D:D,RIGHT(A10,SEARCH("/",A10)-1))</f>
        <v>22</v>
      </c>
      <c r="D10">
        <f>COUNTIFS(Raw!F:F,"canceled",Raw!D:D,LEFT(A10,SEARCH("/",A10)-1),Raw!D:D,RIGHT(A10,SEARCH("/",A10)-1))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25">
      <c r="A11" t="s">
        <v>8401</v>
      </c>
      <c r="B11">
        <f>COUNTIFS(Raw!F:F,"successful",Raw!D:D,LEFT(A11,SEARCH("/",A11)-1),Raw!D:D,RIGHT(A11,SEARCH("/",A11)-1))</f>
        <v>21</v>
      </c>
      <c r="C11">
        <f>COUNTIFS(Raw!F:F,"failed",Raw!D:D,LEFT(A11,SEARCH("/",A11)-1),Raw!D:D,RIGHT(A11,SEARCH("/",A11)-1))</f>
        <v>16</v>
      </c>
      <c r="D11">
        <f>COUNTIFS(Raw!F:F,"canceled",Raw!D:D,LEFT(A11,SEARCH("/",A11)-1),Raw!D:D,RIGHT(A11,SEARCH("/",A11)-1))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25">
      <c r="A12" t="s">
        <v>8402</v>
      </c>
      <c r="B12">
        <f>COUNTIFS(Raw!F:F,"successful",Raw!D:D,LEFT(A12,SEARCH("/",A12)-1),Raw!D:D,RIGHT(A12,SEARCH("/",A12)-1))</f>
        <v>6</v>
      </c>
      <c r="C12">
        <f>COUNTIFS(Raw!F:F,"failed",Raw!D:D,LEFT(A12,SEARCH("/",A12)-1),Raw!D:D,RIGHT(A12,SEARCH("/",A12)-1))</f>
        <v>11</v>
      </c>
      <c r="D12">
        <f>COUNTIFS(Raw!F:F,"canceled",Raw!D:D,LEFT(A12,SEARCH("/",A12)-1),Raw!D:D,RIGHT(A12,SEARCH("/",A12)-1))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25">
      <c r="A13" t="s">
        <v>8403</v>
      </c>
      <c r="B13">
        <f>COUNTIFS(Raw!F:F, "successful", Raw!D:D,Bonus!A13)</f>
        <v>86</v>
      </c>
      <c r="C13">
        <f>COUNTIFS(Raw!F:F, "failed", Raw!D:D,Bonus!A13)</f>
        <v>258</v>
      </c>
      <c r="D13">
        <f>COUNTIFS(Raw!F:F, "canceled", Raw!D:D,Bonus!A13)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CA220-4175-4EF9-BFBA-E70E29BB498B}">
  <sheetPr codeName="Sheet1"/>
  <dimension ref="A1:F14"/>
  <sheetViews>
    <sheetView workbookViewId="0">
      <selection activeCell="L30" sqref="L3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8314</v>
      </c>
    </row>
    <row r="3" spans="1:6" x14ac:dyDescent="0.25">
      <c r="A3" s="9" t="s">
        <v>8313</v>
      </c>
      <c r="B3" s="9" t="s">
        <v>8312</v>
      </c>
    </row>
    <row r="4" spans="1:6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0" t="s">
        <v>8315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0" t="s">
        <v>8316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0" t="s">
        <v>8317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0" t="s">
        <v>8318</v>
      </c>
      <c r="B8" s="14">
        <v>24</v>
      </c>
      <c r="C8" s="14"/>
      <c r="D8" s="14"/>
      <c r="E8" s="14"/>
      <c r="F8" s="14">
        <v>24</v>
      </c>
    </row>
    <row r="9" spans="1:6" x14ac:dyDescent="0.25">
      <c r="A9" s="10" t="s">
        <v>8319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0" t="s">
        <v>8320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0" t="s">
        <v>8321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0" t="s">
        <v>8322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0" t="s">
        <v>8323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0" t="s">
        <v>8311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8026A-7E57-4ED2-B7E7-363B3E22D90A}">
  <sheetPr codeName="Sheet2"/>
  <dimension ref="A1:F47"/>
  <sheetViews>
    <sheetView workbookViewId="0">
      <selection activeCell="F2" sqref="F2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8314</v>
      </c>
    </row>
    <row r="2" spans="1:6" x14ac:dyDescent="0.25">
      <c r="A2" s="9" t="s">
        <v>8308</v>
      </c>
      <c r="B2" t="s">
        <v>8314</v>
      </c>
    </row>
    <row r="4" spans="1:6" x14ac:dyDescent="0.25">
      <c r="A4" s="9" t="s">
        <v>8365</v>
      </c>
      <c r="B4" s="9" t="s">
        <v>8312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0" t="s">
        <v>8324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0" t="s">
        <v>8325</v>
      </c>
      <c r="B7" s="14">
        <v>20</v>
      </c>
      <c r="C7" s="14"/>
      <c r="D7" s="14"/>
      <c r="E7" s="14"/>
      <c r="F7" s="14">
        <v>20</v>
      </c>
    </row>
    <row r="8" spans="1:6" x14ac:dyDescent="0.25">
      <c r="A8" s="10" t="s">
        <v>8326</v>
      </c>
      <c r="B8" s="14">
        <v>24</v>
      </c>
      <c r="C8" s="14"/>
      <c r="D8" s="14"/>
      <c r="E8" s="14"/>
      <c r="F8" s="14">
        <v>24</v>
      </c>
    </row>
    <row r="9" spans="1:6" x14ac:dyDescent="0.25">
      <c r="A9" s="10" t="s">
        <v>8327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0" t="s">
        <v>8328</v>
      </c>
      <c r="B10" s="14"/>
      <c r="C10" s="14"/>
      <c r="D10" s="14"/>
      <c r="E10" s="14">
        <v>40</v>
      </c>
      <c r="F10" s="14">
        <v>40</v>
      </c>
    </row>
    <row r="11" spans="1:6" x14ac:dyDescent="0.25">
      <c r="A11" s="10" t="s">
        <v>8329</v>
      </c>
      <c r="B11" s="14"/>
      <c r="C11" s="14"/>
      <c r="D11" s="14"/>
      <c r="E11" s="14">
        <v>180</v>
      </c>
      <c r="F11" s="14">
        <v>180</v>
      </c>
    </row>
    <row r="12" spans="1:6" x14ac:dyDescent="0.25">
      <c r="A12" s="10" t="s">
        <v>8330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0" t="s">
        <v>8331</v>
      </c>
      <c r="B13" s="14"/>
      <c r="C13" s="14"/>
      <c r="D13" s="14"/>
      <c r="E13" s="14">
        <v>40</v>
      </c>
      <c r="F13" s="14">
        <v>40</v>
      </c>
    </row>
    <row r="14" spans="1:6" x14ac:dyDescent="0.25">
      <c r="A14" s="10" t="s">
        <v>8332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5">
      <c r="A15" s="10" t="s">
        <v>8333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0" t="s">
        <v>8334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5">
      <c r="A17" s="10" t="s">
        <v>8335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0" t="s">
        <v>8336</v>
      </c>
      <c r="B18" s="14"/>
      <c r="C18" s="14"/>
      <c r="D18" s="14"/>
      <c r="E18" s="14">
        <v>140</v>
      </c>
      <c r="F18" s="14">
        <v>140</v>
      </c>
    </row>
    <row r="19" spans="1:6" x14ac:dyDescent="0.25">
      <c r="A19" s="10" t="s">
        <v>8337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5">
      <c r="A20" s="10" t="s">
        <v>8338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0" t="s">
        <v>8339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5">
      <c r="A22" s="10" t="s">
        <v>8340</v>
      </c>
      <c r="B22" s="14"/>
      <c r="C22" s="14"/>
      <c r="D22" s="14"/>
      <c r="E22" s="14">
        <v>20</v>
      </c>
      <c r="F22" s="14">
        <v>20</v>
      </c>
    </row>
    <row r="23" spans="1:6" x14ac:dyDescent="0.25">
      <c r="A23" s="10" t="s">
        <v>8341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0" t="s">
        <v>8342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5">
      <c r="A25" s="10" t="s">
        <v>8343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0" t="s">
        <v>8344</v>
      </c>
      <c r="B26" s="14"/>
      <c r="C26" s="14"/>
      <c r="D26" s="14"/>
      <c r="E26" s="14">
        <v>60</v>
      </c>
      <c r="F26" s="14">
        <v>60</v>
      </c>
    </row>
    <row r="27" spans="1:6" x14ac:dyDescent="0.25">
      <c r="A27" s="10" t="s">
        <v>8345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0" t="s">
        <v>8346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5">
      <c r="A29" s="10" t="s">
        <v>8347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0" t="s">
        <v>8348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5">
      <c r="A31" s="10" t="s">
        <v>8349</v>
      </c>
      <c r="B31" s="14"/>
      <c r="C31" s="14"/>
      <c r="D31" s="14"/>
      <c r="E31" s="14">
        <v>40</v>
      </c>
      <c r="F31" s="14">
        <v>40</v>
      </c>
    </row>
    <row r="32" spans="1:6" x14ac:dyDescent="0.25">
      <c r="A32" s="10" t="s">
        <v>8350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0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0" t="s">
        <v>8352</v>
      </c>
      <c r="B34" s="14"/>
      <c r="C34" s="14"/>
      <c r="D34" s="14"/>
      <c r="E34" s="14">
        <v>260</v>
      </c>
      <c r="F34" s="14">
        <v>260</v>
      </c>
    </row>
    <row r="35" spans="1:6" x14ac:dyDescent="0.25">
      <c r="A35" s="10" t="s">
        <v>8353</v>
      </c>
      <c r="B35" s="14">
        <v>40</v>
      </c>
      <c r="C35" s="14"/>
      <c r="D35" s="14"/>
      <c r="E35" s="14"/>
      <c r="F35" s="14">
        <v>40</v>
      </c>
    </row>
    <row r="36" spans="1:6" x14ac:dyDescent="0.25">
      <c r="A36" s="10" t="s">
        <v>8354</v>
      </c>
      <c r="B36" s="14"/>
      <c r="C36" s="14"/>
      <c r="D36" s="14"/>
      <c r="E36" s="14">
        <v>60</v>
      </c>
      <c r="F36" s="14">
        <v>60</v>
      </c>
    </row>
    <row r="37" spans="1:6" x14ac:dyDescent="0.25">
      <c r="A37" s="10" t="s">
        <v>8355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5">
      <c r="A38" s="10" t="s">
        <v>8356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5">
      <c r="A39" s="10" t="s">
        <v>8357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5">
      <c r="A40" s="10" t="s">
        <v>8358</v>
      </c>
      <c r="B40" s="14"/>
      <c r="C40" s="14"/>
      <c r="D40" s="14"/>
      <c r="E40" s="14">
        <v>80</v>
      </c>
      <c r="F40" s="14">
        <v>80</v>
      </c>
    </row>
    <row r="41" spans="1:6" x14ac:dyDescent="0.25">
      <c r="A41" s="10" t="s">
        <v>8359</v>
      </c>
      <c r="B41" s="14"/>
      <c r="C41" s="14"/>
      <c r="D41" s="14"/>
      <c r="E41" s="14">
        <v>60</v>
      </c>
      <c r="F41" s="14">
        <v>60</v>
      </c>
    </row>
    <row r="42" spans="1:6" x14ac:dyDescent="0.25">
      <c r="A42" s="10" t="s">
        <v>8360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5">
      <c r="A43" s="10" t="s">
        <v>8361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0" t="s">
        <v>8362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5">
      <c r="A45" s="10" t="s">
        <v>8363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5">
      <c r="A46" s="10" t="s">
        <v>8364</v>
      </c>
      <c r="B46" s="14">
        <v>20</v>
      </c>
      <c r="C46" s="14"/>
      <c r="D46" s="14"/>
      <c r="E46" s="14"/>
      <c r="F46" s="14">
        <v>20</v>
      </c>
    </row>
    <row r="47" spans="1:6" x14ac:dyDescent="0.25">
      <c r="A47" s="10" t="s">
        <v>8311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86D45-FE74-4362-91BC-535FC5080670}">
  <sheetPr codeName="Sheet3"/>
  <dimension ref="A1:E18"/>
  <sheetViews>
    <sheetView workbookViewId="0">
      <selection activeCell="C35" sqref="C28:C3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8380</v>
      </c>
      <c r="B1" t="s">
        <v>8314</v>
      </c>
    </row>
    <row r="2" spans="1:5" x14ac:dyDescent="0.25">
      <c r="A2" s="9" t="s">
        <v>8308</v>
      </c>
      <c r="B2" t="s">
        <v>8314</v>
      </c>
    </row>
    <row r="4" spans="1:5" x14ac:dyDescent="0.25">
      <c r="A4" s="9" t="s">
        <v>8313</v>
      </c>
      <c r="B4" s="9" t="s">
        <v>8312</v>
      </c>
    </row>
    <row r="5" spans="1:5" x14ac:dyDescent="0.25">
      <c r="A5" s="9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8" t="s">
        <v>8374</v>
      </c>
      <c r="B6" s="14">
        <v>34</v>
      </c>
      <c r="C6" s="14">
        <v>149</v>
      </c>
      <c r="D6" s="14">
        <v>183</v>
      </c>
      <c r="E6" s="14">
        <v>366</v>
      </c>
    </row>
    <row r="7" spans="1:5" x14ac:dyDescent="0.25">
      <c r="A7" s="18" t="s">
        <v>8375</v>
      </c>
      <c r="B7" s="14">
        <v>27</v>
      </c>
      <c r="C7" s="14">
        <v>105</v>
      </c>
      <c r="D7" s="14">
        <v>202</v>
      </c>
      <c r="E7" s="14">
        <v>334</v>
      </c>
    </row>
    <row r="8" spans="1:5" x14ac:dyDescent="0.25">
      <c r="A8" s="18" t="s">
        <v>8376</v>
      </c>
      <c r="B8" s="14">
        <v>28</v>
      </c>
      <c r="C8" s="14">
        <v>108</v>
      </c>
      <c r="D8" s="14">
        <v>179</v>
      </c>
      <c r="E8" s="14">
        <v>315</v>
      </c>
    </row>
    <row r="9" spans="1:5" x14ac:dyDescent="0.25">
      <c r="A9" s="18" t="s">
        <v>8377</v>
      </c>
      <c r="B9" s="14">
        <v>27</v>
      </c>
      <c r="C9" s="14">
        <v>103</v>
      </c>
      <c r="D9" s="14">
        <v>193</v>
      </c>
      <c r="E9" s="14">
        <v>323</v>
      </c>
    </row>
    <row r="10" spans="1:5" x14ac:dyDescent="0.25">
      <c r="A10" s="18" t="s">
        <v>8368</v>
      </c>
      <c r="B10" s="14">
        <v>26</v>
      </c>
      <c r="C10" s="14">
        <v>126</v>
      </c>
      <c r="D10" s="14">
        <v>233</v>
      </c>
      <c r="E10" s="14">
        <v>385</v>
      </c>
    </row>
    <row r="11" spans="1:5" x14ac:dyDescent="0.25">
      <c r="A11" s="18" t="s">
        <v>8378</v>
      </c>
      <c r="B11" s="14">
        <v>27</v>
      </c>
      <c r="C11" s="14">
        <v>148</v>
      </c>
      <c r="D11" s="14">
        <v>213</v>
      </c>
      <c r="E11" s="14">
        <v>388</v>
      </c>
    </row>
    <row r="12" spans="1:5" x14ac:dyDescent="0.25">
      <c r="A12" s="18" t="s">
        <v>8369</v>
      </c>
      <c r="B12" s="14">
        <v>44</v>
      </c>
      <c r="C12" s="14">
        <v>148</v>
      </c>
      <c r="D12" s="14">
        <v>192</v>
      </c>
      <c r="E12" s="14">
        <v>384</v>
      </c>
    </row>
    <row r="13" spans="1:5" x14ac:dyDescent="0.25">
      <c r="A13" s="18" t="s">
        <v>8370</v>
      </c>
      <c r="B13" s="14">
        <v>32</v>
      </c>
      <c r="C13" s="14">
        <v>134</v>
      </c>
      <c r="D13" s="14">
        <v>167</v>
      </c>
      <c r="E13" s="14">
        <v>333</v>
      </c>
    </row>
    <row r="14" spans="1:5" x14ac:dyDescent="0.25">
      <c r="A14" s="18" t="s">
        <v>8371</v>
      </c>
      <c r="B14" s="14">
        <v>24</v>
      </c>
      <c r="C14" s="14">
        <v>127</v>
      </c>
      <c r="D14" s="14">
        <v>148</v>
      </c>
      <c r="E14" s="14">
        <v>299</v>
      </c>
    </row>
    <row r="15" spans="1:5" x14ac:dyDescent="0.25">
      <c r="A15" s="18" t="s">
        <v>8372</v>
      </c>
      <c r="B15" s="14">
        <v>20</v>
      </c>
      <c r="C15" s="14">
        <v>150</v>
      </c>
      <c r="D15" s="14">
        <v>184</v>
      </c>
      <c r="E15" s="14">
        <v>354</v>
      </c>
    </row>
    <row r="16" spans="1:5" x14ac:dyDescent="0.25">
      <c r="A16" s="18" t="s">
        <v>8373</v>
      </c>
      <c r="B16" s="14">
        <v>37</v>
      </c>
      <c r="C16" s="14">
        <v>113</v>
      </c>
      <c r="D16" s="14">
        <v>180</v>
      </c>
      <c r="E16" s="14">
        <v>330</v>
      </c>
    </row>
    <row r="17" spans="1:5" x14ac:dyDescent="0.25">
      <c r="A17" s="18" t="s">
        <v>8379</v>
      </c>
      <c r="B17" s="14">
        <v>23</v>
      </c>
      <c r="C17" s="14">
        <v>119</v>
      </c>
      <c r="D17" s="14">
        <v>111</v>
      </c>
      <c r="E17" s="14">
        <v>253</v>
      </c>
    </row>
    <row r="18" spans="1:5" x14ac:dyDescent="0.25">
      <c r="A18" s="18" t="s">
        <v>8311</v>
      </c>
      <c r="B18" s="14">
        <v>349</v>
      </c>
      <c r="C18" s="14">
        <v>1530</v>
      </c>
      <c r="D18" s="14">
        <v>2185</v>
      </c>
      <c r="E18" s="14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96837-6C80-450D-8405-C494D9055917}">
  <dimension ref="A1:F7"/>
  <sheetViews>
    <sheetView topLeftCell="A2" workbookViewId="0">
      <selection activeCell="E9" sqref="E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6" bestFit="1" customWidth="1"/>
    <col min="8" max="8" width="13.5703125" bestFit="1" customWidth="1"/>
    <col min="9" max="9" width="16" bestFit="1" customWidth="1"/>
    <col min="10" max="10" width="18.5703125" bestFit="1" customWidth="1"/>
    <col min="11" max="11" width="21" bestFit="1" customWidth="1"/>
  </cols>
  <sheetData>
    <row r="1" spans="1:6" x14ac:dyDescent="0.25">
      <c r="A1" s="9" t="s">
        <v>8308</v>
      </c>
      <c r="B1" t="s">
        <v>8314</v>
      </c>
    </row>
    <row r="3" spans="1:6" x14ac:dyDescent="0.25">
      <c r="A3" s="9" t="s">
        <v>8313</v>
      </c>
      <c r="B3" s="9" t="s">
        <v>8312</v>
      </c>
    </row>
    <row r="4" spans="1:6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0" t="s">
        <v>8381</v>
      </c>
      <c r="B5" s="14">
        <v>349</v>
      </c>
      <c r="C5" s="14">
        <v>1530</v>
      </c>
      <c r="D5" s="14">
        <v>50</v>
      </c>
      <c r="E5" s="14"/>
      <c r="F5" s="14">
        <v>1929</v>
      </c>
    </row>
    <row r="6" spans="1:6" x14ac:dyDescent="0.25">
      <c r="A6" s="10" t="s">
        <v>8382</v>
      </c>
      <c r="B6" s="14"/>
      <c r="C6" s="14"/>
      <c r="D6" s="14"/>
      <c r="E6" s="14">
        <v>2185</v>
      </c>
      <c r="F6" s="14">
        <v>2185</v>
      </c>
    </row>
    <row r="7" spans="1:6" x14ac:dyDescent="0.25">
      <c r="A7" s="10" t="s">
        <v>8311</v>
      </c>
      <c r="B7" s="14">
        <v>349</v>
      </c>
      <c r="C7" s="14">
        <v>1530</v>
      </c>
      <c r="D7" s="14">
        <v>50</v>
      </c>
      <c r="E7" s="14">
        <v>2185</v>
      </c>
      <c r="F7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1EC93-30FE-4DC1-961A-39AE18DFAA37}">
  <dimension ref="A3:B13"/>
  <sheetViews>
    <sheetView workbookViewId="0">
      <selection activeCell="K31" sqref="K31"/>
    </sheetView>
  </sheetViews>
  <sheetFormatPr defaultRowHeight="15" x14ac:dyDescent="0.25"/>
  <cols>
    <col min="1" max="1" width="13.140625" bestFit="1" customWidth="1"/>
    <col min="2" max="2" width="20.5703125" bestFit="1" customWidth="1"/>
  </cols>
  <sheetData>
    <row r="3" spans="1:2" x14ac:dyDescent="0.25">
      <c r="A3" s="9" t="s">
        <v>8310</v>
      </c>
      <c r="B3" t="s">
        <v>8383</v>
      </c>
    </row>
    <row r="4" spans="1:2" x14ac:dyDescent="0.25">
      <c r="A4" s="10" t="s">
        <v>8315</v>
      </c>
      <c r="B4" s="14">
        <v>58346</v>
      </c>
    </row>
    <row r="5" spans="1:2" x14ac:dyDescent="0.25">
      <c r="A5" s="10" t="s">
        <v>8316</v>
      </c>
      <c r="B5" s="14">
        <v>12998</v>
      </c>
    </row>
    <row r="6" spans="1:2" x14ac:dyDescent="0.25">
      <c r="A6" s="10" t="s">
        <v>8317</v>
      </c>
      <c r="B6" s="14">
        <v>48822</v>
      </c>
    </row>
    <row r="7" spans="1:2" x14ac:dyDescent="0.25">
      <c r="A7" s="10" t="s">
        <v>8318</v>
      </c>
      <c r="B7" s="14">
        <v>315</v>
      </c>
    </row>
    <row r="8" spans="1:2" x14ac:dyDescent="0.25">
      <c r="A8" s="10" t="s">
        <v>8319</v>
      </c>
      <c r="B8" s="14">
        <v>47297</v>
      </c>
    </row>
    <row r="9" spans="1:2" x14ac:dyDescent="0.25">
      <c r="A9" s="10" t="s">
        <v>8320</v>
      </c>
      <c r="B9" s="14">
        <v>21803</v>
      </c>
    </row>
    <row r="10" spans="1:2" x14ac:dyDescent="0.25">
      <c r="A10" s="10" t="s">
        <v>8321</v>
      </c>
      <c r="B10" s="14">
        <v>34672</v>
      </c>
    </row>
    <row r="11" spans="1:2" x14ac:dyDescent="0.25">
      <c r="A11" s="10" t="s">
        <v>8322</v>
      </c>
      <c r="B11" s="14">
        <v>174797</v>
      </c>
    </row>
    <row r="12" spans="1:2" x14ac:dyDescent="0.25">
      <c r="A12" s="10" t="s">
        <v>8323</v>
      </c>
      <c r="B12" s="14">
        <v>64196</v>
      </c>
    </row>
    <row r="13" spans="1:2" x14ac:dyDescent="0.25">
      <c r="A13" s="10" t="s">
        <v>8311</v>
      </c>
      <c r="B13" s="14">
        <v>463246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</vt:lpstr>
      <vt:lpstr>Bonus</vt:lpstr>
      <vt:lpstr>State by Cat</vt:lpstr>
      <vt:lpstr>State by Sub-cat</vt:lpstr>
      <vt:lpstr>State by time</vt:lpstr>
      <vt:lpstr>!State by !Spotlight!</vt:lpstr>
      <vt:lpstr>!Backers by Cat!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 Setnik</cp:lastModifiedBy>
  <dcterms:created xsi:type="dcterms:W3CDTF">2017-04-20T15:17:24Z</dcterms:created>
  <dcterms:modified xsi:type="dcterms:W3CDTF">2019-02-25T21:27:04Z</dcterms:modified>
</cp:coreProperties>
</file>