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\nfs\nsl\results\"/>
    </mc:Choice>
  </mc:AlternateContent>
  <xr:revisionPtr revIDLastSave="0" documentId="8_{63FADE27-3DEE-4CF5-8286-1BD8B9C0ECAD}" xr6:coauthVersionLast="36" xr6:coauthVersionMax="36" xr10:uidLastSave="{00000000-0000-0000-0000-000000000000}"/>
  <bookViews>
    <workbookView xWindow="0" yWindow="0" windowWidth="28800" windowHeight="12816" activeTab="4" xr2:uid="{CBC06575-9C8E-446C-B7C8-4C1ABB3F4329}"/>
  </bookViews>
  <sheets>
    <sheet name="Baseline" sheetId="5" r:id="rId1"/>
    <sheet name="NSL" sheetId="1" r:id="rId2"/>
    <sheet name="MT" sheetId="4" r:id="rId3"/>
    <sheet name="MT+NSL" sheetId="3" r:id="rId4"/>
    <sheet name="MT+NSL+EDL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E3" i="5"/>
  <c r="F3" i="4"/>
  <c r="E3" i="4"/>
  <c r="F3" i="3"/>
  <c r="E3" i="3"/>
  <c r="F3" i="1"/>
  <c r="F3" i="2"/>
  <c r="E3" i="2"/>
  <c r="E3" i="1"/>
</calcChain>
</file>

<file path=xl/sharedStrings.xml><?xml version="1.0" encoding="utf-8"?>
<sst xmlns="http://schemas.openxmlformats.org/spreadsheetml/2006/main" count="40" uniqueCount="8">
  <si>
    <t>Race</t>
  </si>
  <si>
    <t>Male</t>
  </si>
  <si>
    <t>Female</t>
  </si>
  <si>
    <t>East Asian</t>
  </si>
  <si>
    <t>Sub Saharan and South Indian</t>
  </si>
  <si>
    <t>White</t>
  </si>
  <si>
    <t>STD</t>
  </si>
  <si>
    <t>Overall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</si>
</sst>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17AE-0D6D-40A3-B941-00ABDD944A96}">
  <dimension ref="A1:F4"/>
  <sheetViews>
    <sheetView workbookViewId="0">
      <selection activeCell="F3" sqref="F3"/>
    </sheetView>
  </sheetViews>
  <sheetFormatPr defaultRowHeight="14.4" x14ac:dyDescent="0.3"/>
  <cols>
    <col min="1" max="1" width="19.33203125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>
        <v>97.95</v>
      </c>
      <c r="C2">
        <v>99.03</v>
      </c>
      <c r="E2" s="1" t="s">
        <v>6</v>
      </c>
      <c r="F2" s="1" t="s">
        <v>7</v>
      </c>
    </row>
    <row r="3" spans="1:6" ht="28.8" x14ac:dyDescent="0.3">
      <c r="A3" s="2" t="s">
        <v>4</v>
      </c>
      <c r="B3">
        <v>97.37</v>
      </c>
      <c r="C3">
        <v>97.93</v>
      </c>
      <c r="E3">
        <f>STDEV(B2:C4)</f>
        <v>0.58909252244447863</v>
      </c>
      <c r="F3">
        <f>(B2*20608+C2*22801+B3*20913+C3*19512+B4*27569+C4*28265)/((20608+22801+20913+19512+27569+28265))</f>
        <v>98.270408325457524</v>
      </c>
    </row>
    <row r="4" spans="1:6" x14ac:dyDescent="0.3">
      <c r="A4" t="s">
        <v>5</v>
      </c>
      <c r="B4">
        <v>98.56</v>
      </c>
      <c r="C4">
        <v>98.51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7277-4AE0-40DB-8C1D-11B2927209B2}">
  <dimension ref="A1:F4"/>
  <sheetViews>
    <sheetView workbookViewId="0">
      <selection activeCell="E12" sqref="E12"/>
    </sheetView>
  </sheetViews>
  <sheetFormatPr defaultRowHeight="14.4" x14ac:dyDescent="0.3"/>
  <cols>
    <col min="1" max="1" width="19.33203125" customWidth="1"/>
    <col min="6" max="6" width="13.554687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>
        <v>98.15</v>
      </c>
      <c r="C2">
        <v>99.05</v>
      </c>
      <c r="E2" s="1" t="s">
        <v>6</v>
      </c>
      <c r="F2" s="1" t="s">
        <v>7</v>
      </c>
    </row>
    <row r="3" spans="1:6" ht="28.8" x14ac:dyDescent="0.3">
      <c r="A3" s="2" t="s">
        <v>4</v>
      </c>
      <c r="B3">
        <v>97.22</v>
      </c>
      <c r="C3">
        <v>97.91</v>
      </c>
      <c r="E3">
        <f>STDEV(B2:C4)</f>
        <v>0.6384982380555172</v>
      </c>
      <c r="F3">
        <f>(B2*20608+C2*22801+B3*20913+C3*19512+B4*27569+C4*28265)/((20608+22801+20913+19512+27569+28265))</f>
        <v>98.285475985909443</v>
      </c>
    </row>
    <row r="4" spans="1:6" x14ac:dyDescent="0.3">
      <c r="A4" t="s">
        <v>5</v>
      </c>
      <c r="B4">
        <v>98.67</v>
      </c>
      <c r="C4">
        <v>98.44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3EAD-F70F-4586-95BD-A21D6E90C158}">
  <dimension ref="A1:F4"/>
  <sheetViews>
    <sheetView workbookViewId="0">
      <selection activeCell="D4" sqref="D4"/>
    </sheetView>
  </sheetViews>
  <sheetFormatPr defaultRowHeight="14.4" x14ac:dyDescent="0.3"/>
  <cols>
    <col min="1" max="1" width="19.33203125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>
        <v>98.02</v>
      </c>
      <c r="C2">
        <v>98.83</v>
      </c>
      <c r="E2" s="1" t="s">
        <v>6</v>
      </c>
      <c r="F2" s="1" t="s">
        <v>7</v>
      </c>
    </row>
    <row r="3" spans="1:6" ht="28.8" x14ac:dyDescent="0.3">
      <c r="A3" s="2" t="s">
        <v>4</v>
      </c>
      <c r="B3">
        <v>97</v>
      </c>
      <c r="C3">
        <v>97.7</v>
      </c>
      <c r="E3">
        <f>STDEV(B2:C4)</f>
        <v>0.70921787907525335</v>
      </c>
      <c r="F3">
        <f>(B2*20608+C2*22801+B3*20913+C3*19512+B4*27569+C4*28265)/((20608+22801+20913+19512+27569+28265))</f>
        <v>98.199452773720537</v>
      </c>
    </row>
    <row r="4" spans="1:6" x14ac:dyDescent="0.3">
      <c r="A4" t="s">
        <v>5</v>
      </c>
      <c r="B4">
        <v>98.47</v>
      </c>
      <c r="C4">
        <v>98.79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8AE6-B8B0-4722-A7D7-4D3508F18D8F}">
  <dimension ref="A1:F4"/>
  <sheetViews>
    <sheetView workbookViewId="0">
      <selection activeCell="C12" sqref="A1:XFD1048576"/>
    </sheetView>
  </sheetViews>
  <sheetFormatPr defaultRowHeight="14.4" x14ac:dyDescent="0.3"/>
  <cols>
    <col min="1" max="1" width="19.33203125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>
        <v>98</v>
      </c>
      <c r="C2">
        <v>98.54</v>
      </c>
      <c r="E2" s="1" t="s">
        <v>6</v>
      </c>
      <c r="F2" s="1" t="s">
        <v>7</v>
      </c>
    </row>
    <row r="3" spans="1:6" ht="28.8" x14ac:dyDescent="0.3">
      <c r="A3" s="2" t="s">
        <v>4</v>
      </c>
      <c r="B3">
        <v>96.22</v>
      </c>
      <c r="C3">
        <v>98.22</v>
      </c>
      <c r="E3">
        <f>STDEV(B2:C4)</f>
        <v>0.93979607717135627</v>
      </c>
      <c r="F3">
        <f>(B2*20608+C2*22801+B3*20913+C3*19512+B4*27569+C4*28265)/((20608+22801+20913+19512+27569+28265))</f>
        <v>98.024879643153767</v>
      </c>
    </row>
    <row r="4" spans="1:6" x14ac:dyDescent="0.3">
      <c r="A4" t="s">
        <v>5</v>
      </c>
      <c r="B4">
        <v>97.9</v>
      </c>
      <c r="C4">
        <v>98.95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5FBD-36D5-4803-A76C-E90BBDEF9719}">
  <dimension ref="A1:F4"/>
  <sheetViews>
    <sheetView tabSelected="1" workbookViewId="0">
      <selection activeCell="F16" sqref="F16"/>
    </sheetView>
  </sheetViews>
  <sheetFormatPr defaultRowHeight="14.4" x14ac:dyDescent="0.3"/>
  <cols>
    <col min="1" max="1" width="19.33203125" customWidth="1"/>
    <col min="6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>
        <v>98.43</v>
      </c>
      <c r="C2">
        <v>99.16</v>
      </c>
      <c r="E2" s="1" t="s">
        <v>6</v>
      </c>
      <c r="F2" s="1" t="s">
        <v>7</v>
      </c>
    </row>
    <row r="3" spans="1:6" ht="28.8" x14ac:dyDescent="0.3">
      <c r="A3" s="2" t="s">
        <v>4</v>
      </c>
      <c r="B3">
        <v>97.28</v>
      </c>
      <c r="C3">
        <v>98.12</v>
      </c>
      <c r="E3">
        <f>STDEV(B2:C4)</f>
        <v>0.70703370971026913</v>
      </c>
      <c r="F3">
        <f>(B2*20608+C2*22801+B3*20913+C3*19512+B4*27569+C4*28265)/((20608+22801+20913+19512+27569+28265))</f>
        <v>98.479480052696402</v>
      </c>
    </row>
    <row r="4" spans="1:6" x14ac:dyDescent="0.3">
      <c r="A4" t="s">
        <v>5</v>
      </c>
      <c r="B4">
        <v>98.41</v>
      </c>
      <c r="C4">
        <v>99.17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NSL</vt:lpstr>
      <vt:lpstr>MT</vt:lpstr>
      <vt:lpstr>MT+NSL</vt:lpstr>
      <vt:lpstr>MT+NSL+EDL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Ramachandran, Sreeraj</dc:creator>
  <cp:lastModifiedBy>Ramachandran, Sreeraj</cp:lastModifiedBy>
  <dcterms:created xsi:type="dcterms:W3CDTF">2022-01-25T18:21:59Z</dcterms:created>
  <dcterms:modified xsi:type="dcterms:W3CDTF">2022-01-27T20:38:36Z</dcterms:modified>
</cp:coreProperties>
</file>