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b\nfs\nsl\results\"/>
    </mc:Choice>
  </mc:AlternateContent>
  <xr:revisionPtr revIDLastSave="0" documentId="8_{02F580A2-03C5-4538-96F4-5E545B541FC3}" xr6:coauthVersionLast="36" xr6:coauthVersionMax="36" xr10:uidLastSave="{00000000-0000-0000-0000-000000000000}"/>
  <bookViews>
    <workbookView xWindow="0" yWindow="0" windowWidth="14748" windowHeight="8436" activeTab="5" xr2:uid="{61C015A0-9462-411C-984D-D4CFDA527A97}"/>
  </bookViews>
  <sheets>
    <sheet name="Baseline" sheetId="1" r:id="rId1"/>
    <sheet name="NSL" sheetId="5" r:id="rId2"/>
    <sheet name="MT" sheetId="2" r:id="rId3"/>
    <sheet name="MT+NSL" sheetId="3" r:id="rId4"/>
    <sheet name="MT+NSL+EDL" sheetId="4" r:id="rId5"/>
    <sheet name="MT+NSL+EDL@0.03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E3" i="6"/>
  <c r="F3" i="5"/>
  <c r="E3" i="5"/>
  <c r="F3" i="4"/>
  <c r="E3" i="4"/>
  <c r="F3" i="3"/>
  <c r="E3" i="3"/>
  <c r="F3" i="2"/>
  <c r="E3" i="2"/>
  <c r="F3" i="1"/>
  <c r="E3" i="1"/>
</calcChain>
</file>

<file path=xl/sharedStrings.xml><?xml version="1.0" encoding="utf-8"?>
<sst xmlns="http://schemas.openxmlformats.org/spreadsheetml/2006/main" count="42" uniqueCount="7">
  <si>
    <t>Race</t>
  </si>
  <si>
    <t>Male</t>
  </si>
  <si>
    <t>Female</t>
  </si>
  <si>
    <t>STD</t>
  </si>
  <si>
    <t>Overall Accuracy</t>
  </si>
  <si>
    <t>Black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</si>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</sst>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99E1-9917-4F01-A561-6A8F0687B675}">
  <dimension ref="A1:F3"/>
  <sheetViews>
    <sheetView workbookViewId="0">
      <selection activeCell="F3" sqref="F3"/>
    </sheetView>
  </sheetViews>
  <sheetFormatPr defaultRowHeight="14.4" x14ac:dyDescent="0.3"/>
  <cols>
    <col min="6" max="6" width="17.3320312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5</v>
      </c>
      <c r="B2">
        <v>98.36</v>
      </c>
      <c r="C2">
        <v>79.89</v>
      </c>
      <c r="E2" s="1" t="s">
        <v>3</v>
      </c>
      <c r="F2" s="1" t="s">
        <v>4</v>
      </c>
    </row>
    <row r="3" spans="1:6" x14ac:dyDescent="0.3">
      <c r="A3" t="s">
        <v>6</v>
      </c>
      <c r="B3">
        <v>99.59</v>
      </c>
      <c r="C3">
        <v>93.36</v>
      </c>
      <c r="E3">
        <f>STDEV(B2:C3)</f>
        <v>9.018488417319908</v>
      </c>
      <c r="F3">
        <f>(11369*B2 + 1785*C2+2455*B3+813*C3)/(11369+1785+2455+813)</f>
        <v>96.28873584216295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22B7-7E85-4A96-8CD0-75955E812158}">
  <dimension ref="A1:F3"/>
  <sheetViews>
    <sheetView workbookViewId="0">
      <selection activeCell="F43" sqref="F43"/>
    </sheetView>
  </sheetViews>
  <sheetFormatPr defaultRowHeight="14.4" x14ac:dyDescent="0.3"/>
  <cols>
    <col min="6" max="6" width="17.3320312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5</v>
      </c>
      <c r="B2">
        <v>98.46</v>
      </c>
      <c r="C2">
        <v>81.06</v>
      </c>
      <c r="E2" s="1" t="s">
        <v>3</v>
      </c>
      <c r="F2" s="1" t="s">
        <v>4</v>
      </c>
    </row>
    <row r="3" spans="1:6" x14ac:dyDescent="0.3">
      <c r="A3" t="s">
        <v>6</v>
      </c>
      <c r="B3">
        <v>99.39</v>
      </c>
      <c r="C3">
        <v>95.33</v>
      </c>
      <c r="E3">
        <f>STDEV(B2:C3)</f>
        <v>8.5123792208759088</v>
      </c>
      <c r="F3">
        <f>(11369*B2 + 1785*C2+2455*B3+813*C3)/(11369+1785+2455+813)</f>
        <v>96.552769455608342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A7D2-9C2E-4A11-810D-94B09309FE33}">
  <dimension ref="A1:F3"/>
  <sheetViews>
    <sheetView workbookViewId="0">
      <selection activeCell="C2" sqref="C2"/>
    </sheetView>
  </sheetViews>
  <sheetFormatPr defaultRowHeight="14.4" x14ac:dyDescent="0.3"/>
  <cols>
    <col min="6" max="6" width="16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5</v>
      </c>
      <c r="B2">
        <v>99.4</v>
      </c>
      <c r="C2">
        <v>71.09</v>
      </c>
      <c r="E2" s="1" t="s">
        <v>3</v>
      </c>
      <c r="F2" s="1" t="s">
        <v>4</v>
      </c>
    </row>
    <row r="3" spans="1:6" x14ac:dyDescent="0.3">
      <c r="A3" t="s">
        <v>6</v>
      </c>
      <c r="B3">
        <v>99.59</v>
      </c>
      <c r="C3">
        <v>90.65</v>
      </c>
      <c r="E3">
        <f>STDEV(B2:C3)</f>
        <v>13.39409664740402</v>
      </c>
      <c r="F3">
        <f>(11369*B2 + 1785*C2+2455*B3+813*C3)/(11369+1785+2455+813)</f>
        <v>95.918045914017782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2588-599B-4FCF-ACAA-288813F901C8}">
  <dimension ref="A1:F3"/>
  <sheetViews>
    <sheetView workbookViewId="0">
      <selection activeCell="C2" sqref="C2"/>
    </sheetView>
  </sheetViews>
  <sheetFormatPr defaultRowHeight="14.4" x14ac:dyDescent="0.3"/>
  <cols>
    <col min="6" max="6" width="17.3320312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5</v>
      </c>
      <c r="B2">
        <v>99.16</v>
      </c>
      <c r="C2">
        <v>74.959999999999994</v>
      </c>
      <c r="E2" s="1" t="s">
        <v>3</v>
      </c>
      <c r="F2" s="1" t="s">
        <v>4</v>
      </c>
    </row>
    <row r="3" spans="1:6" x14ac:dyDescent="0.3">
      <c r="A3" t="s">
        <v>6</v>
      </c>
      <c r="B3">
        <v>99.39</v>
      </c>
      <c r="C3">
        <v>94.59</v>
      </c>
      <c r="E3">
        <f>STDEV(B2:C3)</f>
        <v>11.58943340576514</v>
      </c>
      <c r="F3">
        <f>(11369*B2 + 1785*C2+2455*B3+813*C3)/(11369+1785+2455+813)</f>
        <v>96.33770308123249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3180-DB8F-42EC-A478-8DD46E3909E4}">
  <dimension ref="A1:F3"/>
  <sheetViews>
    <sheetView workbookViewId="0">
      <selection activeCell="C2" sqref="C2"/>
    </sheetView>
  </sheetViews>
  <sheetFormatPr defaultRowHeight="14.4" x14ac:dyDescent="0.3"/>
  <cols>
    <col min="6" max="6" width="17.3320312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5</v>
      </c>
      <c r="B2">
        <v>98.99</v>
      </c>
      <c r="C2">
        <v>68.290000000000006</v>
      </c>
      <c r="E2" s="1" t="s">
        <v>3</v>
      </c>
      <c r="F2" s="1" t="s">
        <v>4</v>
      </c>
    </row>
    <row r="3" spans="1:6" x14ac:dyDescent="0.3">
      <c r="A3" t="s">
        <v>6</v>
      </c>
      <c r="B3">
        <v>99.71</v>
      </c>
      <c r="C3">
        <v>91.51</v>
      </c>
      <c r="E3">
        <f>STDEV(B2:C3)</f>
        <v>14.698592903177227</v>
      </c>
      <c r="F3">
        <f>(11369*B2 + 1785*C2+2455*B3+813*C3)/(11369+1785+2455+813)</f>
        <v>95.390369017172091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971F-6952-4F51-B6B0-F3B001339E61}">
  <dimension ref="A1:F3"/>
  <sheetViews>
    <sheetView tabSelected="1" workbookViewId="0">
      <selection activeCell="F3" sqref="F3"/>
    </sheetView>
  </sheetViews>
  <sheetFormatPr defaultRowHeight="14.4" x14ac:dyDescent="0.3"/>
  <cols>
    <col min="6" max="6" width="17.3320312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5</v>
      </c>
      <c r="B2">
        <v>99.7</v>
      </c>
      <c r="C2">
        <v>82.66</v>
      </c>
      <c r="E2" s="1" t="s">
        <v>3</v>
      </c>
      <c r="F2" s="1" t="s">
        <v>4</v>
      </c>
    </row>
    <row r="3" spans="1:6" x14ac:dyDescent="0.3">
      <c r="A3" t="s">
        <v>6</v>
      </c>
      <c r="B3">
        <v>99.92</v>
      </c>
      <c r="C3">
        <v>97.15</v>
      </c>
      <c r="E3">
        <f>STDEV(B2:C3)</f>
        <v>8.2282698667459897</v>
      </c>
      <c r="F3">
        <f>(11369*B2 + 1785*C2+2455*B3+813*C3)/(11369+1785+2455+813)</f>
        <v>97.754472658628686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</vt:lpstr>
      <vt:lpstr>NSL</vt:lpstr>
      <vt:lpstr>MT</vt:lpstr>
      <vt:lpstr>MT+NSL</vt:lpstr>
      <vt:lpstr>MT+NSL+EDL</vt:lpstr>
      <vt:lpstr>MT+NSL+EDL@0.03</vt:lpstr>
    </vt:vector>
  </TitlesOfParts>
  <Company>Wichita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Ramachandran, Sreeraj</dc:creator>
  <cp:lastModifiedBy>Ramachandran, Sreeraj</cp:lastModifiedBy>
  <dcterms:created xsi:type="dcterms:W3CDTF">2022-01-25T20:46:01Z</dcterms:created>
  <dcterms:modified xsi:type="dcterms:W3CDTF">2022-01-27T20:38:27Z</dcterms:modified>
</cp:coreProperties>
</file>