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Research\SIMPOR\MyPaper\Materials\"/>
    </mc:Choice>
  </mc:AlternateContent>
  <xr:revisionPtr revIDLastSave="0" documentId="13_ncr:1_{8A747A54-35D0-48DB-B5ED-79D68047D6AA}" xr6:coauthVersionLast="47" xr6:coauthVersionMax="47" xr10:uidLastSave="{00000000-0000-0000-0000-000000000000}"/>
  <bookViews>
    <workbookView xWindow="33810" yWindow="3135" windowWidth="21600" windowHeight="11385" activeTab="7" xr2:uid="{00000000-000D-0000-FFFF-FFFF00000000}"/>
  </bookViews>
  <sheets>
    <sheet name="MacroF1" sheetId="1" r:id="rId1"/>
    <sheet name="MicroF1" sheetId="2" r:id="rId2"/>
    <sheet name="AUC" sheetId="3" r:id="rId3"/>
    <sheet name="Precision" sheetId="4" r:id="rId4"/>
    <sheet name="Recall" sheetId="5" r:id="rId5"/>
    <sheet name="MacroGmean" sheetId="6" r:id="rId6"/>
    <sheet name="MicroGmean" sheetId="7" r:id="rId7"/>
    <sheet name="Settings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1" l="1"/>
  <c r="B41" i="1"/>
  <c r="V83" i="1"/>
  <c r="V84" i="1"/>
  <c r="V85" i="1"/>
  <c r="V88" i="1"/>
  <c r="V82" i="1"/>
  <c r="V74" i="1"/>
  <c r="V75" i="1"/>
  <c r="V76" i="1"/>
  <c r="V79" i="1"/>
  <c r="V73" i="1"/>
  <c r="I2" i="1"/>
  <c r="I3" i="1"/>
  <c r="I4" i="1"/>
  <c r="I5" i="1"/>
  <c r="I6" i="1"/>
  <c r="I7" i="1"/>
  <c r="I8" i="1"/>
  <c r="I9" i="1"/>
  <c r="I11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H32" i="3"/>
  <c r="H12" i="3"/>
  <c r="H39" i="3"/>
  <c r="H34" i="3"/>
  <c r="H33" i="3"/>
  <c r="H21" i="3"/>
  <c r="H17" i="3"/>
  <c r="H24" i="3"/>
  <c r="H3" i="3"/>
  <c r="H27" i="3"/>
  <c r="H16" i="3"/>
  <c r="H14" i="3"/>
  <c r="H30" i="3"/>
  <c r="H11" i="3"/>
  <c r="H25" i="3"/>
  <c r="H38" i="3"/>
  <c r="H7" i="3"/>
  <c r="H13" i="3"/>
  <c r="H31" i="3"/>
  <c r="H18" i="3"/>
  <c r="H9" i="3"/>
  <c r="H42" i="3"/>
  <c r="H40" i="3"/>
  <c r="H2" i="3"/>
  <c r="H36" i="3"/>
  <c r="H26" i="3"/>
  <c r="H28" i="3"/>
  <c r="H19" i="3"/>
  <c r="H4" i="3"/>
  <c r="H5" i="3"/>
  <c r="H23" i="3"/>
  <c r="H22" i="3"/>
  <c r="H15" i="3"/>
  <c r="H29" i="3"/>
  <c r="H20" i="3"/>
  <c r="H6" i="3"/>
  <c r="H10" i="3"/>
  <c r="H41" i="3"/>
  <c r="H8" i="3"/>
  <c r="H37" i="3"/>
  <c r="H35" i="3"/>
  <c r="H3" i="1"/>
  <c r="H37" i="1"/>
  <c r="H8" i="1"/>
  <c r="H41" i="1"/>
  <c r="H10" i="1"/>
  <c r="H6" i="1"/>
  <c r="H20" i="1"/>
  <c r="H29" i="1"/>
  <c r="H16" i="1"/>
  <c r="H22" i="1"/>
  <c r="H23" i="1"/>
  <c r="H5" i="1"/>
  <c r="H4" i="1"/>
  <c r="H19" i="1"/>
  <c r="H28" i="1"/>
  <c r="H26" i="1"/>
  <c r="H36" i="1"/>
  <c r="H2" i="1"/>
  <c r="H40" i="1"/>
  <c r="H42" i="1"/>
  <c r="H9" i="1"/>
  <c r="H18" i="1"/>
  <c r="H31" i="1"/>
  <c r="H13" i="1"/>
  <c r="H7" i="1"/>
  <c r="H38" i="1"/>
  <c r="H25" i="1"/>
  <c r="H11" i="1"/>
  <c r="H30" i="1"/>
  <c r="H14" i="1"/>
  <c r="H15" i="1"/>
  <c r="H27" i="1"/>
  <c r="H24" i="1"/>
  <c r="H17" i="1"/>
  <c r="H21" i="1"/>
  <c r="H33" i="1"/>
  <c r="H34" i="1"/>
  <c r="H39" i="1"/>
  <c r="H12" i="1"/>
  <c r="H32" i="1"/>
  <c r="H35" i="1"/>
  <c r="O15" i="6"/>
  <c r="N15" i="6"/>
  <c r="M15" i="6"/>
  <c r="L15" i="6"/>
  <c r="K15" i="6"/>
  <c r="J15" i="6"/>
  <c r="O15" i="5"/>
  <c r="N15" i="5"/>
  <c r="M15" i="5"/>
  <c r="L15" i="5"/>
  <c r="K15" i="5"/>
  <c r="J15" i="5"/>
  <c r="O15" i="4"/>
  <c r="N15" i="4"/>
  <c r="M15" i="4"/>
  <c r="L15" i="4"/>
  <c r="K15" i="4"/>
  <c r="J15" i="4"/>
  <c r="O15" i="3"/>
  <c r="N15" i="3"/>
  <c r="M15" i="3"/>
  <c r="L15" i="3"/>
  <c r="K15" i="3"/>
  <c r="J15" i="3"/>
  <c r="O15" i="2"/>
  <c r="N15" i="2"/>
  <c r="M15" i="2"/>
  <c r="L15" i="2"/>
  <c r="K15" i="2"/>
  <c r="J15" i="2"/>
  <c r="O15" i="1"/>
  <c r="N15" i="1"/>
  <c r="M15" i="1"/>
  <c r="L15" i="1"/>
  <c r="K15" i="1"/>
  <c r="J15" i="1"/>
  <c r="O16" i="5"/>
  <c r="K16" i="1"/>
  <c r="K16" i="3"/>
  <c r="O16" i="1"/>
  <c r="L16" i="1"/>
  <c r="J16" i="6"/>
  <c r="M16" i="5"/>
  <c r="M16" i="4"/>
  <c r="M16" i="6"/>
  <c r="K16" i="2"/>
  <c r="M16" i="2"/>
  <c r="J16" i="1"/>
  <c r="O16" i="6"/>
  <c r="J16" i="4"/>
  <c r="M16" i="1"/>
  <c r="L16" i="6"/>
  <c r="N16" i="2"/>
  <c r="K16" i="4"/>
  <c r="J16" i="3"/>
  <c r="N16" i="3"/>
  <c r="N16" i="4"/>
  <c r="J16" i="5"/>
  <c r="K16" i="5"/>
  <c r="M16" i="3"/>
  <c r="O16" i="2"/>
  <c r="K16" i="6"/>
  <c r="L16" i="2"/>
  <c r="L16" i="4"/>
  <c r="O16" i="4"/>
  <c r="N16" i="6"/>
  <c r="L16" i="5"/>
  <c r="J16" i="2"/>
  <c r="O16" i="3"/>
  <c r="N16" i="5"/>
  <c r="L16" i="3"/>
  <c r="N16" i="1"/>
</calcChain>
</file>

<file path=xl/sharedStrings.xml><?xml version="1.0" encoding="utf-8"?>
<sst xmlns="http://schemas.openxmlformats.org/spreadsheetml/2006/main" count="525" uniqueCount="76">
  <si>
    <t>SIMPOR</t>
  </si>
  <si>
    <t>GDO</t>
  </si>
  <si>
    <t>SMOTE</t>
  </si>
  <si>
    <t>BorderlineSMOTE</t>
  </si>
  <si>
    <t>ADASYN</t>
  </si>
  <si>
    <t>ROS</t>
  </si>
  <si>
    <t>car_eval_4</t>
  </si>
  <si>
    <t>yeast_me2</t>
  </si>
  <si>
    <t>vehicle1</t>
  </si>
  <si>
    <t>yeast6</t>
  </si>
  <si>
    <t>vehicle3</t>
  </si>
  <si>
    <t>yeast1</t>
  </si>
  <si>
    <t>ecoli3</t>
  </si>
  <si>
    <t>ecoli4</t>
  </si>
  <si>
    <t>new-thyroid2</t>
  </si>
  <si>
    <t>yeast-2_vs_4</t>
  </si>
  <si>
    <t>yeast-0-5-6-7-9_vs_4</t>
  </si>
  <si>
    <t>glass0</t>
  </si>
  <si>
    <t>pima</t>
  </si>
  <si>
    <t>yeast3</t>
  </si>
  <si>
    <t>glass4</t>
  </si>
  <si>
    <t>glass2</t>
  </si>
  <si>
    <t>wine_quality</t>
  </si>
  <si>
    <t>glass1</t>
  </si>
  <si>
    <t>yeast5</t>
  </si>
  <si>
    <t>abalone19</t>
  </si>
  <si>
    <t>vehicle2</t>
  </si>
  <si>
    <t>glass6</t>
  </si>
  <si>
    <t>abalone9-18</t>
  </si>
  <si>
    <t>vehicle0</t>
  </si>
  <si>
    <t>haberman</t>
  </si>
  <si>
    <t>yeast4</t>
  </si>
  <si>
    <t>glass-0-1-6_vs_2</t>
  </si>
  <si>
    <t>creditcard</t>
  </si>
  <si>
    <t>page-blocks-1-3_vs_4</t>
  </si>
  <si>
    <t>ecoli1</t>
  </si>
  <si>
    <t>new-thyroid1</t>
  </si>
  <si>
    <t>yeast-1_vs_7</t>
  </si>
  <si>
    <t>wisconsin</t>
  </si>
  <si>
    <t>vowel0</t>
  </si>
  <si>
    <t>ecoli2</t>
  </si>
  <si>
    <t>page-blocks0</t>
  </si>
  <si>
    <t>glass5</t>
  </si>
  <si>
    <t>yeast-2_vs_8</t>
  </si>
  <si>
    <t>yeast-1-2-8-9_vs_7</t>
  </si>
  <si>
    <t>glass-0-1-2-3_vs_4-5-6</t>
  </si>
  <si>
    <t>yeast-1-4-5-8_vs_7</t>
  </si>
  <si>
    <t>Count</t>
  </si>
  <si>
    <t>IR</t>
  </si>
  <si>
    <t>dataset</t>
  </si>
  <si>
    <t>#samples</t>
  </si>
  <si>
    <t>#atrributes</t>
  </si>
  <si>
    <t>Bl-SMOTE</t>
  </si>
  <si>
    <t>#attribute</t>
  </si>
  <si>
    <t>#attributes</t>
  </si>
  <si>
    <t>AUC</t>
  </si>
  <si>
    <t>F1-score</t>
  </si>
  <si>
    <t xml:space="preserve">r </t>
  </si>
  <si>
    <t>Experiment on Threshold</t>
  </si>
  <si>
    <t xml:space="preserve">Setting </t>
  </si>
  <si>
    <t>Method</t>
  </si>
  <si>
    <t>Parameter</t>
  </si>
  <si>
    <t>k_neighbors=5, d=1</t>
  </si>
  <si>
    <t>k_neighbors=5, sampling_strategy='auto',random_state=None</t>
  </si>
  <si>
    <t>k_neighbors=5, sampling_strategy='auto', random_state=None</t>
  </si>
  <si>
    <t>sampling_strategy='auto', random_state=None, shrinkage=None</t>
  </si>
  <si>
    <t>Architecture</t>
  </si>
  <si>
    <t>neuron/layer=100, #layers=3</t>
  </si>
  <si>
    <t>Optimization</t>
  </si>
  <si>
    <t>optimizer='adam',  epochs=200, batch_size=32, learning_rate=0.1, reduce_lr_loss(factor=0.9,epsilon=1e-4,patience=5)</t>
  </si>
  <si>
    <t>Classifier</t>
  </si>
  <si>
    <t>F1score</t>
  </si>
  <si>
    <t>max</t>
  </si>
  <si>
    <t>k_neighbors=5, r_distribtuion=Gaussian(0,1), IP=0.3</t>
  </si>
  <si>
    <t>EE</t>
  </si>
  <si>
    <t>#estimators=10, Estimater=AdaBoostClassifier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</si>
</sst>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;[Red]0.000"/>
    <numFmt numFmtId="165" formatCode="0.0;[Red]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164" fontId="1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AUC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MacroF1!$J$15:$O$15</c:f>
              <c:strCache>
                <c:ptCount val="6"/>
                <c:pt idx="0">
                  <c:v>SIMPOR</c:v>
                </c:pt>
                <c:pt idx="1">
                  <c:v>GDO</c:v>
                </c:pt>
                <c:pt idx="2">
                  <c:v>SMOTE</c:v>
                </c:pt>
                <c:pt idx="3">
                  <c:v>Bl-SMOTE</c:v>
                </c:pt>
                <c:pt idx="4">
                  <c:v>ADASYN</c:v>
                </c:pt>
                <c:pt idx="5">
                  <c:v>ROS</c:v>
                </c:pt>
              </c:strCache>
            </c:strRef>
          </c:cat>
          <c:val>
            <c:numRef>
              <c:f>AUC!$J$16:$O$16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AC-4C7C-9682-65BEBFA3A030}"/>
            </c:ext>
          </c:extLst>
        </c:ser>
        <c:ser>
          <c:idx val="0"/>
          <c:order val="1"/>
          <c:tx>
            <c:v>F1-score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MacroF1!$J$15:$O$15</c:f>
              <c:strCache>
                <c:ptCount val="6"/>
                <c:pt idx="0">
                  <c:v>SIMPOR</c:v>
                </c:pt>
                <c:pt idx="1">
                  <c:v>GDO</c:v>
                </c:pt>
                <c:pt idx="2">
                  <c:v>SMOTE</c:v>
                </c:pt>
                <c:pt idx="3">
                  <c:v>Bl-SMOTE</c:v>
                </c:pt>
                <c:pt idx="4">
                  <c:v>ADASYN</c:v>
                </c:pt>
                <c:pt idx="5">
                  <c:v>ROS</c:v>
                </c:pt>
              </c:strCache>
            </c:strRef>
          </c:cat>
          <c:val>
            <c:numRef>
              <c:f>MacroF1!$J$16:$O$16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C-4C7C-9682-65BEBFA3A0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8431216"/>
        <c:axId val="218432048"/>
      </c:barChart>
      <c:catAx>
        <c:axId val="2184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32048"/>
        <c:crosses val="autoZero"/>
        <c:auto val="1"/>
        <c:lblAlgn val="ctr"/>
        <c:lblOffset val="100"/>
        <c:noMultiLvlLbl val="0"/>
      </c:catAx>
      <c:valAx>
        <c:axId val="21843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winning times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6456802274715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4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MacroF1!$K$37</c:f>
              <c:strCache>
                <c:ptCount val="1"/>
                <c:pt idx="0">
                  <c:v>abalone9-18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MacroF1!$L$45:$P$45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MacroF1!$L$37:$P$37</c:f>
              <c:numCache>
                <c:formatCode>General</c:formatCode>
                <c:ptCount val="5"/>
                <c:pt idx="0">
                  <c:v>0.75</c:v>
                </c:pt>
                <c:pt idx="1">
                  <c:v>0.78500000000000003</c:v>
                </c:pt>
                <c:pt idx="2">
                  <c:v>0.78900000000000003</c:v>
                </c:pt>
                <c:pt idx="3">
                  <c:v>0.78900000000000003</c:v>
                </c:pt>
                <c:pt idx="4">
                  <c:v>0.79900000000000004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9-42AD-89AC-1B5091F2DD4C}"/>
            </c:ext>
          </c:extLst>
        </c:ser>
        <c:ser>
          <c:idx val="2"/>
          <c:order val="1"/>
          <c:tx>
            <c:strRef>
              <c:f>MacroF1!$K$38</c:f>
              <c:strCache>
                <c:ptCount val="1"/>
                <c:pt idx="0">
                  <c:v>ecoli1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MacroF1!$L$45:$P$45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MacroF1!$L$38:$P$38</c:f>
              <c:numCache>
                <c:formatCode>General</c:formatCode>
                <c:ptCount val="5"/>
                <c:pt idx="0">
                  <c:v>0.81</c:v>
                </c:pt>
                <c:pt idx="1">
                  <c:v>0.83399999999999996</c:v>
                </c:pt>
                <c:pt idx="2">
                  <c:v>0.83099999999999996</c:v>
                </c:pt>
                <c:pt idx="3">
                  <c:v>0.83399999999999996</c:v>
                </c:pt>
                <c:pt idx="4">
                  <c:v>0.82399999999999995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9-42AD-89AC-1B5091F2DD4C}"/>
            </c:ext>
          </c:extLst>
        </c:ser>
        <c:ser>
          <c:idx val="3"/>
          <c:order val="2"/>
          <c:tx>
            <c:strRef>
              <c:f>MacroF1!$K$39</c:f>
              <c:strCache>
                <c:ptCount val="1"/>
                <c:pt idx="0">
                  <c:v>glass0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MacroF1!$L$45:$P$45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MacroF1!$L$39:$P$39</c:f>
              <c:numCache>
                <c:formatCode>General</c:formatCode>
                <c:ptCount val="5"/>
                <c:pt idx="0">
                  <c:v>0.8</c:v>
                </c:pt>
                <c:pt idx="1">
                  <c:v>0.80500000000000005</c:v>
                </c:pt>
                <c:pt idx="2">
                  <c:v>0.8</c:v>
                </c:pt>
                <c:pt idx="3">
                  <c:v>0.8</c:v>
                </c:pt>
                <c:pt idx="4">
                  <c:v>0.81100000000000005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79-42AD-89AC-1B5091F2DD4C}"/>
            </c:ext>
          </c:extLst>
        </c:ser>
        <c:ser>
          <c:idx val="4"/>
          <c:order val="3"/>
          <c:tx>
            <c:strRef>
              <c:f>MacroF1!$K$40</c:f>
              <c:strCache>
                <c:ptCount val="1"/>
                <c:pt idx="0">
                  <c:v>new-thyroid1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MacroF1!$L$45:$P$45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MacroF1!$L$40:$P$40</c:f>
              <c:numCache>
                <c:formatCode>General</c:formatCode>
                <c:ptCount val="5"/>
                <c:pt idx="0">
                  <c:v>0.96299999999999997</c:v>
                </c:pt>
                <c:pt idx="1">
                  <c:v>0.95699999999999996</c:v>
                </c:pt>
                <c:pt idx="2">
                  <c:v>0.95699999999999996</c:v>
                </c:pt>
                <c:pt idx="3">
                  <c:v>0.95899999999999996</c:v>
                </c:pt>
                <c:pt idx="4">
                  <c:v>0.95699999999999996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79-42AD-89AC-1B5091F2DD4C}"/>
            </c:ext>
          </c:extLst>
        </c:ser>
        <c:ser>
          <c:idx val="0"/>
          <c:order val="4"/>
          <c:tx>
            <c:strRef>
              <c:f>MacroF1!$K$50</c:f>
              <c:strCache>
                <c:ptCount val="1"/>
                <c:pt idx="0">
                  <c:v>yeast4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MacroF1!$L$41:$P$41</c:f>
              <c:numCache>
                <c:formatCode>General</c:formatCode>
                <c:ptCount val="5"/>
                <c:pt idx="0">
                  <c:v>0.65</c:v>
                </c:pt>
                <c:pt idx="1">
                  <c:v>0.68100000000000005</c:v>
                </c:pt>
                <c:pt idx="2">
                  <c:v>0.69</c:v>
                </c:pt>
                <c:pt idx="3">
                  <c:v>0.68700000000000006</c:v>
                </c:pt>
                <c:pt idx="4">
                  <c:v>0.68799999999999994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D-4E12-BD12-DD2C076D5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077119"/>
        <c:axId val="1426308319"/>
      </c:lineChart>
      <c:catAx>
        <c:axId val="184007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308319"/>
        <c:crosses val="autoZero"/>
        <c:auto val="1"/>
        <c:lblAlgn val="ctr"/>
        <c:lblOffset val="100"/>
        <c:noMultiLvlLbl val="0"/>
      </c:catAx>
      <c:valAx>
        <c:axId val="142630831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07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MacroF1!$K$46</c:f>
              <c:strCache>
                <c:ptCount val="1"/>
                <c:pt idx="0">
                  <c:v>abalone9-18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MacroF1!$L$45:$P$45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MacroF1!$L$46:$P$46</c:f>
              <c:numCache>
                <c:formatCode>General</c:formatCode>
                <c:ptCount val="5"/>
                <c:pt idx="0">
                  <c:v>0.89900000000000002</c:v>
                </c:pt>
                <c:pt idx="1">
                  <c:v>0.93600000000000005</c:v>
                </c:pt>
                <c:pt idx="2">
                  <c:v>0.94199999999999995</c:v>
                </c:pt>
                <c:pt idx="3">
                  <c:v>0.93600000000000005</c:v>
                </c:pt>
                <c:pt idx="4">
                  <c:v>0.95099999999999996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40-4BD8-8A67-0BE5A620ABAB}"/>
            </c:ext>
          </c:extLst>
        </c:ser>
        <c:ser>
          <c:idx val="2"/>
          <c:order val="1"/>
          <c:tx>
            <c:strRef>
              <c:f>MacroF1!$K$47</c:f>
              <c:strCache>
                <c:ptCount val="1"/>
                <c:pt idx="0">
                  <c:v>ecoli1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MacroF1!$L$45:$P$45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MacroF1!$L$47:$P$47</c:f>
              <c:numCache>
                <c:formatCode>General</c:formatCode>
                <c:ptCount val="5"/>
                <c:pt idx="0">
                  <c:v>0.92700000000000005</c:v>
                </c:pt>
                <c:pt idx="1">
                  <c:v>0.94899999999999995</c:v>
                </c:pt>
                <c:pt idx="2">
                  <c:v>0.94299999999999995</c:v>
                </c:pt>
                <c:pt idx="3">
                  <c:v>0.93700000000000006</c:v>
                </c:pt>
                <c:pt idx="4">
                  <c:v>0.94699999999999995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40-4BD8-8A67-0BE5A620ABAB}"/>
            </c:ext>
          </c:extLst>
        </c:ser>
        <c:ser>
          <c:idx val="3"/>
          <c:order val="2"/>
          <c:tx>
            <c:strRef>
              <c:f>MacroF1!$K$48</c:f>
              <c:strCache>
                <c:ptCount val="1"/>
                <c:pt idx="0">
                  <c:v>glass0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MacroF1!$L$45:$P$45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MacroF1!$L$48:$P$48</c:f>
              <c:numCache>
                <c:formatCode>General</c:formatCode>
                <c:ptCount val="5"/>
                <c:pt idx="0">
                  <c:v>0.871</c:v>
                </c:pt>
                <c:pt idx="1">
                  <c:v>0.872</c:v>
                </c:pt>
                <c:pt idx="2">
                  <c:v>0.872</c:v>
                </c:pt>
                <c:pt idx="3">
                  <c:v>0.87</c:v>
                </c:pt>
                <c:pt idx="4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40-4BD8-8A67-0BE5A620ABAB}"/>
            </c:ext>
          </c:extLst>
        </c:ser>
        <c:ser>
          <c:idx val="4"/>
          <c:order val="3"/>
          <c:tx>
            <c:strRef>
              <c:f>MacroF1!$K$49</c:f>
              <c:strCache>
                <c:ptCount val="1"/>
                <c:pt idx="0">
                  <c:v>new-thyroid1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MacroF1!$L$45:$P$45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</c:numCache>
            </c:numRef>
          </c:cat>
          <c:val>
            <c:numRef>
              <c:f>MacroF1!$L$49:$P$49</c:f>
              <c:numCache>
                <c:formatCode>General</c:formatCode>
                <c:ptCount val="5"/>
                <c:pt idx="0">
                  <c:v>0.997</c:v>
                </c:pt>
                <c:pt idx="1">
                  <c:v>0.998</c:v>
                </c:pt>
                <c:pt idx="2">
                  <c:v>0.999</c:v>
                </c:pt>
                <c:pt idx="3">
                  <c:v>0.998</c:v>
                </c:pt>
                <c:pt idx="4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40-4BD8-8A67-0BE5A620ABAB}"/>
            </c:ext>
          </c:extLst>
        </c:ser>
        <c:ser>
          <c:idx val="0"/>
          <c:order val="4"/>
          <c:tx>
            <c:v>yeast4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MacroF1!$L$50:$P$50</c:f>
              <c:numCache>
                <c:formatCode>General</c:formatCode>
                <c:ptCount val="5"/>
                <c:pt idx="0">
                  <c:v>0.81200000000000006</c:v>
                </c:pt>
                <c:pt idx="1">
                  <c:v>0.82399999999999995</c:v>
                </c:pt>
                <c:pt idx="2">
                  <c:v>0.84699999999999998</c:v>
                </c:pt>
                <c:pt idx="3">
                  <c:v>0.86099999999999999</c:v>
                </c:pt>
                <c:pt idx="4">
                  <c:v>0.86699999999999999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2-4E82-8498-FC63A39F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0108735"/>
        <c:axId val="1420798911"/>
      </c:lineChart>
      <c:catAx>
        <c:axId val="184010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98911"/>
        <c:crosses val="autoZero"/>
        <c:auto val="1"/>
        <c:lblAlgn val="ctr"/>
        <c:lblOffset val="100"/>
        <c:noMultiLvlLbl val="0"/>
      </c:catAx>
      <c:valAx>
        <c:axId val="142079891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10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MacroF1!$K$73</c:f>
              <c:strCache>
                <c:ptCount val="1"/>
                <c:pt idx="0">
                  <c:v>abalone9-18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MacroF1!$L$72:$U$72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MacroF1!$L$73:$U$73</c:f>
              <c:numCache>
                <c:formatCode>General</c:formatCode>
                <c:ptCount val="10"/>
                <c:pt idx="0">
                  <c:v>0.76100000000000001</c:v>
                </c:pt>
                <c:pt idx="1">
                  <c:v>0.76500000000000001</c:v>
                </c:pt>
                <c:pt idx="2">
                  <c:v>0.79900000000000004</c:v>
                </c:pt>
                <c:pt idx="3">
                  <c:v>0.82</c:v>
                </c:pt>
                <c:pt idx="4">
                  <c:v>0.80600000000000005</c:v>
                </c:pt>
                <c:pt idx="5">
                  <c:v>0.79</c:v>
                </c:pt>
                <c:pt idx="6">
                  <c:v>0.79</c:v>
                </c:pt>
                <c:pt idx="7">
                  <c:v>0.78200000000000003</c:v>
                </c:pt>
                <c:pt idx="8">
                  <c:v>0.754</c:v>
                </c:pt>
                <c:pt idx="9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6B-46D8-972C-313A4A63FFB8}"/>
            </c:ext>
          </c:extLst>
        </c:ser>
        <c:ser>
          <c:idx val="1"/>
          <c:order val="1"/>
          <c:tx>
            <c:strRef>
              <c:f>MacroF1!$K$74</c:f>
              <c:strCache>
                <c:ptCount val="1"/>
                <c:pt idx="0">
                  <c:v>ecoli1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MacroF1!$L$72:$U$72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MacroF1!$L$74:$U$74</c:f>
              <c:numCache>
                <c:formatCode>General</c:formatCode>
                <c:ptCount val="10"/>
                <c:pt idx="0">
                  <c:v>0.82099999999999995</c:v>
                </c:pt>
                <c:pt idx="1">
                  <c:v>0.82099999999999995</c:v>
                </c:pt>
                <c:pt idx="2">
                  <c:v>0.82399999999999995</c:v>
                </c:pt>
                <c:pt idx="3">
                  <c:v>0.83099999999999996</c:v>
                </c:pt>
                <c:pt idx="4">
                  <c:v>0.83599999999999997</c:v>
                </c:pt>
                <c:pt idx="5">
                  <c:v>0.85099999999999998</c:v>
                </c:pt>
                <c:pt idx="6">
                  <c:v>0.83799999999999997</c:v>
                </c:pt>
                <c:pt idx="7">
                  <c:v>0.82799999999999996</c:v>
                </c:pt>
                <c:pt idx="8">
                  <c:v>0.82299999999999995</c:v>
                </c:pt>
                <c:pt idx="9">
                  <c:v>0.82099999999999995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6B-46D8-972C-313A4A63FFB8}"/>
            </c:ext>
          </c:extLst>
        </c:ser>
        <c:ser>
          <c:idx val="2"/>
          <c:order val="2"/>
          <c:tx>
            <c:strRef>
              <c:f>MacroF1!$K$75</c:f>
              <c:strCache>
                <c:ptCount val="1"/>
                <c:pt idx="0">
                  <c:v>glass0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MacroF1!$L$72:$U$72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MacroF1!$L$75:$U$75</c:f>
              <c:numCache>
                <c:formatCode>General</c:formatCode>
                <c:ptCount val="10"/>
                <c:pt idx="0">
                  <c:v>0.78500000000000003</c:v>
                </c:pt>
                <c:pt idx="1">
                  <c:v>0.78500000000000003</c:v>
                </c:pt>
                <c:pt idx="2">
                  <c:v>0.81100000000000005</c:v>
                </c:pt>
                <c:pt idx="3">
                  <c:v>0.80400000000000005</c:v>
                </c:pt>
                <c:pt idx="4">
                  <c:v>0.78700000000000003</c:v>
                </c:pt>
                <c:pt idx="5">
                  <c:v>0.77200000000000002</c:v>
                </c:pt>
                <c:pt idx="6">
                  <c:v>0.77100000000000002</c:v>
                </c:pt>
                <c:pt idx="7">
                  <c:v>0.76900000000000002</c:v>
                </c:pt>
                <c:pt idx="8">
                  <c:v>0.76</c:v>
                </c:pt>
                <c:pt idx="9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6B-46D8-972C-313A4A63FFB8}"/>
            </c:ext>
          </c:extLst>
        </c:ser>
        <c:ser>
          <c:idx val="3"/>
          <c:order val="3"/>
          <c:tx>
            <c:strRef>
              <c:f>MacroF1!$K$76</c:f>
              <c:strCache>
                <c:ptCount val="1"/>
                <c:pt idx="0">
                  <c:v>new-thyroid1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MacroF1!$L$72:$U$72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MacroF1!$L$76:$U$76</c:f>
              <c:numCache>
                <c:formatCode>General</c:formatCode>
                <c:ptCount val="10"/>
                <c:pt idx="0">
                  <c:v>0.95699999999999996</c:v>
                </c:pt>
                <c:pt idx="1">
                  <c:v>0.96699999999999997</c:v>
                </c:pt>
                <c:pt idx="2">
                  <c:v>0.95699999999999996</c:v>
                </c:pt>
                <c:pt idx="3">
                  <c:v>0.96299999999999997</c:v>
                </c:pt>
                <c:pt idx="4">
                  <c:v>0.95699999999999996</c:v>
                </c:pt>
                <c:pt idx="5">
                  <c:v>0.95699999999999996</c:v>
                </c:pt>
                <c:pt idx="6">
                  <c:v>0.96699999999999997</c:v>
                </c:pt>
                <c:pt idx="7">
                  <c:v>0.96699999999999997</c:v>
                </c:pt>
                <c:pt idx="8">
                  <c:v>0.95699999999999996</c:v>
                </c:pt>
                <c:pt idx="9">
                  <c:v>0.95699999999999996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6B-46D8-972C-313A4A63FFB8}"/>
            </c:ext>
          </c:extLst>
        </c:ser>
        <c:ser>
          <c:idx val="6"/>
          <c:order val="6"/>
          <c:tx>
            <c:strRef>
              <c:f>MacroF1!$K$79</c:f>
              <c:strCache>
                <c:ptCount val="1"/>
                <c:pt idx="0">
                  <c:v>yeast4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MacroF1!$L$79:$U$79</c:f>
              <c:numCache>
                <c:formatCode>General</c:formatCode>
                <c:ptCount val="10"/>
                <c:pt idx="0">
                  <c:v>0.67</c:v>
                </c:pt>
                <c:pt idx="1">
                  <c:v>0.68300000000000005</c:v>
                </c:pt>
                <c:pt idx="2">
                  <c:v>0.68799999999999994</c:v>
                </c:pt>
                <c:pt idx="3">
                  <c:v>0.7</c:v>
                </c:pt>
                <c:pt idx="4">
                  <c:v>0.73099999999999998</c:v>
                </c:pt>
                <c:pt idx="5">
                  <c:v>0.73099999999999998</c:v>
                </c:pt>
                <c:pt idx="6">
                  <c:v>0.72499999999999998</c:v>
                </c:pt>
                <c:pt idx="7">
                  <c:v>0.71499999999999997</c:v>
                </c:pt>
                <c:pt idx="8">
                  <c:v>0.70499999999999996</c:v>
                </c:pt>
                <c:pt idx="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A-4CD3-A091-A3B540869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906080"/>
        <c:axId val="964906912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MacroF1!$K$77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MacroF1!$L$72:$U$72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MacroF1!$L$77:$U$77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56B-46D8-972C-313A4A63FFB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MacroF1!$K$78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MacroF1!$L$78:$U$78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2AA-4CD3-A091-A3B540869FE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MacroF1!$K$80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MacroF1!$L$80:$U$80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2AA-4CD3-A091-A3B540869FE5}"/>
                  </c:ext>
                </c:extLst>
              </c15:ser>
            </c15:filteredLineSeries>
          </c:ext>
        </c:extLst>
      </c:lineChart>
      <c:catAx>
        <c:axId val="9649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06912"/>
        <c:crosses val="autoZero"/>
        <c:auto val="1"/>
        <c:lblAlgn val="ctr"/>
        <c:lblOffset val="100"/>
        <c:noMultiLvlLbl val="0"/>
      </c:catAx>
      <c:valAx>
        <c:axId val="96490691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MacroF1!$K$82</c:f>
              <c:strCache>
                <c:ptCount val="1"/>
                <c:pt idx="0">
                  <c:v>abalone9-18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MacroF1!$L$81:$U$81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MacroF1!$L$82:$U$82</c:f>
              <c:numCache>
                <c:formatCode>General</c:formatCode>
                <c:ptCount val="10"/>
                <c:pt idx="0">
                  <c:v>0.91</c:v>
                </c:pt>
                <c:pt idx="1">
                  <c:v>0.93</c:v>
                </c:pt>
                <c:pt idx="2">
                  <c:v>0.95099999999999996</c:v>
                </c:pt>
                <c:pt idx="3">
                  <c:v>0.94</c:v>
                </c:pt>
                <c:pt idx="4">
                  <c:v>0.93899999999999995</c:v>
                </c:pt>
                <c:pt idx="5">
                  <c:v>0.93200000000000005</c:v>
                </c:pt>
                <c:pt idx="6">
                  <c:v>0.91500000000000004</c:v>
                </c:pt>
                <c:pt idx="7">
                  <c:v>0.91500000000000004</c:v>
                </c:pt>
                <c:pt idx="8">
                  <c:v>0.91200000000000003</c:v>
                </c:pt>
                <c:pt idx="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D-48AE-81AF-7D8BF9E7CB0A}"/>
            </c:ext>
          </c:extLst>
        </c:ser>
        <c:ser>
          <c:idx val="1"/>
          <c:order val="1"/>
          <c:tx>
            <c:strRef>
              <c:f>MacroF1!$K$83</c:f>
              <c:strCache>
                <c:ptCount val="1"/>
                <c:pt idx="0">
                  <c:v>ecoli1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MacroF1!$L$81:$U$81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MacroF1!$L$83:$U$83</c:f>
              <c:numCache>
                <c:formatCode>General</c:formatCode>
                <c:ptCount val="10"/>
                <c:pt idx="0">
                  <c:v>0.94899999999999995</c:v>
                </c:pt>
                <c:pt idx="1">
                  <c:v>0.95299999999999996</c:v>
                </c:pt>
                <c:pt idx="2">
                  <c:v>0.94699999999999995</c:v>
                </c:pt>
                <c:pt idx="3">
                  <c:v>0.94899999999999995</c:v>
                </c:pt>
                <c:pt idx="4">
                  <c:v>0.95</c:v>
                </c:pt>
                <c:pt idx="5">
                  <c:v>0.95699999999999996</c:v>
                </c:pt>
                <c:pt idx="6">
                  <c:v>0.94799999999999995</c:v>
                </c:pt>
                <c:pt idx="7">
                  <c:v>0.94399999999999995</c:v>
                </c:pt>
                <c:pt idx="8">
                  <c:v>0.94499999999999995</c:v>
                </c:pt>
                <c:pt idx="9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D-48AE-81AF-7D8BF9E7CB0A}"/>
            </c:ext>
          </c:extLst>
        </c:ser>
        <c:ser>
          <c:idx val="2"/>
          <c:order val="2"/>
          <c:tx>
            <c:strRef>
              <c:f>MacroF1!$K$84</c:f>
              <c:strCache>
                <c:ptCount val="1"/>
                <c:pt idx="0">
                  <c:v>glass0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MacroF1!$L$81:$U$81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MacroF1!$L$84:$U$84</c:f>
              <c:numCache>
                <c:formatCode>General</c:formatCode>
                <c:ptCount val="10"/>
                <c:pt idx="0">
                  <c:v>0.86799999999999999</c:v>
                </c:pt>
                <c:pt idx="1">
                  <c:v>0.879</c:v>
                </c:pt>
                <c:pt idx="2">
                  <c:v>0.88600000000000001</c:v>
                </c:pt>
                <c:pt idx="3">
                  <c:v>0.88500000000000001</c:v>
                </c:pt>
                <c:pt idx="4">
                  <c:v>0.88300000000000001</c:v>
                </c:pt>
                <c:pt idx="5">
                  <c:v>0.879</c:v>
                </c:pt>
                <c:pt idx="6">
                  <c:v>0.879</c:v>
                </c:pt>
                <c:pt idx="7">
                  <c:v>0.876</c:v>
                </c:pt>
                <c:pt idx="8">
                  <c:v>0.872</c:v>
                </c:pt>
                <c:pt idx="9">
                  <c:v>0.86799999999999999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D-48AE-81AF-7D8BF9E7CB0A}"/>
            </c:ext>
          </c:extLst>
        </c:ser>
        <c:ser>
          <c:idx val="3"/>
          <c:order val="3"/>
          <c:tx>
            <c:strRef>
              <c:f>MacroF1!$K$85</c:f>
              <c:strCache>
                <c:ptCount val="1"/>
                <c:pt idx="0">
                  <c:v>new-thyroid1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MacroF1!$L$81:$U$81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MacroF1!$L$85:$U$85</c:f>
              <c:numCache>
                <c:formatCode>General</c:formatCode>
                <c:ptCount val="10"/>
                <c:pt idx="0">
                  <c:v>0.998</c:v>
                </c:pt>
                <c:pt idx="1">
                  <c:v>0.999</c:v>
                </c:pt>
                <c:pt idx="2">
                  <c:v>0.998</c:v>
                </c:pt>
                <c:pt idx="3">
                  <c:v>0.999</c:v>
                </c:pt>
                <c:pt idx="4">
                  <c:v>0.997</c:v>
                </c:pt>
                <c:pt idx="5">
                  <c:v>0.998</c:v>
                </c:pt>
                <c:pt idx="6">
                  <c:v>0.999</c:v>
                </c:pt>
                <c:pt idx="7">
                  <c:v>0.999</c:v>
                </c:pt>
                <c:pt idx="8">
                  <c:v>0.997</c:v>
                </c:pt>
                <c:pt idx="9">
                  <c:v>0.998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D-48AE-81AF-7D8BF9E7CB0A}"/>
            </c:ext>
          </c:extLst>
        </c:ser>
        <c:ser>
          <c:idx val="6"/>
          <c:order val="6"/>
          <c:tx>
            <c:strRef>
              <c:f>MacroF1!$K$88</c:f>
              <c:strCache>
                <c:ptCount val="1"/>
                <c:pt idx="0">
                  <c:v>yeast4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MacroF1!$L$88:$U$88</c:f>
              <c:numCache>
                <c:formatCode>General</c:formatCode>
                <c:ptCount val="10"/>
                <c:pt idx="0">
                  <c:v>0.85299999999999998</c:v>
                </c:pt>
                <c:pt idx="1">
                  <c:v>0.85299999999999998</c:v>
                </c:pt>
                <c:pt idx="2">
                  <c:v>0.86699999999999999</c:v>
                </c:pt>
                <c:pt idx="3">
                  <c:v>0.87</c:v>
                </c:pt>
                <c:pt idx="4">
                  <c:v>0.875</c:v>
                </c:pt>
                <c:pt idx="5">
                  <c:v>0.86699999999999999</c:v>
                </c:pt>
                <c:pt idx="6">
                  <c:v>0.86099999999999999</c:v>
                </c:pt>
                <c:pt idx="7">
                  <c:v>0.86</c:v>
                </c:pt>
                <c:pt idx="8">
                  <c:v>0.85499999999999998</c:v>
                </c:pt>
                <c:pt idx="9">
                  <c:v>0.84599999999999997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F-4F86-A213-B59CDC95C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089392"/>
        <c:axId val="93908024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MacroF1!$K$86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MacroF1!$L$81:$U$81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0.1</c:v>
                      </c:pt>
                      <c:pt idx="1">
                        <c:v>0.2</c:v>
                      </c:pt>
                      <c:pt idx="2">
                        <c:v>0.3</c:v>
                      </c:pt>
                      <c:pt idx="3">
                        <c:v>0.4</c:v>
                      </c:pt>
                      <c:pt idx="4">
                        <c:v>0.5</c:v>
                      </c:pt>
                      <c:pt idx="5">
                        <c:v>0.6</c:v>
                      </c:pt>
                      <c:pt idx="6">
                        <c:v>0.7</c:v>
                      </c:pt>
                      <c:pt idx="7">
                        <c:v>0.8</c:v>
                      </c:pt>
                      <c:pt idx="8">
                        <c:v>0.9</c:v>
                      </c:pt>
                      <c:pt idx="9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MacroF1!$L$86:$U$86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45D-48AE-81AF-7D8BF9E7CB0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MacroF1!$K$87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MacroF1!$L$87:$U$87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7F-4F86-A213-B59CDC95C74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MacroF1!$K$89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MacroF1!$L$89:$U$89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7F-4F86-A213-B59CDC95C74C}"/>
                  </c:ext>
                </c:extLst>
              </c15:ser>
            </c15:filteredLineSeries>
          </c:ext>
        </c:extLst>
      </c:lineChart>
      <c:catAx>
        <c:axId val="9390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80240"/>
        <c:crosses val="autoZero"/>
        <c:auto val="1"/>
        <c:lblAlgn val="ctr"/>
        <c:lblOffset val="100"/>
        <c:noMultiLvlLbl val="0"/>
      </c:catAx>
      <c:valAx>
        <c:axId val="939080240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511268</xdr:colOff>
      <xdr:row>17</xdr:row>
      <xdr:rowOff>147637</xdr:rowOff>
    </xdr:from>
    <xdr:to>
      <xdr:col>17</xdr:col>
      <xdr:colOff>210950</xdr:colOff>
      <xdr:row>32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E9BD4B-9946-4699-A3A0-29DA6B758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78029</xdr:colOff>
      <xdr:row>53</xdr:row>
      <xdr:rowOff>19092</xdr:rowOff>
    </xdr:from>
    <xdr:to>
      <xdr:col>16</xdr:col>
      <xdr:colOff>168575</xdr:colOff>
      <xdr:row>67</xdr:row>
      <xdr:rowOff>95292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C8058-7D71-4C35-BE00-3D5218508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252301</xdr:colOff>
      <xdr:row>53</xdr:row>
      <xdr:rowOff>22109</xdr:rowOff>
    </xdr:from>
    <xdr:to>
      <xdr:col>23</xdr:col>
      <xdr:colOff>511293</xdr:colOff>
      <xdr:row>67</xdr:row>
      <xdr:rowOff>98309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BD1E13-08AA-4042-93B0-71F2046C9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513913</xdr:colOff>
      <xdr:row>92</xdr:row>
      <xdr:rowOff>8328</xdr:rowOff>
    </xdr:from>
    <xdr:to>
      <xdr:col>16</xdr:col>
      <xdr:colOff>295640</xdr:colOff>
      <xdr:row>106</xdr:row>
      <xdr:rowOff>84528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E1AA52-2A91-41B0-9EB5-9BF7479D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388063</xdr:colOff>
      <xdr:row>92</xdr:row>
      <xdr:rowOff>9647</xdr:rowOff>
    </xdr:from>
    <xdr:to>
      <xdr:col>23</xdr:col>
      <xdr:colOff>258466</xdr:colOff>
      <xdr:row>106</xdr:row>
      <xdr:rowOff>85847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B1A754-0DDE-4C2A-8EB6-0D2B1629C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Kutools%20for%20Excel\Load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  <sheetName val="Temporary1"/>
      <sheetName val="SearchID"/>
      <sheetName val="ID"/>
      <sheetName val="Name"/>
      <sheetName val="Loading"/>
    </sheetNames>
    <definedNames>
      <definedName name="COUNTBYFONTBOLD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8"/>
  <sheetViews>
    <sheetView topLeftCell="E92" zoomScaleNormal="100" workbookViewId="0">
      <selection activeCell="G103" sqref="G103"/>
    </sheetView>
  </sheetViews>
  <sheetFormatPr defaultRowHeight="15" x14ac:dyDescent="0.25"/>
  <cols>
    <col min="1" max="1" width="22" customWidth="1"/>
    <col min="11" max="11" width="17.42578125" customWidth="1"/>
    <col min="20" max="20" width="11" customWidth="1"/>
    <col min="21" max="21" width="11.28515625" customWidth="1"/>
    <col min="22" max="22" width="11.140625" customWidth="1"/>
  </cols>
  <sheetData>
    <row r="1" spans="1:27" x14ac:dyDescent="0.25">
      <c r="A1" s="10" t="s">
        <v>49</v>
      </c>
      <c r="B1" s="6" t="s">
        <v>0</v>
      </c>
      <c r="C1" s="6" t="s">
        <v>1</v>
      </c>
      <c r="D1" s="6" t="s">
        <v>2</v>
      </c>
      <c r="E1" s="6" t="s">
        <v>52</v>
      </c>
      <c r="F1" s="6" t="s">
        <v>4</v>
      </c>
      <c r="G1" s="6" t="s">
        <v>5</v>
      </c>
      <c r="H1" s="2" t="s">
        <v>48</v>
      </c>
      <c r="I1" s="2" t="s">
        <v>53</v>
      </c>
      <c r="T1" s="5" t="s">
        <v>49</v>
      </c>
      <c r="U1" s="6" t="s">
        <v>50</v>
      </c>
      <c r="V1" s="6" t="s">
        <v>54</v>
      </c>
      <c r="W1" s="6" t="s">
        <v>48</v>
      </c>
      <c r="Y1" s="2" t="s">
        <v>55</v>
      </c>
      <c r="Z1" s="10" t="s">
        <v>49</v>
      </c>
      <c r="AA1" s="6" t="s">
        <v>0</v>
      </c>
    </row>
    <row r="2" spans="1:27" x14ac:dyDescent="0.25">
      <c r="A2" t="s">
        <v>23</v>
      </c>
      <c r="B2" s="8">
        <v>0.72899999999999998</v>
      </c>
      <c r="C2" s="9">
        <v>0.70599999999999996</v>
      </c>
      <c r="D2" s="9">
        <v>0.70799999999999996</v>
      </c>
      <c r="E2" s="9">
        <v>0.72799999999999998</v>
      </c>
      <c r="F2" s="9">
        <v>0.72699999999999998</v>
      </c>
      <c r="G2" s="9">
        <v>0.71299999999999997</v>
      </c>
      <c r="H2" s="7">
        <f t="shared" ref="H2:H42" si="0">VLOOKUP(A2,$T$2:$W$42,4,)</f>
        <v>1.81</v>
      </c>
      <c r="I2">
        <f>VLOOKUP(A2,$T$2:$W$42,3,)</f>
        <v>9</v>
      </c>
      <c r="T2" s="3" t="s">
        <v>23</v>
      </c>
      <c r="U2" s="2">
        <v>214</v>
      </c>
      <c r="V2" s="2">
        <v>9</v>
      </c>
      <c r="W2" s="7">
        <v>1.81</v>
      </c>
      <c r="Z2" t="s">
        <v>23</v>
      </c>
      <c r="AA2" s="9">
        <v>0.80900000000000005</v>
      </c>
    </row>
    <row r="3" spans="1:27" x14ac:dyDescent="0.25">
      <c r="A3" t="s">
        <v>38</v>
      </c>
      <c r="B3" s="9">
        <v>0.96199999999999997</v>
      </c>
      <c r="C3" s="8">
        <v>0.96599999999999997</v>
      </c>
      <c r="D3" s="9">
        <v>0.95599999999999996</v>
      </c>
      <c r="E3" s="9">
        <v>0.96299999999999997</v>
      </c>
      <c r="F3" s="9">
        <v>0.96099999999999997</v>
      </c>
      <c r="G3" s="9">
        <v>0.96299999999999997</v>
      </c>
      <c r="H3" s="7">
        <f t="shared" si="0"/>
        <v>1.86</v>
      </c>
      <c r="I3">
        <f t="shared" ref="I3:I42" si="1">VLOOKUP(A3,$T$2:$W$42,3,)</f>
        <v>9</v>
      </c>
      <c r="T3" s="3" t="s">
        <v>38</v>
      </c>
      <c r="U3" s="2">
        <v>683</v>
      </c>
      <c r="V3" s="2">
        <v>9</v>
      </c>
      <c r="W3" s="7">
        <v>1.86</v>
      </c>
      <c r="Z3" t="s">
        <v>38</v>
      </c>
      <c r="AA3" s="8">
        <v>0.99399999999999999</v>
      </c>
    </row>
    <row r="4" spans="1:27" x14ac:dyDescent="0.25">
      <c r="A4" t="s">
        <v>18</v>
      </c>
      <c r="B4" s="8">
        <v>0.75600000000000001</v>
      </c>
      <c r="C4" s="9">
        <v>0.74399999999999999</v>
      </c>
      <c r="D4" s="9">
        <v>0.754</v>
      </c>
      <c r="E4" s="9">
        <v>0.71799999999999997</v>
      </c>
      <c r="F4" s="9">
        <v>0.72799999999999998</v>
      </c>
      <c r="G4" s="9">
        <v>0.74</v>
      </c>
      <c r="H4" s="7">
        <f t="shared" si="0"/>
        <v>1.87</v>
      </c>
      <c r="I4">
        <f t="shared" si="1"/>
        <v>8</v>
      </c>
      <c r="T4" s="3" t="s">
        <v>18</v>
      </c>
      <c r="U4" s="2">
        <v>768</v>
      </c>
      <c r="V4" s="2">
        <v>8</v>
      </c>
      <c r="W4" s="7">
        <v>1.87</v>
      </c>
      <c r="Z4" t="s">
        <v>18</v>
      </c>
      <c r="AA4" s="9">
        <v>0.84</v>
      </c>
    </row>
    <row r="5" spans="1:27" x14ac:dyDescent="0.25">
      <c r="A5" t="s">
        <v>17</v>
      </c>
      <c r="B5" s="8">
        <v>0.81100000000000005</v>
      </c>
      <c r="C5" s="9">
        <v>0.76</v>
      </c>
      <c r="D5" s="9">
        <v>0.77500000000000002</v>
      </c>
      <c r="E5" s="9">
        <v>0.75700000000000001</v>
      </c>
      <c r="F5" s="9">
        <v>0.77100000000000002</v>
      </c>
      <c r="G5" s="9">
        <v>0.79</v>
      </c>
      <c r="H5" s="7">
        <f t="shared" si="0"/>
        <v>2.06</v>
      </c>
      <c r="I5">
        <f t="shared" si="1"/>
        <v>9</v>
      </c>
      <c r="T5" s="3" t="s">
        <v>17</v>
      </c>
      <c r="U5" s="2">
        <v>214</v>
      </c>
      <c r="V5" s="2">
        <v>9</v>
      </c>
      <c r="W5" s="7">
        <v>2.06</v>
      </c>
      <c r="Z5" t="s">
        <v>17</v>
      </c>
      <c r="AA5" s="9">
        <v>0.88100000000000001</v>
      </c>
    </row>
    <row r="6" spans="1:27" x14ac:dyDescent="0.25">
      <c r="A6" t="s">
        <v>11</v>
      </c>
      <c r="B6" s="8">
        <v>0.68899999999999995</v>
      </c>
      <c r="C6" s="9">
        <v>0.67700000000000005</v>
      </c>
      <c r="D6" s="9">
        <v>0.68700000000000006</v>
      </c>
      <c r="E6" s="9">
        <v>0.68400000000000005</v>
      </c>
      <c r="F6" s="9">
        <v>0.68100000000000005</v>
      </c>
      <c r="G6" s="9">
        <v>0.67200000000000004</v>
      </c>
      <c r="H6" s="7">
        <f t="shared" si="0"/>
        <v>2.46</v>
      </c>
      <c r="I6">
        <f t="shared" si="1"/>
        <v>8</v>
      </c>
      <c r="T6" s="3" t="s">
        <v>11</v>
      </c>
      <c r="U6" s="2">
        <v>1484</v>
      </c>
      <c r="V6" s="2">
        <v>8</v>
      </c>
      <c r="W6" s="7">
        <v>2.46</v>
      </c>
      <c r="Z6" t="s">
        <v>11</v>
      </c>
      <c r="AA6" s="8">
        <v>0.78800000000000003</v>
      </c>
    </row>
    <row r="7" spans="1:27" x14ac:dyDescent="0.25">
      <c r="A7" t="s">
        <v>30</v>
      </c>
      <c r="B7" s="9">
        <v>0.58299999999999996</v>
      </c>
      <c r="C7" s="9">
        <v>0.58299999999999996</v>
      </c>
      <c r="D7" s="9">
        <v>0.60099999999999998</v>
      </c>
      <c r="E7" s="9">
        <v>0.58599999999999997</v>
      </c>
      <c r="F7" s="9">
        <v>0.59199999999999997</v>
      </c>
      <c r="G7" s="8">
        <v>0.61499999999999999</v>
      </c>
      <c r="H7" s="7">
        <f t="shared" si="0"/>
        <v>2.78</v>
      </c>
      <c r="I7">
        <f t="shared" si="1"/>
        <v>3</v>
      </c>
      <c r="T7" s="3" t="s">
        <v>30</v>
      </c>
      <c r="U7" s="2">
        <v>306</v>
      </c>
      <c r="V7" s="2">
        <v>3</v>
      </c>
      <c r="W7" s="7">
        <v>2.78</v>
      </c>
      <c r="Z7" t="s">
        <v>30</v>
      </c>
      <c r="AA7" s="9">
        <v>0.61399999999999999</v>
      </c>
    </row>
    <row r="8" spans="1:27" x14ac:dyDescent="0.25">
      <c r="A8" t="s">
        <v>8</v>
      </c>
      <c r="B8" s="9">
        <v>0.80900000000000005</v>
      </c>
      <c r="C8" s="9">
        <v>0.79100000000000004</v>
      </c>
      <c r="D8" s="8">
        <v>0.82399999999999995</v>
      </c>
      <c r="E8" s="9">
        <v>0.81599999999999995</v>
      </c>
      <c r="F8" s="9">
        <v>0.80900000000000005</v>
      </c>
      <c r="G8" s="9">
        <v>0.81599999999999995</v>
      </c>
      <c r="H8" s="7">
        <f t="shared" si="0"/>
        <v>2.9</v>
      </c>
      <c r="I8">
        <f t="shared" si="1"/>
        <v>18</v>
      </c>
      <c r="T8" s="3" t="s">
        <v>8</v>
      </c>
      <c r="U8" s="2">
        <v>846</v>
      </c>
      <c r="V8" s="2">
        <v>18</v>
      </c>
      <c r="W8" s="7">
        <v>2.9</v>
      </c>
      <c r="Z8" t="s">
        <v>8</v>
      </c>
      <c r="AA8" s="9">
        <v>0.93200000000000005</v>
      </c>
    </row>
    <row r="9" spans="1:27" x14ac:dyDescent="0.25">
      <c r="A9" t="s">
        <v>26</v>
      </c>
      <c r="B9" s="8">
        <v>0.98199999999999998</v>
      </c>
      <c r="C9" s="9">
        <v>0.96799999999999997</v>
      </c>
      <c r="D9" s="9">
        <v>0.98</v>
      </c>
      <c r="E9" s="8">
        <v>0.98199999999999998</v>
      </c>
      <c r="F9" s="9">
        <v>0.97799999999999998</v>
      </c>
      <c r="G9" s="9">
        <v>0.97799999999999998</v>
      </c>
      <c r="H9" s="7">
        <f t="shared" si="0"/>
        <v>2.9</v>
      </c>
      <c r="I9">
        <f t="shared" si="1"/>
        <v>18</v>
      </c>
      <c r="T9" s="3" t="s">
        <v>26</v>
      </c>
      <c r="U9" s="2">
        <v>846</v>
      </c>
      <c r="V9" s="2">
        <v>18</v>
      </c>
      <c r="W9" s="7">
        <v>2.9</v>
      </c>
      <c r="Z9" t="s">
        <v>26</v>
      </c>
      <c r="AA9" s="9">
        <v>0.998</v>
      </c>
    </row>
    <row r="10" spans="1:27" x14ac:dyDescent="0.25">
      <c r="A10" t="s">
        <v>10</v>
      </c>
      <c r="B10" s="9">
        <v>0.73</v>
      </c>
      <c r="C10" s="9">
        <v>0.75900000000000001</v>
      </c>
      <c r="D10" s="9">
        <v>0.77300000000000002</v>
      </c>
      <c r="E10" s="9">
        <v>0.79</v>
      </c>
      <c r="F10" s="9">
        <v>0.77</v>
      </c>
      <c r="G10" s="8">
        <v>0.80100000000000005</v>
      </c>
      <c r="H10" s="7">
        <f t="shared" si="0"/>
        <v>3</v>
      </c>
      <c r="I10">
        <f t="shared" si="1"/>
        <v>18</v>
      </c>
      <c r="T10" s="3" t="s">
        <v>10</v>
      </c>
      <c r="U10" s="2">
        <v>846</v>
      </c>
      <c r="V10" s="2">
        <v>18</v>
      </c>
      <c r="W10" s="7">
        <v>3</v>
      </c>
      <c r="Z10" t="s">
        <v>10</v>
      </c>
      <c r="AA10" s="9">
        <v>0.84299999999999997</v>
      </c>
    </row>
    <row r="11" spans="1:27" x14ac:dyDescent="0.25">
      <c r="A11" t="s">
        <v>33</v>
      </c>
      <c r="B11" s="8">
        <v>0.94699999999999995</v>
      </c>
      <c r="C11" s="9">
        <v>0.93100000000000005</v>
      </c>
      <c r="D11" s="8">
        <v>0.94699999999999995</v>
      </c>
      <c r="E11" s="9">
        <v>0.94499999999999995</v>
      </c>
      <c r="F11" s="9">
        <v>0.94299999999999995</v>
      </c>
      <c r="G11" s="9">
        <v>0.94399999999999995</v>
      </c>
      <c r="H11" s="7">
        <f t="shared" si="0"/>
        <v>3</v>
      </c>
      <c r="I11">
        <f t="shared" si="1"/>
        <v>30</v>
      </c>
      <c r="T11" s="3" t="s">
        <v>33</v>
      </c>
      <c r="U11" s="2">
        <v>1968</v>
      </c>
      <c r="V11" s="2">
        <v>30</v>
      </c>
      <c r="W11" s="7">
        <v>3</v>
      </c>
      <c r="Z11" t="s">
        <v>33</v>
      </c>
      <c r="AA11" s="9">
        <v>0.96799999999999997</v>
      </c>
    </row>
    <row r="12" spans="1:27" x14ac:dyDescent="0.25">
      <c r="A12" t="s">
        <v>45</v>
      </c>
      <c r="B12" s="9">
        <v>0.90500000000000003</v>
      </c>
      <c r="C12" s="9">
        <v>0.90800000000000003</v>
      </c>
      <c r="D12" s="9">
        <v>0.90400000000000003</v>
      </c>
      <c r="E12" s="9">
        <v>0.91</v>
      </c>
      <c r="F12" s="8">
        <v>0.91100000000000003</v>
      </c>
      <c r="G12" s="8">
        <v>0.91100000000000003</v>
      </c>
      <c r="H12" s="7">
        <f t="shared" si="0"/>
        <v>3.19</v>
      </c>
      <c r="I12">
        <f t="shared" si="1"/>
        <v>9</v>
      </c>
      <c r="T12" s="3" t="s">
        <v>45</v>
      </c>
      <c r="U12" s="2">
        <v>214</v>
      </c>
      <c r="V12" s="2">
        <v>9</v>
      </c>
      <c r="W12" s="7">
        <v>3.19</v>
      </c>
      <c r="Z12" t="s">
        <v>45</v>
      </c>
      <c r="AA12" s="8">
        <v>0.98599999999999999</v>
      </c>
    </row>
    <row r="13" spans="1:27" x14ac:dyDescent="0.25">
      <c r="A13" t="s">
        <v>29</v>
      </c>
      <c r="B13" s="8">
        <v>0.97199999999999998</v>
      </c>
      <c r="C13" s="9">
        <v>0.96199999999999997</v>
      </c>
      <c r="D13" s="9">
        <v>0.96899999999999997</v>
      </c>
      <c r="E13" s="9">
        <v>0.96399999999999997</v>
      </c>
      <c r="F13" s="9">
        <v>0.96599999999999997</v>
      </c>
      <c r="G13" s="9">
        <v>0.96499999999999997</v>
      </c>
      <c r="H13" s="7">
        <f t="shared" si="0"/>
        <v>3.25</v>
      </c>
      <c r="I13">
        <f t="shared" si="1"/>
        <v>18</v>
      </c>
      <c r="T13" s="3" t="s">
        <v>29</v>
      </c>
      <c r="U13" s="2">
        <v>846</v>
      </c>
      <c r="V13" s="2">
        <v>18</v>
      </c>
      <c r="W13" s="7">
        <v>3.25</v>
      </c>
      <c r="Z13" t="s">
        <v>29</v>
      </c>
      <c r="AA13" s="9">
        <v>0.99299999999999999</v>
      </c>
    </row>
    <row r="14" spans="1:27" x14ac:dyDescent="0.25">
      <c r="A14" t="s">
        <v>35</v>
      </c>
      <c r="B14" s="8">
        <v>0.82399999999999995</v>
      </c>
      <c r="C14" s="9">
        <v>0.79900000000000004</v>
      </c>
      <c r="D14" s="9">
        <v>0.81399999999999995</v>
      </c>
      <c r="E14" s="9">
        <v>0.80700000000000005</v>
      </c>
      <c r="F14" s="9">
        <v>0.79800000000000004</v>
      </c>
      <c r="G14" s="9">
        <v>0.79700000000000004</v>
      </c>
      <c r="H14" s="7">
        <f t="shared" si="0"/>
        <v>3.36</v>
      </c>
      <c r="I14">
        <f t="shared" si="1"/>
        <v>7</v>
      </c>
      <c r="T14" s="3" t="s">
        <v>35</v>
      </c>
      <c r="U14" s="2">
        <v>336</v>
      </c>
      <c r="V14" s="2">
        <v>7</v>
      </c>
      <c r="W14" s="7">
        <v>3.36</v>
      </c>
      <c r="Z14" t="s">
        <v>35</v>
      </c>
      <c r="AA14" s="9">
        <v>0.94699999999999995</v>
      </c>
    </row>
    <row r="15" spans="1:27" x14ac:dyDescent="0.25">
      <c r="A15" t="s">
        <v>36</v>
      </c>
      <c r="B15" s="9">
        <v>0.95699999999999996</v>
      </c>
      <c r="C15" s="8">
        <v>0.96899999999999997</v>
      </c>
      <c r="D15" s="9">
        <v>0.94599999999999995</v>
      </c>
      <c r="E15" s="9">
        <v>0.95299999999999996</v>
      </c>
      <c r="F15" s="9">
        <v>0.95299999999999996</v>
      </c>
      <c r="G15" s="9">
        <v>0.94599999999999995</v>
      </c>
      <c r="H15" s="7">
        <f t="shared" si="0"/>
        <v>5.14</v>
      </c>
      <c r="I15">
        <f t="shared" si="1"/>
        <v>5</v>
      </c>
      <c r="J15" t="str">
        <f>B1</f>
        <v>SIMPOR</v>
      </c>
      <c r="K15" t="str">
        <f t="shared" ref="K15:N15" si="2">C1</f>
        <v>GDO</v>
      </c>
      <c r="L15" t="str">
        <f t="shared" si="2"/>
        <v>SMOTE</v>
      </c>
      <c r="M15" t="str">
        <f t="shared" si="2"/>
        <v>Bl-SMOTE</v>
      </c>
      <c r="N15" t="str">
        <f t="shared" si="2"/>
        <v>ADASYN</v>
      </c>
      <c r="O15" t="str">
        <f>G1</f>
        <v>ROS</v>
      </c>
      <c r="T15" s="3" t="s">
        <v>36</v>
      </c>
      <c r="U15" s="2">
        <v>215</v>
      </c>
      <c r="V15" s="2">
        <v>5</v>
      </c>
      <c r="W15" s="7">
        <v>5.14</v>
      </c>
      <c r="Z15" t="s">
        <v>14</v>
      </c>
      <c r="AA15" s="8">
        <v>1</v>
      </c>
    </row>
    <row r="16" spans="1:27" x14ac:dyDescent="0.25">
      <c r="A16" t="s">
        <v>14</v>
      </c>
      <c r="B16" s="9">
        <v>0.93400000000000005</v>
      </c>
      <c r="C16" s="8">
        <v>0.95899999999999996</v>
      </c>
      <c r="D16" s="9">
        <v>0.93500000000000005</v>
      </c>
      <c r="E16" s="9">
        <v>0.93500000000000005</v>
      </c>
      <c r="F16" s="9">
        <v>0.94799999999999995</v>
      </c>
      <c r="G16" s="9">
        <v>0.94799999999999995</v>
      </c>
      <c r="H16" s="7">
        <f t="shared" si="0"/>
        <v>5.14</v>
      </c>
      <c r="I16">
        <f t="shared" si="1"/>
        <v>5</v>
      </c>
      <c r="J16" t="e">
        <f ca="1">[1]!COUNTBYFONTBOLD(B2:B50)</f>
        <v>#NAME?</v>
      </c>
      <c r="K16" t="e">
        <f ca="1">[1]!COUNTBYFONTBOLD(C2:C50)</f>
        <v>#NAME?</v>
      </c>
      <c r="L16" t="e">
        <f ca="1">[1]!COUNTBYFONTBOLD(D2:D50)</f>
        <v>#NAME?</v>
      </c>
      <c r="M16" t="e">
        <f ca="1">[1]!COUNTBYFONTBOLD(E2:E50)</f>
        <v>#NAME?</v>
      </c>
      <c r="N16" t="e">
        <f ca="1">[1]!COUNTBYFONTBOLD(F2:F50)</f>
        <v>#NAME?</v>
      </c>
      <c r="O16" t="e">
        <f ca="1">[1]!COUNTBYFONTBOLD(G2:G50)</f>
        <v>#NAME?</v>
      </c>
      <c r="T16" s="3" t="s">
        <v>14</v>
      </c>
      <c r="U16" s="2">
        <v>215</v>
      </c>
      <c r="V16" s="2">
        <v>5</v>
      </c>
      <c r="W16" s="7">
        <v>5.14</v>
      </c>
      <c r="Z16" t="s">
        <v>36</v>
      </c>
      <c r="AA16" s="9">
        <v>0.997</v>
      </c>
    </row>
    <row r="17" spans="1:27" x14ac:dyDescent="0.25">
      <c r="A17" t="s">
        <v>40</v>
      </c>
      <c r="B17" s="9">
        <v>0.90300000000000002</v>
      </c>
      <c r="C17" s="9">
        <v>0.85599999999999998</v>
      </c>
      <c r="D17" s="9">
        <v>0.9</v>
      </c>
      <c r="E17" s="9">
        <v>0.86499999999999999</v>
      </c>
      <c r="F17" s="9">
        <v>0.873</v>
      </c>
      <c r="G17" s="8">
        <v>0.90500000000000003</v>
      </c>
      <c r="H17" s="7">
        <f t="shared" si="0"/>
        <v>5.46</v>
      </c>
      <c r="I17">
        <f t="shared" si="1"/>
        <v>7</v>
      </c>
      <c r="T17" s="3" t="s">
        <v>40</v>
      </c>
      <c r="U17" s="2">
        <v>336</v>
      </c>
      <c r="V17" s="2">
        <v>7</v>
      </c>
      <c r="W17" s="7">
        <v>5.46</v>
      </c>
      <c r="Z17" t="s">
        <v>40</v>
      </c>
      <c r="AA17" s="8">
        <v>0.96299999999999997</v>
      </c>
    </row>
    <row r="18" spans="1:27" x14ac:dyDescent="0.25">
      <c r="A18" t="s">
        <v>27</v>
      </c>
      <c r="B18" s="9">
        <v>0.86599999999999999</v>
      </c>
      <c r="C18" s="8">
        <v>0.88800000000000001</v>
      </c>
      <c r="D18" s="9">
        <v>0.876</v>
      </c>
      <c r="E18" s="9">
        <v>0.86099999999999999</v>
      </c>
      <c r="F18" s="9">
        <v>0.873</v>
      </c>
      <c r="G18" s="9">
        <v>0.873</v>
      </c>
      <c r="H18" s="7">
        <f t="shared" si="0"/>
        <v>6.38</v>
      </c>
      <c r="I18">
        <f t="shared" si="1"/>
        <v>9</v>
      </c>
      <c r="T18" s="3" t="s">
        <v>27</v>
      </c>
      <c r="U18" s="2">
        <v>214</v>
      </c>
      <c r="V18" s="2">
        <v>9</v>
      </c>
      <c r="W18" s="7">
        <v>6.38</v>
      </c>
      <c r="Z18" t="s">
        <v>27</v>
      </c>
      <c r="AA18" s="9">
        <v>0.86699999999999999</v>
      </c>
    </row>
    <row r="19" spans="1:27" x14ac:dyDescent="0.25">
      <c r="A19" t="s">
        <v>19</v>
      </c>
      <c r="B19" s="9">
        <v>0.84599999999999997</v>
      </c>
      <c r="C19" s="9">
        <v>0.80500000000000005</v>
      </c>
      <c r="D19" s="8">
        <v>0.85</v>
      </c>
      <c r="E19" s="9">
        <v>0.83399999999999996</v>
      </c>
      <c r="F19" s="9">
        <v>0.83899999999999997</v>
      </c>
      <c r="G19" s="9">
        <v>0.84299999999999997</v>
      </c>
      <c r="H19" s="7">
        <f t="shared" si="0"/>
        <v>8.1</v>
      </c>
      <c r="I19">
        <f t="shared" si="1"/>
        <v>8</v>
      </c>
      <c r="T19" s="3" t="s">
        <v>19</v>
      </c>
      <c r="U19" s="2">
        <v>1484</v>
      </c>
      <c r="V19" s="2">
        <v>8</v>
      </c>
      <c r="W19" s="7">
        <v>8.1</v>
      </c>
      <c r="Z19" t="s">
        <v>19</v>
      </c>
      <c r="AA19" s="8">
        <v>0.95899999999999996</v>
      </c>
    </row>
    <row r="20" spans="1:27" x14ac:dyDescent="0.25">
      <c r="A20" t="s">
        <v>12</v>
      </c>
      <c r="B20" s="8">
        <v>0.81100000000000005</v>
      </c>
      <c r="C20" s="9">
        <v>0.754</v>
      </c>
      <c r="D20" s="9">
        <v>0.78800000000000003</v>
      </c>
      <c r="E20" s="9">
        <v>0.78500000000000003</v>
      </c>
      <c r="F20" s="9">
        <v>0.77700000000000002</v>
      </c>
      <c r="G20" s="9">
        <v>0.78200000000000003</v>
      </c>
      <c r="H20" s="7">
        <f t="shared" si="0"/>
        <v>8.6</v>
      </c>
      <c r="I20">
        <f t="shared" si="1"/>
        <v>7</v>
      </c>
      <c r="T20" s="3" t="s">
        <v>12</v>
      </c>
      <c r="U20" s="2">
        <v>336</v>
      </c>
      <c r="V20" s="2">
        <v>7</v>
      </c>
      <c r="W20" s="7">
        <v>8.6</v>
      </c>
      <c r="Z20" t="s">
        <v>12</v>
      </c>
      <c r="AA20" s="8">
        <v>0.88500000000000001</v>
      </c>
    </row>
    <row r="21" spans="1:27" x14ac:dyDescent="0.25">
      <c r="A21" t="s">
        <v>41</v>
      </c>
      <c r="B21" s="8">
        <v>0.92</v>
      </c>
      <c r="C21" s="9">
        <v>0.90200000000000002</v>
      </c>
      <c r="D21" s="9">
        <v>0.91100000000000003</v>
      </c>
      <c r="E21" s="9">
        <v>0.90100000000000002</v>
      </c>
      <c r="F21" s="9">
        <v>0.89100000000000001</v>
      </c>
      <c r="G21" s="9">
        <v>0.91600000000000004</v>
      </c>
      <c r="H21" s="7">
        <f t="shared" si="0"/>
        <v>8.7899999999999991</v>
      </c>
      <c r="I21">
        <f t="shared" si="1"/>
        <v>10</v>
      </c>
      <c r="T21" s="3" t="s">
        <v>41</v>
      </c>
      <c r="U21" s="2">
        <v>5472</v>
      </c>
      <c r="V21" s="2">
        <v>10</v>
      </c>
      <c r="W21" s="7">
        <v>8.7899999999999991</v>
      </c>
      <c r="Z21" t="s">
        <v>41</v>
      </c>
      <c r="AA21" s="8">
        <v>0.98599999999999999</v>
      </c>
    </row>
    <row r="22" spans="1:27" x14ac:dyDescent="0.25">
      <c r="A22" t="s">
        <v>15</v>
      </c>
      <c r="B22" s="9">
        <v>0.86399999999999999</v>
      </c>
      <c r="C22" s="9">
        <v>0.87</v>
      </c>
      <c r="D22" s="9">
        <v>0.86599999999999999</v>
      </c>
      <c r="E22" s="9">
        <v>0.85799999999999998</v>
      </c>
      <c r="F22" s="8">
        <v>0.874</v>
      </c>
      <c r="G22" s="9">
        <v>0.873</v>
      </c>
      <c r="H22" s="7">
        <f t="shared" si="0"/>
        <v>9</v>
      </c>
      <c r="I22">
        <f t="shared" si="1"/>
        <v>8</v>
      </c>
      <c r="T22" s="3" t="s">
        <v>15</v>
      </c>
      <c r="U22" s="2">
        <v>514</v>
      </c>
      <c r="V22" s="2">
        <v>8</v>
      </c>
      <c r="W22" s="7">
        <v>9</v>
      </c>
      <c r="Z22" t="s">
        <v>15</v>
      </c>
      <c r="AA22" s="8">
        <v>0.97899999999999998</v>
      </c>
    </row>
    <row r="23" spans="1:27" x14ac:dyDescent="0.25">
      <c r="A23" t="s">
        <v>16</v>
      </c>
      <c r="B23" s="9">
        <v>0.77800000000000002</v>
      </c>
      <c r="C23" s="9">
        <v>0.746</v>
      </c>
      <c r="D23" s="9">
        <v>0.76600000000000001</v>
      </c>
      <c r="E23" s="9">
        <v>0.78300000000000003</v>
      </c>
      <c r="F23" s="9">
        <v>0.76200000000000001</v>
      </c>
      <c r="G23" s="8">
        <v>0.79400000000000004</v>
      </c>
      <c r="H23" s="7">
        <f t="shared" si="0"/>
        <v>9.35</v>
      </c>
      <c r="I23">
        <f t="shared" si="1"/>
        <v>8</v>
      </c>
      <c r="T23" s="3" t="s">
        <v>16</v>
      </c>
      <c r="U23" s="2">
        <v>528</v>
      </c>
      <c r="V23" s="2">
        <v>8</v>
      </c>
      <c r="W23" s="7">
        <v>9.35</v>
      </c>
      <c r="Z23" t="s">
        <v>16</v>
      </c>
      <c r="AA23" s="9">
        <v>0.89900000000000002</v>
      </c>
    </row>
    <row r="24" spans="1:27" x14ac:dyDescent="0.25">
      <c r="A24" t="s">
        <v>39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7">
        <f t="shared" si="0"/>
        <v>10</v>
      </c>
      <c r="I24">
        <f t="shared" si="1"/>
        <v>13</v>
      </c>
      <c r="T24" s="3" t="s">
        <v>39</v>
      </c>
      <c r="U24" s="2">
        <v>988</v>
      </c>
      <c r="V24" s="2">
        <v>13</v>
      </c>
      <c r="W24" s="7">
        <v>10</v>
      </c>
      <c r="Z24" t="s">
        <v>39</v>
      </c>
      <c r="AA24" s="8">
        <v>1</v>
      </c>
    </row>
    <row r="25" spans="1:27" x14ac:dyDescent="0.25">
      <c r="A25" t="s">
        <v>32</v>
      </c>
      <c r="B25" s="9">
        <v>0.66100000000000003</v>
      </c>
      <c r="C25" s="9">
        <v>0.64200000000000002</v>
      </c>
      <c r="D25" s="8">
        <v>0.72299999999999998</v>
      </c>
      <c r="E25" s="9">
        <v>0.70399999999999996</v>
      </c>
      <c r="F25" s="9">
        <v>0.69599999999999995</v>
      </c>
      <c r="G25" s="9">
        <v>0.70399999999999996</v>
      </c>
      <c r="H25" s="7">
        <f t="shared" si="0"/>
        <v>10.29</v>
      </c>
      <c r="I25">
        <f t="shared" si="1"/>
        <v>9</v>
      </c>
      <c r="T25" s="3" t="s">
        <v>32</v>
      </c>
      <c r="U25" s="2">
        <v>192</v>
      </c>
      <c r="V25" s="2">
        <v>9</v>
      </c>
      <c r="W25" s="7">
        <v>10.29</v>
      </c>
      <c r="Z25" t="s">
        <v>32</v>
      </c>
      <c r="AA25" s="9">
        <v>0.91100000000000003</v>
      </c>
    </row>
    <row r="26" spans="1:27" x14ac:dyDescent="0.25">
      <c r="A26" t="s">
        <v>21</v>
      </c>
      <c r="B26" s="9">
        <v>0.746</v>
      </c>
      <c r="C26" s="9">
        <v>0.68700000000000006</v>
      </c>
      <c r="D26" s="9">
        <v>0.78200000000000003</v>
      </c>
      <c r="E26" s="9">
        <v>0.77200000000000002</v>
      </c>
      <c r="F26" s="8">
        <v>0.79700000000000004</v>
      </c>
      <c r="G26" s="9">
        <v>0.76900000000000002</v>
      </c>
      <c r="H26" s="7">
        <f t="shared" si="0"/>
        <v>11.58</v>
      </c>
      <c r="I26">
        <f t="shared" si="1"/>
        <v>9</v>
      </c>
      <c r="T26" s="3" t="s">
        <v>21</v>
      </c>
      <c r="U26" s="2">
        <v>214</v>
      </c>
      <c r="V26" s="2">
        <v>9</v>
      </c>
      <c r="W26" s="7">
        <v>11.58</v>
      </c>
      <c r="Z26" t="s">
        <v>21</v>
      </c>
      <c r="AA26" s="9">
        <v>0.877</v>
      </c>
    </row>
    <row r="27" spans="1:27" x14ac:dyDescent="0.25">
      <c r="A27" t="s">
        <v>37</v>
      </c>
      <c r="B27" s="8">
        <v>0.70099999999999996</v>
      </c>
      <c r="C27" s="9">
        <v>0.64100000000000001</v>
      </c>
      <c r="D27" s="9">
        <v>0.61299999999999999</v>
      </c>
      <c r="E27" s="9">
        <v>0.63800000000000001</v>
      </c>
      <c r="F27" s="9">
        <v>0.58799999999999997</v>
      </c>
      <c r="G27" s="9">
        <v>0.66400000000000003</v>
      </c>
      <c r="H27" s="7">
        <f t="shared" si="0"/>
        <v>14.3</v>
      </c>
      <c r="I27">
        <f t="shared" si="1"/>
        <v>7</v>
      </c>
      <c r="T27" s="3" t="s">
        <v>37</v>
      </c>
      <c r="U27" s="2">
        <v>459</v>
      </c>
      <c r="V27" s="2">
        <v>7</v>
      </c>
      <c r="W27" s="7">
        <v>14.3</v>
      </c>
      <c r="Z27" t="s">
        <v>37</v>
      </c>
      <c r="AA27" s="8">
        <v>0.79400000000000004</v>
      </c>
    </row>
    <row r="28" spans="1:27" x14ac:dyDescent="0.25">
      <c r="A28" t="s">
        <v>20</v>
      </c>
      <c r="B28" s="8">
        <v>0.81699999999999995</v>
      </c>
      <c r="C28" s="9">
        <v>0.80300000000000005</v>
      </c>
      <c r="D28" s="9">
        <v>0.80500000000000005</v>
      </c>
      <c r="E28" s="9">
        <v>0.79700000000000004</v>
      </c>
      <c r="F28" s="9">
        <v>0.81399999999999995</v>
      </c>
      <c r="G28" s="9">
        <v>0.80700000000000005</v>
      </c>
      <c r="H28" s="7">
        <f t="shared" si="0"/>
        <v>15.46</v>
      </c>
      <c r="I28">
        <f t="shared" si="1"/>
        <v>9</v>
      </c>
      <c r="T28" s="3" t="s">
        <v>20</v>
      </c>
      <c r="U28" s="2">
        <v>214</v>
      </c>
      <c r="V28" s="2">
        <v>9</v>
      </c>
      <c r="W28" s="7">
        <v>15.46</v>
      </c>
      <c r="Z28" t="s">
        <v>20</v>
      </c>
      <c r="AA28" s="8">
        <v>0.98099999999999998</v>
      </c>
    </row>
    <row r="29" spans="1:27" x14ac:dyDescent="0.25">
      <c r="A29" t="s">
        <v>13</v>
      </c>
      <c r="B29" s="8">
        <v>0.91300000000000003</v>
      </c>
      <c r="C29" s="9">
        <v>0.84299999999999997</v>
      </c>
      <c r="D29" s="9">
        <v>0.89</v>
      </c>
      <c r="E29" s="9">
        <v>0.89200000000000002</v>
      </c>
      <c r="F29" s="9">
        <v>0.89200000000000002</v>
      </c>
      <c r="G29" s="9">
        <v>0.89200000000000002</v>
      </c>
      <c r="H29" s="7">
        <f t="shared" si="0"/>
        <v>15.8</v>
      </c>
      <c r="I29">
        <f t="shared" si="1"/>
        <v>7</v>
      </c>
      <c r="T29" s="3" t="s">
        <v>13</v>
      </c>
      <c r="U29" s="2">
        <v>336</v>
      </c>
      <c r="V29" s="2">
        <v>7</v>
      </c>
      <c r="W29" s="7">
        <v>15.8</v>
      </c>
      <c r="Z29" t="s">
        <v>13</v>
      </c>
      <c r="AA29" s="8">
        <v>0.997</v>
      </c>
    </row>
    <row r="30" spans="1:27" x14ac:dyDescent="0.25">
      <c r="A30" t="s">
        <v>34</v>
      </c>
      <c r="B30" s="8">
        <v>0.98099999999999998</v>
      </c>
      <c r="C30" s="9">
        <v>0.93799999999999994</v>
      </c>
      <c r="D30" s="9">
        <v>0.96199999999999997</v>
      </c>
      <c r="E30" s="9">
        <v>0.95299999999999996</v>
      </c>
      <c r="F30" s="9">
        <v>0.97099999999999997</v>
      </c>
      <c r="G30" s="9">
        <v>0.95399999999999996</v>
      </c>
      <c r="H30" s="7">
        <f t="shared" si="0"/>
        <v>15.86</v>
      </c>
      <c r="I30">
        <f t="shared" si="1"/>
        <v>10</v>
      </c>
      <c r="T30" s="3" t="s">
        <v>34</v>
      </c>
      <c r="U30" s="2">
        <v>472</v>
      </c>
      <c r="V30" s="2">
        <v>10</v>
      </c>
      <c r="W30" s="7">
        <v>15.86</v>
      </c>
      <c r="Z30" t="s">
        <v>34</v>
      </c>
      <c r="AA30" s="9">
        <v>0.998</v>
      </c>
    </row>
    <row r="31" spans="1:27" x14ac:dyDescent="0.25">
      <c r="A31" t="s">
        <v>28</v>
      </c>
      <c r="B31" s="8">
        <v>0.79900000000000004</v>
      </c>
      <c r="C31" s="9">
        <v>0.71699999999999997</v>
      </c>
      <c r="D31" s="9">
        <v>0.79100000000000004</v>
      </c>
      <c r="E31" s="9">
        <v>0.75700000000000001</v>
      </c>
      <c r="F31" s="9">
        <v>0.77200000000000002</v>
      </c>
      <c r="G31" s="9">
        <v>0.78200000000000003</v>
      </c>
      <c r="H31" s="7">
        <f t="shared" si="0"/>
        <v>16.399999999999999</v>
      </c>
      <c r="I31">
        <f t="shared" si="1"/>
        <v>8</v>
      </c>
      <c r="T31" s="3" t="s">
        <v>28</v>
      </c>
      <c r="U31" s="2">
        <v>731</v>
      </c>
      <c r="V31" s="2">
        <v>8</v>
      </c>
      <c r="W31" s="7">
        <v>16.399999999999999</v>
      </c>
      <c r="Z31" t="s">
        <v>28</v>
      </c>
      <c r="AA31" s="9">
        <v>0.92100000000000004</v>
      </c>
    </row>
    <row r="32" spans="1:27" x14ac:dyDescent="0.25">
      <c r="A32" t="s">
        <v>46</v>
      </c>
      <c r="B32" s="9">
        <v>0.59499999999999997</v>
      </c>
      <c r="C32" s="9">
        <v>0.60899999999999999</v>
      </c>
      <c r="D32" s="9">
        <v>0.56499999999999995</v>
      </c>
      <c r="E32" s="9">
        <v>0.58399999999999996</v>
      </c>
      <c r="F32" s="9">
        <v>0.56599999999999995</v>
      </c>
      <c r="G32" s="8">
        <v>0.629</v>
      </c>
      <c r="H32" s="7">
        <f t="shared" si="0"/>
        <v>22.1</v>
      </c>
      <c r="I32">
        <f t="shared" si="1"/>
        <v>8</v>
      </c>
      <c r="T32" s="3" t="s">
        <v>46</v>
      </c>
      <c r="U32" s="2">
        <v>693</v>
      </c>
      <c r="V32" s="2">
        <v>8</v>
      </c>
      <c r="W32" s="7">
        <v>22.1</v>
      </c>
      <c r="Z32" t="s">
        <v>46</v>
      </c>
      <c r="AA32" s="9">
        <v>0.74299999999999999</v>
      </c>
    </row>
    <row r="33" spans="1:27" x14ac:dyDescent="0.25">
      <c r="A33" t="s">
        <v>42</v>
      </c>
      <c r="B33" s="9">
        <v>0.72499999999999998</v>
      </c>
      <c r="C33" s="8">
        <v>0.92300000000000004</v>
      </c>
      <c r="D33" s="9">
        <v>0.83599999999999997</v>
      </c>
      <c r="E33" s="9">
        <v>0.78600000000000003</v>
      </c>
      <c r="F33" s="9">
        <v>0.77300000000000002</v>
      </c>
      <c r="G33" s="9">
        <v>0.87</v>
      </c>
      <c r="H33" s="7">
        <f t="shared" si="0"/>
        <v>22.78</v>
      </c>
      <c r="I33">
        <f t="shared" si="1"/>
        <v>9</v>
      </c>
      <c r="T33" s="3" t="s">
        <v>42</v>
      </c>
      <c r="U33" s="2">
        <v>214</v>
      </c>
      <c r="V33" s="2">
        <v>9</v>
      </c>
      <c r="W33" s="7">
        <v>22.78</v>
      </c>
      <c r="Z33" t="s">
        <v>42</v>
      </c>
      <c r="AA33" s="9">
        <v>0.99</v>
      </c>
    </row>
    <row r="34" spans="1:27" x14ac:dyDescent="0.25">
      <c r="A34" t="s">
        <v>43</v>
      </c>
      <c r="B34" s="8">
        <v>0.86199999999999999</v>
      </c>
      <c r="C34" s="9">
        <v>0.70499999999999996</v>
      </c>
      <c r="D34" s="9">
        <v>0.71199999999999997</v>
      </c>
      <c r="E34" s="9">
        <v>0.72199999999999998</v>
      </c>
      <c r="F34" s="9">
        <v>0.71799999999999997</v>
      </c>
      <c r="G34" s="9">
        <v>0.78700000000000003</v>
      </c>
      <c r="H34" s="7">
        <f t="shared" si="0"/>
        <v>23.1</v>
      </c>
      <c r="I34">
        <f t="shared" si="1"/>
        <v>8</v>
      </c>
      <c r="T34" s="3" t="s">
        <v>43</v>
      </c>
      <c r="U34" s="2">
        <v>482</v>
      </c>
      <c r="V34" s="2">
        <v>8</v>
      </c>
      <c r="W34" s="7">
        <v>23.1</v>
      </c>
      <c r="Z34" t="s">
        <v>43</v>
      </c>
      <c r="AA34" s="8">
        <v>0.93100000000000005</v>
      </c>
    </row>
    <row r="35" spans="1:27" x14ac:dyDescent="0.25">
      <c r="A35" t="s">
        <v>6</v>
      </c>
      <c r="B35" s="8">
        <v>1</v>
      </c>
      <c r="C35" s="9">
        <v>0.96299999999999997</v>
      </c>
      <c r="D35" s="9">
        <v>0.99299999999999999</v>
      </c>
      <c r="E35" s="9">
        <v>0.99</v>
      </c>
      <c r="F35" s="9">
        <v>0.99299999999999999</v>
      </c>
      <c r="G35" s="9">
        <v>0.99</v>
      </c>
      <c r="H35" s="7">
        <f t="shared" si="0"/>
        <v>25.58</v>
      </c>
      <c r="I35">
        <f t="shared" si="1"/>
        <v>21</v>
      </c>
      <c r="M35" t="s">
        <v>56</v>
      </c>
      <c r="T35" s="3" t="s">
        <v>6</v>
      </c>
      <c r="U35" s="2">
        <v>1728</v>
      </c>
      <c r="V35" s="2">
        <v>21</v>
      </c>
      <c r="W35" s="7">
        <v>25.58</v>
      </c>
      <c r="Z35" t="s">
        <v>6</v>
      </c>
      <c r="AA35" s="8">
        <v>1</v>
      </c>
    </row>
    <row r="36" spans="1:27" x14ac:dyDescent="0.25">
      <c r="A36" t="s">
        <v>22</v>
      </c>
      <c r="B36" s="9">
        <v>0.629</v>
      </c>
      <c r="C36" s="8">
        <v>0.67300000000000004</v>
      </c>
      <c r="D36" s="9">
        <v>0.65800000000000003</v>
      </c>
      <c r="E36" s="8">
        <v>0.67300000000000004</v>
      </c>
      <c r="F36" s="9">
        <v>0.65700000000000003</v>
      </c>
      <c r="G36" s="8">
        <v>0.67300000000000004</v>
      </c>
      <c r="H36" s="7">
        <f t="shared" si="0"/>
        <v>25.76</v>
      </c>
      <c r="I36">
        <f t="shared" si="1"/>
        <v>11</v>
      </c>
      <c r="K36" t="s">
        <v>57</v>
      </c>
      <c r="L36">
        <v>0.2</v>
      </c>
      <c r="M36">
        <v>0.4</v>
      </c>
      <c r="N36">
        <v>0.6</v>
      </c>
      <c r="O36">
        <v>0.8</v>
      </c>
      <c r="P36">
        <v>1</v>
      </c>
      <c r="T36" s="3" t="s">
        <v>22</v>
      </c>
      <c r="U36" s="2">
        <v>4898</v>
      </c>
      <c r="V36" s="2">
        <v>11</v>
      </c>
      <c r="W36" s="7">
        <v>25.76</v>
      </c>
      <c r="Z36" t="s">
        <v>22</v>
      </c>
      <c r="AA36" s="8">
        <v>0.81</v>
      </c>
    </row>
    <row r="37" spans="1:27" x14ac:dyDescent="0.25">
      <c r="A37" t="s">
        <v>7</v>
      </c>
      <c r="B37" s="9">
        <v>0.65300000000000002</v>
      </c>
      <c r="C37" s="8">
        <v>0.66300000000000003</v>
      </c>
      <c r="D37" s="9">
        <v>0.64200000000000002</v>
      </c>
      <c r="E37" s="8">
        <v>0.66300000000000003</v>
      </c>
      <c r="F37" s="9">
        <v>0.63900000000000001</v>
      </c>
      <c r="G37" s="9">
        <v>0.64400000000000002</v>
      </c>
      <c r="H37" s="7">
        <f t="shared" si="0"/>
        <v>28</v>
      </c>
      <c r="I37">
        <f t="shared" si="1"/>
        <v>8</v>
      </c>
      <c r="K37" t="s">
        <v>28</v>
      </c>
      <c r="L37">
        <v>0.75</v>
      </c>
      <c r="M37">
        <v>0.78500000000000003</v>
      </c>
      <c r="N37">
        <v>0.78900000000000003</v>
      </c>
      <c r="O37">
        <v>0.78900000000000003</v>
      </c>
      <c r="P37">
        <v>0.79900000000000004</v>
      </c>
      <c r="T37" s="3" t="s">
        <v>7</v>
      </c>
      <c r="U37" s="2">
        <v>1484</v>
      </c>
      <c r="V37" s="2">
        <v>8</v>
      </c>
      <c r="W37" s="7">
        <v>28</v>
      </c>
      <c r="Z37" t="s">
        <v>7</v>
      </c>
      <c r="AA37" s="9">
        <v>0.86399999999999999</v>
      </c>
    </row>
    <row r="38" spans="1:27" x14ac:dyDescent="0.25">
      <c r="A38" t="s">
        <v>31</v>
      </c>
      <c r="B38" s="9">
        <f>VLOOKUP(A38,$K$73:$U$80,4,FALSE)</f>
        <v>0.68799999999999994</v>
      </c>
      <c r="C38" s="9">
        <v>0.68200000000000005</v>
      </c>
      <c r="D38" s="9">
        <v>0.66600000000000004</v>
      </c>
      <c r="E38" s="9">
        <v>0.66500000000000004</v>
      </c>
      <c r="F38" s="9">
        <v>0.66300000000000003</v>
      </c>
      <c r="G38" s="8">
        <v>0.68899999999999995</v>
      </c>
      <c r="H38" s="7">
        <f t="shared" si="0"/>
        <v>28.1</v>
      </c>
      <c r="I38">
        <f t="shared" si="1"/>
        <v>8</v>
      </c>
      <c r="K38" t="s">
        <v>35</v>
      </c>
      <c r="L38">
        <v>0.81</v>
      </c>
      <c r="M38">
        <v>0.83399999999999996</v>
      </c>
      <c r="N38">
        <v>0.83099999999999996</v>
      </c>
      <c r="O38">
        <v>0.83399999999999996</v>
      </c>
      <c r="P38">
        <v>0.82399999999999995</v>
      </c>
      <c r="T38" s="3" t="s">
        <v>31</v>
      </c>
      <c r="U38" s="2">
        <v>1484</v>
      </c>
      <c r="V38" s="2">
        <v>8</v>
      </c>
      <c r="W38" s="7">
        <v>28.1</v>
      </c>
      <c r="Z38" t="s">
        <v>31</v>
      </c>
      <c r="AA38" s="9">
        <v>0.84399999999999997</v>
      </c>
    </row>
    <row r="39" spans="1:27" x14ac:dyDescent="0.25">
      <c r="A39" t="s">
        <v>44</v>
      </c>
      <c r="B39" s="9">
        <v>0.65800000000000003</v>
      </c>
      <c r="C39" s="9">
        <v>0.625</v>
      </c>
      <c r="D39" s="9">
        <v>0.61099999999999999</v>
      </c>
      <c r="E39" s="9">
        <v>0.66</v>
      </c>
      <c r="F39" s="9">
        <v>0.59599999999999997</v>
      </c>
      <c r="G39" s="8">
        <v>0.66600000000000004</v>
      </c>
      <c r="H39" s="7">
        <f t="shared" si="0"/>
        <v>30.57</v>
      </c>
      <c r="I39">
        <f t="shared" si="1"/>
        <v>8</v>
      </c>
      <c r="K39" t="s">
        <v>17</v>
      </c>
      <c r="L39">
        <v>0.8</v>
      </c>
      <c r="M39">
        <v>0.80500000000000005</v>
      </c>
      <c r="N39">
        <v>0.8</v>
      </c>
      <c r="O39">
        <v>0.8</v>
      </c>
      <c r="P39">
        <v>0.81100000000000005</v>
      </c>
      <c r="T39" s="3" t="s">
        <v>44</v>
      </c>
      <c r="U39" s="2">
        <v>947</v>
      </c>
      <c r="V39" s="2">
        <v>8</v>
      </c>
      <c r="W39" s="7">
        <v>30.57</v>
      </c>
      <c r="Z39" t="s">
        <v>44</v>
      </c>
      <c r="AA39" s="8">
        <v>0.73399999999999999</v>
      </c>
    </row>
    <row r="40" spans="1:27" x14ac:dyDescent="0.25">
      <c r="A40" t="s">
        <v>24</v>
      </c>
      <c r="B40" s="9">
        <v>0.80300000000000005</v>
      </c>
      <c r="C40" s="9">
        <v>0.72599999999999998</v>
      </c>
      <c r="D40" s="8">
        <v>0.86799999999999999</v>
      </c>
      <c r="E40" s="9">
        <v>0.86099999999999999</v>
      </c>
      <c r="F40" s="9">
        <v>0.85899999999999999</v>
      </c>
      <c r="G40" s="9">
        <v>0.86099999999999999</v>
      </c>
      <c r="H40" s="7">
        <f t="shared" si="0"/>
        <v>32.700000000000003</v>
      </c>
      <c r="I40">
        <f t="shared" si="1"/>
        <v>8</v>
      </c>
      <c r="K40" t="s">
        <v>36</v>
      </c>
      <c r="L40">
        <v>0.96299999999999997</v>
      </c>
      <c r="M40">
        <v>0.95699999999999996</v>
      </c>
      <c r="N40">
        <v>0.95699999999999996</v>
      </c>
      <c r="O40">
        <v>0.95899999999999996</v>
      </c>
      <c r="P40">
        <v>0.95699999999999996</v>
      </c>
      <c r="T40" s="3" t="s">
        <v>24</v>
      </c>
      <c r="U40" s="2">
        <v>1484</v>
      </c>
      <c r="V40" s="2">
        <v>8</v>
      </c>
      <c r="W40" s="7">
        <v>32.700000000000003</v>
      </c>
      <c r="Z40" t="s">
        <v>24</v>
      </c>
      <c r="AA40" s="9">
        <v>0.99399999999999999</v>
      </c>
    </row>
    <row r="41" spans="1:27" x14ac:dyDescent="0.25">
      <c r="A41" t="s">
        <v>9</v>
      </c>
      <c r="B41" s="9">
        <f>VLOOKUP(A41,K73:U80,4)</f>
        <v>0.68799999999999994</v>
      </c>
      <c r="C41" s="9">
        <v>0.68500000000000005</v>
      </c>
      <c r="D41" s="9">
        <v>0.70399999999999996</v>
      </c>
      <c r="E41" s="8">
        <v>0.76</v>
      </c>
      <c r="F41" s="9">
        <v>0.70199999999999996</v>
      </c>
      <c r="G41" s="9">
        <v>0.73599999999999999</v>
      </c>
      <c r="H41" s="7">
        <f t="shared" si="0"/>
        <v>41.4</v>
      </c>
      <c r="I41">
        <f t="shared" si="1"/>
        <v>8</v>
      </c>
      <c r="K41" t="s">
        <v>31</v>
      </c>
      <c r="L41">
        <v>0.65</v>
      </c>
      <c r="M41">
        <v>0.68100000000000005</v>
      </c>
      <c r="N41">
        <v>0.69</v>
      </c>
      <c r="O41">
        <v>0.68700000000000006</v>
      </c>
      <c r="P41">
        <v>0.68799999999999994</v>
      </c>
      <c r="T41" s="3" t="s">
        <v>9</v>
      </c>
      <c r="U41" s="2">
        <v>1484</v>
      </c>
      <c r="V41" s="2">
        <v>8</v>
      </c>
      <c r="W41" s="7">
        <v>41.4</v>
      </c>
      <c r="Z41" t="s">
        <v>9</v>
      </c>
      <c r="AA41" s="8">
        <v>0.95599999999999996</v>
      </c>
    </row>
    <row r="42" spans="1:27" x14ac:dyDescent="0.25">
      <c r="A42" s="11" t="s">
        <v>25</v>
      </c>
      <c r="B42" s="13">
        <v>0.499</v>
      </c>
      <c r="C42" s="13">
        <v>0.499</v>
      </c>
      <c r="D42" s="13">
        <v>0.51400000000000001</v>
      </c>
      <c r="E42" s="12">
        <v>0.52</v>
      </c>
      <c r="F42" s="13">
        <v>0.51800000000000002</v>
      </c>
      <c r="G42" s="13">
        <v>0.51100000000000001</v>
      </c>
      <c r="H42" s="7">
        <f t="shared" si="0"/>
        <v>129.44</v>
      </c>
      <c r="I42">
        <f t="shared" si="1"/>
        <v>8</v>
      </c>
      <c r="T42" s="3" t="s">
        <v>25</v>
      </c>
      <c r="U42" s="2">
        <v>4174</v>
      </c>
      <c r="V42" s="2">
        <v>8</v>
      </c>
      <c r="W42" s="7">
        <v>129.44</v>
      </c>
      <c r="Z42" s="11" t="s">
        <v>25</v>
      </c>
      <c r="AA42" s="12">
        <v>0.68400000000000005</v>
      </c>
    </row>
    <row r="44" spans="1:27" x14ac:dyDescent="0.25">
      <c r="M44" t="s">
        <v>55</v>
      </c>
    </row>
    <row r="45" spans="1:27" x14ac:dyDescent="0.25">
      <c r="K45" t="s">
        <v>57</v>
      </c>
      <c r="L45">
        <v>0.2</v>
      </c>
      <c r="M45">
        <v>0.4</v>
      </c>
      <c r="N45">
        <v>0.6</v>
      </c>
      <c r="O45">
        <v>0.8</v>
      </c>
      <c r="P45">
        <v>1</v>
      </c>
    </row>
    <row r="46" spans="1:27" x14ac:dyDescent="0.25">
      <c r="K46" t="s">
        <v>28</v>
      </c>
      <c r="L46">
        <v>0.89900000000000002</v>
      </c>
      <c r="M46">
        <v>0.93600000000000005</v>
      </c>
      <c r="N46">
        <v>0.94199999999999995</v>
      </c>
      <c r="O46">
        <v>0.93600000000000005</v>
      </c>
      <c r="P46">
        <v>0.95099999999999996</v>
      </c>
    </row>
    <row r="47" spans="1:27" x14ac:dyDescent="0.25">
      <c r="K47" t="s">
        <v>35</v>
      </c>
      <c r="L47">
        <v>0.92700000000000005</v>
      </c>
      <c r="M47">
        <v>0.94899999999999995</v>
      </c>
      <c r="N47">
        <v>0.94299999999999995</v>
      </c>
      <c r="O47">
        <v>0.93700000000000006</v>
      </c>
      <c r="P47">
        <v>0.94699999999999995</v>
      </c>
    </row>
    <row r="48" spans="1:27" x14ac:dyDescent="0.25">
      <c r="K48" t="s">
        <v>17</v>
      </c>
      <c r="L48">
        <v>0.871</v>
      </c>
      <c r="M48">
        <v>0.872</v>
      </c>
      <c r="N48">
        <v>0.872</v>
      </c>
      <c r="O48">
        <v>0.87</v>
      </c>
      <c r="P48">
        <v>0.88600000000000001</v>
      </c>
    </row>
    <row r="49" spans="11:16" x14ac:dyDescent="0.25">
      <c r="K49" t="s">
        <v>36</v>
      </c>
      <c r="L49">
        <v>0.997</v>
      </c>
      <c r="M49">
        <v>0.998</v>
      </c>
      <c r="N49">
        <v>0.999</v>
      </c>
      <c r="O49">
        <v>0.998</v>
      </c>
      <c r="P49">
        <v>0.998</v>
      </c>
    </row>
    <row r="50" spans="11:16" x14ac:dyDescent="0.25">
      <c r="K50" t="s">
        <v>31</v>
      </c>
      <c r="L50">
        <v>0.81200000000000006</v>
      </c>
      <c r="M50">
        <v>0.82399999999999995</v>
      </c>
      <c r="N50">
        <v>0.84699999999999998</v>
      </c>
      <c r="O50">
        <v>0.86099999999999999</v>
      </c>
      <c r="P50">
        <v>0.86699999999999999</v>
      </c>
    </row>
    <row r="71" spans="11:22" x14ac:dyDescent="0.25">
      <c r="K71" t="s">
        <v>58</v>
      </c>
      <c r="N71" t="s">
        <v>71</v>
      </c>
    </row>
    <row r="72" spans="11:22" x14ac:dyDescent="0.25">
      <c r="L72">
        <v>0.1</v>
      </c>
      <c r="M72">
        <v>0.2</v>
      </c>
      <c r="N72">
        <v>0.3</v>
      </c>
      <c r="O72">
        <v>0.4</v>
      </c>
      <c r="P72">
        <v>0.5</v>
      </c>
      <c r="Q72">
        <v>0.6</v>
      </c>
      <c r="R72">
        <v>0.7</v>
      </c>
      <c r="S72">
        <v>0.8</v>
      </c>
      <c r="T72">
        <v>0.9</v>
      </c>
      <c r="U72">
        <v>1</v>
      </c>
      <c r="V72" t="s">
        <v>72</v>
      </c>
    </row>
    <row r="73" spans="11:22" x14ac:dyDescent="0.25">
      <c r="K73" t="s">
        <v>28</v>
      </c>
      <c r="L73">
        <v>0.76100000000000001</v>
      </c>
      <c r="M73">
        <v>0.76500000000000001</v>
      </c>
      <c r="N73">
        <v>0.79900000000000004</v>
      </c>
      <c r="O73">
        <v>0.82</v>
      </c>
      <c r="P73">
        <v>0.80600000000000005</v>
      </c>
      <c r="Q73">
        <v>0.79</v>
      </c>
      <c r="R73">
        <v>0.79</v>
      </c>
      <c r="S73">
        <v>0.78200000000000003</v>
      </c>
      <c r="T73">
        <v>0.754</v>
      </c>
      <c r="U73">
        <v>0.745</v>
      </c>
      <c r="V73">
        <f>MAX(L73:U73)</f>
        <v>0.82</v>
      </c>
    </row>
    <row r="74" spans="11:22" x14ac:dyDescent="0.25">
      <c r="K74" t="s">
        <v>35</v>
      </c>
      <c r="L74">
        <v>0.82099999999999995</v>
      </c>
      <c r="M74">
        <v>0.82099999999999995</v>
      </c>
      <c r="N74">
        <v>0.82399999999999995</v>
      </c>
      <c r="O74">
        <v>0.83099999999999996</v>
      </c>
      <c r="P74">
        <v>0.83599999999999997</v>
      </c>
      <c r="Q74">
        <v>0.85099999999999998</v>
      </c>
      <c r="R74">
        <v>0.83799999999999997</v>
      </c>
      <c r="S74">
        <v>0.82799999999999996</v>
      </c>
      <c r="T74">
        <v>0.82299999999999995</v>
      </c>
      <c r="U74">
        <v>0.82099999999999995</v>
      </c>
      <c r="V74">
        <f t="shared" ref="V74:V79" si="3">MAX(L74:U74)</f>
        <v>0.85099999999999998</v>
      </c>
    </row>
    <row r="75" spans="11:22" x14ac:dyDescent="0.25">
      <c r="K75" t="s">
        <v>17</v>
      </c>
      <c r="L75">
        <v>0.78500000000000003</v>
      </c>
      <c r="M75">
        <v>0.78500000000000003</v>
      </c>
      <c r="N75">
        <v>0.81100000000000005</v>
      </c>
      <c r="O75">
        <v>0.80400000000000005</v>
      </c>
      <c r="P75">
        <v>0.78700000000000003</v>
      </c>
      <c r="Q75">
        <v>0.77200000000000002</v>
      </c>
      <c r="R75">
        <v>0.77100000000000002</v>
      </c>
      <c r="S75">
        <v>0.76900000000000002</v>
      </c>
      <c r="T75">
        <v>0.76</v>
      </c>
      <c r="U75">
        <v>0.76</v>
      </c>
      <c r="V75">
        <f t="shared" si="3"/>
        <v>0.81100000000000005</v>
      </c>
    </row>
    <row r="76" spans="11:22" x14ac:dyDescent="0.25">
      <c r="K76" t="s">
        <v>36</v>
      </c>
      <c r="L76">
        <v>0.95699999999999996</v>
      </c>
      <c r="M76">
        <v>0.96699999999999997</v>
      </c>
      <c r="N76">
        <v>0.95699999999999996</v>
      </c>
      <c r="O76">
        <v>0.96299999999999997</v>
      </c>
      <c r="P76">
        <v>0.95699999999999996</v>
      </c>
      <c r="Q76">
        <v>0.95699999999999996</v>
      </c>
      <c r="R76">
        <v>0.96699999999999997</v>
      </c>
      <c r="S76">
        <v>0.96699999999999997</v>
      </c>
      <c r="T76">
        <v>0.95699999999999996</v>
      </c>
      <c r="U76">
        <v>0.95699999999999996</v>
      </c>
      <c r="V76">
        <f t="shared" si="3"/>
        <v>0.96699999999999997</v>
      </c>
    </row>
    <row r="79" spans="11:22" x14ac:dyDescent="0.25">
      <c r="K79" t="s">
        <v>31</v>
      </c>
      <c r="L79">
        <v>0.67</v>
      </c>
      <c r="M79">
        <v>0.68300000000000005</v>
      </c>
      <c r="N79">
        <v>0.68799999999999994</v>
      </c>
      <c r="O79">
        <v>0.7</v>
      </c>
      <c r="P79">
        <v>0.73099999999999998</v>
      </c>
      <c r="Q79">
        <v>0.73099999999999998</v>
      </c>
      <c r="R79">
        <v>0.72499999999999998</v>
      </c>
      <c r="S79">
        <v>0.71499999999999997</v>
      </c>
      <c r="T79">
        <v>0.70499999999999996</v>
      </c>
      <c r="U79">
        <v>0.69</v>
      </c>
      <c r="V79">
        <f t="shared" si="3"/>
        <v>0.73099999999999998</v>
      </c>
    </row>
    <row r="81" spans="10:22" x14ac:dyDescent="0.25">
      <c r="J81" t="s">
        <v>55</v>
      </c>
      <c r="K81" s="16"/>
      <c r="L81" s="16">
        <v>0.1</v>
      </c>
      <c r="M81" s="16">
        <v>0.2</v>
      </c>
      <c r="N81" s="16">
        <v>0.3</v>
      </c>
      <c r="O81" s="16">
        <v>0.4</v>
      </c>
      <c r="P81" s="16">
        <v>0.5</v>
      </c>
      <c r="Q81" s="16">
        <v>0.6</v>
      </c>
      <c r="R81" s="16">
        <v>0.7</v>
      </c>
      <c r="S81" s="16">
        <v>0.8</v>
      </c>
      <c r="T81" s="16">
        <v>0.9</v>
      </c>
      <c r="U81" s="16">
        <v>1</v>
      </c>
      <c r="V81" t="s">
        <v>72</v>
      </c>
    </row>
    <row r="82" spans="10:22" x14ac:dyDescent="0.25">
      <c r="K82" t="s">
        <v>28</v>
      </c>
      <c r="L82">
        <v>0.91</v>
      </c>
      <c r="M82">
        <v>0.93</v>
      </c>
      <c r="N82">
        <v>0.95099999999999996</v>
      </c>
      <c r="O82">
        <v>0.94</v>
      </c>
      <c r="P82">
        <v>0.93899999999999995</v>
      </c>
      <c r="Q82">
        <v>0.93200000000000005</v>
      </c>
      <c r="R82">
        <v>0.91500000000000004</v>
      </c>
      <c r="S82">
        <v>0.91500000000000004</v>
      </c>
      <c r="T82">
        <v>0.91200000000000003</v>
      </c>
      <c r="U82">
        <v>0.91</v>
      </c>
      <c r="V82">
        <f>MAX(L82:U82)</f>
        <v>0.95099999999999996</v>
      </c>
    </row>
    <row r="83" spans="10:22" x14ac:dyDescent="0.25">
      <c r="K83" t="s">
        <v>35</v>
      </c>
      <c r="L83">
        <v>0.94899999999999995</v>
      </c>
      <c r="M83">
        <v>0.95299999999999996</v>
      </c>
      <c r="N83">
        <v>0.94699999999999995</v>
      </c>
      <c r="O83">
        <v>0.94899999999999995</v>
      </c>
      <c r="P83">
        <v>0.95</v>
      </c>
      <c r="Q83">
        <v>0.95699999999999996</v>
      </c>
      <c r="R83">
        <v>0.94799999999999995</v>
      </c>
      <c r="S83">
        <v>0.94399999999999995</v>
      </c>
      <c r="T83">
        <v>0.94499999999999995</v>
      </c>
      <c r="U83">
        <v>0.94599999999999995</v>
      </c>
      <c r="V83">
        <f t="shared" ref="V83:V88" si="4">MAX(L83:U83)</f>
        <v>0.95699999999999996</v>
      </c>
    </row>
    <row r="84" spans="10:22" x14ac:dyDescent="0.25">
      <c r="K84" t="s">
        <v>17</v>
      </c>
      <c r="L84">
        <v>0.86799999999999999</v>
      </c>
      <c r="M84">
        <v>0.879</v>
      </c>
      <c r="N84">
        <v>0.88600000000000001</v>
      </c>
      <c r="O84">
        <v>0.88500000000000001</v>
      </c>
      <c r="P84">
        <v>0.88300000000000001</v>
      </c>
      <c r="Q84">
        <v>0.879</v>
      </c>
      <c r="R84">
        <v>0.879</v>
      </c>
      <c r="S84">
        <v>0.876</v>
      </c>
      <c r="T84">
        <v>0.872</v>
      </c>
      <c r="U84">
        <v>0.86799999999999999</v>
      </c>
      <c r="V84">
        <f t="shared" si="4"/>
        <v>0.88600000000000001</v>
      </c>
    </row>
    <row r="85" spans="10:22" x14ac:dyDescent="0.25">
      <c r="K85" t="s">
        <v>36</v>
      </c>
      <c r="L85">
        <v>0.998</v>
      </c>
      <c r="M85">
        <v>0.999</v>
      </c>
      <c r="N85">
        <v>0.998</v>
      </c>
      <c r="O85">
        <v>0.999</v>
      </c>
      <c r="P85">
        <v>0.997</v>
      </c>
      <c r="Q85">
        <v>0.998</v>
      </c>
      <c r="R85">
        <v>0.999</v>
      </c>
      <c r="S85">
        <v>0.999</v>
      </c>
      <c r="T85">
        <v>0.997</v>
      </c>
      <c r="U85">
        <v>0.998</v>
      </c>
      <c r="V85">
        <f t="shared" si="4"/>
        <v>0.999</v>
      </c>
    </row>
    <row r="88" spans="10:22" x14ac:dyDescent="0.25">
      <c r="K88" t="s">
        <v>31</v>
      </c>
      <c r="L88">
        <v>0.85299999999999998</v>
      </c>
      <c r="M88">
        <v>0.85299999999999998</v>
      </c>
      <c r="N88">
        <v>0.86699999999999999</v>
      </c>
      <c r="O88">
        <v>0.87</v>
      </c>
      <c r="P88">
        <v>0.875</v>
      </c>
      <c r="Q88">
        <v>0.86699999999999999</v>
      </c>
      <c r="R88">
        <v>0.86099999999999999</v>
      </c>
      <c r="S88">
        <v>0.86</v>
      </c>
      <c r="T88">
        <v>0.85499999999999998</v>
      </c>
      <c r="U88">
        <v>0.84599999999999997</v>
      </c>
      <c r="V88">
        <f t="shared" si="4"/>
        <v>0.875</v>
      </c>
    </row>
  </sheetData>
  <sortState xmlns:xlrd2="http://schemas.microsoft.com/office/spreadsheetml/2017/richdata2" ref="A2:I42">
    <sortCondition ref="H2:H4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"/>
  <sheetViews>
    <sheetView workbookViewId="0">
      <selection activeCell="K21" sqref="K21:K22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x14ac:dyDescent="0.25">
      <c r="A2" t="s">
        <v>6</v>
      </c>
      <c r="B2" s="1">
        <v>1</v>
      </c>
      <c r="C2">
        <v>0.99399999999999999</v>
      </c>
      <c r="D2">
        <v>0.999</v>
      </c>
      <c r="E2">
        <v>0.998</v>
      </c>
      <c r="F2">
        <v>0.999</v>
      </c>
      <c r="G2">
        <v>0.998</v>
      </c>
    </row>
    <row r="3" spans="1:15" x14ac:dyDescent="0.25">
      <c r="A3" t="s">
        <v>7</v>
      </c>
      <c r="B3" s="1">
        <v>0.96899999999999997</v>
      </c>
      <c r="C3">
        <v>0.93700000000000006</v>
      </c>
      <c r="D3">
        <v>0.95</v>
      </c>
      <c r="E3">
        <v>0.95499999999999996</v>
      </c>
      <c r="F3">
        <v>0.94799999999999995</v>
      </c>
      <c r="G3">
        <v>0.95399999999999996</v>
      </c>
    </row>
    <row r="4" spans="1:15" x14ac:dyDescent="0.25">
      <c r="A4" t="s">
        <v>8</v>
      </c>
      <c r="B4">
        <v>0.85099999999999998</v>
      </c>
      <c r="C4">
        <v>0.82899999999999996</v>
      </c>
      <c r="D4" s="1">
        <v>0.86</v>
      </c>
      <c r="E4">
        <v>0.85299999999999998</v>
      </c>
      <c r="F4">
        <v>0.84799999999999998</v>
      </c>
      <c r="G4">
        <v>0.85299999999999998</v>
      </c>
    </row>
    <row r="5" spans="1:15" x14ac:dyDescent="0.25">
      <c r="A5" t="s">
        <v>9</v>
      </c>
      <c r="B5">
        <v>0.97199999999999998</v>
      </c>
      <c r="C5">
        <v>0.95799999999999996</v>
      </c>
      <c r="D5">
        <v>0.96599999999999997</v>
      </c>
      <c r="E5" s="1">
        <v>0.97799999999999998</v>
      </c>
      <c r="F5">
        <v>0.96599999999999997</v>
      </c>
      <c r="G5">
        <v>0.97399999999999998</v>
      </c>
    </row>
    <row r="6" spans="1:15" x14ac:dyDescent="0.25">
      <c r="A6" t="s">
        <v>10</v>
      </c>
      <c r="B6">
        <v>0.80500000000000005</v>
      </c>
      <c r="C6">
        <v>0.81699999999999995</v>
      </c>
      <c r="D6">
        <v>0.83099999999999996</v>
      </c>
      <c r="E6">
        <v>0.84099999999999997</v>
      </c>
      <c r="F6">
        <v>0.82799999999999996</v>
      </c>
      <c r="G6" s="1">
        <v>0.85</v>
      </c>
    </row>
    <row r="7" spans="1:15" x14ac:dyDescent="0.25">
      <c r="A7" t="s">
        <v>11</v>
      </c>
      <c r="B7" s="1">
        <v>0.75700000000000001</v>
      </c>
      <c r="C7">
        <v>0.71199999999999997</v>
      </c>
      <c r="D7">
        <v>0.72599999999999998</v>
      </c>
      <c r="E7">
        <v>0.72</v>
      </c>
      <c r="F7">
        <v>0.71399999999999997</v>
      </c>
      <c r="G7">
        <v>0.71099999999999997</v>
      </c>
    </row>
    <row r="8" spans="1:15" x14ac:dyDescent="0.25">
      <c r="A8" t="s">
        <v>12</v>
      </c>
      <c r="B8" s="1">
        <v>0.92600000000000005</v>
      </c>
      <c r="C8">
        <v>0.89</v>
      </c>
      <c r="D8">
        <v>0.91100000000000003</v>
      </c>
      <c r="E8">
        <v>0.90800000000000003</v>
      </c>
      <c r="F8">
        <v>0.90500000000000003</v>
      </c>
      <c r="G8">
        <v>0.90800000000000003</v>
      </c>
    </row>
    <row r="9" spans="1:15" x14ac:dyDescent="0.25">
      <c r="A9" t="s">
        <v>13</v>
      </c>
      <c r="B9" s="1">
        <v>0.97899999999999998</v>
      </c>
      <c r="C9">
        <v>0.96099999999999997</v>
      </c>
      <c r="D9">
        <v>0.97599999999999998</v>
      </c>
      <c r="E9">
        <v>0.97599999999999998</v>
      </c>
      <c r="F9">
        <v>0.97599999999999998</v>
      </c>
      <c r="G9">
        <v>0.97599999999999998</v>
      </c>
    </row>
    <row r="10" spans="1:15" x14ac:dyDescent="0.25">
      <c r="A10" t="s">
        <v>14</v>
      </c>
      <c r="B10">
        <v>0.96899999999999997</v>
      </c>
      <c r="C10" s="1">
        <v>0.98099999999999998</v>
      </c>
      <c r="D10">
        <v>0.97199999999999998</v>
      </c>
      <c r="E10">
        <v>0.97199999999999998</v>
      </c>
      <c r="F10">
        <v>0.97699999999999998</v>
      </c>
      <c r="G10">
        <v>0.97699999999999998</v>
      </c>
    </row>
    <row r="11" spans="1:15" x14ac:dyDescent="0.25">
      <c r="A11" t="s">
        <v>15</v>
      </c>
      <c r="B11" s="1">
        <v>0.95499999999999996</v>
      </c>
      <c r="C11">
        <v>0.95</v>
      </c>
      <c r="D11">
        <v>0.95299999999999996</v>
      </c>
      <c r="E11">
        <v>0.95199999999999996</v>
      </c>
      <c r="F11" s="1">
        <v>0.95499999999999996</v>
      </c>
      <c r="G11" s="1">
        <v>0.95499999999999996</v>
      </c>
    </row>
    <row r="12" spans="1:15" x14ac:dyDescent="0.25">
      <c r="A12" t="s">
        <v>16</v>
      </c>
      <c r="B12" s="1">
        <v>0.93400000000000005</v>
      </c>
      <c r="C12">
        <v>0.89200000000000002</v>
      </c>
      <c r="D12">
        <v>0.92200000000000004</v>
      </c>
      <c r="E12">
        <v>0.92800000000000005</v>
      </c>
      <c r="F12">
        <v>0.92200000000000004</v>
      </c>
      <c r="G12" s="1">
        <v>0.93400000000000005</v>
      </c>
    </row>
    <row r="13" spans="1:15" x14ac:dyDescent="0.25">
      <c r="A13" t="s">
        <v>17</v>
      </c>
      <c r="B13" s="1">
        <v>0.83299999999999996</v>
      </c>
      <c r="C13">
        <v>0.77300000000000002</v>
      </c>
      <c r="D13">
        <v>0.79200000000000004</v>
      </c>
      <c r="E13">
        <v>0.77300000000000002</v>
      </c>
      <c r="F13">
        <v>0.78700000000000003</v>
      </c>
      <c r="G13">
        <v>0.80600000000000005</v>
      </c>
    </row>
    <row r="14" spans="1:15" x14ac:dyDescent="0.25">
      <c r="A14" t="s">
        <v>18</v>
      </c>
      <c r="B14" s="1">
        <v>0.78100000000000003</v>
      </c>
      <c r="C14">
        <v>0.76300000000000001</v>
      </c>
      <c r="D14">
        <v>0.77300000000000002</v>
      </c>
      <c r="E14">
        <v>0.73799999999999999</v>
      </c>
      <c r="F14">
        <v>0.746</v>
      </c>
      <c r="G14">
        <v>0.76300000000000001</v>
      </c>
    </row>
    <row r="15" spans="1:15" x14ac:dyDescent="0.25">
      <c r="A15" t="s">
        <v>19</v>
      </c>
      <c r="B15" s="1">
        <v>0.93799999999999994</v>
      </c>
      <c r="C15">
        <v>0.90900000000000003</v>
      </c>
      <c r="D15">
        <v>0.93500000000000005</v>
      </c>
      <c r="E15">
        <v>0.92900000000000005</v>
      </c>
      <c r="F15">
        <v>0.92900000000000005</v>
      </c>
      <c r="G15">
        <v>0.93100000000000005</v>
      </c>
      <c r="J15" t="str">
        <f>B1</f>
        <v>SIMPOR</v>
      </c>
      <c r="K15" t="str">
        <f t="shared" ref="K15:N15" si="0">C1</f>
        <v>GDO</v>
      </c>
      <c r="L15" t="str">
        <f t="shared" si="0"/>
        <v>SMOTE</v>
      </c>
      <c r="M15" t="str">
        <f t="shared" si="0"/>
        <v>BorderlineSMOTE</v>
      </c>
      <c r="N15" t="str">
        <f t="shared" si="0"/>
        <v>ADASYN</v>
      </c>
      <c r="O15" t="str">
        <f>G1</f>
        <v>ROS</v>
      </c>
    </row>
    <row r="16" spans="1:15" x14ac:dyDescent="0.25">
      <c r="A16" t="s">
        <v>20</v>
      </c>
      <c r="B16" s="1">
        <v>0.95399999999999996</v>
      </c>
      <c r="C16">
        <v>0.94</v>
      </c>
      <c r="D16">
        <v>0.94399999999999995</v>
      </c>
      <c r="E16">
        <v>0.94399999999999995</v>
      </c>
      <c r="F16">
        <v>0.94899999999999995</v>
      </c>
      <c r="G16">
        <v>0.94899999999999995</v>
      </c>
      <c r="I16" t="s">
        <v>47</v>
      </c>
      <c r="J16" t="e">
        <f ca="1">[1]!COUNTBYFONTBOLD(B2:B50)</f>
        <v>#NAME?</v>
      </c>
      <c r="K16" t="e">
        <f ca="1">[1]!COUNTBYFONTBOLD(C2:C50)</f>
        <v>#NAME?</v>
      </c>
      <c r="L16" t="e">
        <f ca="1">[1]!COUNTBYFONTBOLD(D2:D50)</f>
        <v>#NAME?</v>
      </c>
      <c r="M16" t="e">
        <f ca="1">[1]!COUNTBYFONTBOLD(E2:E50)</f>
        <v>#NAME?</v>
      </c>
      <c r="N16" t="e">
        <f ca="1">[1]!COUNTBYFONTBOLD(F2:F50)</f>
        <v>#NAME?</v>
      </c>
      <c r="O16" t="e">
        <f ca="1">[1]!COUNTBYFONTBOLD(G2:G50)</f>
        <v>#NAME?</v>
      </c>
    </row>
    <row r="17" spans="1:7" x14ac:dyDescent="0.25">
      <c r="A17" t="s">
        <v>21</v>
      </c>
      <c r="B17">
        <v>0.92</v>
      </c>
      <c r="C17">
        <v>0.875</v>
      </c>
      <c r="D17">
        <v>0.92600000000000005</v>
      </c>
      <c r="E17">
        <v>0.92600000000000005</v>
      </c>
      <c r="F17" s="1">
        <v>0.93500000000000005</v>
      </c>
      <c r="G17">
        <v>0.93100000000000005</v>
      </c>
    </row>
    <row r="18" spans="1:7" x14ac:dyDescent="0.25">
      <c r="A18" t="s">
        <v>22</v>
      </c>
      <c r="B18" s="1">
        <v>0.96099999999999997</v>
      </c>
      <c r="C18">
        <v>0.94499999999999995</v>
      </c>
      <c r="D18">
        <v>0.95399999999999996</v>
      </c>
      <c r="E18">
        <v>0.95699999999999996</v>
      </c>
      <c r="F18">
        <v>0.95299999999999996</v>
      </c>
      <c r="G18">
        <v>0.95899999999999996</v>
      </c>
    </row>
    <row r="19" spans="1:7" x14ac:dyDescent="0.25">
      <c r="A19" t="s">
        <v>23</v>
      </c>
      <c r="B19" s="1">
        <v>0.75</v>
      </c>
      <c r="C19">
        <v>0.71599999999999997</v>
      </c>
      <c r="D19">
        <v>0.72199999999999998</v>
      </c>
      <c r="E19">
        <v>0.74099999999999999</v>
      </c>
      <c r="F19">
        <v>0.74099999999999999</v>
      </c>
      <c r="G19">
        <v>0.73099999999999998</v>
      </c>
    </row>
    <row r="20" spans="1:7" x14ac:dyDescent="0.25">
      <c r="A20" t="s">
        <v>24</v>
      </c>
      <c r="B20">
        <v>0.98099999999999998</v>
      </c>
      <c r="C20">
        <v>0.98099999999999998</v>
      </c>
      <c r="D20" s="1">
        <v>0.98699999999999999</v>
      </c>
      <c r="E20">
        <v>0.98599999999999999</v>
      </c>
      <c r="F20">
        <v>0.98599999999999999</v>
      </c>
      <c r="G20">
        <v>0.98599999999999999</v>
      </c>
    </row>
    <row r="21" spans="1:7" x14ac:dyDescent="0.25">
      <c r="A21" t="s">
        <v>25</v>
      </c>
      <c r="B21">
        <v>0.98599999999999999</v>
      </c>
      <c r="C21">
        <v>0.97</v>
      </c>
      <c r="D21">
        <v>0.98</v>
      </c>
      <c r="E21" s="1">
        <v>0.98699999999999999</v>
      </c>
      <c r="F21">
        <v>0.98199999999999998</v>
      </c>
      <c r="G21">
        <v>0.98199999999999998</v>
      </c>
    </row>
    <row r="22" spans="1:7" x14ac:dyDescent="0.25">
      <c r="A22" t="s">
        <v>26</v>
      </c>
      <c r="B22" s="1">
        <v>0.98599999999999999</v>
      </c>
      <c r="C22">
        <v>0.97399999999999998</v>
      </c>
      <c r="D22">
        <v>0.98499999999999999</v>
      </c>
      <c r="E22" s="1">
        <v>0.98599999999999999</v>
      </c>
      <c r="F22">
        <v>0.98199999999999998</v>
      </c>
      <c r="G22">
        <v>0.98199999999999998</v>
      </c>
    </row>
    <row r="23" spans="1:7" x14ac:dyDescent="0.25">
      <c r="A23" t="s">
        <v>27</v>
      </c>
      <c r="B23">
        <v>0.96299999999999997</v>
      </c>
      <c r="C23" s="1">
        <v>0.96799999999999997</v>
      </c>
      <c r="D23" s="1">
        <v>0.96799999999999997</v>
      </c>
      <c r="E23">
        <v>0.96299999999999997</v>
      </c>
      <c r="F23">
        <v>0.96299999999999997</v>
      </c>
      <c r="G23">
        <v>0.96299999999999997</v>
      </c>
    </row>
    <row r="24" spans="1:7" x14ac:dyDescent="0.25">
      <c r="A24" t="s">
        <v>28</v>
      </c>
      <c r="B24" s="1">
        <v>0.95799999999999996</v>
      </c>
      <c r="C24">
        <v>0.91500000000000004</v>
      </c>
      <c r="D24">
        <v>0.94</v>
      </c>
      <c r="E24">
        <v>0.93899999999999995</v>
      </c>
      <c r="F24">
        <v>0.93899999999999995</v>
      </c>
      <c r="G24">
        <v>0.94299999999999995</v>
      </c>
    </row>
    <row r="25" spans="1:7" x14ac:dyDescent="0.25">
      <c r="A25" t="s">
        <v>29</v>
      </c>
      <c r="B25" s="1">
        <v>0.98099999999999998</v>
      </c>
      <c r="C25">
        <v>0.97299999999999998</v>
      </c>
      <c r="D25">
        <v>0.97899999999999998</v>
      </c>
      <c r="E25">
        <v>0.97499999999999998</v>
      </c>
      <c r="F25">
        <v>0.97599999999999998</v>
      </c>
      <c r="G25">
        <v>0.97599999999999998</v>
      </c>
    </row>
    <row r="26" spans="1:7" x14ac:dyDescent="0.25">
      <c r="A26" t="s">
        <v>30</v>
      </c>
      <c r="B26">
        <v>0.67500000000000004</v>
      </c>
      <c r="C26">
        <v>0.67500000000000004</v>
      </c>
      <c r="D26">
        <v>0.71099999999999997</v>
      </c>
      <c r="E26">
        <v>0.67500000000000004</v>
      </c>
      <c r="F26">
        <v>0.68500000000000005</v>
      </c>
      <c r="G26" s="1">
        <v>0.71799999999999997</v>
      </c>
    </row>
    <row r="27" spans="1:7" x14ac:dyDescent="0.25">
      <c r="A27" t="s">
        <v>31</v>
      </c>
      <c r="B27" s="1">
        <v>0.96599999999999997</v>
      </c>
      <c r="C27">
        <v>0.92800000000000005</v>
      </c>
      <c r="D27">
        <v>0.93799999999999994</v>
      </c>
      <c r="E27">
        <v>0.94499999999999995</v>
      </c>
      <c r="F27">
        <v>0.93899999999999995</v>
      </c>
      <c r="G27">
        <v>0.95099999999999996</v>
      </c>
    </row>
    <row r="28" spans="1:7" x14ac:dyDescent="0.25">
      <c r="A28" t="s">
        <v>32</v>
      </c>
      <c r="B28">
        <v>0.93799999999999994</v>
      </c>
      <c r="C28">
        <v>0.88</v>
      </c>
      <c r="D28" s="1">
        <v>0.94299999999999995</v>
      </c>
      <c r="E28" s="1">
        <v>0.94299999999999995</v>
      </c>
      <c r="F28">
        <v>0.93799999999999994</v>
      </c>
      <c r="G28" s="1">
        <v>0.94299999999999995</v>
      </c>
    </row>
    <row r="29" spans="1:7" x14ac:dyDescent="0.25">
      <c r="A29" t="s">
        <v>33</v>
      </c>
      <c r="B29" s="1">
        <v>0.96</v>
      </c>
      <c r="C29">
        <v>0.94599999999999995</v>
      </c>
      <c r="D29" s="1">
        <v>0.96</v>
      </c>
      <c r="E29">
        <v>0.95799999999999996</v>
      </c>
      <c r="F29">
        <v>0.95699999999999996</v>
      </c>
      <c r="G29">
        <v>0.95799999999999996</v>
      </c>
    </row>
    <row r="30" spans="1:7" x14ac:dyDescent="0.25">
      <c r="A30" t="s">
        <v>34</v>
      </c>
      <c r="B30" s="1">
        <v>0.996</v>
      </c>
      <c r="C30">
        <v>0.98499999999999999</v>
      </c>
      <c r="D30">
        <v>0.99199999999999999</v>
      </c>
      <c r="E30">
        <v>0.98899999999999999</v>
      </c>
      <c r="F30">
        <v>0.99399999999999999</v>
      </c>
      <c r="G30">
        <v>0.98899999999999999</v>
      </c>
    </row>
    <row r="31" spans="1:7" x14ac:dyDescent="0.25">
      <c r="A31" t="s">
        <v>35</v>
      </c>
      <c r="B31" s="1">
        <v>0.875</v>
      </c>
      <c r="C31">
        <v>0.84199999999999997</v>
      </c>
      <c r="D31">
        <v>0.85699999999999998</v>
      </c>
      <c r="E31">
        <v>0.84799999999999998</v>
      </c>
      <c r="F31">
        <v>0.84499999999999997</v>
      </c>
      <c r="G31">
        <v>0.84199999999999997</v>
      </c>
    </row>
    <row r="32" spans="1:7" x14ac:dyDescent="0.25">
      <c r="A32" t="s">
        <v>36</v>
      </c>
      <c r="B32">
        <v>0.97699999999999998</v>
      </c>
      <c r="C32" s="1">
        <v>0.98599999999999999</v>
      </c>
      <c r="D32">
        <v>0.97699999999999998</v>
      </c>
      <c r="E32">
        <v>0.98099999999999998</v>
      </c>
      <c r="F32">
        <v>0.98099999999999998</v>
      </c>
      <c r="G32">
        <v>0.97699999999999998</v>
      </c>
    </row>
    <row r="33" spans="1:7" x14ac:dyDescent="0.25">
      <c r="A33" t="s">
        <v>37</v>
      </c>
      <c r="B33" s="1">
        <v>0.93700000000000006</v>
      </c>
      <c r="C33">
        <v>0.87</v>
      </c>
      <c r="D33">
        <v>0.86299999999999999</v>
      </c>
      <c r="E33">
        <v>0.88900000000000001</v>
      </c>
      <c r="F33">
        <v>0.84799999999999998</v>
      </c>
      <c r="G33">
        <v>0.90900000000000003</v>
      </c>
    </row>
    <row r="34" spans="1:7" x14ac:dyDescent="0.25">
      <c r="A34" t="s">
        <v>38</v>
      </c>
      <c r="B34">
        <v>0.96599999999999997</v>
      </c>
      <c r="C34" s="1">
        <v>0.96899999999999997</v>
      </c>
      <c r="D34">
        <v>0.96099999999999997</v>
      </c>
      <c r="E34">
        <v>0.96599999999999997</v>
      </c>
      <c r="F34">
        <v>0.96499999999999997</v>
      </c>
      <c r="G34">
        <v>0.96599999999999997</v>
      </c>
    </row>
    <row r="35" spans="1:7" x14ac:dyDescent="0.25">
      <c r="A35" t="s">
        <v>39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</row>
    <row r="36" spans="1:7" x14ac:dyDescent="0.25">
      <c r="A36" t="s">
        <v>40</v>
      </c>
      <c r="B36" s="1">
        <v>0.94899999999999995</v>
      </c>
      <c r="C36">
        <v>0.92</v>
      </c>
      <c r="D36">
        <v>0.94599999999999995</v>
      </c>
      <c r="E36">
        <v>0.92600000000000005</v>
      </c>
      <c r="F36">
        <v>0.92900000000000005</v>
      </c>
      <c r="G36" s="1">
        <v>0.94899999999999995</v>
      </c>
    </row>
    <row r="37" spans="1:7" x14ac:dyDescent="0.25">
      <c r="A37" t="s">
        <v>41</v>
      </c>
      <c r="B37" s="1">
        <v>0.97</v>
      </c>
      <c r="C37">
        <v>0.95799999999999996</v>
      </c>
      <c r="D37">
        <v>0.96299999999999997</v>
      </c>
      <c r="E37">
        <v>0.95799999999999996</v>
      </c>
      <c r="F37">
        <v>0.95199999999999996</v>
      </c>
      <c r="G37">
        <v>0.96499999999999997</v>
      </c>
    </row>
    <row r="38" spans="1:7" x14ac:dyDescent="0.25">
      <c r="A38" t="s">
        <v>42</v>
      </c>
      <c r="B38">
        <v>0.96799999999999997</v>
      </c>
      <c r="C38" s="1">
        <v>0.98599999999999999</v>
      </c>
      <c r="D38">
        <v>0.97699999999999998</v>
      </c>
      <c r="E38">
        <v>0.97699999999999998</v>
      </c>
      <c r="F38">
        <v>0.97199999999999998</v>
      </c>
      <c r="G38">
        <v>0.98099999999999998</v>
      </c>
    </row>
    <row r="39" spans="1:7" x14ac:dyDescent="0.25">
      <c r="A39" t="s">
        <v>43</v>
      </c>
      <c r="B39" s="1">
        <v>0.98299999999999998</v>
      </c>
      <c r="C39">
        <v>0.95499999999999996</v>
      </c>
      <c r="D39">
        <v>0.95699999999999996</v>
      </c>
      <c r="E39">
        <v>0.96299999999999997</v>
      </c>
      <c r="F39">
        <v>0.96099999999999997</v>
      </c>
      <c r="G39">
        <v>0.97499999999999998</v>
      </c>
    </row>
    <row r="40" spans="1:7" x14ac:dyDescent="0.25">
      <c r="A40" t="s">
        <v>44</v>
      </c>
      <c r="B40" s="1">
        <v>0.97</v>
      </c>
      <c r="C40">
        <v>0.94099999999999995</v>
      </c>
      <c r="D40">
        <v>0.93799999999999994</v>
      </c>
      <c r="E40">
        <v>0.95799999999999996</v>
      </c>
      <c r="F40">
        <v>0.94</v>
      </c>
      <c r="G40">
        <v>0.96199999999999997</v>
      </c>
    </row>
    <row r="41" spans="1:7" x14ac:dyDescent="0.25">
      <c r="A41" t="s">
        <v>45</v>
      </c>
      <c r="B41">
        <v>0.93500000000000005</v>
      </c>
      <c r="C41">
        <v>0.93200000000000005</v>
      </c>
      <c r="D41">
        <v>0.93500000000000005</v>
      </c>
      <c r="E41" s="1">
        <v>0.94</v>
      </c>
      <c r="F41" s="1">
        <v>0.94</v>
      </c>
      <c r="G41">
        <v>0.93799999999999994</v>
      </c>
    </row>
    <row r="42" spans="1:7" x14ac:dyDescent="0.25">
      <c r="A42" t="s">
        <v>46</v>
      </c>
      <c r="B42" s="1">
        <v>0.94799999999999995</v>
      </c>
      <c r="C42">
        <v>0.91800000000000004</v>
      </c>
      <c r="D42">
        <v>0.89200000000000002</v>
      </c>
      <c r="E42">
        <v>0.92100000000000004</v>
      </c>
      <c r="F42">
        <v>0.89700000000000002</v>
      </c>
      <c r="G42">
        <v>0.93400000000000005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2"/>
  <sheetViews>
    <sheetView topLeftCell="A13" zoomScaleNormal="100" workbookViewId="0">
      <selection activeCell="A5" sqref="A5"/>
    </sheetView>
  </sheetViews>
  <sheetFormatPr defaultRowHeight="15" x14ac:dyDescent="0.25"/>
  <cols>
    <col min="1" max="1" width="21.140625" customWidth="1"/>
  </cols>
  <sheetData>
    <row r="1" spans="1:23" x14ac:dyDescent="0.25">
      <c r="A1" s="10" t="s">
        <v>49</v>
      </c>
      <c r="B1" s="6" t="s">
        <v>0</v>
      </c>
      <c r="C1" s="6" t="s">
        <v>1</v>
      </c>
      <c r="D1" s="6" t="s">
        <v>2</v>
      </c>
      <c r="E1" s="6" t="s">
        <v>52</v>
      </c>
      <c r="F1" s="6" t="s">
        <v>4</v>
      </c>
      <c r="G1" s="6" t="s">
        <v>5</v>
      </c>
      <c r="H1" s="2" t="s">
        <v>48</v>
      </c>
      <c r="T1" s="5" t="s">
        <v>49</v>
      </c>
      <c r="U1" s="6" t="s">
        <v>50</v>
      </c>
      <c r="V1" s="6" t="s">
        <v>51</v>
      </c>
      <c r="W1" s="6" t="s">
        <v>48</v>
      </c>
    </row>
    <row r="2" spans="1:23" x14ac:dyDescent="0.25">
      <c r="A2" t="s">
        <v>23</v>
      </c>
      <c r="B2" s="9">
        <v>0.80900000000000005</v>
      </c>
      <c r="C2" s="9">
        <v>0.78400000000000003</v>
      </c>
      <c r="D2" s="8">
        <v>0.81</v>
      </c>
      <c r="E2" s="9">
        <v>0.80400000000000005</v>
      </c>
      <c r="F2" s="9">
        <v>0.79600000000000004</v>
      </c>
      <c r="G2" s="9">
        <v>0.80900000000000005</v>
      </c>
      <c r="H2" s="4">
        <f t="shared" ref="H2:H42" si="0">VLOOKUP(A2,$T$2:$W$42,4,)</f>
        <v>1.81</v>
      </c>
      <c r="T2" s="3" t="s">
        <v>23</v>
      </c>
      <c r="U2" s="2">
        <v>214</v>
      </c>
      <c r="V2" s="2">
        <v>9</v>
      </c>
      <c r="W2" s="7">
        <v>1.81</v>
      </c>
    </row>
    <row r="3" spans="1:23" x14ac:dyDescent="0.25">
      <c r="A3" t="s">
        <v>38</v>
      </c>
      <c r="B3" s="8">
        <v>0.99399999999999999</v>
      </c>
      <c r="C3" s="8">
        <v>0.99399999999999999</v>
      </c>
      <c r="D3" s="8">
        <v>0.99399999999999999</v>
      </c>
      <c r="E3" s="9">
        <v>0.99199999999999999</v>
      </c>
      <c r="F3" s="8">
        <v>0.99399999999999999</v>
      </c>
      <c r="G3" s="8">
        <v>0.99399999999999999</v>
      </c>
      <c r="H3" s="4">
        <f t="shared" si="0"/>
        <v>1.86</v>
      </c>
      <c r="T3" s="3" t="s">
        <v>38</v>
      </c>
      <c r="U3" s="2">
        <v>683</v>
      </c>
      <c r="V3" s="2">
        <v>9</v>
      </c>
      <c r="W3" s="7">
        <v>1.86</v>
      </c>
    </row>
    <row r="4" spans="1:23" x14ac:dyDescent="0.25">
      <c r="A4" t="s">
        <v>18</v>
      </c>
      <c r="B4" s="9">
        <v>0.84</v>
      </c>
      <c r="C4" s="8">
        <v>0.84099999999999997</v>
      </c>
      <c r="D4" s="9">
        <v>0.82499999999999996</v>
      </c>
      <c r="E4" s="9">
        <v>0.81799999999999995</v>
      </c>
      <c r="F4" s="9">
        <v>0.82399999999999995</v>
      </c>
      <c r="G4" s="9">
        <v>0.83299999999999996</v>
      </c>
      <c r="H4" s="4">
        <f t="shared" si="0"/>
        <v>1.87</v>
      </c>
      <c r="T4" s="3" t="s">
        <v>18</v>
      </c>
      <c r="U4" s="2">
        <v>768</v>
      </c>
      <c r="V4" s="2">
        <v>8</v>
      </c>
      <c r="W4" s="7">
        <v>1.87</v>
      </c>
    </row>
    <row r="5" spans="1:23" x14ac:dyDescent="0.25">
      <c r="A5" t="s">
        <v>17</v>
      </c>
      <c r="B5" s="9">
        <v>0.88600000000000001</v>
      </c>
      <c r="C5" s="9">
        <v>0.871</v>
      </c>
      <c r="D5" s="9">
        <v>0.879</v>
      </c>
      <c r="E5" s="9">
        <v>0.86699999999999999</v>
      </c>
      <c r="F5" s="9">
        <v>0.877</v>
      </c>
      <c r="G5" s="8">
        <v>0.88800000000000001</v>
      </c>
      <c r="H5" s="4">
        <f t="shared" si="0"/>
        <v>2.06</v>
      </c>
      <c r="T5" s="3" t="s">
        <v>17</v>
      </c>
      <c r="U5" s="2">
        <v>214</v>
      </c>
      <c r="V5" s="2">
        <v>9</v>
      </c>
      <c r="W5" s="7">
        <v>2.06</v>
      </c>
    </row>
    <row r="6" spans="1:23" x14ac:dyDescent="0.25">
      <c r="A6" t="s">
        <v>11</v>
      </c>
      <c r="B6" s="8">
        <v>0.78800000000000003</v>
      </c>
      <c r="C6" s="9">
        <v>0.77100000000000002</v>
      </c>
      <c r="D6" s="9">
        <v>0.77700000000000002</v>
      </c>
      <c r="E6" s="9">
        <v>0.77200000000000002</v>
      </c>
      <c r="F6" s="9">
        <v>0.76400000000000001</v>
      </c>
      <c r="G6" s="9">
        <v>0.77400000000000002</v>
      </c>
      <c r="H6" s="4">
        <f t="shared" si="0"/>
        <v>2.46</v>
      </c>
      <c r="T6" s="3" t="s">
        <v>11</v>
      </c>
      <c r="U6" s="2">
        <v>1484</v>
      </c>
      <c r="V6" s="2">
        <v>8</v>
      </c>
      <c r="W6" s="7">
        <v>2.46</v>
      </c>
    </row>
    <row r="7" spans="1:23" x14ac:dyDescent="0.25">
      <c r="A7" t="s">
        <v>30</v>
      </c>
      <c r="B7" s="9">
        <v>0.61399999999999999</v>
      </c>
      <c r="C7" s="9">
        <v>0.67400000000000004</v>
      </c>
      <c r="D7" s="9">
        <v>0.67400000000000004</v>
      </c>
      <c r="E7" s="9">
        <v>0.67100000000000004</v>
      </c>
      <c r="F7" s="9">
        <v>0.67</v>
      </c>
      <c r="G7" s="8">
        <v>0.68100000000000005</v>
      </c>
      <c r="H7" s="4">
        <f t="shared" si="0"/>
        <v>2.78</v>
      </c>
      <c r="T7" s="3" t="s">
        <v>30</v>
      </c>
      <c r="U7" s="2">
        <v>306</v>
      </c>
      <c r="V7" s="2">
        <v>3</v>
      </c>
      <c r="W7" s="7">
        <v>2.78</v>
      </c>
    </row>
    <row r="8" spans="1:23" x14ac:dyDescent="0.25">
      <c r="A8" t="s">
        <v>8</v>
      </c>
      <c r="B8" s="9">
        <v>0.93200000000000005</v>
      </c>
      <c r="C8" s="9">
        <v>0.90400000000000003</v>
      </c>
      <c r="D8" s="8">
        <v>0.93300000000000005</v>
      </c>
      <c r="E8" s="9">
        <v>0.93</v>
      </c>
      <c r="F8" s="9">
        <v>0.92100000000000004</v>
      </c>
      <c r="G8" s="9">
        <v>0.93200000000000005</v>
      </c>
      <c r="H8" s="4">
        <f t="shared" si="0"/>
        <v>2.9</v>
      </c>
      <c r="T8" s="3" t="s">
        <v>8</v>
      </c>
      <c r="U8" s="2">
        <v>846</v>
      </c>
      <c r="V8" s="2">
        <v>18</v>
      </c>
      <c r="W8" s="7">
        <v>2.9</v>
      </c>
    </row>
    <row r="9" spans="1:23" x14ac:dyDescent="0.25">
      <c r="A9" t="s">
        <v>26</v>
      </c>
      <c r="B9" s="9">
        <v>0.998</v>
      </c>
      <c r="C9" s="9">
        <v>0.998</v>
      </c>
      <c r="D9" s="8">
        <v>0.999</v>
      </c>
      <c r="E9" s="9">
        <v>0.998</v>
      </c>
      <c r="F9" s="8">
        <v>0.999</v>
      </c>
      <c r="G9" s="8">
        <v>0.999</v>
      </c>
      <c r="H9" s="4">
        <f t="shared" si="0"/>
        <v>2.9</v>
      </c>
      <c r="T9" s="3" t="s">
        <v>26</v>
      </c>
      <c r="U9" s="2">
        <v>846</v>
      </c>
      <c r="V9" s="2">
        <v>18</v>
      </c>
      <c r="W9" s="7">
        <v>2.9</v>
      </c>
    </row>
    <row r="10" spans="1:23" x14ac:dyDescent="0.25">
      <c r="A10" t="s">
        <v>10</v>
      </c>
      <c r="B10" s="9">
        <v>0.84299999999999997</v>
      </c>
      <c r="C10" s="9">
        <v>0.873</v>
      </c>
      <c r="D10" s="9">
        <v>0.89500000000000002</v>
      </c>
      <c r="E10" s="9">
        <v>0.89900000000000002</v>
      </c>
      <c r="F10" s="9">
        <v>0.89700000000000002</v>
      </c>
      <c r="G10" s="8">
        <v>0.90400000000000003</v>
      </c>
      <c r="H10" s="4">
        <f t="shared" si="0"/>
        <v>3</v>
      </c>
      <c r="T10" s="3" t="s">
        <v>10</v>
      </c>
      <c r="U10" s="2">
        <v>846</v>
      </c>
      <c r="V10" s="2">
        <v>18</v>
      </c>
      <c r="W10" s="7">
        <v>3</v>
      </c>
    </row>
    <row r="11" spans="1:23" x14ac:dyDescent="0.25">
      <c r="A11" t="s">
        <v>33</v>
      </c>
      <c r="B11" s="9">
        <v>0.96799999999999997</v>
      </c>
      <c r="C11" s="9">
        <v>0.96699999999999997</v>
      </c>
      <c r="D11" s="9">
        <v>0.96499999999999997</v>
      </c>
      <c r="E11" s="9">
        <v>0.96499999999999997</v>
      </c>
      <c r="F11" s="9">
        <v>0.96299999999999997</v>
      </c>
      <c r="G11" s="8">
        <v>0.97</v>
      </c>
      <c r="H11" s="4">
        <f t="shared" si="0"/>
        <v>3</v>
      </c>
      <c r="T11" s="3" t="s">
        <v>33</v>
      </c>
      <c r="U11" s="2">
        <v>1968</v>
      </c>
      <c r="V11" s="2">
        <v>30</v>
      </c>
      <c r="W11" s="7">
        <v>3</v>
      </c>
    </row>
    <row r="12" spans="1:23" x14ac:dyDescent="0.25">
      <c r="A12" t="s">
        <v>45</v>
      </c>
      <c r="B12" s="8">
        <v>0.98599999999999999</v>
      </c>
      <c r="C12" s="8">
        <v>0.98599999999999999</v>
      </c>
      <c r="D12" s="9">
        <v>0.98099999999999998</v>
      </c>
      <c r="E12" s="9">
        <v>0.97699999999999998</v>
      </c>
      <c r="F12" s="9">
        <v>0.98</v>
      </c>
      <c r="G12" s="9">
        <v>0.98399999999999999</v>
      </c>
      <c r="H12" s="4">
        <f t="shared" si="0"/>
        <v>3.19</v>
      </c>
      <c r="T12" s="3" t="s">
        <v>45</v>
      </c>
      <c r="U12" s="2">
        <v>214</v>
      </c>
      <c r="V12" s="2">
        <v>9</v>
      </c>
      <c r="W12" s="7">
        <v>3.19</v>
      </c>
    </row>
    <row r="13" spans="1:23" x14ac:dyDescent="0.25">
      <c r="A13" t="s">
        <v>29</v>
      </c>
      <c r="B13" s="9">
        <v>0.99299999999999999</v>
      </c>
      <c r="C13" s="9">
        <v>0.99399999999999999</v>
      </c>
      <c r="D13" s="8">
        <v>0.995</v>
      </c>
      <c r="E13" s="9">
        <v>0.99299999999999999</v>
      </c>
      <c r="F13" s="8">
        <v>0.995</v>
      </c>
      <c r="G13" s="9">
        <v>0.99299999999999999</v>
      </c>
      <c r="H13" s="4">
        <f t="shared" si="0"/>
        <v>3.25</v>
      </c>
      <c r="T13" s="3" t="s">
        <v>29</v>
      </c>
      <c r="U13" s="2">
        <v>846</v>
      </c>
      <c r="V13" s="2">
        <v>18</v>
      </c>
      <c r="W13" s="7">
        <v>3.25</v>
      </c>
    </row>
    <row r="14" spans="1:23" x14ac:dyDescent="0.25">
      <c r="A14" t="s">
        <v>35</v>
      </c>
      <c r="B14" s="9">
        <v>0.94699999999999995</v>
      </c>
      <c r="C14" s="9">
        <v>0.94799999999999995</v>
      </c>
      <c r="D14" s="8">
        <v>0.94899999999999995</v>
      </c>
      <c r="E14" s="9">
        <v>0.94299999999999995</v>
      </c>
      <c r="F14" s="9">
        <v>0.94499999999999995</v>
      </c>
      <c r="G14" s="9">
        <v>0.94499999999999995</v>
      </c>
      <c r="H14" s="4">
        <f t="shared" si="0"/>
        <v>3.36</v>
      </c>
      <c r="T14" s="3" t="s">
        <v>35</v>
      </c>
      <c r="U14" s="2">
        <v>336</v>
      </c>
      <c r="V14" s="2">
        <v>7</v>
      </c>
      <c r="W14" s="7">
        <v>3.36</v>
      </c>
    </row>
    <row r="15" spans="1:23" x14ac:dyDescent="0.25">
      <c r="A15" t="s">
        <v>14</v>
      </c>
      <c r="B15" s="8">
        <v>1</v>
      </c>
      <c r="C15" s="9">
        <v>0.998</v>
      </c>
      <c r="D15" s="9">
        <v>0.996</v>
      </c>
      <c r="E15" s="9">
        <v>0.998</v>
      </c>
      <c r="F15" s="9">
        <v>0.999</v>
      </c>
      <c r="G15" s="9">
        <v>0.998</v>
      </c>
      <c r="H15" s="4">
        <f t="shared" si="0"/>
        <v>5.14</v>
      </c>
      <c r="J15" t="str">
        <f>B1</f>
        <v>SIMPOR</v>
      </c>
      <c r="K15" t="str">
        <f t="shared" ref="K15:N15" si="1">C1</f>
        <v>GDO</v>
      </c>
      <c r="L15" t="str">
        <f t="shared" si="1"/>
        <v>SMOTE</v>
      </c>
      <c r="M15" t="str">
        <f t="shared" si="1"/>
        <v>Bl-SMOTE</v>
      </c>
      <c r="N15" t="str">
        <f t="shared" si="1"/>
        <v>ADASYN</v>
      </c>
      <c r="O15" t="str">
        <f>G1</f>
        <v>ROS</v>
      </c>
      <c r="T15" s="3" t="s">
        <v>36</v>
      </c>
      <c r="U15" s="2">
        <v>215</v>
      </c>
      <c r="V15" s="2">
        <v>5</v>
      </c>
      <c r="W15" s="7">
        <v>5.14</v>
      </c>
    </row>
    <row r="16" spans="1:23" x14ac:dyDescent="0.25">
      <c r="A16" t="s">
        <v>36</v>
      </c>
      <c r="B16" s="9">
        <v>0.998</v>
      </c>
      <c r="C16" s="8">
        <v>0.999</v>
      </c>
      <c r="D16" s="9">
        <v>0.997</v>
      </c>
      <c r="E16" s="9">
        <v>0.997</v>
      </c>
      <c r="F16" s="9">
        <v>0.997</v>
      </c>
      <c r="G16" s="9">
        <v>0.998</v>
      </c>
      <c r="H16" s="4">
        <f t="shared" si="0"/>
        <v>5.14</v>
      </c>
      <c r="I16" t="s">
        <v>47</v>
      </c>
      <c r="J16" t="e">
        <f ca="1">[1]!COUNTBYFONTBOLD(B2:B50)</f>
        <v>#NAME?</v>
      </c>
      <c r="K16" t="e">
        <f ca="1">[1]!COUNTBYFONTBOLD(C2:C50)</f>
        <v>#NAME?</v>
      </c>
      <c r="L16" t="e">
        <f ca="1">[1]!COUNTBYFONTBOLD(D2:D50)</f>
        <v>#NAME?</v>
      </c>
      <c r="M16" t="e">
        <f ca="1">[1]!COUNTBYFONTBOLD(E2:E50)</f>
        <v>#NAME?</v>
      </c>
      <c r="N16" t="e">
        <f ca="1">[1]!COUNTBYFONTBOLD(F2:F50)</f>
        <v>#NAME?</v>
      </c>
      <c r="O16" t="e">
        <f ca="1">[1]!COUNTBYFONTBOLD(G2:G50)</f>
        <v>#NAME?</v>
      </c>
      <c r="T16" s="3" t="s">
        <v>14</v>
      </c>
      <c r="U16" s="2">
        <v>215</v>
      </c>
      <c r="V16" s="2">
        <v>5</v>
      </c>
      <c r="W16" s="7">
        <v>5.14</v>
      </c>
    </row>
    <row r="17" spans="1:23" x14ac:dyDescent="0.25">
      <c r="A17" t="s">
        <v>40</v>
      </c>
      <c r="B17" s="8">
        <v>0.96299999999999997</v>
      </c>
      <c r="C17" s="9">
        <v>0.95899999999999996</v>
      </c>
      <c r="D17" s="9">
        <v>0.96199999999999997</v>
      </c>
      <c r="E17" s="9">
        <v>0.94799999999999995</v>
      </c>
      <c r="F17" s="9">
        <v>0.95099999999999996</v>
      </c>
      <c r="G17" s="9">
        <v>0.96</v>
      </c>
      <c r="H17" s="4">
        <f t="shared" si="0"/>
        <v>5.46</v>
      </c>
      <c r="T17" s="3" t="s">
        <v>40</v>
      </c>
      <c r="U17" s="2">
        <v>336</v>
      </c>
      <c r="V17" s="2">
        <v>7</v>
      </c>
      <c r="W17" s="7">
        <v>5.46</v>
      </c>
    </row>
    <row r="18" spans="1:23" x14ac:dyDescent="0.25">
      <c r="A18" t="s">
        <v>27</v>
      </c>
      <c r="B18" s="9">
        <v>0.86699999999999999</v>
      </c>
      <c r="C18" s="8">
        <v>0.95299999999999996</v>
      </c>
      <c r="D18" s="9">
        <v>0.85599999999999998</v>
      </c>
      <c r="E18" s="9">
        <v>0.85099999999999998</v>
      </c>
      <c r="F18" s="9">
        <v>0.84799999999999998</v>
      </c>
      <c r="G18" s="9">
        <v>0.90500000000000003</v>
      </c>
      <c r="H18" s="4">
        <f t="shared" si="0"/>
        <v>6.38</v>
      </c>
      <c r="T18" s="3" t="s">
        <v>27</v>
      </c>
      <c r="U18" s="2">
        <v>214</v>
      </c>
      <c r="V18" s="2">
        <v>9</v>
      </c>
      <c r="W18" s="7">
        <v>6.38</v>
      </c>
    </row>
    <row r="19" spans="1:23" x14ac:dyDescent="0.25">
      <c r="A19" t="s">
        <v>19</v>
      </c>
      <c r="B19" s="8">
        <v>0.95899999999999996</v>
      </c>
      <c r="C19" s="9">
        <v>0.95799999999999996</v>
      </c>
      <c r="D19" s="9">
        <v>0.95799999999999996</v>
      </c>
      <c r="E19" s="9">
        <v>0.94699999999999995</v>
      </c>
      <c r="F19" s="9">
        <v>0.93899999999999995</v>
      </c>
      <c r="G19" s="9">
        <v>0.95299999999999996</v>
      </c>
      <c r="H19" s="4">
        <f t="shared" si="0"/>
        <v>8.1</v>
      </c>
      <c r="T19" s="3" t="s">
        <v>19</v>
      </c>
      <c r="U19" s="2">
        <v>1484</v>
      </c>
      <c r="V19" s="2">
        <v>8</v>
      </c>
      <c r="W19" s="7">
        <v>8.1</v>
      </c>
    </row>
    <row r="20" spans="1:23" x14ac:dyDescent="0.25">
      <c r="A20" t="s">
        <v>12</v>
      </c>
      <c r="B20" s="8">
        <v>0.88500000000000001</v>
      </c>
      <c r="C20" s="9">
        <v>0.86499999999999999</v>
      </c>
      <c r="D20" s="9">
        <v>0.877</v>
      </c>
      <c r="E20" s="9">
        <v>0.874</v>
      </c>
      <c r="F20" s="9">
        <v>0.874</v>
      </c>
      <c r="G20" s="9">
        <v>0.875</v>
      </c>
      <c r="H20" s="4">
        <f t="shared" si="0"/>
        <v>8.6</v>
      </c>
      <c r="T20" s="3" t="s">
        <v>12</v>
      </c>
      <c r="U20" s="2">
        <v>336</v>
      </c>
      <c r="V20" s="2">
        <v>7</v>
      </c>
      <c r="W20" s="7">
        <v>8.6</v>
      </c>
    </row>
    <row r="21" spans="1:23" x14ac:dyDescent="0.25">
      <c r="A21" t="s">
        <v>41</v>
      </c>
      <c r="B21" s="8">
        <v>0.98599999999999999</v>
      </c>
      <c r="C21" s="9">
        <v>0.98499999999999999</v>
      </c>
      <c r="D21" s="9">
        <v>0.98499999999999999</v>
      </c>
      <c r="E21" s="9">
        <v>0.98299999999999998</v>
      </c>
      <c r="F21" s="9">
        <v>0.98399999999999999</v>
      </c>
      <c r="G21" s="8">
        <v>0.98599999999999999</v>
      </c>
      <c r="H21" s="4">
        <f t="shared" si="0"/>
        <v>8.7899999999999991</v>
      </c>
      <c r="T21" s="3" t="s">
        <v>41</v>
      </c>
      <c r="U21" s="2">
        <v>5472</v>
      </c>
      <c r="V21" s="2">
        <v>10</v>
      </c>
      <c r="W21" s="7">
        <v>8.7899999999999991</v>
      </c>
    </row>
    <row r="22" spans="1:23" x14ac:dyDescent="0.25">
      <c r="A22" t="s">
        <v>15</v>
      </c>
      <c r="B22" s="8">
        <v>0.97899999999999998</v>
      </c>
      <c r="C22" s="9">
        <v>0.97299999999999998</v>
      </c>
      <c r="D22" s="9">
        <v>0.97299999999999998</v>
      </c>
      <c r="E22" s="9">
        <v>0.95799999999999996</v>
      </c>
      <c r="F22" s="9">
        <v>0.95099999999999996</v>
      </c>
      <c r="G22" s="9">
        <v>0.96299999999999997</v>
      </c>
      <c r="H22" s="4">
        <f t="shared" si="0"/>
        <v>9</v>
      </c>
      <c r="T22" s="3" t="s">
        <v>15</v>
      </c>
      <c r="U22" s="2">
        <v>514</v>
      </c>
      <c r="V22" s="2">
        <v>8</v>
      </c>
      <c r="W22" s="7">
        <v>9</v>
      </c>
    </row>
    <row r="23" spans="1:23" x14ac:dyDescent="0.25">
      <c r="A23" t="s">
        <v>16</v>
      </c>
      <c r="B23" s="9">
        <v>0.89900000000000002</v>
      </c>
      <c r="C23" s="8">
        <v>0.92300000000000004</v>
      </c>
      <c r="D23" s="9">
        <v>0.89</v>
      </c>
      <c r="E23" s="9">
        <v>0.91</v>
      </c>
      <c r="F23" s="9">
        <v>0.88300000000000001</v>
      </c>
      <c r="G23" s="9">
        <v>0.89900000000000002</v>
      </c>
      <c r="H23" s="4">
        <f t="shared" si="0"/>
        <v>9.35</v>
      </c>
      <c r="T23" s="3" t="s">
        <v>16</v>
      </c>
      <c r="U23" s="2">
        <v>528</v>
      </c>
      <c r="V23" s="2">
        <v>8</v>
      </c>
      <c r="W23" s="7">
        <v>9.35</v>
      </c>
    </row>
    <row r="24" spans="1:23" x14ac:dyDescent="0.25">
      <c r="A24" t="s">
        <v>39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1</v>
      </c>
      <c r="H24" s="4">
        <f t="shared" si="0"/>
        <v>10</v>
      </c>
      <c r="T24" s="3" t="s">
        <v>39</v>
      </c>
      <c r="U24" s="2">
        <v>988</v>
      </c>
      <c r="V24" s="2">
        <v>13</v>
      </c>
      <c r="W24" s="7">
        <v>10</v>
      </c>
    </row>
    <row r="25" spans="1:23" x14ac:dyDescent="0.25">
      <c r="A25" t="s">
        <v>32</v>
      </c>
      <c r="B25" s="9">
        <v>0.91100000000000003</v>
      </c>
      <c r="C25" s="9">
        <v>0.90900000000000003</v>
      </c>
      <c r="D25" s="8">
        <v>0.92700000000000005</v>
      </c>
      <c r="E25" s="9">
        <v>0.91400000000000003</v>
      </c>
      <c r="F25" s="9">
        <v>0.91300000000000003</v>
      </c>
      <c r="G25" s="9">
        <v>0.90100000000000002</v>
      </c>
      <c r="H25" s="4">
        <f t="shared" si="0"/>
        <v>10.29</v>
      </c>
      <c r="T25" s="3" t="s">
        <v>32</v>
      </c>
      <c r="U25" s="2">
        <v>192</v>
      </c>
      <c r="V25" s="2">
        <v>9</v>
      </c>
      <c r="W25" s="7">
        <v>10.29</v>
      </c>
    </row>
    <row r="26" spans="1:23" x14ac:dyDescent="0.25">
      <c r="A26" t="s">
        <v>21</v>
      </c>
      <c r="B26" s="9">
        <v>0.877</v>
      </c>
      <c r="C26" s="9">
        <v>0.92100000000000004</v>
      </c>
      <c r="D26" s="9">
        <v>0.91700000000000004</v>
      </c>
      <c r="E26" s="9">
        <v>0.91200000000000003</v>
      </c>
      <c r="F26" s="9">
        <v>0.91400000000000003</v>
      </c>
      <c r="G26" s="8">
        <v>0.92900000000000005</v>
      </c>
      <c r="H26" s="4">
        <f t="shared" si="0"/>
        <v>11.58</v>
      </c>
      <c r="T26" s="3" t="s">
        <v>21</v>
      </c>
      <c r="U26" s="2">
        <v>214</v>
      </c>
      <c r="V26" s="2">
        <v>9</v>
      </c>
      <c r="W26" s="7">
        <v>11.58</v>
      </c>
    </row>
    <row r="27" spans="1:23" x14ac:dyDescent="0.25">
      <c r="A27" t="s">
        <v>37</v>
      </c>
      <c r="B27" s="8">
        <v>0.79400000000000004</v>
      </c>
      <c r="C27" s="9">
        <v>0.79300000000000004</v>
      </c>
      <c r="D27" s="9">
        <v>0.74299999999999999</v>
      </c>
      <c r="E27" s="9">
        <v>0.76800000000000002</v>
      </c>
      <c r="F27" s="9">
        <v>0.73299999999999998</v>
      </c>
      <c r="G27" s="9">
        <v>0.746</v>
      </c>
      <c r="H27" s="4">
        <f t="shared" si="0"/>
        <v>14.3</v>
      </c>
      <c r="T27" s="3" t="s">
        <v>37</v>
      </c>
      <c r="U27" s="2">
        <v>459</v>
      </c>
      <c r="V27" s="2">
        <v>7</v>
      </c>
      <c r="W27" s="7">
        <v>14.3</v>
      </c>
    </row>
    <row r="28" spans="1:23" x14ac:dyDescent="0.25">
      <c r="A28" t="s">
        <v>20</v>
      </c>
      <c r="B28" s="8">
        <v>0.98099999999999998</v>
      </c>
      <c r="C28" s="9">
        <v>0.97799999999999998</v>
      </c>
      <c r="D28" s="9">
        <v>0.95499999999999996</v>
      </c>
      <c r="E28" s="9">
        <v>0.97</v>
      </c>
      <c r="F28" s="9">
        <v>0.96399999999999997</v>
      </c>
      <c r="G28" s="9">
        <v>0.95399999999999996</v>
      </c>
      <c r="H28" s="4">
        <f t="shared" si="0"/>
        <v>15.46</v>
      </c>
      <c r="T28" s="3" t="s">
        <v>20</v>
      </c>
      <c r="U28" s="2">
        <v>214</v>
      </c>
      <c r="V28" s="2">
        <v>9</v>
      </c>
      <c r="W28" s="7">
        <v>15.46</v>
      </c>
    </row>
    <row r="29" spans="1:23" x14ac:dyDescent="0.25">
      <c r="A29" t="s">
        <v>13</v>
      </c>
      <c r="B29" s="8">
        <v>0.997</v>
      </c>
      <c r="C29" s="9">
        <v>0.97899999999999998</v>
      </c>
      <c r="D29" s="9">
        <v>0.98399999999999999</v>
      </c>
      <c r="E29" s="9">
        <v>0.98799999999999999</v>
      </c>
      <c r="F29" s="9">
        <v>0.98899999999999999</v>
      </c>
      <c r="G29" s="9">
        <v>0.98099999999999998</v>
      </c>
      <c r="H29" s="4">
        <f t="shared" si="0"/>
        <v>15.8</v>
      </c>
      <c r="T29" s="3" t="s">
        <v>13</v>
      </c>
      <c r="U29" s="2">
        <v>336</v>
      </c>
      <c r="V29" s="2">
        <v>7</v>
      </c>
      <c r="W29" s="7">
        <v>15.8</v>
      </c>
    </row>
    <row r="30" spans="1:23" x14ac:dyDescent="0.25">
      <c r="A30" t="s">
        <v>34</v>
      </c>
      <c r="B30" s="9">
        <v>0.998</v>
      </c>
      <c r="C30" s="9">
        <v>0.997</v>
      </c>
      <c r="D30" s="8">
        <v>0.999</v>
      </c>
      <c r="E30" s="8">
        <v>0.999</v>
      </c>
      <c r="F30" s="9">
        <v>0.997</v>
      </c>
      <c r="G30" s="8">
        <v>0.999</v>
      </c>
      <c r="H30" s="4">
        <f t="shared" si="0"/>
        <v>15.86</v>
      </c>
      <c r="T30" s="3" t="s">
        <v>34</v>
      </c>
      <c r="U30" s="2">
        <v>472</v>
      </c>
      <c r="V30" s="2">
        <v>10</v>
      </c>
      <c r="W30" s="7">
        <v>15.86</v>
      </c>
    </row>
    <row r="31" spans="1:23" x14ac:dyDescent="0.25">
      <c r="A31" t="s">
        <v>28</v>
      </c>
      <c r="B31" s="8">
        <v>0.95099999999999996</v>
      </c>
      <c r="C31" s="9">
        <v>0.91600000000000004</v>
      </c>
      <c r="D31" s="9">
        <v>0.93</v>
      </c>
      <c r="E31" s="9">
        <v>0.94</v>
      </c>
      <c r="F31" s="9">
        <v>0.93</v>
      </c>
      <c r="G31" s="9">
        <v>0.93500000000000005</v>
      </c>
      <c r="H31" s="4">
        <f t="shared" si="0"/>
        <v>16.399999999999999</v>
      </c>
      <c r="T31" s="3" t="s">
        <v>28</v>
      </c>
      <c r="U31" s="2">
        <v>731</v>
      </c>
      <c r="V31" s="2">
        <v>8</v>
      </c>
      <c r="W31" s="7">
        <v>16.399999999999999</v>
      </c>
    </row>
    <row r="32" spans="1:23" x14ac:dyDescent="0.25">
      <c r="A32" t="s">
        <v>46</v>
      </c>
      <c r="B32" s="9">
        <v>0.74299999999999999</v>
      </c>
      <c r="C32" s="8">
        <v>0.77900000000000003</v>
      </c>
      <c r="D32" s="9">
        <v>0.73199999999999998</v>
      </c>
      <c r="E32" s="9">
        <v>0.70799999999999996</v>
      </c>
      <c r="F32" s="9">
        <v>0.72699999999999998</v>
      </c>
      <c r="G32" s="9">
        <v>0.77500000000000002</v>
      </c>
      <c r="H32" s="4">
        <f t="shared" si="0"/>
        <v>22.1</v>
      </c>
      <c r="T32" s="3" t="s">
        <v>46</v>
      </c>
      <c r="U32" s="2">
        <v>693</v>
      </c>
      <c r="V32" s="2">
        <v>8</v>
      </c>
      <c r="W32" s="7">
        <v>22.1</v>
      </c>
    </row>
    <row r="33" spans="1:23" x14ac:dyDescent="0.25">
      <c r="A33" t="s">
        <v>42</v>
      </c>
      <c r="B33" s="9">
        <v>0.99</v>
      </c>
      <c r="C33" s="8">
        <v>0.995</v>
      </c>
      <c r="D33" s="9">
        <v>0.99099999999999999</v>
      </c>
      <c r="E33" s="9">
        <v>0.98799999999999999</v>
      </c>
      <c r="F33" s="9">
        <v>0.98499999999999999</v>
      </c>
      <c r="G33" s="9">
        <v>0.98299999999999998</v>
      </c>
      <c r="H33" s="4">
        <f t="shared" si="0"/>
        <v>22.78</v>
      </c>
      <c r="T33" s="3" t="s">
        <v>42</v>
      </c>
      <c r="U33" s="2">
        <v>214</v>
      </c>
      <c r="V33" s="2">
        <v>9</v>
      </c>
      <c r="W33" s="7">
        <v>22.78</v>
      </c>
    </row>
    <row r="34" spans="1:23" x14ac:dyDescent="0.25">
      <c r="A34" t="s">
        <v>43</v>
      </c>
      <c r="B34" s="8">
        <v>0.93100000000000005</v>
      </c>
      <c r="C34" s="9">
        <v>0.80100000000000005</v>
      </c>
      <c r="D34" s="9">
        <v>0.82299999999999995</v>
      </c>
      <c r="E34" s="9">
        <v>0.84399999999999997</v>
      </c>
      <c r="F34" s="9">
        <v>0.83899999999999997</v>
      </c>
      <c r="G34" s="9">
        <v>0.82199999999999995</v>
      </c>
      <c r="H34" s="4">
        <f t="shared" si="0"/>
        <v>23.1</v>
      </c>
      <c r="T34" s="3" t="s">
        <v>43</v>
      </c>
      <c r="U34" s="2">
        <v>482</v>
      </c>
      <c r="V34" s="2">
        <v>8</v>
      </c>
      <c r="W34" s="7">
        <v>23.1</v>
      </c>
    </row>
    <row r="35" spans="1:23" x14ac:dyDescent="0.25">
      <c r="A35" t="s">
        <v>6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1</v>
      </c>
      <c r="H35" s="4">
        <f t="shared" si="0"/>
        <v>25.58</v>
      </c>
      <c r="T35" s="3" t="s">
        <v>6</v>
      </c>
      <c r="U35" s="2">
        <v>1728</v>
      </c>
      <c r="V35" s="2">
        <v>21</v>
      </c>
      <c r="W35" s="7">
        <v>25.58</v>
      </c>
    </row>
    <row r="36" spans="1:23" x14ac:dyDescent="0.25">
      <c r="A36" t="s">
        <v>22</v>
      </c>
      <c r="B36" s="8">
        <v>0.81</v>
      </c>
      <c r="C36" s="9">
        <v>0.79700000000000004</v>
      </c>
      <c r="D36" s="9">
        <v>0.745</v>
      </c>
      <c r="E36" s="9">
        <v>0.76</v>
      </c>
      <c r="F36" s="9">
        <v>0.746</v>
      </c>
      <c r="G36" s="9">
        <v>0.76400000000000001</v>
      </c>
      <c r="H36" s="4">
        <f t="shared" si="0"/>
        <v>25.76</v>
      </c>
      <c r="T36" s="3" t="s">
        <v>22</v>
      </c>
      <c r="U36" s="2">
        <v>4898</v>
      </c>
      <c r="V36" s="2">
        <v>11</v>
      </c>
      <c r="W36" s="7">
        <v>25.76</v>
      </c>
    </row>
    <row r="37" spans="1:23" x14ac:dyDescent="0.25">
      <c r="A37" t="s">
        <v>7</v>
      </c>
      <c r="B37" s="9">
        <v>0.86399999999999999</v>
      </c>
      <c r="C37" s="8">
        <v>0.89800000000000002</v>
      </c>
      <c r="D37" s="9">
        <v>0.81399999999999995</v>
      </c>
      <c r="E37" s="9">
        <v>0.83099999999999996</v>
      </c>
      <c r="F37" s="9">
        <v>0.81200000000000006</v>
      </c>
      <c r="G37" s="9">
        <v>0.81699999999999995</v>
      </c>
      <c r="H37" s="4">
        <f t="shared" si="0"/>
        <v>28</v>
      </c>
      <c r="T37" s="3" t="s">
        <v>7</v>
      </c>
      <c r="U37" s="2">
        <v>1484</v>
      </c>
      <c r="V37" s="2">
        <v>8</v>
      </c>
      <c r="W37" s="7">
        <v>28</v>
      </c>
    </row>
    <row r="38" spans="1:23" x14ac:dyDescent="0.25">
      <c r="A38" t="s">
        <v>31</v>
      </c>
      <c r="B38" s="9">
        <v>0.86699999999999999</v>
      </c>
      <c r="C38" s="8">
        <v>0.86799999999999999</v>
      </c>
      <c r="D38" s="9">
        <v>0.80400000000000005</v>
      </c>
      <c r="E38" s="9">
        <v>0.81399999999999995</v>
      </c>
      <c r="F38" s="9">
        <v>0.79900000000000004</v>
      </c>
      <c r="G38" s="9">
        <v>0.80400000000000005</v>
      </c>
      <c r="H38" s="4">
        <f t="shared" si="0"/>
        <v>28.1</v>
      </c>
      <c r="T38" s="3" t="s">
        <v>31</v>
      </c>
      <c r="U38" s="2">
        <v>1484</v>
      </c>
      <c r="V38" s="2">
        <v>8</v>
      </c>
      <c r="W38" s="7">
        <v>28.1</v>
      </c>
    </row>
    <row r="39" spans="1:23" x14ac:dyDescent="0.25">
      <c r="A39" t="s">
        <v>44</v>
      </c>
      <c r="B39" s="8">
        <v>0.73399999999999999</v>
      </c>
      <c r="C39" s="9">
        <v>0.72399999999999998</v>
      </c>
      <c r="D39" s="9">
        <v>0.73199999999999998</v>
      </c>
      <c r="E39" s="9">
        <v>0.71099999999999997</v>
      </c>
      <c r="F39" s="9">
        <v>0.71399999999999997</v>
      </c>
      <c r="G39" s="9">
        <v>0.69899999999999995</v>
      </c>
      <c r="H39" s="4">
        <f t="shared" si="0"/>
        <v>30.57</v>
      </c>
      <c r="T39" s="3" t="s">
        <v>44</v>
      </c>
      <c r="U39" s="2">
        <v>947</v>
      </c>
      <c r="V39" s="2">
        <v>8</v>
      </c>
      <c r="W39" s="7">
        <v>30.57</v>
      </c>
    </row>
    <row r="40" spans="1:23" x14ac:dyDescent="0.25">
      <c r="A40" t="s">
        <v>24</v>
      </c>
      <c r="B40" s="9">
        <v>0.99399999999999999</v>
      </c>
      <c r="C40" s="8">
        <v>0.999</v>
      </c>
      <c r="D40" s="9">
        <v>0.98399999999999999</v>
      </c>
      <c r="E40" s="9">
        <v>0.98399999999999999</v>
      </c>
      <c r="F40" s="9">
        <v>0.98399999999999999</v>
      </c>
      <c r="G40" s="9">
        <v>0.98399999999999999</v>
      </c>
      <c r="H40" s="4">
        <f t="shared" si="0"/>
        <v>32.700000000000003</v>
      </c>
      <c r="T40" s="3" t="s">
        <v>24</v>
      </c>
      <c r="U40" s="2">
        <v>1484</v>
      </c>
      <c r="V40" s="2">
        <v>8</v>
      </c>
      <c r="W40" s="7">
        <v>32.700000000000003</v>
      </c>
    </row>
    <row r="41" spans="1:23" x14ac:dyDescent="0.25">
      <c r="A41" t="s">
        <v>9</v>
      </c>
      <c r="B41" s="8">
        <v>0.95599999999999996</v>
      </c>
      <c r="C41" s="9">
        <v>0.93700000000000006</v>
      </c>
      <c r="D41" s="9">
        <v>0.90800000000000003</v>
      </c>
      <c r="E41" s="9">
        <v>0.94799999999999995</v>
      </c>
      <c r="F41" s="9">
        <v>0.89100000000000001</v>
      </c>
      <c r="G41" s="9">
        <v>0.90700000000000003</v>
      </c>
      <c r="H41" s="4">
        <f t="shared" si="0"/>
        <v>41.4</v>
      </c>
      <c r="T41" s="3" t="s">
        <v>9</v>
      </c>
      <c r="U41" s="2">
        <v>1484</v>
      </c>
      <c r="V41" s="2">
        <v>8</v>
      </c>
      <c r="W41" s="7">
        <v>41.4</v>
      </c>
    </row>
    <row r="42" spans="1:23" x14ac:dyDescent="0.25">
      <c r="A42" s="11" t="s">
        <v>25</v>
      </c>
      <c r="B42" s="12">
        <v>0.68400000000000005</v>
      </c>
      <c r="C42" s="13">
        <v>0.65200000000000002</v>
      </c>
      <c r="D42" s="13">
        <v>0.59</v>
      </c>
      <c r="E42" s="13">
        <v>0.67</v>
      </c>
      <c r="F42" s="13">
        <v>0.59399999999999997</v>
      </c>
      <c r="G42" s="13">
        <v>0.64300000000000002</v>
      </c>
      <c r="H42" s="4">
        <f t="shared" si="0"/>
        <v>129.44</v>
      </c>
      <c r="T42" s="3" t="s">
        <v>25</v>
      </c>
      <c r="U42" s="2">
        <v>4174</v>
      </c>
      <c r="V42" s="2">
        <v>8</v>
      </c>
      <c r="W42" s="7">
        <v>129.44</v>
      </c>
    </row>
  </sheetData>
  <sortState xmlns:xlrd2="http://schemas.microsoft.com/office/spreadsheetml/2017/richdata2" ref="A2:H42">
    <sortCondition ref="H2:H4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2"/>
  <sheetViews>
    <sheetView workbookViewId="0">
      <selection activeCell="K22" sqref="K22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x14ac:dyDescent="0.25">
      <c r="A2" t="s">
        <v>6</v>
      </c>
      <c r="B2" s="1">
        <v>1</v>
      </c>
      <c r="C2">
        <v>0.93400000000000005</v>
      </c>
      <c r="D2">
        <v>0.98799999999999999</v>
      </c>
      <c r="E2">
        <v>0.98299999999999998</v>
      </c>
      <c r="F2">
        <v>0.98799999999999999</v>
      </c>
      <c r="G2">
        <v>0.98299999999999998</v>
      </c>
    </row>
    <row r="3" spans="1:15" x14ac:dyDescent="0.25">
      <c r="A3" t="s">
        <v>7</v>
      </c>
      <c r="B3" s="1">
        <v>0.79400000000000004</v>
      </c>
      <c r="C3">
        <v>0.61599999999999999</v>
      </c>
      <c r="D3">
        <v>0.628</v>
      </c>
      <c r="E3">
        <v>0.65700000000000003</v>
      </c>
      <c r="F3">
        <v>0.625</v>
      </c>
      <c r="G3">
        <v>0.63900000000000001</v>
      </c>
    </row>
    <row r="4" spans="1:15" x14ac:dyDescent="0.25">
      <c r="A4" t="s">
        <v>8</v>
      </c>
      <c r="B4">
        <v>0.82099999999999995</v>
      </c>
      <c r="C4">
        <v>0.78900000000000003</v>
      </c>
      <c r="D4" s="1">
        <v>0.82899999999999996</v>
      </c>
      <c r="E4">
        <v>0.81699999999999995</v>
      </c>
      <c r="F4">
        <v>0.81200000000000006</v>
      </c>
      <c r="G4">
        <v>0.81899999999999995</v>
      </c>
    </row>
    <row r="5" spans="1:15" x14ac:dyDescent="0.25">
      <c r="A5" t="s">
        <v>9</v>
      </c>
      <c r="B5">
        <v>0.69099999999999995</v>
      </c>
      <c r="C5">
        <v>0.64200000000000002</v>
      </c>
      <c r="D5">
        <v>0.68</v>
      </c>
      <c r="E5" s="1">
        <v>0.751</v>
      </c>
      <c r="F5">
        <v>0.67100000000000004</v>
      </c>
      <c r="G5">
        <v>0.71299999999999997</v>
      </c>
    </row>
    <row r="6" spans="1:15" x14ac:dyDescent="0.25">
      <c r="A6" t="s">
        <v>10</v>
      </c>
      <c r="B6">
        <v>0.74299999999999999</v>
      </c>
      <c r="C6">
        <v>0.75900000000000001</v>
      </c>
      <c r="D6">
        <v>0.77700000000000002</v>
      </c>
      <c r="E6">
        <v>0.79</v>
      </c>
      <c r="F6">
        <v>0.77300000000000002</v>
      </c>
      <c r="G6" s="1">
        <v>0.80200000000000005</v>
      </c>
    </row>
    <row r="7" spans="1:15" x14ac:dyDescent="0.25">
      <c r="A7" t="s">
        <v>11</v>
      </c>
      <c r="B7" s="1">
        <v>0.69899999999999995</v>
      </c>
      <c r="C7">
        <v>0.67200000000000004</v>
      </c>
      <c r="D7">
        <v>0.68100000000000005</v>
      </c>
      <c r="E7">
        <v>0.67800000000000005</v>
      </c>
      <c r="F7">
        <v>0.67700000000000005</v>
      </c>
      <c r="G7">
        <v>0.66700000000000004</v>
      </c>
    </row>
    <row r="8" spans="1:15" x14ac:dyDescent="0.25">
      <c r="A8" t="s">
        <v>12</v>
      </c>
      <c r="B8" s="1">
        <v>0.82099999999999995</v>
      </c>
      <c r="C8">
        <v>0.71199999999999997</v>
      </c>
      <c r="D8">
        <v>0.753</v>
      </c>
      <c r="E8">
        <v>0.745</v>
      </c>
      <c r="F8">
        <v>0.73899999999999999</v>
      </c>
      <c r="G8">
        <v>0.745</v>
      </c>
    </row>
    <row r="9" spans="1:15" x14ac:dyDescent="0.25">
      <c r="A9" t="s">
        <v>13</v>
      </c>
      <c r="B9" s="1">
        <v>0.88500000000000001</v>
      </c>
      <c r="C9">
        <v>0.81699999999999995</v>
      </c>
      <c r="D9">
        <v>0.879</v>
      </c>
      <c r="E9">
        <v>0.86899999999999999</v>
      </c>
      <c r="F9">
        <v>0.86899999999999999</v>
      </c>
      <c r="G9">
        <v>0.86899999999999999</v>
      </c>
    </row>
    <row r="10" spans="1:15" x14ac:dyDescent="0.25">
      <c r="A10" t="s">
        <v>14</v>
      </c>
      <c r="B10" s="1">
        <v>0.98199999999999998</v>
      </c>
      <c r="C10">
        <v>0.93300000000000005</v>
      </c>
      <c r="D10">
        <v>0.96599999999999997</v>
      </c>
      <c r="E10">
        <v>0.96599999999999997</v>
      </c>
      <c r="F10">
        <v>0.96899999999999997</v>
      </c>
      <c r="G10">
        <v>0.96899999999999997</v>
      </c>
    </row>
    <row r="11" spans="1:15" x14ac:dyDescent="0.25">
      <c r="A11" t="s">
        <v>15</v>
      </c>
      <c r="B11" s="1">
        <v>0.89500000000000002</v>
      </c>
      <c r="C11">
        <v>0.85499999999999998</v>
      </c>
      <c r="D11">
        <v>0.87</v>
      </c>
      <c r="E11">
        <v>0.87</v>
      </c>
      <c r="F11">
        <v>0.875</v>
      </c>
      <c r="G11">
        <v>0.874</v>
      </c>
    </row>
    <row r="12" spans="1:15" x14ac:dyDescent="0.25">
      <c r="A12" t="s">
        <v>16</v>
      </c>
      <c r="B12" s="1">
        <v>0.80100000000000005</v>
      </c>
      <c r="C12">
        <v>0.70699999999999996</v>
      </c>
      <c r="D12">
        <v>0.76400000000000001</v>
      </c>
      <c r="E12">
        <v>0.78300000000000003</v>
      </c>
      <c r="F12">
        <v>0.75800000000000001</v>
      </c>
      <c r="G12">
        <v>0.79700000000000004</v>
      </c>
    </row>
    <row r="13" spans="1:15" x14ac:dyDescent="0.25">
      <c r="A13" t="s">
        <v>17</v>
      </c>
      <c r="B13" s="1">
        <v>0.81</v>
      </c>
      <c r="C13">
        <v>0.76200000000000001</v>
      </c>
      <c r="D13">
        <v>0.77200000000000002</v>
      </c>
      <c r="E13">
        <v>0.754</v>
      </c>
      <c r="F13">
        <v>0.76700000000000002</v>
      </c>
      <c r="G13">
        <v>0.78300000000000003</v>
      </c>
    </row>
    <row r="14" spans="1:15" x14ac:dyDescent="0.25">
      <c r="A14" t="s">
        <v>18</v>
      </c>
      <c r="B14" s="1">
        <v>0.75800000000000001</v>
      </c>
      <c r="C14">
        <v>0.74299999999999999</v>
      </c>
      <c r="D14">
        <v>0.752</v>
      </c>
      <c r="E14">
        <v>0.71699999999999997</v>
      </c>
      <c r="F14">
        <v>0.72399999999999998</v>
      </c>
      <c r="G14">
        <v>0.73899999999999999</v>
      </c>
    </row>
    <row r="15" spans="1:15" x14ac:dyDescent="0.25">
      <c r="A15" t="s">
        <v>19</v>
      </c>
      <c r="B15" s="1">
        <v>0.85099999999999998</v>
      </c>
      <c r="C15">
        <v>0.76100000000000001</v>
      </c>
      <c r="D15">
        <v>0.82</v>
      </c>
      <c r="E15">
        <v>0.80700000000000005</v>
      </c>
      <c r="F15">
        <v>0.80600000000000005</v>
      </c>
      <c r="G15">
        <v>0.80900000000000005</v>
      </c>
      <c r="J15" t="str">
        <f>B1</f>
        <v>SIMPOR</v>
      </c>
      <c r="K15" t="str">
        <f t="shared" ref="K15:N15" si="0">C1</f>
        <v>GDO</v>
      </c>
      <c r="L15" t="str">
        <f t="shared" si="0"/>
        <v>SMOTE</v>
      </c>
      <c r="M15" t="str">
        <f t="shared" si="0"/>
        <v>BorderlineSMOTE</v>
      </c>
      <c r="N15" t="str">
        <f t="shared" si="0"/>
        <v>ADASYN</v>
      </c>
      <c r="O15" t="str">
        <f>G1</f>
        <v>ROS</v>
      </c>
    </row>
    <row r="16" spans="1:15" x14ac:dyDescent="0.25">
      <c r="A16" t="s">
        <v>20</v>
      </c>
      <c r="B16" s="1">
        <v>0.91</v>
      </c>
      <c r="C16">
        <v>0.78100000000000003</v>
      </c>
      <c r="D16">
        <v>0.84399999999999997</v>
      </c>
      <c r="E16">
        <v>0.85599999999999998</v>
      </c>
      <c r="F16">
        <v>0.86499999999999999</v>
      </c>
      <c r="G16">
        <v>0.89800000000000002</v>
      </c>
      <c r="I16" t="s">
        <v>47</v>
      </c>
      <c r="J16" t="e">
        <f ca="1">[1]!COUNTBYFONTBOLD(B2:B50)</f>
        <v>#NAME?</v>
      </c>
      <c r="K16" t="e">
        <f ca="1">[1]!COUNTBYFONTBOLD(C2:C50)</f>
        <v>#NAME?</v>
      </c>
      <c r="L16" t="e">
        <f ca="1">[1]!COUNTBYFONTBOLD(D2:D50)</f>
        <v>#NAME?</v>
      </c>
      <c r="M16" t="e">
        <f ca="1">[1]!COUNTBYFONTBOLD(E2:E50)</f>
        <v>#NAME?</v>
      </c>
      <c r="N16" t="e">
        <f ca="1">[1]!COUNTBYFONTBOLD(F2:F50)</f>
        <v>#NAME?</v>
      </c>
      <c r="O16" t="e">
        <f ca="1">[1]!COUNTBYFONTBOLD(G2:G50)</f>
        <v>#NAME?</v>
      </c>
    </row>
    <row r="17" spans="1:7" x14ac:dyDescent="0.25">
      <c r="A17" t="s">
        <v>21</v>
      </c>
      <c r="B17">
        <v>0.63500000000000001</v>
      </c>
      <c r="C17">
        <v>0.65800000000000003</v>
      </c>
      <c r="D17">
        <v>0.74299999999999999</v>
      </c>
      <c r="E17">
        <v>0.73699999999999999</v>
      </c>
      <c r="F17" s="1">
        <v>0.755</v>
      </c>
      <c r="G17">
        <v>0.73599999999999999</v>
      </c>
    </row>
    <row r="18" spans="1:7" x14ac:dyDescent="0.25">
      <c r="A18" t="s">
        <v>22</v>
      </c>
      <c r="B18" s="1">
        <v>0.70899999999999996</v>
      </c>
      <c r="C18">
        <v>0.65200000000000002</v>
      </c>
      <c r="D18">
        <v>0.67400000000000004</v>
      </c>
      <c r="E18">
        <v>0.69099999999999995</v>
      </c>
      <c r="F18">
        <v>0.66400000000000003</v>
      </c>
      <c r="G18">
        <v>0.70199999999999996</v>
      </c>
    </row>
    <row r="19" spans="1:7" x14ac:dyDescent="0.25">
      <c r="A19" t="s">
        <v>23</v>
      </c>
      <c r="B19" s="1">
        <v>0.74399999999999999</v>
      </c>
      <c r="C19">
        <v>0.70599999999999996</v>
      </c>
      <c r="D19">
        <v>0.71</v>
      </c>
      <c r="E19">
        <v>0.73099999999999998</v>
      </c>
      <c r="F19">
        <v>0.73199999999999998</v>
      </c>
      <c r="G19">
        <v>0.72099999999999997</v>
      </c>
    </row>
    <row r="20" spans="1:7" x14ac:dyDescent="0.25">
      <c r="A20" t="s">
        <v>24</v>
      </c>
      <c r="B20">
        <v>0.79800000000000004</v>
      </c>
      <c r="C20">
        <v>0.65</v>
      </c>
      <c r="D20">
        <v>0.81299999999999994</v>
      </c>
      <c r="E20">
        <v>0.81</v>
      </c>
      <c r="F20" s="1">
        <v>0.81399999999999995</v>
      </c>
      <c r="G20">
        <v>0.81</v>
      </c>
    </row>
    <row r="21" spans="1:7" x14ac:dyDescent="0.25">
      <c r="A21" t="s">
        <v>25</v>
      </c>
      <c r="B21">
        <v>0.497</v>
      </c>
      <c r="C21">
        <v>0.502</v>
      </c>
      <c r="D21">
        <v>0.50900000000000001</v>
      </c>
      <c r="E21" s="1">
        <v>0.52200000000000002</v>
      </c>
      <c r="F21">
        <v>0.51100000000000001</v>
      </c>
      <c r="G21">
        <v>0.50900000000000001</v>
      </c>
    </row>
    <row r="22" spans="1:7" x14ac:dyDescent="0.25">
      <c r="A22" t="s">
        <v>26</v>
      </c>
      <c r="B22" s="1">
        <v>0.97899999999999998</v>
      </c>
      <c r="C22">
        <v>0.95799999999999996</v>
      </c>
      <c r="D22">
        <v>0.97699999999999998</v>
      </c>
      <c r="E22">
        <v>0.97799999999999998</v>
      </c>
      <c r="F22">
        <v>0.97299999999999998</v>
      </c>
      <c r="G22">
        <v>0.97499999999999998</v>
      </c>
    </row>
    <row r="23" spans="1:7" x14ac:dyDescent="0.25">
      <c r="A23" t="s">
        <v>27</v>
      </c>
      <c r="B23">
        <v>0.96199999999999997</v>
      </c>
      <c r="C23">
        <v>0.95399999999999996</v>
      </c>
      <c r="D23" s="1">
        <v>0.98299999999999998</v>
      </c>
      <c r="E23">
        <v>0.98</v>
      </c>
      <c r="F23">
        <v>0.95099999999999996</v>
      </c>
      <c r="G23">
        <v>0.95099999999999996</v>
      </c>
    </row>
    <row r="24" spans="1:7" x14ac:dyDescent="0.25">
      <c r="A24" t="s">
        <v>28</v>
      </c>
      <c r="B24" s="1">
        <v>0.84099999999999997</v>
      </c>
      <c r="C24">
        <v>0.68200000000000005</v>
      </c>
      <c r="D24">
        <v>0.749</v>
      </c>
      <c r="E24">
        <v>0.745</v>
      </c>
      <c r="F24">
        <v>0.747</v>
      </c>
      <c r="G24">
        <v>0.75800000000000001</v>
      </c>
    </row>
    <row r="25" spans="1:7" x14ac:dyDescent="0.25">
      <c r="A25" t="s">
        <v>29</v>
      </c>
      <c r="B25" s="1">
        <v>0.96699999999999997</v>
      </c>
      <c r="C25">
        <v>0.95</v>
      </c>
      <c r="D25">
        <v>0.96499999999999997</v>
      </c>
      <c r="E25">
        <v>0.95699999999999996</v>
      </c>
      <c r="F25">
        <v>0.95899999999999996</v>
      </c>
      <c r="G25">
        <v>0.96</v>
      </c>
    </row>
    <row r="26" spans="1:7" x14ac:dyDescent="0.25">
      <c r="A26" t="s">
        <v>30</v>
      </c>
      <c r="B26">
        <v>0.57799999999999996</v>
      </c>
      <c r="C26">
        <v>0.58299999999999996</v>
      </c>
      <c r="D26">
        <v>0.6</v>
      </c>
      <c r="E26">
        <v>0.58599999999999997</v>
      </c>
      <c r="F26">
        <v>0.58899999999999997</v>
      </c>
      <c r="G26" s="1">
        <v>0.61199999999999999</v>
      </c>
    </row>
    <row r="27" spans="1:7" x14ac:dyDescent="0.25">
      <c r="A27" t="s">
        <v>31</v>
      </c>
      <c r="B27" s="1">
        <v>0.73199999999999998</v>
      </c>
      <c r="C27">
        <v>0.63500000000000001</v>
      </c>
      <c r="D27">
        <v>0.63100000000000001</v>
      </c>
      <c r="E27">
        <v>0.63900000000000001</v>
      </c>
      <c r="F27">
        <v>0.63200000000000001</v>
      </c>
      <c r="G27">
        <v>0.66500000000000004</v>
      </c>
    </row>
    <row r="28" spans="1:7" x14ac:dyDescent="0.25">
      <c r="A28" t="s">
        <v>32</v>
      </c>
      <c r="B28">
        <v>0.63200000000000001</v>
      </c>
      <c r="C28">
        <v>0.624</v>
      </c>
      <c r="D28">
        <v>0.74299999999999999</v>
      </c>
      <c r="E28" s="1">
        <v>0.76</v>
      </c>
      <c r="F28">
        <v>0.69699999999999995</v>
      </c>
      <c r="G28" s="1">
        <v>0.76</v>
      </c>
    </row>
    <row r="29" spans="1:7" x14ac:dyDescent="0.25">
      <c r="A29" t="s">
        <v>33</v>
      </c>
      <c r="B29" s="1">
        <v>0.96</v>
      </c>
      <c r="C29">
        <v>0.93</v>
      </c>
      <c r="D29">
        <v>0.95899999999999996</v>
      </c>
      <c r="E29">
        <v>0.95499999999999996</v>
      </c>
      <c r="F29">
        <v>0.95299999999999996</v>
      </c>
      <c r="G29">
        <v>0.95499999999999996</v>
      </c>
    </row>
    <row r="30" spans="1:7" x14ac:dyDescent="0.25">
      <c r="A30" t="s">
        <v>34</v>
      </c>
      <c r="B30" s="1">
        <v>0.96699999999999997</v>
      </c>
      <c r="C30">
        <v>0.9</v>
      </c>
      <c r="D30">
        <v>0.93500000000000005</v>
      </c>
      <c r="E30">
        <v>0.92200000000000004</v>
      </c>
      <c r="F30">
        <v>0.94899999999999995</v>
      </c>
      <c r="G30">
        <v>0.92300000000000004</v>
      </c>
    </row>
    <row r="31" spans="1:7" x14ac:dyDescent="0.25">
      <c r="A31" t="s">
        <v>35</v>
      </c>
      <c r="B31" s="1">
        <v>0.81599999999999995</v>
      </c>
      <c r="C31">
        <v>0.78100000000000003</v>
      </c>
      <c r="D31">
        <v>0.79700000000000004</v>
      </c>
      <c r="E31">
        <v>0.79100000000000004</v>
      </c>
      <c r="F31">
        <v>0.78300000000000003</v>
      </c>
      <c r="G31">
        <v>0.78</v>
      </c>
    </row>
    <row r="32" spans="1:7" x14ac:dyDescent="0.25">
      <c r="A32" t="s">
        <v>36</v>
      </c>
      <c r="B32">
        <v>0.95</v>
      </c>
      <c r="C32">
        <v>0.95099999999999996</v>
      </c>
      <c r="D32">
        <v>0.95</v>
      </c>
      <c r="E32" s="1">
        <v>0.95299999999999996</v>
      </c>
      <c r="F32" s="1">
        <v>0.95299999999999996</v>
      </c>
      <c r="G32">
        <v>0.95</v>
      </c>
    </row>
    <row r="33" spans="1:7" x14ac:dyDescent="0.25">
      <c r="A33" t="s">
        <v>37</v>
      </c>
      <c r="B33" s="1">
        <v>0.76600000000000001</v>
      </c>
      <c r="C33">
        <v>0.61199999999999999</v>
      </c>
      <c r="D33">
        <v>0.59399999999999997</v>
      </c>
      <c r="E33">
        <v>0.622</v>
      </c>
      <c r="F33">
        <v>0.57499999999999996</v>
      </c>
      <c r="G33">
        <v>0.66500000000000004</v>
      </c>
    </row>
    <row r="34" spans="1:7" x14ac:dyDescent="0.25">
      <c r="A34" t="s">
        <v>38</v>
      </c>
      <c r="B34" s="1">
        <v>0.96199999999999997</v>
      </c>
      <c r="C34">
        <v>0.96099999999999997</v>
      </c>
      <c r="D34">
        <v>0.95499999999999996</v>
      </c>
      <c r="E34">
        <v>0.95899999999999996</v>
      </c>
      <c r="F34">
        <v>0.95799999999999996</v>
      </c>
      <c r="G34">
        <v>0.95899999999999996</v>
      </c>
    </row>
    <row r="35" spans="1:7" x14ac:dyDescent="0.25">
      <c r="A35" t="s">
        <v>39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</row>
    <row r="36" spans="1:7" x14ac:dyDescent="0.25">
      <c r="A36" t="s">
        <v>40</v>
      </c>
      <c r="B36" s="1">
        <v>0.90700000000000003</v>
      </c>
      <c r="C36">
        <v>0.82899999999999996</v>
      </c>
      <c r="D36">
        <v>0.89300000000000002</v>
      </c>
      <c r="E36">
        <v>0.85099999999999998</v>
      </c>
      <c r="F36">
        <v>0.85599999999999998</v>
      </c>
      <c r="G36">
        <v>0.89600000000000002</v>
      </c>
    </row>
    <row r="37" spans="1:7" x14ac:dyDescent="0.25">
      <c r="A37" t="s">
        <v>41</v>
      </c>
      <c r="B37" s="1">
        <v>0.91900000000000004</v>
      </c>
      <c r="C37">
        <v>0.86299999999999999</v>
      </c>
      <c r="D37">
        <v>0.88500000000000001</v>
      </c>
      <c r="E37">
        <v>0.86699999999999999</v>
      </c>
      <c r="F37">
        <v>0.85</v>
      </c>
      <c r="G37">
        <v>0.89</v>
      </c>
    </row>
    <row r="38" spans="1:7" x14ac:dyDescent="0.25">
      <c r="A38" t="s">
        <v>42</v>
      </c>
      <c r="B38">
        <v>0.67300000000000004</v>
      </c>
      <c r="C38">
        <v>0.94799999999999995</v>
      </c>
      <c r="D38">
        <v>0.92800000000000005</v>
      </c>
      <c r="E38">
        <v>0.82399999999999995</v>
      </c>
      <c r="F38">
        <v>0.80300000000000005</v>
      </c>
      <c r="G38" s="1">
        <v>0.95099999999999996</v>
      </c>
    </row>
    <row r="39" spans="1:7" x14ac:dyDescent="0.25">
      <c r="A39" t="s">
        <v>43</v>
      </c>
      <c r="B39" s="1">
        <v>0.92100000000000004</v>
      </c>
      <c r="C39">
        <v>0.72</v>
      </c>
      <c r="D39">
        <v>0.67300000000000004</v>
      </c>
      <c r="E39">
        <v>0.74299999999999999</v>
      </c>
      <c r="F39">
        <v>0.67400000000000004</v>
      </c>
      <c r="G39">
        <v>0.80600000000000005</v>
      </c>
    </row>
    <row r="40" spans="1:7" x14ac:dyDescent="0.25">
      <c r="A40" t="s">
        <v>44</v>
      </c>
      <c r="B40" s="1">
        <v>0.80100000000000005</v>
      </c>
      <c r="C40">
        <v>0.60199999999999998</v>
      </c>
      <c r="D40">
        <v>0.59099999999999997</v>
      </c>
      <c r="E40">
        <v>0.65</v>
      </c>
      <c r="F40">
        <v>0.58099999999999996</v>
      </c>
      <c r="G40">
        <v>0.66800000000000004</v>
      </c>
    </row>
    <row r="41" spans="1:7" x14ac:dyDescent="0.25">
      <c r="A41" t="s">
        <v>45</v>
      </c>
      <c r="B41">
        <v>0.91100000000000003</v>
      </c>
      <c r="C41">
        <v>0.88600000000000001</v>
      </c>
      <c r="D41">
        <v>0.91100000000000003</v>
      </c>
      <c r="E41">
        <v>0.91500000000000004</v>
      </c>
      <c r="F41">
        <v>0.91600000000000004</v>
      </c>
      <c r="G41" s="1">
        <v>0.92100000000000004</v>
      </c>
    </row>
    <row r="42" spans="1:7" x14ac:dyDescent="0.25">
      <c r="A42" t="s">
        <v>46</v>
      </c>
      <c r="B42">
        <v>0.58399999999999996</v>
      </c>
      <c r="C42">
        <v>0.58799999999999997</v>
      </c>
      <c r="D42">
        <v>0.55300000000000005</v>
      </c>
      <c r="E42">
        <v>0.57599999999999996</v>
      </c>
      <c r="F42">
        <v>0.55200000000000005</v>
      </c>
      <c r="G42" s="1">
        <v>0.60599999999999998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K23" sqref="K23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x14ac:dyDescent="0.25">
      <c r="A2" t="s">
        <v>6</v>
      </c>
      <c r="B2" s="1">
        <v>1</v>
      </c>
      <c r="C2">
        <v>0.997</v>
      </c>
      <c r="D2">
        <v>0.999</v>
      </c>
      <c r="E2">
        <v>0.999</v>
      </c>
      <c r="F2">
        <v>0.999</v>
      </c>
      <c r="G2">
        <v>0.999</v>
      </c>
    </row>
    <row r="3" spans="1:15" x14ac:dyDescent="0.25">
      <c r="A3" t="s">
        <v>7</v>
      </c>
      <c r="B3">
        <v>0.61699999999999999</v>
      </c>
      <c r="C3" s="1">
        <v>0.72799999999999998</v>
      </c>
      <c r="D3">
        <v>0.66400000000000003</v>
      </c>
      <c r="E3">
        <v>0.68500000000000005</v>
      </c>
      <c r="F3">
        <v>0.66300000000000003</v>
      </c>
      <c r="G3">
        <v>0.65700000000000003</v>
      </c>
    </row>
    <row r="4" spans="1:15" x14ac:dyDescent="0.25">
      <c r="A4" t="s">
        <v>8</v>
      </c>
      <c r="B4">
        <v>0.80500000000000005</v>
      </c>
      <c r="C4">
        <v>0.80200000000000005</v>
      </c>
      <c r="D4" s="1">
        <v>0.82399999999999995</v>
      </c>
      <c r="E4">
        <v>0.81899999999999995</v>
      </c>
      <c r="F4">
        <v>0.80900000000000005</v>
      </c>
      <c r="G4">
        <v>0.82</v>
      </c>
    </row>
    <row r="5" spans="1:15" x14ac:dyDescent="0.25">
      <c r="A5" t="s">
        <v>9</v>
      </c>
      <c r="B5">
        <v>0.67800000000000005</v>
      </c>
      <c r="C5" s="1">
        <v>0.80100000000000005</v>
      </c>
      <c r="D5">
        <v>0.78</v>
      </c>
      <c r="E5">
        <v>0.77700000000000002</v>
      </c>
      <c r="F5">
        <v>0.78</v>
      </c>
      <c r="G5">
        <v>0.78400000000000003</v>
      </c>
    </row>
    <row r="6" spans="1:15" x14ac:dyDescent="0.25">
      <c r="A6" t="s">
        <v>10</v>
      </c>
      <c r="B6">
        <v>0.72599999999999998</v>
      </c>
      <c r="C6">
        <v>0.76100000000000001</v>
      </c>
      <c r="D6">
        <v>0.77</v>
      </c>
      <c r="E6">
        <v>0.79200000000000004</v>
      </c>
      <c r="F6">
        <v>0.77100000000000002</v>
      </c>
      <c r="G6" s="1">
        <v>0.79900000000000004</v>
      </c>
    </row>
    <row r="7" spans="1:15" x14ac:dyDescent="0.25">
      <c r="A7" t="s">
        <v>11</v>
      </c>
      <c r="B7">
        <v>0.68200000000000005</v>
      </c>
      <c r="C7">
        <v>0.70099999999999996</v>
      </c>
      <c r="D7">
        <v>0.70399999999999996</v>
      </c>
      <c r="E7">
        <v>0.70599999999999996</v>
      </c>
      <c r="F7" s="1">
        <v>0.70799999999999996</v>
      </c>
      <c r="G7">
        <v>0.69099999999999995</v>
      </c>
    </row>
    <row r="8" spans="1:15" x14ac:dyDescent="0.25">
      <c r="A8" t="s">
        <v>12</v>
      </c>
      <c r="B8">
        <v>0.81299999999999994</v>
      </c>
      <c r="C8">
        <v>0.85399999999999998</v>
      </c>
      <c r="D8">
        <v>0.85399999999999998</v>
      </c>
      <c r="E8" s="1">
        <v>0.86399999999999999</v>
      </c>
      <c r="F8">
        <v>0.85099999999999998</v>
      </c>
      <c r="G8">
        <v>0.85199999999999998</v>
      </c>
    </row>
    <row r="9" spans="1:15" x14ac:dyDescent="0.25">
      <c r="A9" t="s">
        <v>13</v>
      </c>
      <c r="B9" s="1">
        <v>0.96599999999999997</v>
      </c>
      <c r="C9">
        <v>0.90300000000000002</v>
      </c>
      <c r="D9">
        <v>0.91100000000000003</v>
      </c>
      <c r="E9">
        <v>0.93400000000000005</v>
      </c>
      <c r="F9">
        <v>0.93400000000000005</v>
      </c>
      <c r="G9">
        <v>0.93400000000000005</v>
      </c>
    </row>
    <row r="10" spans="1:15" x14ac:dyDescent="0.25">
      <c r="A10" t="s">
        <v>14</v>
      </c>
      <c r="B10">
        <v>0.89800000000000002</v>
      </c>
      <c r="C10" s="1">
        <v>0.98899999999999999</v>
      </c>
      <c r="D10">
        <v>0.91300000000000003</v>
      </c>
      <c r="E10">
        <v>0.91300000000000003</v>
      </c>
      <c r="F10">
        <v>0.93100000000000005</v>
      </c>
      <c r="G10">
        <v>0.93100000000000005</v>
      </c>
    </row>
    <row r="11" spans="1:15" x14ac:dyDescent="0.25">
      <c r="A11" t="s">
        <v>15</v>
      </c>
      <c r="B11">
        <v>0.84099999999999997</v>
      </c>
      <c r="C11" s="1">
        <v>0.89900000000000002</v>
      </c>
      <c r="D11">
        <v>0.86699999999999999</v>
      </c>
      <c r="E11">
        <v>0.84899999999999998</v>
      </c>
      <c r="F11">
        <v>0.876</v>
      </c>
      <c r="G11">
        <v>0.876</v>
      </c>
    </row>
    <row r="12" spans="1:15" x14ac:dyDescent="0.25">
      <c r="A12" t="s">
        <v>16</v>
      </c>
      <c r="B12">
        <v>0.76800000000000002</v>
      </c>
      <c r="C12" s="1">
        <v>0.83499999999999996</v>
      </c>
      <c r="D12">
        <v>0.78100000000000003</v>
      </c>
      <c r="E12">
        <v>0.80300000000000005</v>
      </c>
      <c r="F12">
        <v>0.77300000000000002</v>
      </c>
      <c r="G12">
        <v>0.8</v>
      </c>
    </row>
    <row r="13" spans="1:15" x14ac:dyDescent="0.25">
      <c r="A13" t="s">
        <v>17</v>
      </c>
      <c r="B13" s="1">
        <v>0.82</v>
      </c>
      <c r="C13">
        <v>0.79800000000000004</v>
      </c>
      <c r="D13">
        <v>0.80100000000000005</v>
      </c>
      <c r="E13">
        <v>0.78800000000000003</v>
      </c>
      <c r="F13">
        <v>0.80100000000000005</v>
      </c>
      <c r="G13">
        <v>0.81799999999999995</v>
      </c>
    </row>
    <row r="14" spans="1:15" x14ac:dyDescent="0.25">
      <c r="A14" t="s">
        <v>18</v>
      </c>
      <c r="B14">
        <v>0.75600000000000001</v>
      </c>
      <c r="C14">
        <v>0.755</v>
      </c>
      <c r="D14" s="1">
        <v>0.76200000000000001</v>
      </c>
      <c r="E14">
        <v>0.72899999999999998</v>
      </c>
      <c r="F14">
        <v>0.73899999999999999</v>
      </c>
      <c r="G14">
        <v>0.745</v>
      </c>
    </row>
    <row r="15" spans="1:15" x14ac:dyDescent="0.25">
      <c r="A15" t="s">
        <v>19</v>
      </c>
      <c r="B15">
        <v>0.85099999999999998</v>
      </c>
      <c r="C15">
        <v>0.88700000000000001</v>
      </c>
      <c r="D15">
        <v>0.89100000000000001</v>
      </c>
      <c r="E15">
        <v>0.872</v>
      </c>
      <c r="F15">
        <v>0.88900000000000001</v>
      </c>
      <c r="G15" s="1">
        <v>0.89300000000000002</v>
      </c>
      <c r="J15" t="str">
        <f>B1</f>
        <v>SIMPOR</v>
      </c>
      <c r="K15" t="str">
        <f t="shared" ref="K15:N15" si="0">C1</f>
        <v>GDO</v>
      </c>
      <c r="L15" t="str">
        <f t="shared" si="0"/>
        <v>SMOTE</v>
      </c>
      <c r="M15" t="str">
        <f t="shared" si="0"/>
        <v>BorderlineSMOTE</v>
      </c>
      <c r="N15" t="str">
        <f t="shared" si="0"/>
        <v>ADASYN</v>
      </c>
      <c r="O15" t="str">
        <f>G1</f>
        <v>ROS</v>
      </c>
    </row>
    <row r="16" spans="1:15" x14ac:dyDescent="0.25">
      <c r="A16" t="s">
        <v>20</v>
      </c>
      <c r="B16">
        <v>0.79200000000000004</v>
      </c>
      <c r="C16" s="1">
        <v>0.84799999999999998</v>
      </c>
      <c r="D16">
        <v>0.80600000000000005</v>
      </c>
      <c r="E16">
        <v>0.78700000000000003</v>
      </c>
      <c r="F16">
        <v>0.80800000000000005</v>
      </c>
      <c r="G16">
        <v>0.79</v>
      </c>
      <c r="I16" t="s">
        <v>47</v>
      </c>
      <c r="J16" t="e">
        <f ca="1">[1]!COUNTBYFONTBOLD(B2:B50)</f>
        <v>#NAME?</v>
      </c>
      <c r="K16" t="e">
        <f ca="1">[1]!COUNTBYFONTBOLD(C2:C50)</f>
        <v>#NAME?</v>
      </c>
      <c r="L16" t="e">
        <f ca="1">[1]!COUNTBYFONTBOLD(D2:D50)</f>
        <v>#NAME?</v>
      </c>
      <c r="M16" t="e">
        <f ca="1">[1]!COUNTBYFONTBOLD(E2:E50)</f>
        <v>#NAME?</v>
      </c>
      <c r="N16" t="e">
        <f ca="1">[1]!COUNTBYFONTBOLD(F2:F50)</f>
        <v>#NAME?</v>
      </c>
      <c r="O16" t="e">
        <f ca="1">[1]!COUNTBYFONTBOLD(G2:G50)</f>
        <v>#NAME?</v>
      </c>
    </row>
    <row r="17" spans="1:7" x14ac:dyDescent="0.25">
      <c r="A17" t="s">
        <v>21</v>
      </c>
      <c r="B17">
        <v>0.53200000000000003</v>
      </c>
      <c r="C17">
        <v>0.82199999999999995</v>
      </c>
      <c r="D17">
        <v>0.90900000000000003</v>
      </c>
      <c r="E17">
        <v>0.88700000000000001</v>
      </c>
      <c r="F17" s="1">
        <v>0.91400000000000003</v>
      </c>
      <c r="G17">
        <v>0.85199999999999998</v>
      </c>
    </row>
    <row r="18" spans="1:7" x14ac:dyDescent="0.25">
      <c r="A18" t="s">
        <v>22</v>
      </c>
      <c r="B18">
        <v>0.59799999999999998</v>
      </c>
      <c r="C18" s="1">
        <v>0.70699999999999996</v>
      </c>
      <c r="D18">
        <v>0.64900000000000002</v>
      </c>
      <c r="E18">
        <v>0.65900000000000003</v>
      </c>
      <c r="F18">
        <v>0.65200000000000002</v>
      </c>
      <c r="G18">
        <v>0.65400000000000003</v>
      </c>
    </row>
    <row r="19" spans="1:7" x14ac:dyDescent="0.25">
      <c r="A19" t="s">
        <v>23</v>
      </c>
      <c r="B19" s="1">
        <v>0.73</v>
      </c>
      <c r="C19">
        <v>0.70699999999999996</v>
      </c>
      <c r="D19">
        <v>0.70899999999999996</v>
      </c>
      <c r="E19" s="1">
        <v>0.73</v>
      </c>
      <c r="F19">
        <v>0.72899999999999998</v>
      </c>
      <c r="G19">
        <v>0.71399999999999997</v>
      </c>
    </row>
    <row r="20" spans="1:7" x14ac:dyDescent="0.25">
      <c r="A20" t="s">
        <v>24</v>
      </c>
      <c r="B20">
        <v>0.85099999999999998</v>
      </c>
      <c r="C20" s="1">
        <v>0.99</v>
      </c>
      <c r="D20">
        <v>0.96799999999999997</v>
      </c>
      <c r="E20">
        <v>0.95599999999999996</v>
      </c>
      <c r="F20">
        <v>0.94499999999999995</v>
      </c>
      <c r="G20">
        <v>0.95599999999999996</v>
      </c>
    </row>
    <row r="21" spans="1:7" x14ac:dyDescent="0.25">
      <c r="A21" t="s">
        <v>25</v>
      </c>
      <c r="B21">
        <v>0.496</v>
      </c>
      <c r="C21">
        <v>0.499</v>
      </c>
      <c r="D21">
        <v>0.53500000000000003</v>
      </c>
      <c r="E21">
        <v>0.51800000000000002</v>
      </c>
      <c r="F21" s="1">
        <v>0.54</v>
      </c>
      <c r="G21">
        <v>0.51500000000000001</v>
      </c>
    </row>
    <row r="22" spans="1:7" x14ac:dyDescent="0.25">
      <c r="A22" t="s">
        <v>26</v>
      </c>
      <c r="B22">
        <v>0.98499999999999999</v>
      </c>
      <c r="C22">
        <v>0.97799999999999998</v>
      </c>
      <c r="D22">
        <v>0.98399999999999999</v>
      </c>
      <c r="E22" s="1">
        <v>0.98599999999999999</v>
      </c>
      <c r="F22">
        <v>0.98299999999999998</v>
      </c>
      <c r="G22">
        <v>0.98099999999999998</v>
      </c>
    </row>
    <row r="23" spans="1:7" x14ac:dyDescent="0.25">
      <c r="A23" t="s">
        <v>27</v>
      </c>
      <c r="B23">
        <v>0.81799999999999995</v>
      </c>
      <c r="C23" s="1">
        <v>0.84299999999999997</v>
      </c>
      <c r="D23">
        <v>0.82099999999999995</v>
      </c>
      <c r="E23">
        <v>0.8</v>
      </c>
      <c r="F23">
        <v>0.82199999999999995</v>
      </c>
      <c r="G23">
        <v>0.82199999999999995</v>
      </c>
    </row>
    <row r="24" spans="1:7" x14ac:dyDescent="0.25">
      <c r="A24" t="s">
        <v>28</v>
      </c>
      <c r="B24">
        <v>0.749</v>
      </c>
      <c r="C24">
        <v>0.78200000000000003</v>
      </c>
      <c r="D24" s="1">
        <v>0.86099999999999999</v>
      </c>
      <c r="E24">
        <v>0.77700000000000002</v>
      </c>
      <c r="F24">
        <v>0.81299999999999994</v>
      </c>
      <c r="G24">
        <v>0.81899999999999995</v>
      </c>
    </row>
    <row r="25" spans="1:7" x14ac:dyDescent="0.25">
      <c r="A25" t="s">
        <v>29</v>
      </c>
      <c r="B25" s="1">
        <v>0.97699999999999998</v>
      </c>
      <c r="C25">
        <v>0.97599999999999998</v>
      </c>
      <c r="D25">
        <v>0.97399999999999998</v>
      </c>
      <c r="E25">
        <v>0.97099999999999997</v>
      </c>
      <c r="F25">
        <v>0.97399999999999998</v>
      </c>
      <c r="G25">
        <v>0.97199999999999998</v>
      </c>
    </row>
    <row r="26" spans="1:7" x14ac:dyDescent="0.25">
      <c r="A26" t="s">
        <v>30</v>
      </c>
      <c r="B26">
        <v>0.58399999999999996</v>
      </c>
      <c r="C26">
        <v>0.60399999999999998</v>
      </c>
      <c r="D26">
        <v>0.61099999999999999</v>
      </c>
      <c r="E26">
        <v>0.60799999999999998</v>
      </c>
      <c r="F26">
        <v>0.61199999999999999</v>
      </c>
      <c r="G26" s="1">
        <v>0.63200000000000001</v>
      </c>
    </row>
    <row r="27" spans="1:7" x14ac:dyDescent="0.25">
      <c r="A27" t="s">
        <v>31</v>
      </c>
      <c r="B27">
        <v>0.621</v>
      </c>
      <c r="C27" s="1">
        <v>0.81899999999999995</v>
      </c>
      <c r="D27">
        <v>0.74</v>
      </c>
      <c r="E27">
        <v>0.71</v>
      </c>
      <c r="F27">
        <v>0.72899999999999998</v>
      </c>
      <c r="G27">
        <v>0.73699999999999999</v>
      </c>
    </row>
    <row r="28" spans="1:7" x14ac:dyDescent="0.25">
      <c r="A28" t="s">
        <v>32</v>
      </c>
      <c r="B28">
        <v>0.71</v>
      </c>
      <c r="C28">
        <v>0.74099999999999999</v>
      </c>
      <c r="D28" s="1">
        <v>0.75800000000000001</v>
      </c>
      <c r="E28">
        <v>0.73499999999999999</v>
      </c>
      <c r="F28">
        <v>0.73299999999999998</v>
      </c>
      <c r="G28">
        <v>0.73499999999999999</v>
      </c>
    </row>
    <row r="29" spans="1:7" x14ac:dyDescent="0.25">
      <c r="A29" t="s">
        <v>33</v>
      </c>
      <c r="B29">
        <v>0.93500000000000005</v>
      </c>
      <c r="C29">
        <v>0.93200000000000005</v>
      </c>
      <c r="D29" s="1">
        <v>0.93600000000000005</v>
      </c>
      <c r="E29" s="1">
        <v>0.93600000000000005</v>
      </c>
      <c r="F29">
        <v>0.93400000000000005</v>
      </c>
      <c r="G29">
        <v>0.93500000000000005</v>
      </c>
    </row>
    <row r="30" spans="1:7" x14ac:dyDescent="0.25">
      <c r="A30" t="s">
        <v>34</v>
      </c>
      <c r="B30" s="1">
        <v>0.998</v>
      </c>
      <c r="C30">
        <v>0.99199999999999999</v>
      </c>
      <c r="D30">
        <v>0.996</v>
      </c>
      <c r="E30">
        <v>0.99399999999999999</v>
      </c>
      <c r="F30">
        <v>0.997</v>
      </c>
      <c r="G30">
        <v>0.99399999999999999</v>
      </c>
    </row>
    <row r="31" spans="1:7" x14ac:dyDescent="0.25">
      <c r="A31" t="s">
        <v>35</v>
      </c>
      <c r="B31">
        <v>0.83899999999999997</v>
      </c>
      <c r="C31">
        <v>0.84699999999999998</v>
      </c>
      <c r="D31">
        <v>0.85299999999999998</v>
      </c>
      <c r="E31" s="1">
        <v>0.85599999999999998</v>
      </c>
      <c r="F31">
        <v>0.83699999999999997</v>
      </c>
      <c r="G31">
        <v>0.84199999999999997</v>
      </c>
    </row>
    <row r="32" spans="1:7" x14ac:dyDescent="0.25">
      <c r="A32" t="s">
        <v>36</v>
      </c>
      <c r="B32">
        <v>0.94199999999999995</v>
      </c>
      <c r="C32" s="1">
        <v>0.99199999999999999</v>
      </c>
      <c r="D32">
        <v>0.94199999999999995</v>
      </c>
      <c r="E32">
        <v>0.95299999999999996</v>
      </c>
      <c r="F32">
        <v>0.95299999999999996</v>
      </c>
      <c r="G32">
        <v>0.94199999999999995</v>
      </c>
    </row>
    <row r="33" spans="1:7" x14ac:dyDescent="0.25">
      <c r="A33" t="s">
        <v>37</v>
      </c>
      <c r="B33">
        <v>0.66600000000000004</v>
      </c>
      <c r="C33" s="1">
        <v>0.74299999999999999</v>
      </c>
      <c r="D33">
        <v>0.66700000000000004</v>
      </c>
      <c r="E33">
        <v>0.66600000000000004</v>
      </c>
      <c r="F33">
        <v>0.63800000000000001</v>
      </c>
      <c r="G33">
        <v>0.66700000000000004</v>
      </c>
    </row>
    <row r="34" spans="1:7" x14ac:dyDescent="0.25">
      <c r="A34" t="s">
        <v>38</v>
      </c>
      <c r="B34">
        <v>0.96399999999999997</v>
      </c>
      <c r="C34" s="1">
        <v>0.97199999999999998</v>
      </c>
      <c r="D34">
        <v>0.95799999999999996</v>
      </c>
      <c r="E34">
        <v>0.96699999999999997</v>
      </c>
      <c r="F34">
        <v>0.96499999999999997</v>
      </c>
      <c r="G34">
        <v>0.96699999999999997</v>
      </c>
    </row>
    <row r="35" spans="1:7" x14ac:dyDescent="0.25">
      <c r="A35" t="s">
        <v>39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</row>
    <row r="36" spans="1:7" x14ac:dyDescent="0.25">
      <c r="A36" t="s">
        <v>40</v>
      </c>
      <c r="B36">
        <v>0.90100000000000002</v>
      </c>
      <c r="C36">
        <v>0.89800000000000002</v>
      </c>
      <c r="D36">
        <v>0.90900000000000003</v>
      </c>
      <c r="E36">
        <v>0.88800000000000001</v>
      </c>
      <c r="F36">
        <v>0.89800000000000002</v>
      </c>
      <c r="G36" s="1">
        <v>0.91600000000000004</v>
      </c>
    </row>
    <row r="37" spans="1:7" x14ac:dyDescent="0.25">
      <c r="A37" t="s">
        <v>41</v>
      </c>
      <c r="B37">
        <v>0.92300000000000004</v>
      </c>
      <c r="C37" s="1">
        <v>0.95399999999999996</v>
      </c>
      <c r="D37">
        <v>0.94299999999999995</v>
      </c>
      <c r="E37">
        <v>0.94499999999999995</v>
      </c>
      <c r="F37">
        <v>0.95</v>
      </c>
      <c r="G37">
        <v>0.94799999999999995</v>
      </c>
    </row>
    <row r="38" spans="1:7" x14ac:dyDescent="0.25">
      <c r="A38" t="s">
        <v>42</v>
      </c>
      <c r="B38">
        <v>0.60199999999999998</v>
      </c>
      <c r="C38" s="1">
        <v>0.93300000000000005</v>
      </c>
      <c r="D38">
        <v>0.78900000000000003</v>
      </c>
      <c r="E38">
        <v>0.76800000000000002</v>
      </c>
      <c r="F38">
        <v>0.76600000000000001</v>
      </c>
      <c r="G38">
        <v>0.83099999999999996</v>
      </c>
    </row>
    <row r="39" spans="1:7" x14ac:dyDescent="0.25">
      <c r="A39" t="s">
        <v>43</v>
      </c>
      <c r="B39">
        <v>0.84799999999999998</v>
      </c>
      <c r="C39">
        <v>0.83299999999999996</v>
      </c>
      <c r="D39" s="1">
        <v>0.85799999999999998</v>
      </c>
      <c r="E39">
        <v>0.83699999999999997</v>
      </c>
      <c r="F39">
        <v>0.83599999999999997</v>
      </c>
      <c r="G39">
        <v>0.84399999999999997</v>
      </c>
    </row>
    <row r="40" spans="1:7" x14ac:dyDescent="0.25">
      <c r="A40" t="s">
        <v>44</v>
      </c>
      <c r="B40">
        <v>0.61899999999999999</v>
      </c>
      <c r="C40" s="1">
        <v>0.67700000000000005</v>
      </c>
      <c r="D40">
        <v>0.65500000000000003</v>
      </c>
      <c r="E40">
        <v>0.67200000000000004</v>
      </c>
      <c r="F40">
        <v>0.625</v>
      </c>
      <c r="G40">
        <v>0.66700000000000004</v>
      </c>
    </row>
    <row r="41" spans="1:7" x14ac:dyDescent="0.25">
      <c r="A41" t="s">
        <v>45</v>
      </c>
      <c r="B41">
        <v>0.90300000000000002</v>
      </c>
      <c r="C41" s="1">
        <v>0.93799999999999994</v>
      </c>
      <c r="D41">
        <v>0.90100000000000002</v>
      </c>
      <c r="E41">
        <v>0.91</v>
      </c>
      <c r="F41">
        <v>0.91400000000000003</v>
      </c>
      <c r="G41">
        <v>0.90700000000000003</v>
      </c>
    </row>
    <row r="42" spans="1:7" x14ac:dyDescent="0.25">
      <c r="A42" t="s">
        <v>46</v>
      </c>
      <c r="B42">
        <v>0.51800000000000002</v>
      </c>
      <c r="C42">
        <v>0.66600000000000004</v>
      </c>
      <c r="D42">
        <v>0.65500000000000003</v>
      </c>
      <c r="E42">
        <v>0.66100000000000003</v>
      </c>
      <c r="F42">
        <v>0.65700000000000003</v>
      </c>
      <c r="G42" s="1">
        <v>0.69799999999999995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2"/>
  <sheetViews>
    <sheetView workbookViewId="0">
      <selection activeCell="L27" sqref="L27"/>
    </sheetView>
  </sheetViews>
  <sheetFormatPr defaultRowHeight="15" x14ac:dyDescent="0.25"/>
  <cols>
    <col min="1" max="1" width="14.1406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x14ac:dyDescent="0.25">
      <c r="A2" t="s">
        <v>6</v>
      </c>
      <c r="B2" s="1">
        <v>1</v>
      </c>
      <c r="C2">
        <v>0.997</v>
      </c>
      <c r="D2">
        <v>0.999</v>
      </c>
      <c r="E2">
        <v>0.999</v>
      </c>
      <c r="F2">
        <v>0.999</v>
      </c>
      <c r="G2">
        <v>0.999</v>
      </c>
    </row>
    <row r="3" spans="1:15" x14ac:dyDescent="0.25">
      <c r="A3" t="s">
        <v>7</v>
      </c>
      <c r="B3">
        <v>0.61699999999999999</v>
      </c>
      <c r="C3" s="1">
        <v>0.72799999999999998</v>
      </c>
      <c r="D3">
        <v>0.66400000000000003</v>
      </c>
      <c r="E3">
        <v>0.68500000000000005</v>
      </c>
      <c r="F3">
        <v>0.66300000000000003</v>
      </c>
      <c r="G3">
        <v>0.65700000000000003</v>
      </c>
    </row>
    <row r="4" spans="1:15" x14ac:dyDescent="0.25">
      <c r="A4" t="s">
        <v>8</v>
      </c>
      <c r="B4">
        <v>0.80500000000000005</v>
      </c>
      <c r="C4">
        <v>0.80200000000000005</v>
      </c>
      <c r="D4" s="1">
        <v>0.82399999999999995</v>
      </c>
      <c r="E4">
        <v>0.81899999999999995</v>
      </c>
      <c r="F4">
        <v>0.80900000000000005</v>
      </c>
      <c r="G4">
        <v>0.82</v>
      </c>
    </row>
    <row r="5" spans="1:15" x14ac:dyDescent="0.25">
      <c r="A5" t="s">
        <v>9</v>
      </c>
      <c r="B5">
        <v>0.67800000000000005</v>
      </c>
      <c r="C5" s="1">
        <v>0.80100000000000005</v>
      </c>
      <c r="D5">
        <v>0.78</v>
      </c>
      <c r="E5">
        <v>0.77700000000000002</v>
      </c>
      <c r="F5">
        <v>0.78</v>
      </c>
      <c r="G5">
        <v>0.78400000000000003</v>
      </c>
    </row>
    <row r="6" spans="1:15" x14ac:dyDescent="0.25">
      <c r="A6" t="s">
        <v>10</v>
      </c>
      <c r="B6">
        <v>0.72599999999999998</v>
      </c>
      <c r="C6">
        <v>0.76100000000000001</v>
      </c>
      <c r="D6">
        <v>0.77</v>
      </c>
      <c r="E6">
        <v>0.79200000000000004</v>
      </c>
      <c r="F6">
        <v>0.77100000000000002</v>
      </c>
      <c r="G6" s="1">
        <v>0.79900000000000004</v>
      </c>
    </row>
    <row r="7" spans="1:15" x14ac:dyDescent="0.25">
      <c r="A7" t="s">
        <v>11</v>
      </c>
      <c r="B7">
        <v>0.68200000000000005</v>
      </c>
      <c r="C7">
        <v>0.70099999999999996</v>
      </c>
      <c r="D7">
        <v>0.70399999999999996</v>
      </c>
      <c r="E7">
        <v>0.70599999999999996</v>
      </c>
      <c r="F7" s="1">
        <v>0.70799999999999996</v>
      </c>
      <c r="G7">
        <v>0.69099999999999995</v>
      </c>
    </row>
    <row r="8" spans="1:15" x14ac:dyDescent="0.25">
      <c r="A8" t="s">
        <v>12</v>
      </c>
      <c r="B8">
        <v>0.81299999999999994</v>
      </c>
      <c r="C8">
        <v>0.85399999999999998</v>
      </c>
      <c r="D8">
        <v>0.85399999999999998</v>
      </c>
      <c r="E8" s="1">
        <v>0.86399999999999999</v>
      </c>
      <c r="F8">
        <v>0.85099999999999998</v>
      </c>
      <c r="G8">
        <v>0.85199999999999998</v>
      </c>
    </row>
    <row r="9" spans="1:15" x14ac:dyDescent="0.25">
      <c r="A9" t="s">
        <v>13</v>
      </c>
      <c r="B9" s="1">
        <v>0.96599999999999997</v>
      </c>
      <c r="C9">
        <v>0.90300000000000002</v>
      </c>
      <c r="D9">
        <v>0.91100000000000003</v>
      </c>
      <c r="E9">
        <v>0.93400000000000005</v>
      </c>
      <c r="F9">
        <v>0.93400000000000005</v>
      </c>
      <c r="G9">
        <v>0.93400000000000005</v>
      </c>
    </row>
    <row r="10" spans="1:15" x14ac:dyDescent="0.25">
      <c r="A10" t="s">
        <v>14</v>
      </c>
      <c r="B10">
        <v>0.89800000000000002</v>
      </c>
      <c r="C10" s="1">
        <v>0.98899999999999999</v>
      </c>
      <c r="D10">
        <v>0.91300000000000003</v>
      </c>
      <c r="E10">
        <v>0.91300000000000003</v>
      </c>
      <c r="F10">
        <v>0.93100000000000005</v>
      </c>
      <c r="G10">
        <v>0.93100000000000005</v>
      </c>
    </row>
    <row r="11" spans="1:15" x14ac:dyDescent="0.25">
      <c r="A11" t="s">
        <v>15</v>
      </c>
      <c r="B11">
        <v>0.84099999999999997</v>
      </c>
      <c r="C11" s="1">
        <v>0.89900000000000002</v>
      </c>
      <c r="D11">
        <v>0.86699999999999999</v>
      </c>
      <c r="E11">
        <v>0.84899999999999998</v>
      </c>
      <c r="F11">
        <v>0.876</v>
      </c>
      <c r="G11">
        <v>0.876</v>
      </c>
    </row>
    <row r="12" spans="1:15" x14ac:dyDescent="0.25">
      <c r="A12" t="s">
        <v>16</v>
      </c>
      <c r="B12">
        <v>0.76800000000000002</v>
      </c>
      <c r="C12" s="1">
        <v>0.83499999999999996</v>
      </c>
      <c r="D12">
        <v>0.78100000000000003</v>
      </c>
      <c r="E12">
        <v>0.80300000000000005</v>
      </c>
      <c r="F12">
        <v>0.77300000000000002</v>
      </c>
      <c r="G12">
        <v>0.8</v>
      </c>
    </row>
    <row r="13" spans="1:15" x14ac:dyDescent="0.25">
      <c r="A13" t="s">
        <v>17</v>
      </c>
      <c r="B13" s="1">
        <v>0.82</v>
      </c>
      <c r="C13">
        <v>0.79800000000000004</v>
      </c>
      <c r="D13">
        <v>0.80100000000000005</v>
      </c>
      <c r="E13">
        <v>0.78800000000000003</v>
      </c>
      <c r="F13">
        <v>0.80100000000000005</v>
      </c>
      <c r="G13">
        <v>0.81799999999999995</v>
      </c>
    </row>
    <row r="14" spans="1:15" x14ac:dyDescent="0.25">
      <c r="A14" t="s">
        <v>18</v>
      </c>
      <c r="B14">
        <v>0.75600000000000001</v>
      </c>
      <c r="C14">
        <v>0.755</v>
      </c>
      <c r="D14" s="1">
        <v>0.76200000000000001</v>
      </c>
      <c r="E14">
        <v>0.72899999999999998</v>
      </c>
      <c r="F14">
        <v>0.73899999999999999</v>
      </c>
      <c r="G14">
        <v>0.745</v>
      </c>
    </row>
    <row r="15" spans="1:15" x14ac:dyDescent="0.25">
      <c r="A15" t="s">
        <v>19</v>
      </c>
      <c r="B15">
        <v>0.85099999999999998</v>
      </c>
      <c r="C15">
        <v>0.88700000000000001</v>
      </c>
      <c r="D15">
        <v>0.89100000000000001</v>
      </c>
      <c r="E15">
        <v>0.872</v>
      </c>
      <c r="F15">
        <v>0.88900000000000001</v>
      </c>
      <c r="G15" s="1">
        <v>0.89300000000000002</v>
      </c>
      <c r="J15" t="str">
        <f>B1</f>
        <v>SIMPOR</v>
      </c>
      <c r="K15" t="str">
        <f t="shared" ref="K15:N15" si="0">C1</f>
        <v>GDO</v>
      </c>
      <c r="L15" t="str">
        <f t="shared" si="0"/>
        <v>SMOTE</v>
      </c>
      <c r="M15" t="str">
        <f t="shared" si="0"/>
        <v>BorderlineSMOTE</v>
      </c>
      <c r="N15" t="str">
        <f t="shared" si="0"/>
        <v>ADASYN</v>
      </c>
      <c r="O15" t="str">
        <f>G1</f>
        <v>ROS</v>
      </c>
    </row>
    <row r="16" spans="1:15" x14ac:dyDescent="0.25">
      <c r="A16" t="s">
        <v>20</v>
      </c>
      <c r="B16">
        <v>0.79200000000000004</v>
      </c>
      <c r="C16" s="1">
        <v>0.84799999999999998</v>
      </c>
      <c r="D16">
        <v>0.80600000000000005</v>
      </c>
      <c r="E16">
        <v>0.78700000000000003</v>
      </c>
      <c r="F16">
        <v>0.80800000000000005</v>
      </c>
      <c r="G16">
        <v>0.79</v>
      </c>
      <c r="I16" t="s">
        <v>47</v>
      </c>
      <c r="J16" t="e">
        <f ca="1">[1]!COUNTBYFONTBOLD(B2:B50)</f>
        <v>#NAME?</v>
      </c>
      <c r="K16" t="e">
        <f ca="1">[1]!COUNTBYFONTBOLD(C2:C50)</f>
        <v>#NAME?</v>
      </c>
      <c r="L16" t="e">
        <f ca="1">[1]!COUNTBYFONTBOLD(D2:D50)</f>
        <v>#NAME?</v>
      </c>
      <c r="M16" t="e">
        <f ca="1">[1]!COUNTBYFONTBOLD(E2:E50)</f>
        <v>#NAME?</v>
      </c>
      <c r="N16" t="e">
        <f ca="1">[1]!COUNTBYFONTBOLD(F2:F50)</f>
        <v>#NAME?</v>
      </c>
      <c r="O16" t="e">
        <f ca="1">[1]!COUNTBYFONTBOLD(G2:G50)</f>
        <v>#NAME?</v>
      </c>
    </row>
    <row r="17" spans="1:7" x14ac:dyDescent="0.25">
      <c r="A17" t="s">
        <v>21</v>
      </c>
      <c r="B17">
        <v>0.53200000000000003</v>
      </c>
      <c r="C17">
        <v>0.82199999999999995</v>
      </c>
      <c r="D17">
        <v>0.90900000000000003</v>
      </c>
      <c r="E17">
        <v>0.88700000000000001</v>
      </c>
      <c r="F17" s="1">
        <v>0.91400000000000003</v>
      </c>
      <c r="G17">
        <v>0.85199999999999998</v>
      </c>
    </row>
    <row r="18" spans="1:7" x14ac:dyDescent="0.25">
      <c r="A18" t="s">
        <v>22</v>
      </c>
      <c r="B18">
        <v>0.59799999999999998</v>
      </c>
      <c r="C18" s="1">
        <v>0.70699999999999996</v>
      </c>
      <c r="D18">
        <v>0.64900000000000002</v>
      </c>
      <c r="E18">
        <v>0.65900000000000003</v>
      </c>
      <c r="F18">
        <v>0.65200000000000002</v>
      </c>
      <c r="G18">
        <v>0.65400000000000003</v>
      </c>
    </row>
    <row r="19" spans="1:7" x14ac:dyDescent="0.25">
      <c r="A19" t="s">
        <v>23</v>
      </c>
      <c r="B19" s="1">
        <v>0.73</v>
      </c>
      <c r="C19">
        <v>0.70699999999999996</v>
      </c>
      <c r="D19">
        <v>0.70899999999999996</v>
      </c>
      <c r="E19" s="1">
        <v>0.73</v>
      </c>
      <c r="F19">
        <v>0.72899999999999998</v>
      </c>
      <c r="G19">
        <v>0.71399999999999997</v>
      </c>
    </row>
    <row r="20" spans="1:7" x14ac:dyDescent="0.25">
      <c r="A20" t="s">
        <v>24</v>
      </c>
      <c r="B20">
        <v>0.85099999999999998</v>
      </c>
      <c r="C20" s="1">
        <v>0.99</v>
      </c>
      <c r="D20">
        <v>0.96799999999999997</v>
      </c>
      <c r="E20">
        <v>0.95599999999999996</v>
      </c>
      <c r="F20">
        <v>0.94499999999999995</v>
      </c>
      <c r="G20">
        <v>0.95599999999999996</v>
      </c>
    </row>
    <row r="21" spans="1:7" x14ac:dyDescent="0.25">
      <c r="A21" t="s">
        <v>25</v>
      </c>
      <c r="B21">
        <v>0.496</v>
      </c>
      <c r="C21">
        <v>0.499</v>
      </c>
      <c r="D21">
        <v>0.53500000000000003</v>
      </c>
      <c r="E21">
        <v>0.51800000000000002</v>
      </c>
      <c r="F21" s="1">
        <v>0.54</v>
      </c>
      <c r="G21">
        <v>0.51500000000000001</v>
      </c>
    </row>
    <row r="22" spans="1:7" x14ac:dyDescent="0.25">
      <c r="A22" t="s">
        <v>26</v>
      </c>
      <c r="B22">
        <v>0.98499999999999999</v>
      </c>
      <c r="C22">
        <v>0.97799999999999998</v>
      </c>
      <c r="D22">
        <v>0.98399999999999999</v>
      </c>
      <c r="E22" s="1">
        <v>0.98599999999999999</v>
      </c>
      <c r="F22">
        <v>0.98299999999999998</v>
      </c>
      <c r="G22">
        <v>0.98099999999999998</v>
      </c>
    </row>
    <row r="23" spans="1:7" x14ac:dyDescent="0.25">
      <c r="A23" t="s">
        <v>27</v>
      </c>
      <c r="B23">
        <v>0.81799999999999995</v>
      </c>
      <c r="C23" s="1">
        <v>0.84299999999999997</v>
      </c>
      <c r="D23">
        <v>0.82099999999999995</v>
      </c>
      <c r="E23">
        <v>0.8</v>
      </c>
      <c r="F23">
        <v>0.82199999999999995</v>
      </c>
      <c r="G23">
        <v>0.82199999999999995</v>
      </c>
    </row>
    <row r="24" spans="1:7" x14ac:dyDescent="0.25">
      <c r="A24" t="s">
        <v>28</v>
      </c>
      <c r="B24">
        <v>0.749</v>
      </c>
      <c r="C24">
        <v>0.78200000000000003</v>
      </c>
      <c r="D24" s="1">
        <v>0.86099999999999999</v>
      </c>
      <c r="E24">
        <v>0.77700000000000002</v>
      </c>
      <c r="F24">
        <v>0.81299999999999994</v>
      </c>
      <c r="G24">
        <v>0.81899999999999995</v>
      </c>
    </row>
    <row r="25" spans="1:7" x14ac:dyDescent="0.25">
      <c r="A25" t="s">
        <v>29</v>
      </c>
      <c r="B25" s="1">
        <v>0.97699999999999998</v>
      </c>
      <c r="C25">
        <v>0.97599999999999998</v>
      </c>
      <c r="D25">
        <v>0.97399999999999998</v>
      </c>
      <c r="E25">
        <v>0.97099999999999997</v>
      </c>
      <c r="F25">
        <v>0.97399999999999998</v>
      </c>
      <c r="G25">
        <v>0.97199999999999998</v>
      </c>
    </row>
    <row r="26" spans="1:7" x14ac:dyDescent="0.25">
      <c r="A26" t="s">
        <v>30</v>
      </c>
      <c r="B26">
        <v>0.58399999999999996</v>
      </c>
      <c r="C26">
        <v>0.60399999999999998</v>
      </c>
      <c r="D26">
        <v>0.61099999999999999</v>
      </c>
      <c r="E26">
        <v>0.60799999999999998</v>
      </c>
      <c r="F26">
        <v>0.61199999999999999</v>
      </c>
      <c r="G26" s="1">
        <v>0.63200000000000001</v>
      </c>
    </row>
    <row r="27" spans="1:7" x14ac:dyDescent="0.25">
      <c r="A27" t="s">
        <v>31</v>
      </c>
      <c r="B27">
        <v>0.621</v>
      </c>
      <c r="C27" s="1">
        <v>0.81899999999999995</v>
      </c>
      <c r="D27">
        <v>0.74</v>
      </c>
      <c r="E27">
        <v>0.71</v>
      </c>
      <c r="F27">
        <v>0.72899999999999998</v>
      </c>
      <c r="G27">
        <v>0.73699999999999999</v>
      </c>
    </row>
    <row r="28" spans="1:7" x14ac:dyDescent="0.25">
      <c r="A28" t="s">
        <v>32</v>
      </c>
      <c r="B28">
        <v>0.71</v>
      </c>
      <c r="C28">
        <v>0.74099999999999999</v>
      </c>
      <c r="D28" s="1">
        <v>0.75800000000000001</v>
      </c>
      <c r="E28">
        <v>0.73499999999999999</v>
      </c>
      <c r="F28">
        <v>0.73299999999999998</v>
      </c>
      <c r="G28">
        <v>0.73499999999999999</v>
      </c>
    </row>
    <row r="29" spans="1:7" x14ac:dyDescent="0.25">
      <c r="A29" t="s">
        <v>33</v>
      </c>
      <c r="B29">
        <v>0.93500000000000005</v>
      </c>
      <c r="C29">
        <v>0.93200000000000005</v>
      </c>
      <c r="D29" s="1">
        <v>0.93600000000000005</v>
      </c>
      <c r="E29" s="1">
        <v>0.93600000000000005</v>
      </c>
      <c r="F29">
        <v>0.93400000000000005</v>
      </c>
      <c r="G29">
        <v>0.93500000000000005</v>
      </c>
    </row>
    <row r="30" spans="1:7" x14ac:dyDescent="0.25">
      <c r="A30" t="s">
        <v>34</v>
      </c>
      <c r="B30" s="1">
        <v>0.998</v>
      </c>
      <c r="C30">
        <v>0.99199999999999999</v>
      </c>
      <c r="D30">
        <v>0.996</v>
      </c>
      <c r="E30">
        <v>0.99399999999999999</v>
      </c>
      <c r="F30">
        <v>0.997</v>
      </c>
      <c r="G30">
        <v>0.99399999999999999</v>
      </c>
    </row>
    <row r="31" spans="1:7" x14ac:dyDescent="0.25">
      <c r="A31" t="s">
        <v>35</v>
      </c>
      <c r="B31">
        <v>0.83899999999999997</v>
      </c>
      <c r="C31">
        <v>0.84699999999999998</v>
      </c>
      <c r="D31">
        <v>0.85299999999999998</v>
      </c>
      <c r="E31" s="1">
        <v>0.85599999999999998</v>
      </c>
      <c r="F31">
        <v>0.83699999999999997</v>
      </c>
      <c r="G31">
        <v>0.84199999999999997</v>
      </c>
    </row>
    <row r="32" spans="1:7" x14ac:dyDescent="0.25">
      <c r="A32" t="s">
        <v>36</v>
      </c>
      <c r="B32">
        <v>0.94199999999999995</v>
      </c>
      <c r="C32" s="1">
        <v>0.99199999999999999</v>
      </c>
      <c r="D32">
        <v>0.94199999999999995</v>
      </c>
      <c r="E32">
        <v>0.95299999999999996</v>
      </c>
      <c r="F32">
        <v>0.95299999999999996</v>
      </c>
      <c r="G32">
        <v>0.94199999999999995</v>
      </c>
    </row>
    <row r="33" spans="1:7" x14ac:dyDescent="0.25">
      <c r="A33" t="s">
        <v>37</v>
      </c>
      <c r="B33">
        <v>0.66600000000000004</v>
      </c>
      <c r="C33" s="1">
        <v>0.74299999999999999</v>
      </c>
      <c r="D33">
        <v>0.66700000000000004</v>
      </c>
      <c r="E33">
        <v>0.66600000000000004</v>
      </c>
      <c r="F33">
        <v>0.63800000000000001</v>
      </c>
      <c r="G33">
        <v>0.66700000000000004</v>
      </c>
    </row>
    <row r="34" spans="1:7" x14ac:dyDescent="0.25">
      <c r="A34" t="s">
        <v>38</v>
      </c>
      <c r="B34">
        <v>0.96399999999999997</v>
      </c>
      <c r="C34" s="1">
        <v>0.97199999999999998</v>
      </c>
      <c r="D34">
        <v>0.95799999999999996</v>
      </c>
      <c r="E34">
        <v>0.96699999999999997</v>
      </c>
      <c r="F34">
        <v>0.96499999999999997</v>
      </c>
      <c r="G34">
        <v>0.96699999999999997</v>
      </c>
    </row>
    <row r="35" spans="1:7" x14ac:dyDescent="0.25">
      <c r="A35" t="s">
        <v>39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</row>
    <row r="36" spans="1:7" x14ac:dyDescent="0.25">
      <c r="A36" t="s">
        <v>40</v>
      </c>
      <c r="B36">
        <v>0.90100000000000002</v>
      </c>
      <c r="C36">
        <v>0.89800000000000002</v>
      </c>
      <c r="D36">
        <v>0.90900000000000003</v>
      </c>
      <c r="E36">
        <v>0.88800000000000001</v>
      </c>
      <c r="F36">
        <v>0.89800000000000002</v>
      </c>
      <c r="G36" s="1">
        <v>0.91600000000000004</v>
      </c>
    </row>
    <row r="37" spans="1:7" x14ac:dyDescent="0.25">
      <c r="A37" t="s">
        <v>41</v>
      </c>
      <c r="B37">
        <v>0.92300000000000004</v>
      </c>
      <c r="C37" s="1">
        <v>0.95399999999999996</v>
      </c>
      <c r="D37">
        <v>0.94299999999999995</v>
      </c>
      <c r="E37">
        <v>0.94499999999999995</v>
      </c>
      <c r="F37">
        <v>0.95</v>
      </c>
      <c r="G37">
        <v>0.94799999999999995</v>
      </c>
    </row>
    <row r="38" spans="1:7" x14ac:dyDescent="0.25">
      <c r="A38" t="s">
        <v>42</v>
      </c>
      <c r="B38">
        <v>0.60199999999999998</v>
      </c>
      <c r="C38" s="1">
        <v>0.93300000000000005</v>
      </c>
      <c r="D38">
        <v>0.78900000000000003</v>
      </c>
      <c r="E38">
        <v>0.76800000000000002</v>
      </c>
      <c r="F38">
        <v>0.76600000000000001</v>
      </c>
      <c r="G38">
        <v>0.83099999999999996</v>
      </c>
    </row>
    <row r="39" spans="1:7" x14ac:dyDescent="0.25">
      <c r="A39" t="s">
        <v>43</v>
      </c>
      <c r="B39">
        <v>0.84799999999999998</v>
      </c>
      <c r="C39">
        <v>0.83299999999999996</v>
      </c>
      <c r="D39" s="1">
        <v>0.85799999999999998</v>
      </c>
      <c r="E39">
        <v>0.83699999999999997</v>
      </c>
      <c r="F39">
        <v>0.83599999999999997</v>
      </c>
      <c r="G39">
        <v>0.84399999999999997</v>
      </c>
    </row>
    <row r="40" spans="1:7" x14ac:dyDescent="0.25">
      <c r="A40" t="s">
        <v>44</v>
      </c>
      <c r="B40">
        <v>0.61899999999999999</v>
      </c>
      <c r="C40" s="1">
        <v>0.67700000000000005</v>
      </c>
      <c r="D40">
        <v>0.65500000000000003</v>
      </c>
      <c r="E40">
        <v>0.67200000000000004</v>
      </c>
      <c r="F40">
        <v>0.625</v>
      </c>
      <c r="G40">
        <v>0.66700000000000004</v>
      </c>
    </row>
    <row r="41" spans="1:7" x14ac:dyDescent="0.25">
      <c r="A41" t="s">
        <v>45</v>
      </c>
      <c r="B41">
        <v>0.90300000000000002</v>
      </c>
      <c r="C41" s="1">
        <v>0.93799999999999994</v>
      </c>
      <c r="D41">
        <v>0.90100000000000002</v>
      </c>
      <c r="E41">
        <v>0.91</v>
      </c>
      <c r="F41">
        <v>0.91400000000000003</v>
      </c>
      <c r="G41">
        <v>0.90700000000000003</v>
      </c>
    </row>
    <row r="42" spans="1:7" x14ac:dyDescent="0.25">
      <c r="A42" t="s">
        <v>46</v>
      </c>
      <c r="B42">
        <v>0.51800000000000002</v>
      </c>
      <c r="C42">
        <v>0.66600000000000004</v>
      </c>
      <c r="D42">
        <v>0.65500000000000003</v>
      </c>
      <c r="E42">
        <v>0.66100000000000003</v>
      </c>
      <c r="F42">
        <v>0.65700000000000003</v>
      </c>
      <c r="G42" s="1">
        <v>0.69799999999999995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42"/>
  <sheetViews>
    <sheetView workbookViewId="0">
      <selection activeCell="L14" sqref="L14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 s="1">
        <v>1</v>
      </c>
      <c r="C2">
        <v>0.99399999999999999</v>
      </c>
      <c r="D2">
        <v>0.999</v>
      </c>
      <c r="E2">
        <v>0.998</v>
      </c>
      <c r="F2">
        <v>0.999</v>
      </c>
      <c r="G2">
        <v>0.998</v>
      </c>
    </row>
    <row r="3" spans="1:7" x14ac:dyDescent="0.25">
      <c r="A3" t="s">
        <v>7</v>
      </c>
      <c r="B3" s="1">
        <v>0.96899999999999997</v>
      </c>
      <c r="C3">
        <v>0.93700000000000006</v>
      </c>
      <c r="D3">
        <v>0.95</v>
      </c>
      <c r="E3">
        <v>0.95499999999999996</v>
      </c>
      <c r="F3">
        <v>0.94799999999999995</v>
      </c>
      <c r="G3">
        <v>0.95399999999999996</v>
      </c>
    </row>
    <row r="4" spans="1:7" x14ac:dyDescent="0.25">
      <c r="A4" t="s">
        <v>8</v>
      </c>
      <c r="B4">
        <v>0.85099999999999998</v>
      </c>
      <c r="C4">
        <v>0.82899999999999996</v>
      </c>
      <c r="D4" s="1">
        <v>0.86</v>
      </c>
      <c r="E4">
        <v>0.85299999999999998</v>
      </c>
      <c r="F4">
        <v>0.84799999999999998</v>
      </c>
      <c r="G4">
        <v>0.85299999999999998</v>
      </c>
    </row>
    <row r="5" spans="1:7" x14ac:dyDescent="0.25">
      <c r="A5" t="s">
        <v>9</v>
      </c>
      <c r="B5">
        <v>0.97199999999999998</v>
      </c>
      <c r="C5">
        <v>0.95799999999999996</v>
      </c>
      <c r="D5">
        <v>0.96599999999999997</v>
      </c>
      <c r="E5" s="1">
        <v>0.97799999999999998</v>
      </c>
      <c r="F5">
        <v>0.96599999999999997</v>
      </c>
      <c r="G5">
        <v>0.97399999999999998</v>
      </c>
    </row>
    <row r="6" spans="1:7" x14ac:dyDescent="0.25">
      <c r="A6" t="s">
        <v>10</v>
      </c>
      <c r="B6">
        <v>0.80500000000000005</v>
      </c>
      <c r="C6">
        <v>0.81699999999999995</v>
      </c>
      <c r="D6">
        <v>0.83099999999999996</v>
      </c>
      <c r="E6">
        <v>0.84099999999999997</v>
      </c>
      <c r="F6">
        <v>0.82799999999999996</v>
      </c>
      <c r="G6" s="1">
        <v>0.85</v>
      </c>
    </row>
    <row r="7" spans="1:7" x14ac:dyDescent="0.25">
      <c r="A7" t="s">
        <v>11</v>
      </c>
      <c r="B7" s="1">
        <v>0.75700000000000001</v>
      </c>
      <c r="C7">
        <v>0.71199999999999997</v>
      </c>
      <c r="D7">
        <v>0.72599999999999998</v>
      </c>
      <c r="E7">
        <v>0.72</v>
      </c>
      <c r="F7">
        <v>0.71399999999999997</v>
      </c>
      <c r="G7">
        <v>0.71099999999999997</v>
      </c>
    </row>
    <row r="8" spans="1:7" x14ac:dyDescent="0.25">
      <c r="A8" t="s">
        <v>12</v>
      </c>
      <c r="B8" s="1">
        <v>0.92600000000000005</v>
      </c>
      <c r="C8">
        <v>0.89</v>
      </c>
      <c r="D8">
        <v>0.91100000000000003</v>
      </c>
      <c r="E8">
        <v>0.90800000000000003</v>
      </c>
      <c r="F8">
        <v>0.90500000000000003</v>
      </c>
      <c r="G8">
        <v>0.90800000000000003</v>
      </c>
    </row>
    <row r="9" spans="1:7" x14ac:dyDescent="0.25">
      <c r="A9" t="s">
        <v>13</v>
      </c>
      <c r="B9" s="1">
        <v>0.97899999999999998</v>
      </c>
      <c r="C9">
        <v>0.96099999999999997</v>
      </c>
      <c r="D9">
        <v>0.97599999999999998</v>
      </c>
      <c r="E9">
        <v>0.97599999999999998</v>
      </c>
      <c r="F9">
        <v>0.97599999999999998</v>
      </c>
      <c r="G9">
        <v>0.97599999999999998</v>
      </c>
    </row>
    <row r="10" spans="1:7" x14ac:dyDescent="0.25">
      <c r="A10" t="s">
        <v>14</v>
      </c>
      <c r="B10">
        <v>0.96899999999999997</v>
      </c>
      <c r="C10" s="1">
        <v>0.98099999999999998</v>
      </c>
      <c r="D10">
        <v>0.97199999999999998</v>
      </c>
      <c r="E10">
        <v>0.97199999999999998</v>
      </c>
      <c r="F10">
        <v>0.97699999999999998</v>
      </c>
      <c r="G10">
        <v>0.97699999999999998</v>
      </c>
    </row>
    <row r="11" spans="1:7" x14ac:dyDescent="0.25">
      <c r="A11" t="s">
        <v>15</v>
      </c>
      <c r="B11" s="1">
        <v>0.95499999999999996</v>
      </c>
      <c r="C11">
        <v>0.95</v>
      </c>
      <c r="D11">
        <v>0.95299999999999996</v>
      </c>
      <c r="E11">
        <v>0.95199999999999996</v>
      </c>
      <c r="F11" s="1">
        <v>0.95499999999999996</v>
      </c>
      <c r="G11" s="1">
        <v>0.95499999999999996</v>
      </c>
    </row>
    <row r="12" spans="1:7" x14ac:dyDescent="0.25">
      <c r="A12" t="s">
        <v>16</v>
      </c>
      <c r="B12" s="1">
        <v>0.93400000000000005</v>
      </c>
      <c r="C12">
        <v>0.89200000000000002</v>
      </c>
      <c r="D12">
        <v>0.92200000000000004</v>
      </c>
      <c r="E12">
        <v>0.92800000000000005</v>
      </c>
      <c r="F12">
        <v>0.92200000000000004</v>
      </c>
      <c r="G12" s="1">
        <v>0.93400000000000005</v>
      </c>
    </row>
    <row r="13" spans="1:7" x14ac:dyDescent="0.25">
      <c r="A13" t="s">
        <v>17</v>
      </c>
      <c r="B13" s="1">
        <v>0.83299999999999996</v>
      </c>
      <c r="C13">
        <v>0.77300000000000002</v>
      </c>
      <c r="D13">
        <v>0.79200000000000004</v>
      </c>
      <c r="E13">
        <v>0.77300000000000002</v>
      </c>
      <c r="F13">
        <v>0.78700000000000003</v>
      </c>
      <c r="G13">
        <v>0.80600000000000005</v>
      </c>
    </row>
    <row r="14" spans="1:7" x14ac:dyDescent="0.25">
      <c r="A14" t="s">
        <v>18</v>
      </c>
      <c r="B14" s="1">
        <v>0.78100000000000003</v>
      </c>
      <c r="C14">
        <v>0.76300000000000001</v>
      </c>
      <c r="D14">
        <v>0.77300000000000002</v>
      </c>
      <c r="E14">
        <v>0.73799999999999999</v>
      </c>
      <c r="F14">
        <v>0.746</v>
      </c>
      <c r="G14">
        <v>0.76300000000000001</v>
      </c>
    </row>
    <row r="15" spans="1:7" x14ac:dyDescent="0.25">
      <c r="A15" t="s">
        <v>19</v>
      </c>
      <c r="B15" s="1">
        <v>0.93799999999999994</v>
      </c>
      <c r="C15">
        <v>0.90900000000000003</v>
      </c>
      <c r="D15">
        <v>0.93500000000000005</v>
      </c>
      <c r="E15">
        <v>0.92900000000000005</v>
      </c>
      <c r="F15">
        <v>0.92900000000000005</v>
      </c>
      <c r="G15">
        <v>0.93100000000000005</v>
      </c>
    </row>
    <row r="16" spans="1:7" x14ac:dyDescent="0.25">
      <c r="A16" t="s">
        <v>20</v>
      </c>
      <c r="B16" s="1">
        <v>0.95399999999999996</v>
      </c>
      <c r="C16">
        <v>0.94</v>
      </c>
      <c r="D16">
        <v>0.94399999999999995</v>
      </c>
      <c r="E16">
        <v>0.94399999999999995</v>
      </c>
      <c r="F16">
        <v>0.94899999999999995</v>
      </c>
      <c r="G16">
        <v>0.94899999999999995</v>
      </c>
    </row>
    <row r="17" spans="1:7" x14ac:dyDescent="0.25">
      <c r="A17" t="s">
        <v>21</v>
      </c>
      <c r="B17">
        <v>0.92</v>
      </c>
      <c r="C17">
        <v>0.875</v>
      </c>
      <c r="D17">
        <v>0.92600000000000005</v>
      </c>
      <c r="E17">
        <v>0.92600000000000005</v>
      </c>
      <c r="F17" s="1">
        <v>0.93500000000000005</v>
      </c>
      <c r="G17">
        <v>0.93100000000000005</v>
      </c>
    </row>
    <row r="18" spans="1:7" x14ac:dyDescent="0.25">
      <c r="A18" t="s">
        <v>22</v>
      </c>
      <c r="B18" s="1">
        <v>0.96099999999999997</v>
      </c>
      <c r="C18">
        <v>0.94499999999999995</v>
      </c>
      <c r="D18">
        <v>0.95399999999999996</v>
      </c>
      <c r="E18">
        <v>0.95699999999999996</v>
      </c>
      <c r="F18">
        <v>0.95299999999999996</v>
      </c>
      <c r="G18">
        <v>0.95899999999999996</v>
      </c>
    </row>
    <row r="19" spans="1:7" x14ac:dyDescent="0.25">
      <c r="A19" t="s">
        <v>23</v>
      </c>
      <c r="B19" s="1">
        <v>0.75</v>
      </c>
      <c r="C19">
        <v>0.71599999999999997</v>
      </c>
      <c r="D19">
        <v>0.72199999999999998</v>
      </c>
      <c r="E19">
        <v>0.74099999999999999</v>
      </c>
      <c r="F19">
        <v>0.74099999999999999</v>
      </c>
      <c r="G19">
        <v>0.73099999999999998</v>
      </c>
    </row>
    <row r="20" spans="1:7" x14ac:dyDescent="0.25">
      <c r="A20" t="s">
        <v>24</v>
      </c>
      <c r="B20">
        <v>0.98099999999999998</v>
      </c>
      <c r="C20">
        <v>0.98099999999999998</v>
      </c>
      <c r="D20" s="1">
        <v>0.98699999999999999</v>
      </c>
      <c r="E20">
        <v>0.98599999999999999</v>
      </c>
      <c r="F20">
        <v>0.98599999999999999</v>
      </c>
      <c r="G20">
        <v>0.98599999999999999</v>
      </c>
    </row>
    <row r="21" spans="1:7" x14ac:dyDescent="0.25">
      <c r="A21" t="s">
        <v>25</v>
      </c>
      <c r="B21">
        <v>0.98599999999999999</v>
      </c>
      <c r="C21">
        <v>0.97</v>
      </c>
      <c r="D21">
        <v>0.98</v>
      </c>
      <c r="E21" s="1">
        <v>0.98699999999999999</v>
      </c>
      <c r="F21">
        <v>0.98199999999999998</v>
      </c>
      <c r="G21">
        <v>0.98199999999999998</v>
      </c>
    </row>
    <row r="22" spans="1:7" x14ac:dyDescent="0.25">
      <c r="A22" t="s">
        <v>26</v>
      </c>
      <c r="B22" s="1">
        <v>0.98599999999999999</v>
      </c>
      <c r="C22">
        <v>0.97399999999999998</v>
      </c>
      <c r="D22">
        <v>0.98499999999999999</v>
      </c>
      <c r="E22" s="1">
        <v>0.98599999999999999</v>
      </c>
      <c r="F22">
        <v>0.98199999999999998</v>
      </c>
      <c r="G22">
        <v>0.98199999999999998</v>
      </c>
    </row>
    <row r="23" spans="1:7" x14ac:dyDescent="0.25">
      <c r="A23" t="s">
        <v>27</v>
      </c>
      <c r="B23">
        <v>0.96299999999999997</v>
      </c>
      <c r="C23" s="1">
        <v>0.96799999999999997</v>
      </c>
      <c r="D23" s="1">
        <v>0.96799999999999997</v>
      </c>
      <c r="E23">
        <v>0.96299999999999997</v>
      </c>
      <c r="F23">
        <v>0.96299999999999997</v>
      </c>
      <c r="G23">
        <v>0.96299999999999997</v>
      </c>
    </row>
    <row r="24" spans="1:7" x14ac:dyDescent="0.25">
      <c r="A24" t="s">
        <v>28</v>
      </c>
      <c r="B24" s="1">
        <v>0.95799999999999996</v>
      </c>
      <c r="C24">
        <v>0.91500000000000004</v>
      </c>
      <c r="D24">
        <v>0.94</v>
      </c>
      <c r="E24">
        <v>0.93899999999999995</v>
      </c>
      <c r="F24">
        <v>0.93899999999999995</v>
      </c>
      <c r="G24">
        <v>0.94299999999999995</v>
      </c>
    </row>
    <row r="25" spans="1:7" x14ac:dyDescent="0.25">
      <c r="A25" t="s">
        <v>29</v>
      </c>
      <c r="B25" s="1">
        <v>0.98099999999999998</v>
      </c>
      <c r="C25">
        <v>0.97299999999999998</v>
      </c>
      <c r="D25">
        <v>0.97899999999999998</v>
      </c>
      <c r="E25">
        <v>0.97499999999999998</v>
      </c>
      <c r="F25">
        <v>0.97599999999999998</v>
      </c>
      <c r="G25">
        <v>0.97599999999999998</v>
      </c>
    </row>
    <row r="26" spans="1:7" x14ac:dyDescent="0.25">
      <c r="A26" t="s">
        <v>30</v>
      </c>
      <c r="B26">
        <v>0.67500000000000004</v>
      </c>
      <c r="C26">
        <v>0.67500000000000004</v>
      </c>
      <c r="D26">
        <v>0.71099999999999997</v>
      </c>
      <c r="E26">
        <v>0.67500000000000004</v>
      </c>
      <c r="F26">
        <v>0.68500000000000005</v>
      </c>
      <c r="G26" s="1">
        <v>0.71799999999999997</v>
      </c>
    </row>
    <row r="27" spans="1:7" x14ac:dyDescent="0.25">
      <c r="A27" t="s">
        <v>31</v>
      </c>
      <c r="B27" s="1">
        <v>0.96599999999999997</v>
      </c>
      <c r="C27">
        <v>0.92800000000000005</v>
      </c>
      <c r="D27">
        <v>0.93799999999999994</v>
      </c>
      <c r="E27">
        <v>0.94499999999999995</v>
      </c>
      <c r="F27">
        <v>0.93899999999999995</v>
      </c>
      <c r="G27">
        <v>0.95099999999999996</v>
      </c>
    </row>
    <row r="28" spans="1:7" x14ac:dyDescent="0.25">
      <c r="A28" t="s">
        <v>32</v>
      </c>
      <c r="B28">
        <v>0.93799999999999994</v>
      </c>
      <c r="C28">
        <v>0.88</v>
      </c>
      <c r="D28" s="1">
        <v>0.94299999999999995</v>
      </c>
      <c r="E28" s="1">
        <v>0.94299999999999995</v>
      </c>
      <c r="F28">
        <v>0.93799999999999994</v>
      </c>
      <c r="G28" s="1">
        <v>0.94299999999999995</v>
      </c>
    </row>
    <row r="29" spans="1:7" x14ac:dyDescent="0.25">
      <c r="A29" t="s">
        <v>33</v>
      </c>
      <c r="B29" s="1">
        <v>0.96</v>
      </c>
      <c r="C29">
        <v>0.94599999999999995</v>
      </c>
      <c r="D29" s="1">
        <v>0.96</v>
      </c>
      <c r="E29">
        <v>0.95799999999999996</v>
      </c>
      <c r="F29">
        <v>0.95699999999999996</v>
      </c>
      <c r="G29">
        <v>0.95799999999999996</v>
      </c>
    </row>
    <row r="30" spans="1:7" x14ac:dyDescent="0.25">
      <c r="A30" t="s">
        <v>34</v>
      </c>
      <c r="B30" s="1">
        <v>0.996</v>
      </c>
      <c r="C30">
        <v>0.98499999999999999</v>
      </c>
      <c r="D30">
        <v>0.99199999999999999</v>
      </c>
      <c r="E30">
        <v>0.98899999999999999</v>
      </c>
      <c r="F30">
        <v>0.99399999999999999</v>
      </c>
      <c r="G30">
        <v>0.98899999999999999</v>
      </c>
    </row>
    <row r="31" spans="1:7" x14ac:dyDescent="0.25">
      <c r="A31" t="s">
        <v>35</v>
      </c>
      <c r="B31" s="1">
        <v>0.875</v>
      </c>
      <c r="C31">
        <v>0.84199999999999997</v>
      </c>
      <c r="D31">
        <v>0.85699999999999998</v>
      </c>
      <c r="E31">
        <v>0.84799999999999998</v>
      </c>
      <c r="F31">
        <v>0.84499999999999997</v>
      </c>
      <c r="G31">
        <v>0.84199999999999997</v>
      </c>
    </row>
    <row r="32" spans="1:7" x14ac:dyDescent="0.25">
      <c r="A32" t="s">
        <v>36</v>
      </c>
      <c r="B32">
        <v>0.97699999999999998</v>
      </c>
      <c r="C32" s="1">
        <v>0.98599999999999999</v>
      </c>
      <c r="D32">
        <v>0.97699999999999998</v>
      </c>
      <c r="E32">
        <v>0.98099999999999998</v>
      </c>
      <c r="F32">
        <v>0.98099999999999998</v>
      </c>
      <c r="G32">
        <v>0.97699999999999998</v>
      </c>
    </row>
    <row r="33" spans="1:7" x14ac:dyDescent="0.25">
      <c r="A33" t="s">
        <v>37</v>
      </c>
      <c r="B33" s="1">
        <v>0.93700000000000006</v>
      </c>
      <c r="C33">
        <v>0.87</v>
      </c>
      <c r="D33">
        <v>0.86299999999999999</v>
      </c>
      <c r="E33">
        <v>0.88900000000000001</v>
      </c>
      <c r="F33">
        <v>0.84799999999999998</v>
      </c>
      <c r="G33">
        <v>0.90900000000000003</v>
      </c>
    </row>
    <row r="34" spans="1:7" x14ac:dyDescent="0.25">
      <c r="A34" t="s">
        <v>38</v>
      </c>
      <c r="B34">
        <v>0.96599999999999997</v>
      </c>
      <c r="C34" s="1">
        <v>0.96899999999999997</v>
      </c>
      <c r="D34">
        <v>0.96099999999999997</v>
      </c>
      <c r="E34">
        <v>0.96599999999999997</v>
      </c>
      <c r="F34">
        <v>0.96499999999999997</v>
      </c>
      <c r="G34">
        <v>0.96599999999999997</v>
      </c>
    </row>
    <row r="35" spans="1:7" x14ac:dyDescent="0.25">
      <c r="A35" t="s">
        <v>39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</row>
    <row r="36" spans="1:7" x14ac:dyDescent="0.25">
      <c r="A36" t="s">
        <v>40</v>
      </c>
      <c r="B36" s="1">
        <v>0.94899999999999995</v>
      </c>
      <c r="C36">
        <v>0.92</v>
      </c>
      <c r="D36">
        <v>0.94599999999999995</v>
      </c>
      <c r="E36">
        <v>0.92600000000000005</v>
      </c>
      <c r="F36">
        <v>0.92900000000000005</v>
      </c>
      <c r="G36" s="1">
        <v>0.94899999999999995</v>
      </c>
    </row>
    <row r="37" spans="1:7" x14ac:dyDescent="0.25">
      <c r="A37" t="s">
        <v>41</v>
      </c>
      <c r="B37" s="1">
        <v>0.97</v>
      </c>
      <c r="C37">
        <v>0.95799999999999996</v>
      </c>
      <c r="D37">
        <v>0.96299999999999997</v>
      </c>
      <c r="E37">
        <v>0.95799999999999996</v>
      </c>
      <c r="F37">
        <v>0.95199999999999996</v>
      </c>
      <c r="G37">
        <v>0.96499999999999997</v>
      </c>
    </row>
    <row r="38" spans="1:7" x14ac:dyDescent="0.25">
      <c r="A38" t="s">
        <v>42</v>
      </c>
      <c r="B38">
        <v>0.96799999999999997</v>
      </c>
      <c r="C38" s="1">
        <v>0.98599999999999999</v>
      </c>
      <c r="D38">
        <v>0.97699999999999998</v>
      </c>
      <c r="E38">
        <v>0.97699999999999998</v>
      </c>
      <c r="F38">
        <v>0.97199999999999998</v>
      </c>
      <c r="G38">
        <v>0.98099999999999998</v>
      </c>
    </row>
    <row r="39" spans="1:7" x14ac:dyDescent="0.25">
      <c r="A39" t="s">
        <v>43</v>
      </c>
      <c r="B39" s="1">
        <v>0.98299999999999998</v>
      </c>
      <c r="C39">
        <v>0.95499999999999996</v>
      </c>
      <c r="D39">
        <v>0.95699999999999996</v>
      </c>
      <c r="E39">
        <v>0.96299999999999997</v>
      </c>
      <c r="F39">
        <v>0.96099999999999997</v>
      </c>
      <c r="G39">
        <v>0.97499999999999998</v>
      </c>
    </row>
    <row r="40" spans="1:7" x14ac:dyDescent="0.25">
      <c r="A40" t="s">
        <v>44</v>
      </c>
      <c r="B40" s="1">
        <v>0.97</v>
      </c>
      <c r="C40">
        <v>0.94099999999999995</v>
      </c>
      <c r="D40">
        <v>0.93799999999999994</v>
      </c>
      <c r="E40">
        <v>0.95799999999999996</v>
      </c>
      <c r="F40">
        <v>0.94</v>
      </c>
      <c r="G40">
        <v>0.96199999999999997</v>
      </c>
    </row>
    <row r="41" spans="1:7" x14ac:dyDescent="0.25">
      <c r="A41" t="s">
        <v>45</v>
      </c>
      <c r="B41">
        <v>0.93500000000000005</v>
      </c>
      <c r="C41">
        <v>0.93200000000000005</v>
      </c>
      <c r="D41">
        <v>0.93500000000000005</v>
      </c>
      <c r="E41" s="1">
        <v>0.94</v>
      </c>
      <c r="F41" s="1">
        <v>0.94</v>
      </c>
      <c r="G41">
        <v>0.93799999999999994</v>
      </c>
    </row>
    <row r="42" spans="1:7" x14ac:dyDescent="0.25">
      <c r="A42" t="s">
        <v>46</v>
      </c>
      <c r="B42" s="1">
        <v>0.94799999999999995</v>
      </c>
      <c r="C42">
        <v>0.91800000000000004</v>
      </c>
      <c r="D42">
        <v>0.89200000000000002</v>
      </c>
      <c r="E42">
        <v>0.92100000000000004</v>
      </c>
      <c r="F42">
        <v>0.89700000000000002</v>
      </c>
      <c r="G42">
        <v>0.93400000000000005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F5F69-252C-43A6-A282-153D3E112B08}">
  <dimension ref="A4:C16"/>
  <sheetViews>
    <sheetView tabSelected="1" zoomScale="130" zoomScaleNormal="130" workbookViewId="0">
      <selection activeCell="F11" sqref="F11"/>
    </sheetView>
  </sheetViews>
  <sheetFormatPr defaultRowHeight="15" x14ac:dyDescent="0.25"/>
  <cols>
    <col min="2" max="2" width="17.140625" customWidth="1"/>
    <col min="3" max="3" width="59.85546875" customWidth="1"/>
  </cols>
  <sheetData>
    <row r="4" spans="1:3" x14ac:dyDescent="0.25">
      <c r="A4" t="s">
        <v>59</v>
      </c>
    </row>
    <row r="6" spans="1:3" x14ac:dyDescent="0.25">
      <c r="B6" s="10" t="s">
        <v>60</v>
      </c>
      <c r="C6" s="10" t="s">
        <v>61</v>
      </c>
    </row>
    <row r="7" spans="1:3" x14ac:dyDescent="0.25">
      <c r="B7" t="s">
        <v>0</v>
      </c>
      <c r="C7" t="s">
        <v>73</v>
      </c>
    </row>
    <row r="8" spans="1:3" x14ac:dyDescent="0.25">
      <c r="B8" t="s">
        <v>1</v>
      </c>
      <c r="C8" t="s">
        <v>62</v>
      </c>
    </row>
    <row r="9" spans="1:3" x14ac:dyDescent="0.25">
      <c r="B9" t="s">
        <v>2</v>
      </c>
      <c r="C9" t="s">
        <v>63</v>
      </c>
    </row>
    <row r="10" spans="1:3" x14ac:dyDescent="0.25">
      <c r="B10" t="s">
        <v>52</v>
      </c>
      <c r="C10" t="s">
        <v>64</v>
      </c>
    </row>
    <row r="11" spans="1:3" x14ac:dyDescent="0.25">
      <c r="B11" t="s">
        <v>4</v>
      </c>
      <c r="C11" t="s">
        <v>64</v>
      </c>
    </row>
    <row r="12" spans="1:3" x14ac:dyDescent="0.25">
      <c r="B12" t="s">
        <v>74</v>
      </c>
      <c r="C12" t="s">
        <v>75</v>
      </c>
    </row>
    <row r="13" spans="1:3" x14ac:dyDescent="0.25">
      <c r="B13" s="11" t="s">
        <v>5</v>
      </c>
      <c r="C13" s="14" t="s">
        <v>65</v>
      </c>
    </row>
    <row r="14" spans="1:3" x14ac:dyDescent="0.25">
      <c r="B14" s="10" t="s">
        <v>70</v>
      </c>
      <c r="C14" s="10" t="s">
        <v>61</v>
      </c>
    </row>
    <row r="15" spans="1:3" x14ac:dyDescent="0.25">
      <c r="B15" t="s">
        <v>66</v>
      </c>
      <c r="C15" t="s">
        <v>67</v>
      </c>
    </row>
    <row r="16" spans="1:3" ht="45" x14ac:dyDescent="0.25">
      <c r="B16" s="11" t="s">
        <v>68</v>
      </c>
      <c r="C16" s="15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MacroF1</vt:lpstr>
      <vt:lpstr>MicroF1</vt:lpstr>
      <vt:lpstr>AUC</vt:lpstr>
      <vt:lpstr>Precision</vt:lpstr>
      <vt:lpstr>Recall</vt:lpstr>
      <vt:lpstr>MacroGmean</vt:lpstr>
      <vt:lpstr>MicroGmean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Fanxeeng</cp:lastModifiedBy>
  <dcterms:created xsi:type="dcterms:W3CDTF">2022-04-16T04:35:17Z</dcterms:created>
  <dcterms:modified xsi:type="dcterms:W3CDTF">2022-12-23T10:42:18Z</dcterms:modified>
</cp:coreProperties>
</file>