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5B41E0BD-0318-45C5-A4AE-0B97D07D34BA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B194" i="23"/>
  <c r="C207" i="23"/>
  <c r="B213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S3" i="20"/>
  <c r="AL5" i="2"/>
  <c r="U4" i="20" s="1"/>
  <c r="AG1" i="2"/>
  <c r="AF1" i="2" s="1"/>
  <c r="AI1" i="2"/>
  <c r="AH3" i="2"/>
  <c r="AF3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G1" i="55"/>
  <c r="AM1" i="1"/>
  <c r="AL1" i="1"/>
  <c r="AK1" i="1"/>
  <c r="AJ1" i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U1" i="1"/>
  <c r="W1" i="1" s="1"/>
  <c r="Y1" i="1" s="1"/>
  <c r="AA1" i="1" s="1"/>
  <c r="AC1" i="1" s="1"/>
  <c r="AE1" i="1" s="1"/>
  <c r="AG1" i="1" s="1"/>
  <c r="AI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B179" i="23" l="1"/>
  <c r="R3" i="20"/>
  <c r="G1" i="53"/>
  <c r="B17" i="33"/>
  <c r="G1" i="54" l="1"/>
  <c r="T3" i="20"/>
</calcChain>
</file>

<file path=xl/sharedStrings.xml><?xml version="1.0" encoding="utf-8"?>
<sst xmlns="http://schemas.openxmlformats.org/spreadsheetml/2006/main" count="2112" uniqueCount="522">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</sst>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455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475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476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489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456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478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472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470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479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480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481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482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483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476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490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469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485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486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476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491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470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469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486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476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492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470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469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476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493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A41" sqref="A4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460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470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469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486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476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494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A44" sqref="A4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495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496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497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469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470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498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469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486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483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476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A44" sqref="A4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469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500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470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472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486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476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501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4" zoomScaleNormal="100" workbookViewId="0">
      <selection activeCell="A44" sqref="A4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453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469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502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503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504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505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506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507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476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508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50" sqref="C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452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469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509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510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505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475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476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511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45860.464993634261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463</v>
      </c>
    </row>
    <row r="9" spans="2:10" ht="21">
      <c r="B9"/>
      <c r="C9"/>
      <c r="D9" s="53"/>
      <c r="I9" s="259" t="s">
        <v>360</v>
      </c>
      <c r="J9" s="261" t="s">
        <v>463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168106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242651.40137552866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4" workbookViewId="0">
      <selection activeCell="B44" sqref="B4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448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512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472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470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473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513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514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475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476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515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450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516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517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473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470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518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469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475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483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476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519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449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451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451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521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444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445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446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447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520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420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420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421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421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431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432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432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432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433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433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433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428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242651.40137552866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437</v>
      </c>
      <c r="H2" s="228" t="s">
        <v>438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242651.4013755286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4001</v>
      </c>
      <c r="H248" s="231">
        <f>G248*P!AK249</f>
        <v>4001</v>
      </c>
      <c r="I248" s="231">
        <f>S!E247</f>
        <v>0</v>
      </c>
      <c r="J248" s="231">
        <f>I248*S!D247</f>
        <v>0</v>
      </c>
      <c r="K248" s="231">
        <f t="shared" si="28"/>
        <v>4001</v>
      </c>
      <c r="L248" s="231">
        <f t="shared" si="35"/>
        <v>4001</v>
      </c>
      <c r="M248" s="232">
        <f>IF(ISERR((J248+H248)/(G248+I248)),P!AK249,(J248+H248)/(G248+I248))</f>
        <v>1</v>
      </c>
      <c r="N248" s="316">
        <f t="shared" si="29"/>
        <v>4001</v>
      </c>
      <c r="O248" s="316">
        <f t="shared" si="30"/>
        <v>4001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4001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13400</v>
      </c>
      <c r="H253" s="44">
        <f>G253*P!AK254</f>
        <v>13400</v>
      </c>
      <c r="I253" s="44">
        <f>S!E252</f>
        <v>0</v>
      </c>
      <c r="J253" s="44">
        <f>I253*S!D252</f>
        <v>0</v>
      </c>
      <c r="K253" s="44">
        <f t="shared" si="28"/>
        <v>13400</v>
      </c>
      <c r="L253" s="44">
        <f t="shared" si="35"/>
        <v>13400</v>
      </c>
      <c r="M253" s="45">
        <f>IF(ISERR((J253+H253)/(G253+I253)),P!AK254,(J253+H253)/(G253+I253))</f>
        <v>1</v>
      </c>
      <c r="N253" s="46">
        <f t="shared" si="29"/>
        <v>13400</v>
      </c>
      <c r="O253" s="46">
        <f t="shared" si="30"/>
        <v>13400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13400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168106</v>
      </c>
      <c r="I254" s="157"/>
      <c r="J254" s="156">
        <f>SUM(J4:J253)</f>
        <v>74545.401375528614</v>
      </c>
      <c r="K254" s="158"/>
      <c r="L254" s="156">
        <f>SUM(L4:L253)</f>
        <v>242651.40137552866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434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435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436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8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429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4001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13400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430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465</v>
      </c>
      <c r="R2" s="367" t="s">
        <v>466</v>
      </c>
      <c r="S2" s="393" t="s">
        <v>467</v>
      </c>
      <c r="T2" s="34" t="s">
        <v>468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4001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13400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168106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0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="115" zoomScaleNormal="115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P5" sqref="P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hidden="1" customWidth="1"/>
    <col min="6" max="11" width="15" style="142" hidden="1" customWidth="1"/>
    <col min="12" max="15" width="15" style="82" hidden="1" customWidth="1"/>
    <col min="16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×</v>
      </c>
      <c r="Q1" s="116">
        <f>SUM(Q5:Q254)</f>
        <v>0</v>
      </c>
      <c r="R1" s="273" t="str">
        <f>IF(S1='8'!C42,"ঠিক","×")</f>
        <v>×</v>
      </c>
      <c r="S1" s="274">
        <f>SUM(S5:S254)</f>
        <v>0</v>
      </c>
      <c r="T1" s="273" t="str">
        <f>IF(U1='9'!C42,"ঠিক","×")</f>
        <v>×</v>
      </c>
      <c r="U1" s="297">
        <f>SUM(U5:U254)</f>
        <v>0</v>
      </c>
      <c r="V1" s="273" t="str">
        <f>IF(W1='10'!C42,"ঠিক","×")</f>
        <v>×</v>
      </c>
      <c r="W1" s="274">
        <f>SUM(W5:W254)</f>
        <v>0</v>
      </c>
      <c r="X1" s="273" t="str">
        <f>IF(Y1='11'!C42,"ঠিক","×")</f>
        <v>×</v>
      </c>
      <c r="Y1" s="297">
        <f>SUM(Y5:Y254)</f>
        <v>0</v>
      </c>
      <c r="Z1" s="273" t="str">
        <f>IF(AA1='12'!C42,"ঠিক","×")</f>
        <v>×</v>
      </c>
      <c r="AA1" s="274">
        <f>SUM(AA5:AA254)</f>
        <v>0</v>
      </c>
      <c r="AB1" s="273" t="str">
        <f>IF(AC1='13'!C42,"ঠিক","×")</f>
        <v>×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440</v>
      </c>
      <c r="AC2" s="464"/>
      <c r="AD2" s="446" t="s">
        <v>441</v>
      </c>
      <c r="AE2" s="447"/>
      <c r="AF2" s="451" t="s">
        <v>442</v>
      </c>
      <c r="AG2" s="447"/>
      <c r="AH2" s="451" t="s">
        <v>464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168106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45839</v>
      </c>
      <c r="E3" s="438"/>
      <c r="F3" s="433">
        <f>D3+1</f>
        <v>45840</v>
      </c>
      <c r="G3" s="434"/>
      <c r="H3" s="437">
        <f>F3+1</f>
        <v>45841</v>
      </c>
      <c r="I3" s="438"/>
      <c r="J3" s="433">
        <f>H3+1</f>
        <v>45842</v>
      </c>
      <c r="K3" s="445"/>
      <c r="L3" s="437">
        <f>J3+1</f>
        <v>45843</v>
      </c>
      <c r="M3" s="438"/>
      <c r="N3" s="433">
        <f>L3+1</f>
        <v>45844</v>
      </c>
      <c r="O3" s="445"/>
      <c r="P3" s="437">
        <f>N3+1</f>
        <v>45845</v>
      </c>
      <c r="Q3" s="455"/>
      <c r="R3" s="458">
        <f>P3+1</f>
        <v>45846</v>
      </c>
      <c r="S3" s="445"/>
      <c r="T3" s="441">
        <f>R3+1</f>
        <v>45847</v>
      </c>
      <c r="U3" s="438"/>
      <c r="V3" s="433">
        <f>T3+1</f>
        <v>45848</v>
      </c>
      <c r="W3" s="445"/>
      <c r="X3" s="441">
        <f>V3+1</f>
        <v>45849</v>
      </c>
      <c r="Y3" s="448"/>
      <c r="Z3" s="441">
        <f>X3+1</f>
        <v>45850</v>
      </c>
      <c r="AA3" s="448"/>
      <c r="AB3" s="441">
        <f>Z3+1</f>
        <v>45851</v>
      </c>
      <c r="AC3" s="449"/>
      <c r="AD3" s="450">
        <f>AB3+1</f>
        <v>45852</v>
      </c>
      <c r="AE3" s="448"/>
      <c r="AF3" s="450">
        <f>AD3+1</f>
        <v>45853</v>
      </c>
      <c r="AG3" s="448"/>
      <c r="AH3" s="450">
        <f>AF3+1</f>
        <v>45854</v>
      </c>
      <c r="AI3" s="448"/>
      <c r="AJ3" s="443"/>
      <c r="AK3" s="439"/>
      <c r="AL3" s="460"/>
      <c r="AM3" s="121" t="str">
        <f>IF(ROUND(AM2,2)=ROUND(Topsheet!D20,2),"ঠিক আছে","ভুল")</f>
        <v>ভুল</v>
      </c>
    </row>
    <row r="4" spans="1:43" ht="21" customHeight="1" thickBot="1">
      <c r="A4" s="439"/>
      <c r="B4" s="439"/>
      <c r="C4" s="439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5"/>
      <c r="AA7" s="276"/>
      <c r="AB7" s="365"/>
      <c r="AC7" s="276"/>
      <c r="AD7" s="394"/>
      <c r="AE7" s="398"/>
      <c r="AF7" s="400"/>
      <c r="AG7" s="276"/>
      <c r="AH7" s="365"/>
      <c r="AI7" s="276"/>
      <c r="AJ7" s="386">
        <f t="shared" si="0"/>
        <v>100</v>
      </c>
      <c r="AK7" s="387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5"/>
      <c r="AA8" s="276"/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0</v>
      </c>
      <c r="AK8" s="387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0</v>
      </c>
      <c r="AK12" s="387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/>
      <c r="AC13" s="276"/>
      <c r="AD13" s="394"/>
      <c r="AE13" s="398"/>
      <c r="AF13" s="400"/>
      <c r="AG13" s="276"/>
      <c r="AH13" s="365"/>
      <c r="AI13" s="276"/>
      <c r="AJ13" s="386">
        <f t="shared" si="0"/>
        <v>0</v>
      </c>
      <c r="AK13" s="387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0</v>
      </c>
      <c r="AK14" s="387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5"/>
      <c r="AA15" s="276"/>
      <c r="AB15" s="365"/>
      <c r="AC15" s="276"/>
      <c r="AD15" s="394"/>
      <c r="AE15" s="398"/>
      <c r="AF15" s="400"/>
      <c r="AG15" s="276"/>
      <c r="AH15" s="365"/>
      <c r="AI15" s="276"/>
      <c r="AJ15" s="386">
        <f t="shared" si="0"/>
        <v>35</v>
      </c>
      <c r="AK15" s="387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5"/>
      <c r="AA16" s="276"/>
      <c r="AB16" s="365"/>
      <c r="AC16" s="276"/>
      <c r="AD16" s="394"/>
      <c r="AE16" s="398"/>
      <c r="AF16" s="400"/>
      <c r="AG16" s="276"/>
      <c r="AH16" s="365"/>
      <c r="AI16" s="276"/>
      <c r="AJ16" s="386">
        <f t="shared" si="0"/>
        <v>2</v>
      </c>
      <c r="AK16" s="387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0</v>
      </c>
      <c r="AK17" s="387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</v>
      </c>
      <c r="AK19" s="387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</v>
      </c>
      <c r="AK20" s="387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63</v>
      </c>
      <c r="AK21" s="387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5"/>
      <c r="AA22" s="276"/>
      <c r="AB22" s="365"/>
      <c r="AC22" s="276"/>
      <c r="AD22" s="394"/>
      <c r="AE22" s="398"/>
      <c r="AF22" s="400"/>
      <c r="AG22" s="276"/>
      <c r="AH22" s="365"/>
      <c r="AI22" s="276"/>
      <c r="AJ22" s="386">
        <f t="shared" si="0"/>
        <v>0.2</v>
      </c>
      <c r="AK22" s="387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0</v>
      </c>
      <c r="AK23" s="387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5"/>
      <c r="AA24" s="276"/>
      <c r="AB24" s="365"/>
      <c r="AC24" s="276"/>
      <c r="AD24" s="394"/>
      <c r="AE24" s="398"/>
      <c r="AF24" s="400"/>
      <c r="AG24" s="276"/>
      <c r="AH24" s="365"/>
      <c r="AI24" s="276"/>
      <c r="AJ24" s="386">
        <f t="shared" si="0"/>
        <v>0</v>
      </c>
      <c r="AK24" s="387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0</v>
      </c>
      <c r="AK31" s="387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0</v>
      </c>
      <c r="AK37" s="387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0</v>
      </c>
      <c r="AK38" s="387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/>
      <c r="AA40" s="276"/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</v>
      </c>
      <c r="AK40" s="387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0</v>
      </c>
      <c r="AK41" s="387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5"/>
      <c r="AA42" s="276"/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0</v>
      </c>
      <c r="AK42" s="387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0</v>
      </c>
      <c r="AK52" s="387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0</v>
      </c>
      <c r="AK53" s="387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0</v>
      </c>
      <c r="AK54" s="387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0</v>
      </c>
      <c r="AK55" s="387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0</v>
      </c>
      <c r="AK56" s="387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0</v>
      </c>
      <c r="AK57" s="387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5"/>
      <c r="AA58" s="276"/>
      <c r="AB58" s="365"/>
      <c r="AC58" s="276"/>
      <c r="AD58" s="394"/>
      <c r="AE58" s="398"/>
      <c r="AF58" s="400"/>
      <c r="AG58" s="276"/>
      <c r="AH58" s="365"/>
      <c r="AI58" s="276"/>
      <c r="AJ58" s="386">
        <f t="shared" si="0"/>
        <v>21</v>
      </c>
      <c r="AK58" s="387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0</v>
      </c>
      <c r="AK61" s="387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0</v>
      </c>
      <c r="AK62" s="387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5"/>
      <c r="AA63" s="276"/>
      <c r="AB63" s="365"/>
      <c r="AC63" s="276"/>
      <c r="AD63" s="394"/>
      <c r="AE63" s="398"/>
      <c r="AF63" s="400"/>
      <c r="AG63" s="276"/>
      <c r="AH63" s="365"/>
      <c r="AI63" s="276"/>
      <c r="AJ63" s="386">
        <f t="shared" si="0"/>
        <v>1.5</v>
      </c>
      <c r="AK63" s="387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5"/>
      <c r="AA64" s="276"/>
      <c r="AB64" s="365"/>
      <c r="AC64" s="276"/>
      <c r="AD64" s="394"/>
      <c r="AE64" s="398"/>
      <c r="AF64" s="400"/>
      <c r="AG64" s="276"/>
      <c r="AH64" s="365"/>
      <c r="AI64" s="276"/>
      <c r="AJ64" s="386">
        <f t="shared" si="0"/>
        <v>1.5</v>
      </c>
      <c r="AK64" s="387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</v>
      </c>
      <c r="AK65" s="387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</v>
      </c>
      <c r="AK66" s="387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5"/>
      <c r="AA67" s="276"/>
      <c r="AB67" s="365"/>
      <c r="AC67" s="276"/>
      <c r="AD67" s="394"/>
      <c r="AE67" s="398"/>
      <c r="AF67" s="400"/>
      <c r="AG67" s="276"/>
      <c r="AH67" s="365"/>
      <c r="AI67" s="276"/>
      <c r="AJ67" s="386">
        <f t="shared" si="0"/>
        <v>0.2</v>
      </c>
      <c r="AK67" s="387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0</v>
      </c>
      <c r="AK68" s="387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0</v>
      </c>
      <c r="AK69" s="387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5"/>
      <c r="AA70" s="276"/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0.1</v>
      </c>
      <c r="AK70" s="387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0</v>
      </c>
      <c r="AK71" s="387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5"/>
      <c r="AA72" s="276"/>
      <c r="AB72" s="365"/>
      <c r="AC72" s="276"/>
      <c r="AD72" s="394"/>
      <c r="AE72" s="398"/>
      <c r="AF72" s="400"/>
      <c r="AG72" s="276"/>
      <c r="AH72" s="365"/>
      <c r="AI72" s="276"/>
      <c r="AJ72" s="386">
        <f t="shared" si="2"/>
        <v>0.1</v>
      </c>
      <c r="AK72" s="387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0</v>
      </c>
      <c r="AK73" s="387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0</v>
      </c>
      <c r="AK74" s="387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0</v>
      </c>
      <c r="AK75" s="387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5"/>
      <c r="AA77" s="276"/>
      <c r="AB77" s="365"/>
      <c r="AC77" s="276"/>
      <c r="AD77" s="394"/>
      <c r="AE77" s="398"/>
      <c r="AF77" s="400"/>
      <c r="AG77" s="276"/>
      <c r="AH77" s="365"/>
      <c r="AI77" s="276"/>
      <c r="AJ77" s="386">
        <f t="shared" si="2"/>
        <v>0</v>
      </c>
      <c r="AK77" s="387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</v>
      </c>
      <c r="AK79" s="387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5"/>
      <c r="AA80" s="276"/>
      <c r="AB80" s="365"/>
      <c r="AC80" s="276"/>
      <c r="AD80" s="394"/>
      <c r="AE80" s="398"/>
      <c r="AF80" s="400"/>
      <c r="AG80" s="276"/>
      <c r="AH80" s="365"/>
      <c r="AI80" s="276"/>
      <c r="AJ80" s="386">
        <f t="shared" si="2"/>
        <v>0.1</v>
      </c>
      <c r="AK80" s="387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</v>
      </c>
      <c r="AK81" s="387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5"/>
      <c r="AA82" s="276"/>
      <c r="AB82" s="365"/>
      <c r="AC82" s="276"/>
      <c r="AD82" s="394"/>
      <c r="AE82" s="398"/>
      <c r="AF82" s="400"/>
      <c r="AG82" s="276"/>
      <c r="AH82" s="365"/>
      <c r="AI82" s="276"/>
      <c r="AJ82" s="386">
        <f t="shared" si="2"/>
        <v>0.5</v>
      </c>
      <c r="AK82" s="387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</v>
      </c>
      <c r="AK86" s="387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</v>
      </c>
      <c r="AK87" s="387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</v>
      </c>
      <c r="AK88" s="387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0</v>
      </c>
      <c r="AK89" s="387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0</v>
      </c>
      <c r="AK90" s="387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5"/>
      <c r="AA91" s="276"/>
      <c r="AB91" s="365"/>
      <c r="AC91" s="276"/>
      <c r="AD91" s="394"/>
      <c r="AE91" s="398"/>
      <c r="AF91" s="400"/>
      <c r="AG91" s="276"/>
      <c r="AH91" s="365"/>
      <c r="AI91" s="276"/>
      <c r="AJ91" s="386">
        <f t="shared" si="2"/>
        <v>212</v>
      </c>
      <c r="AK91" s="387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5"/>
      <c r="AA94" s="276"/>
      <c r="AB94" s="365"/>
      <c r="AC94" s="276"/>
      <c r="AD94" s="394"/>
      <c r="AE94" s="398"/>
      <c r="AF94" s="400"/>
      <c r="AG94" s="276"/>
      <c r="AH94" s="365"/>
      <c r="AI94" s="276"/>
      <c r="AJ94" s="386">
        <f t="shared" si="2"/>
        <v>0</v>
      </c>
      <c r="AK94" s="387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5"/>
      <c r="AA97" s="276"/>
      <c r="AB97" s="365"/>
      <c r="AC97" s="276"/>
      <c r="AD97" s="394"/>
      <c r="AE97" s="398"/>
      <c r="AF97" s="400"/>
      <c r="AG97" s="276"/>
      <c r="AH97" s="365"/>
      <c r="AI97" s="276"/>
      <c r="AJ97" s="386">
        <f t="shared" si="2"/>
        <v>0</v>
      </c>
      <c r="AK97" s="387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/>
      <c r="AC100" s="276"/>
      <c r="AD100" s="394"/>
      <c r="AE100" s="398"/>
      <c r="AF100" s="400"/>
      <c r="AG100" s="276"/>
      <c r="AH100" s="365"/>
      <c r="AI100" s="276"/>
      <c r="AJ100" s="386">
        <f t="shared" si="2"/>
        <v>0</v>
      </c>
      <c r="AK100" s="387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</v>
      </c>
      <c r="AK101" s="387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5"/>
      <c r="AA106" s="276"/>
      <c r="AB106" s="365"/>
      <c r="AC106" s="276"/>
      <c r="AD106" s="394"/>
      <c r="AE106" s="398"/>
      <c r="AF106" s="400"/>
      <c r="AG106" s="276"/>
      <c r="AH106" s="365"/>
      <c r="AI106" s="276"/>
      <c r="AJ106" s="386">
        <f t="shared" si="2"/>
        <v>6</v>
      </c>
      <c r="AK106" s="387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0</v>
      </c>
      <c r="AK108" s="387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/>
      <c r="AC111" s="276"/>
      <c r="AD111" s="394"/>
      <c r="AE111" s="398"/>
      <c r="AF111" s="400"/>
      <c r="AG111" s="276"/>
      <c r="AH111" s="365"/>
      <c r="AI111" s="276"/>
      <c r="AJ111" s="386">
        <f t="shared" si="2"/>
        <v>0</v>
      </c>
      <c r="AK111" s="387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422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5"/>
      <c r="AA114" s="276"/>
      <c r="AB114" s="365"/>
      <c r="AC114" s="276"/>
      <c r="AD114" s="394"/>
      <c r="AE114" s="398"/>
      <c r="AF114" s="400"/>
      <c r="AG114" s="276"/>
      <c r="AH114" s="365"/>
      <c r="AI114" s="276"/>
      <c r="AJ114" s="386">
        <f t="shared" si="2"/>
        <v>0</v>
      </c>
      <c r="AK114" s="387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5"/>
      <c r="AA118" s="276"/>
      <c r="AB118" s="365"/>
      <c r="AC118" s="276"/>
      <c r="AD118" s="394"/>
      <c r="AE118" s="398"/>
      <c r="AF118" s="400"/>
      <c r="AG118" s="276"/>
      <c r="AH118" s="365"/>
      <c r="AI118" s="276"/>
      <c r="AJ118" s="386">
        <f t="shared" si="2"/>
        <v>144</v>
      </c>
      <c r="AK118" s="387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477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/>
      <c r="AC125" s="276"/>
      <c r="AD125" s="394"/>
      <c r="AE125" s="398"/>
      <c r="AF125" s="400"/>
      <c r="AG125" s="276"/>
      <c r="AH125" s="365"/>
      <c r="AI125" s="276"/>
      <c r="AJ125" s="386">
        <f t="shared" si="2"/>
        <v>4</v>
      </c>
      <c r="AK125" s="387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5"/>
      <c r="AA126" s="276"/>
      <c r="AB126" s="365"/>
      <c r="AC126" s="276"/>
      <c r="AD126" s="394"/>
      <c r="AE126" s="398"/>
      <c r="AF126" s="400"/>
      <c r="AG126" s="276"/>
      <c r="AH126" s="365"/>
      <c r="AI126" s="276"/>
      <c r="AJ126" s="386">
        <f t="shared" si="2"/>
        <v>149</v>
      </c>
      <c r="AK126" s="387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5"/>
      <c r="AA129" s="276"/>
      <c r="AB129" s="365"/>
      <c r="AC129" s="276"/>
      <c r="AD129" s="394"/>
      <c r="AE129" s="398"/>
      <c r="AF129" s="400"/>
      <c r="AG129" s="276"/>
      <c r="AH129" s="365"/>
      <c r="AI129" s="276"/>
      <c r="AJ129" s="386">
        <f t="shared" si="2"/>
        <v>0</v>
      </c>
      <c r="AK129" s="387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5"/>
      <c r="AA132" s="276"/>
      <c r="AB132" s="365"/>
      <c r="AC132" s="276"/>
      <c r="AD132" s="394"/>
      <c r="AE132" s="398"/>
      <c r="AF132" s="400"/>
      <c r="AG132" s="276"/>
      <c r="AH132" s="365"/>
      <c r="AI132" s="276"/>
      <c r="AJ132" s="386">
        <f t="shared" si="2"/>
        <v>0</v>
      </c>
      <c r="AK132" s="387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/>
      <c r="AC133" s="276"/>
      <c r="AD133" s="394"/>
      <c r="AE133" s="398"/>
      <c r="AF133" s="400"/>
      <c r="AG133" s="276"/>
      <c r="AH133" s="365"/>
      <c r="AI133" s="276"/>
      <c r="AJ133" s="386">
        <f t="shared" si="2"/>
        <v>0</v>
      </c>
      <c r="AK133" s="387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7</v>
      </c>
      <c r="AK134" s="387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5"/>
      <c r="AA135" s="276"/>
      <c r="AB135" s="365"/>
      <c r="AC135" s="276"/>
      <c r="AD135" s="394"/>
      <c r="AE135" s="398"/>
      <c r="AF135" s="400"/>
      <c r="AG135" s="276"/>
      <c r="AH135" s="365"/>
      <c r="AI135" s="276"/>
      <c r="AJ135" s="386">
        <f t="shared" si="4"/>
        <v>0</v>
      </c>
      <c r="AK135" s="387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425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/>
      <c r="AC137" s="276"/>
      <c r="AD137" s="394"/>
      <c r="AE137" s="398"/>
      <c r="AF137" s="400"/>
      <c r="AG137" s="276"/>
      <c r="AH137" s="365"/>
      <c r="AI137" s="276"/>
      <c r="AJ137" s="386">
        <f t="shared" si="4"/>
        <v>0</v>
      </c>
      <c r="AK137" s="387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/>
      <c r="AC138" s="276"/>
      <c r="AD138" s="394"/>
      <c r="AE138" s="398"/>
      <c r="AF138" s="400"/>
      <c r="AG138" s="276"/>
      <c r="AH138" s="365"/>
      <c r="AI138" s="276"/>
      <c r="AJ138" s="386">
        <f t="shared" si="4"/>
        <v>0</v>
      </c>
      <c r="AK138" s="387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5"/>
      <c r="AA145" s="276"/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</v>
      </c>
      <c r="AK145" s="387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0</v>
      </c>
      <c r="AK147" s="387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0</v>
      </c>
      <c r="AK148" s="387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5"/>
      <c r="AA152" s="276"/>
      <c r="AB152" s="365"/>
      <c r="AC152" s="276"/>
      <c r="AD152" s="394"/>
      <c r="AE152" s="398"/>
      <c r="AF152" s="400"/>
      <c r="AG152" s="276"/>
      <c r="AH152" s="365"/>
      <c r="AI152" s="276"/>
      <c r="AJ152" s="386">
        <f t="shared" si="4"/>
        <v>87</v>
      </c>
      <c r="AK152" s="387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5"/>
      <c r="AA154" s="276"/>
      <c r="AB154" s="365"/>
      <c r="AC154" s="276"/>
      <c r="AD154" s="394"/>
      <c r="AE154" s="398"/>
      <c r="AF154" s="400"/>
      <c r="AG154" s="276"/>
      <c r="AH154" s="365"/>
      <c r="AI154" s="276"/>
      <c r="AJ154" s="386">
        <f t="shared" si="4"/>
        <v>2.2000000000000002</v>
      </c>
      <c r="AK154" s="387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40.5</v>
      </c>
      <c r="AK155" s="387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/>
      <c r="AC156" s="276"/>
      <c r="AD156" s="394"/>
      <c r="AE156" s="398"/>
      <c r="AF156" s="400"/>
      <c r="AG156" s="276"/>
      <c r="AH156" s="365"/>
      <c r="AI156" s="276"/>
      <c r="AJ156" s="386">
        <f t="shared" si="4"/>
        <v>6</v>
      </c>
      <c r="AK156" s="387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5"/>
      <c r="AA169" s="276"/>
      <c r="AB169" s="365"/>
      <c r="AC169" s="276"/>
      <c r="AD169" s="394"/>
      <c r="AE169" s="398"/>
      <c r="AF169" s="400"/>
      <c r="AG169" s="276"/>
      <c r="AH169" s="365"/>
      <c r="AI169" s="276"/>
      <c r="AJ169" s="386">
        <f t="shared" si="4"/>
        <v>3</v>
      </c>
      <c r="AK169" s="387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2</v>
      </c>
      <c r="AK170" s="387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0</v>
      </c>
      <c r="AK171" s="387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/>
      <c r="AC172" s="276"/>
      <c r="AD172" s="394"/>
      <c r="AE172" s="398"/>
      <c r="AF172" s="400"/>
      <c r="AG172" s="276"/>
      <c r="AH172" s="365"/>
      <c r="AI172" s="276"/>
      <c r="AJ172" s="386">
        <f t="shared" si="4"/>
        <v>0</v>
      </c>
      <c r="AK172" s="387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5"/>
      <c r="AA179" s="276"/>
      <c r="AB179" s="365"/>
      <c r="AC179" s="276"/>
      <c r="AD179" s="394"/>
      <c r="AE179" s="398"/>
      <c r="AF179" s="400"/>
      <c r="AG179" s="276"/>
      <c r="AH179" s="365"/>
      <c r="AI179" s="276"/>
      <c r="AJ179" s="386">
        <f t="shared" si="4"/>
        <v>25</v>
      </c>
      <c r="AK179" s="387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5"/>
      <c r="AA180" s="276"/>
      <c r="AB180" s="365"/>
      <c r="AC180" s="276"/>
      <c r="AD180" s="394"/>
      <c r="AE180" s="398"/>
      <c r="AF180" s="400"/>
      <c r="AG180" s="276"/>
      <c r="AH180" s="365"/>
      <c r="AI180" s="276"/>
      <c r="AJ180" s="386">
        <f t="shared" si="4"/>
        <v>36</v>
      </c>
      <c r="AK180" s="387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5"/>
      <c r="AA181" s="276"/>
      <c r="AB181" s="365"/>
      <c r="AC181" s="276"/>
      <c r="AD181" s="394"/>
      <c r="AE181" s="398"/>
      <c r="AF181" s="400"/>
      <c r="AG181" s="276"/>
      <c r="AH181" s="365"/>
      <c r="AI181" s="276"/>
      <c r="AJ181" s="386">
        <f t="shared" si="4"/>
        <v>3.5</v>
      </c>
      <c r="AK181" s="387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426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5"/>
      <c r="AA182" s="276"/>
      <c r="AB182" s="365"/>
      <c r="AC182" s="276"/>
      <c r="AD182" s="394"/>
      <c r="AE182" s="398"/>
      <c r="AF182" s="400"/>
      <c r="AG182" s="276"/>
      <c r="AH182" s="365"/>
      <c r="AI182" s="276"/>
      <c r="AJ182" s="386">
        <f t="shared" si="4"/>
        <v>5.8</v>
      </c>
      <c r="AK182" s="387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5"/>
      <c r="AA183" s="276"/>
      <c r="AB183" s="365"/>
      <c r="AC183" s="276"/>
      <c r="AD183" s="394"/>
      <c r="AE183" s="398"/>
      <c r="AF183" s="400"/>
      <c r="AG183" s="276"/>
      <c r="AH183" s="365"/>
      <c r="AI183" s="276"/>
      <c r="AJ183" s="386">
        <f t="shared" si="4"/>
        <v>4</v>
      </c>
      <c r="AK183" s="387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5"/>
      <c r="AA184" s="276"/>
      <c r="AB184" s="365"/>
      <c r="AC184" s="276"/>
      <c r="AD184" s="394"/>
      <c r="AE184" s="398"/>
      <c r="AF184" s="400"/>
      <c r="AG184" s="276"/>
      <c r="AH184" s="365"/>
      <c r="AI184" s="276"/>
      <c r="AJ184" s="386">
        <f t="shared" si="4"/>
        <v>106</v>
      </c>
      <c r="AK184" s="387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5"/>
      <c r="AA185" s="276"/>
      <c r="AB185" s="365"/>
      <c r="AC185" s="276"/>
      <c r="AD185" s="394"/>
      <c r="AE185" s="398"/>
      <c r="AF185" s="400"/>
      <c r="AG185" s="276"/>
      <c r="AH185" s="365"/>
      <c r="AI185" s="276"/>
      <c r="AJ185" s="386">
        <f t="shared" si="4"/>
        <v>22</v>
      </c>
      <c r="AK185" s="387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5"/>
      <c r="AA186" s="276"/>
      <c r="AB186" s="365"/>
      <c r="AC186" s="276"/>
      <c r="AD186" s="394"/>
      <c r="AE186" s="398"/>
      <c r="AF186" s="400"/>
      <c r="AG186" s="276"/>
      <c r="AH186" s="365"/>
      <c r="AI186" s="276"/>
      <c r="AJ186" s="386">
        <f t="shared" si="4"/>
        <v>9</v>
      </c>
      <c r="AK186" s="387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0</v>
      </c>
      <c r="AK187" s="387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26</v>
      </c>
      <c r="AK188" s="387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5"/>
      <c r="AA189" s="276"/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9</v>
      </c>
      <c r="AK189" s="387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90</v>
      </c>
      <c r="AK190" s="387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15</v>
      </c>
      <c r="AK191" s="387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7</v>
      </c>
      <c r="AK195" s="387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5"/>
      <c r="AA196" s="276"/>
      <c r="AB196" s="365"/>
      <c r="AC196" s="276"/>
      <c r="AD196" s="394"/>
      <c r="AE196" s="398"/>
      <c r="AF196" s="400"/>
      <c r="AG196" s="276"/>
      <c r="AH196" s="365"/>
      <c r="AI196" s="276"/>
      <c r="AJ196" s="386">
        <f t="shared" si="4"/>
        <v>19</v>
      </c>
      <c r="AK196" s="387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5"/>
      <c r="AA197" s="276"/>
      <c r="AB197" s="365"/>
      <c r="AC197" s="276"/>
      <c r="AD197" s="394"/>
      <c r="AE197" s="398"/>
      <c r="AF197" s="400"/>
      <c r="AG197" s="276"/>
      <c r="AH197" s="365"/>
      <c r="AI197" s="276"/>
      <c r="AJ197" s="386">
        <f t="shared" si="4"/>
        <v>12</v>
      </c>
      <c r="AK197" s="387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5"/>
      <c r="AA199" s="276"/>
      <c r="AB199" s="365"/>
      <c r="AC199" s="276"/>
      <c r="AD199" s="394"/>
      <c r="AE199" s="398"/>
      <c r="AF199" s="400"/>
      <c r="AG199" s="276"/>
      <c r="AH199" s="365"/>
      <c r="AI199" s="276"/>
      <c r="AJ199" s="386">
        <f t="shared" si="6"/>
        <v>5.5</v>
      </c>
      <c r="AK199" s="387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5"/>
      <c r="AA200" s="276"/>
      <c r="AB200" s="365"/>
      <c r="AC200" s="276"/>
      <c r="AD200" s="394"/>
      <c r="AE200" s="398"/>
      <c r="AF200" s="400"/>
      <c r="AG200" s="276"/>
      <c r="AH200" s="365"/>
      <c r="AI200" s="276"/>
      <c r="AJ200" s="386">
        <f t="shared" si="6"/>
        <v>3.9</v>
      </c>
      <c r="AK200" s="387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0</v>
      </c>
      <c r="AK201" s="387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5</v>
      </c>
      <c r="AK205" s="387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5"/>
      <c r="AA206" s="276"/>
      <c r="AB206" s="365"/>
      <c r="AC206" s="276"/>
      <c r="AD206" s="394"/>
      <c r="AE206" s="398"/>
      <c r="AF206" s="400"/>
      <c r="AG206" s="276"/>
      <c r="AH206" s="365"/>
      <c r="AI206" s="276"/>
      <c r="AJ206" s="386">
        <f t="shared" si="6"/>
        <v>12</v>
      </c>
      <c r="AK206" s="387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5"/>
      <c r="AA208" s="276"/>
      <c r="AB208" s="365"/>
      <c r="AC208" s="276"/>
      <c r="AD208" s="394"/>
      <c r="AE208" s="398"/>
      <c r="AF208" s="400"/>
      <c r="AG208" s="276"/>
      <c r="AH208" s="365"/>
      <c r="AI208" s="276"/>
      <c r="AJ208" s="386">
        <f t="shared" si="6"/>
        <v>15</v>
      </c>
      <c r="AK208" s="387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/>
      <c r="AC209" s="276"/>
      <c r="AD209" s="394"/>
      <c r="AE209" s="398"/>
      <c r="AF209" s="400"/>
      <c r="AG209" s="276"/>
      <c r="AH209" s="365"/>
      <c r="AI209" s="276"/>
      <c r="AJ209" s="386">
        <f t="shared" si="6"/>
        <v>5</v>
      </c>
      <c r="AK209" s="387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427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5</v>
      </c>
      <c r="AK213" s="387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5</v>
      </c>
      <c r="AK216" s="387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0</v>
      </c>
      <c r="AK230" s="387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0</v>
      </c>
      <c r="AK231" s="387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/>
      <c r="AA232" s="276"/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0</v>
      </c>
      <c r="AK232" s="387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/>
      <c r="AA233" s="276"/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0</v>
      </c>
      <c r="AK233" s="387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5"/>
      <c r="AA234" s="276"/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270</v>
      </c>
      <c r="AK234" s="387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0</v>
      </c>
      <c r="AK235" s="387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/>
      <c r="AC236" s="276"/>
      <c r="AD236" s="394"/>
      <c r="AE236" s="398"/>
      <c r="AF236" s="400"/>
      <c r="AG236" s="276"/>
      <c r="AH236" s="365"/>
      <c r="AI236" s="276"/>
      <c r="AJ236" s="386">
        <f t="shared" si="6"/>
        <v>0</v>
      </c>
      <c r="AK236" s="387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424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5"/>
      <c r="AA245" s="276"/>
      <c r="AB245" s="365"/>
      <c r="AC245" s="276"/>
      <c r="AD245" s="394"/>
      <c r="AE245" s="398"/>
      <c r="AF245" s="400"/>
      <c r="AG245" s="276"/>
      <c r="AH245" s="365"/>
      <c r="AI245" s="276"/>
      <c r="AJ245" s="386">
        <f t="shared" si="6"/>
        <v>265</v>
      </c>
      <c r="AK245" s="387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423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/>
      <c r="AA246" s="276"/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0</v>
      </c>
      <c r="AK246" s="387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0</v>
      </c>
      <c r="AK247" s="387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0</v>
      </c>
      <c r="AK248" s="387">
        <f>IF(ISERR(AL248/AJ248),S!D246,(AL248/AJ248))</f>
        <v>20</v>
      </c>
      <c r="AL248" s="130">
        <f t="shared" si="7"/>
        <v>0</v>
      </c>
    </row>
    <row r="249" spans="1:41" s="388" customFormat="1" ht="52.5" customHeight="1">
      <c r="A249" s="140">
        <v>245</v>
      </c>
      <c r="B249" s="311" t="s">
        <v>443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/>
      <c r="S249" s="125"/>
      <c r="T249" s="389"/>
      <c r="U249" s="125"/>
      <c r="V249" s="389"/>
      <c r="W249" s="125"/>
      <c r="X249" s="389"/>
      <c r="Y249" s="125"/>
      <c r="Z249" s="389"/>
      <c r="AA249" s="276"/>
      <c r="AB249" s="389"/>
      <c r="AC249" s="276"/>
      <c r="AD249" s="394"/>
      <c r="AE249" s="398"/>
      <c r="AF249" s="400"/>
      <c r="AG249" s="276"/>
      <c r="AH249" s="389"/>
      <c r="AI249" s="276"/>
      <c r="AJ249" s="386">
        <f t="shared" si="6"/>
        <v>4001</v>
      </c>
      <c r="AK249" s="276">
        <f>IF(ISERR(AL249/AJ249),S!D247,(AL249/AJ249))</f>
        <v>1</v>
      </c>
      <c r="AL249" s="130">
        <f t="shared" si="7"/>
        <v>4001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5"/>
      <c r="AA250" s="276"/>
      <c r="AB250" s="365"/>
      <c r="AC250" s="276"/>
      <c r="AD250" s="394"/>
      <c r="AE250" s="398"/>
      <c r="AF250" s="400"/>
      <c r="AG250" s="276"/>
      <c r="AH250" s="365"/>
      <c r="AI250" s="276"/>
      <c r="AJ250" s="386">
        <f t="shared" si="6"/>
        <v>140</v>
      </c>
      <c r="AK250" s="387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5"/>
      <c r="AA251" s="276"/>
      <c r="AB251" s="365"/>
      <c r="AC251" s="276"/>
      <c r="AD251" s="394"/>
      <c r="AE251" s="398"/>
      <c r="AF251" s="400"/>
      <c r="AG251" s="276"/>
      <c r="AH251" s="365"/>
      <c r="AI251" s="276"/>
      <c r="AJ251" s="386">
        <f t="shared" si="6"/>
        <v>1500</v>
      </c>
      <c r="AK251" s="387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5"/>
      <c r="AA252" s="276"/>
      <c r="AB252" s="365"/>
      <c r="AC252" s="276"/>
      <c r="AD252" s="394"/>
      <c r="AE252" s="398"/>
      <c r="AF252" s="400"/>
      <c r="AG252" s="276"/>
      <c r="AH252" s="365"/>
      <c r="AI252" s="276"/>
      <c r="AJ252" s="386">
        <f t="shared" si="6"/>
        <v>600</v>
      </c>
      <c r="AK252" s="387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5"/>
      <c r="AA253" s="276"/>
      <c r="AB253" s="365"/>
      <c r="AC253" s="276"/>
      <c r="AD253" s="394"/>
      <c r="AE253" s="398"/>
      <c r="AF253" s="400"/>
      <c r="AG253" s="276"/>
      <c r="AH253" s="365"/>
      <c r="AI253" s="276"/>
      <c r="AJ253" s="386">
        <f t="shared" si="6"/>
        <v>2120</v>
      </c>
      <c r="AK253" s="387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5"/>
      <c r="AA254" s="276"/>
      <c r="AB254" s="365"/>
      <c r="AC254" s="276"/>
      <c r="AD254" s="394"/>
      <c r="AE254" s="398"/>
      <c r="AF254" s="400"/>
      <c r="AG254" s="276"/>
      <c r="AH254" s="365"/>
      <c r="AI254" s="276"/>
      <c r="AJ254" s="386">
        <f t="shared" si="6"/>
        <v>13400</v>
      </c>
      <c r="AK254" s="387">
        <f>IF(ISERR(AL254/AJ254),S!D252,(AL254/AJ254))</f>
        <v>1</v>
      </c>
      <c r="AL254" s="130">
        <f t="shared" si="7"/>
        <v>13400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168106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120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80.714285714285708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123.33333333333333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422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560</v>
      </c>
      <c r="AP123" s="359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4">
        <f t="shared" si="11"/>
        <v>149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4">
        <f t="shared" si="11"/>
        <v>0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291.71717171717171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4">
        <f t="shared" si="11"/>
        <v>0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97.5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4">
        <f t="shared" si="11"/>
        <v>0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69.587301587301582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4">
        <f t="shared" si="11"/>
        <v>7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107.14285714285714</v>
      </c>
      <c r="AP132" s="337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4">
        <f t="shared" si="11"/>
        <v>0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171.66666666666666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425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4">
        <f>E135+F135</f>
        <v>0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180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4">
        <f t="shared" ref="G136:G196" si="17">E136+F136</f>
        <v>0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460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4">
        <f t="shared" si="17"/>
        <v>25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4">
        <f t="shared" si="17"/>
        <v>36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55.277777777777779</v>
      </c>
      <c r="AP178" s="337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4">
        <f t="shared" si="17"/>
        <v>3.5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180</v>
      </c>
      <c r="AP179" s="337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426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4">
        <f t="shared" si="17"/>
        <v>5.8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4">
        <f t="shared" si="17"/>
        <v>4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75</v>
      </c>
      <c r="AP181" s="337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4">
        <f t="shared" si="17"/>
        <v>106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</v>
      </c>
      <c r="AP182" s="337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4">
        <f t="shared" si="17"/>
        <v>22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47.727272727272727</v>
      </c>
      <c r="AP183" s="337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4">
        <f t="shared" si="17"/>
        <v>9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64.444444444444443</v>
      </c>
      <c r="AP184" s="337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4">
        <f t="shared" si="17"/>
        <v>0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75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4">
        <f t="shared" si="17"/>
        <v>26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58.846153846153847</v>
      </c>
      <c r="AP186" s="337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4">
        <f t="shared" si="17"/>
        <v>9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50</v>
      </c>
      <c r="AP187" s="337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4">
        <f t="shared" si="17"/>
        <v>90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7.7777777777777777</v>
      </c>
      <c r="AP188" s="337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4">
        <f t="shared" si="17"/>
        <v>15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4">
        <f t="shared" si="17"/>
        <v>7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45</v>
      </c>
      <c r="AP193" s="337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4">
        <f t="shared" si="17"/>
        <v>19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23.421052631578949</v>
      </c>
      <c r="AP194" s="337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4">
        <f t="shared" si="17"/>
        <v>12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27.5</v>
      </c>
      <c r="AP195" s="337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4">
        <f t="shared" ref="G197:G252" si="21">E197+F197</f>
        <v>5.5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83.63636363636364</v>
      </c>
      <c r="AP197" s="337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4">
        <f t="shared" si="21"/>
        <v>3.9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120.51282051282051</v>
      </c>
      <c r="AP198" s="337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4">
        <f t="shared" si="21"/>
        <v>0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200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4">
        <f t="shared" si="21"/>
        <v>5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4">
        <f t="shared" si="21"/>
        <v>12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35</v>
      </c>
      <c r="AP204" s="337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4">
        <f t="shared" si="21"/>
        <v>15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40</v>
      </c>
      <c r="AP206" s="337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4">
        <f t="shared" si="21"/>
        <v>5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50</v>
      </c>
      <c r="AP207" s="337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427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4">
        <f t="shared" si="21"/>
        <v>5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56</v>
      </c>
      <c r="AP214" s="361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410.7407407407407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679.99975445629525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806.14958011542569</v>
      </c>
      <c r="AP230" s="361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424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9">
        <f t="shared" si="21"/>
        <v>265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9.3962264150943398</v>
      </c>
      <c r="AP243" s="370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423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4">
        <f t="shared" si="21"/>
        <v>0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515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349.98526936026929</v>
      </c>
      <c r="AP245" s="361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9">
        <f>E246+F246</f>
        <v>0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439</v>
      </c>
      <c r="C247" s="85" t="s">
        <v>31</v>
      </c>
      <c r="D247" s="282">
        <v>1</v>
      </c>
      <c r="E247" s="282">
        <v>0</v>
      </c>
      <c r="F247" s="343">
        <f>P!AJ249</f>
        <v>4001</v>
      </c>
      <c r="G247" s="344">
        <f t="shared" si="21"/>
        <v>4001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4001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4">
        <f t="shared" si="21"/>
        <v>140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4">
        <f t="shared" si="21"/>
        <v>1500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4">
        <f t="shared" si="21"/>
        <v>600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4">
        <f t="shared" si="21"/>
        <v>2120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13400</v>
      </c>
      <c r="G252" s="334">
        <f t="shared" si="21"/>
        <v>13400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13400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35" activePane="bottomLeft" state="frozen"/>
      <selection pane="bottomLeft" activeCell="E46" sqref="E4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4001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473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480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481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484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487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485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454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469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470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471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472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473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474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475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476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488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2025-07-22T05:09:56Z</dcterms:modified>
</cp:coreProperties>
</file>