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<sst xmlns="http://schemas.openxmlformats.org/spreadsheetml/2006/main" count="105" uniqueCount="52">
  <si>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Course Name</t>
  </si>
  <si>
    <t>What year are you at K?</t>
  </si>
  <si>
    <t>This class is a...</t>
  </si>
  <si>
    <t>In this course, I gained ​a deeper understanding of the subject​</t>
  </si>
  <si>
    <t>In this course, I gained the ability to think critically about course subject matter</t>
  </si>
  <si>
    <t>In this course, I gained a new or increased interest in this subject</t>
  </si>
  <si>
    <t>In this course, I improved my ability to​ consider varying perspectives or approaches</t>
  </si>
  <si>
    <t>In this course, I improved my ability to apply skills required for the course</t>
  </si>
  <si>
    <t>In this course, I improved my ability to think independently and creatively</t>
  </si>
  <si>
    <t>In this course, I improved my ability to​ think collaboratively</t>
  </si>
  <si>
    <t>In this course, I improved my ability to express my ideas effectively</t>
  </si>
  <si>
    <t>Please make comments or suggestions:​</t>
  </si>
  <si>
    <t>Course goals and requirements were clearly explained</t>
  </si>
  <si>
    <t>The course was appropriately challenging</t>
  </si>
  <si>
    <t>Course materials (texts, readings, equipment, visuals, etc.) were effective</t>
  </si>
  <si>
    <t>Class time was organized and used effectively</t>
  </si>
  <si>
    <t>Projects and assignments in this course contributed significantly to my learning</t>
  </si>
  <si>
    <t>Students’ ideas and contributions were encouraged</t>
  </si>
  <si>
    <t>My work was evaluated fairly</t>
  </si>
  <si>
    <t>The instructor gave me timely feedback on my work</t>
  </si>
  <si>
    <t>The instructor gave me helpful suggestions for improvement</t>
  </si>
  <si>
    <t>The instructor was available during office hours and for appointments</t>
  </si>
  <si>
    <t>The teaching techniques in this course were effective in helping me learn (for example, discussions, demonstrations, lectures, group work, audiovisuals, etc.)</t>
  </si>
  <si>
    <t>Please make comments or suggestions:</t>
  </si>
  <si>
    <t>Service-Learning contributed significantly to my learning</t>
  </si>
  <si>
    <t>Labs contributed significantly to my learning</t>
  </si>
  <si>
    <t>Overall, I put considerable effort into this course</t>
  </si>
  <si>
    <t>Overall, this course was valuable to my academic and/or personal growth</t>
  </si>
  <si>
    <t>Overall, this instructor’s teaching was</t>
  </si>
  <si>
    <t>Overall, this course was</t>
  </si>
  <si>
    <t>2019FA TEST-101 1</t>
  </si>
  <si>
    <t>Senior</t>
  </si>
  <si>
    <t>Elective</t>
  </si>
  <si>
    <t>Comment</t>
  </si>
  <si>
    <t>Junior</t>
  </si>
  <si>
    <t>Requirement</t>
  </si>
  <si>
    <t>c</t>
  </si>
  <si>
    <t>Sophmore</t>
  </si>
  <si>
    <t>EElectivele</t>
  </si>
  <si>
    <t xml:space="preserve">Comment </t>
  </si>
  <si>
    <t>Other</t>
  </si>
  <si>
    <t>Mean</t>
  </si>
  <si>
    <t>Strongly Disagree (1)</t>
  </si>
  <si>
    <t>Disagree (2)</t>
  </si>
  <si>
    <t>Nuetral (3)</t>
  </si>
  <si>
    <t>Agree (4)</t>
  </si>
  <si>
    <t>Strongly Agree (5)</t>
  </si>
  <si>
    <t>Blank</t>
  </si>
  <si>
    <t>Freshman</t>
  </si>
  <si>
    <t>Sophmores</t>
  </si>
  <si>
    <t>Juniors</t>
  </si>
  <si>
    <t>Seniors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</si>
</sst>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v>Student Year Breakdown</c:v>
          </c:tx>
          <c:dLbls>
            <c:dLblPos val="inEnd"/>
            <c:showVal val="1"/>
            <c:showPercent val="1"/>
            <c:separator>
</c:separator>
          </c:dLbls>
          <c:cat>
            <c:strRef>
              <c:f>Sheet1!$A$1:$A$5</c:f>
              <c:strCache>
                <c:ptCount val="5"/>
                <c:pt idx="0">
                  <c:v>Freshman</c:v>
                </c:pt>
                <c:pt idx="1">
                  <c:v>Sophmores</c:v>
                </c:pt>
                <c:pt idx="2">
                  <c:v>Juniors</c:v>
                </c:pt>
                <c:pt idx="3">
                  <c:v>Seniors</c:v>
                </c:pt>
                <c:pt idx="4">
                  <c:v>Other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Strongly Disagree (1)</c:v>
                </c:pt>
              </c:strCache>
            </c:strRef>
          </c:tx>
          <c:spPr>
            <a:solidFill>
              <a:srgbClr val="DC143C"/>
            </a:solidFill>
          </c:spPr>
          <c:val>
            <c:numRef>
              <c:f>Sheet1!$D$1:$AF$1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Disagree (2)</c:v>
                </c:pt>
              </c:strCache>
            </c:strRef>
          </c:tx>
          <c:spPr>
            <a:solidFill>
              <a:srgbClr val="FA8072"/>
            </a:solidFill>
          </c:spPr>
          <c:val>
            <c:numRef>
              <c:f>Sheet1!$D$2:$AF$2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Nuetral (3)</c:v>
                </c:pt>
              </c:strCache>
            </c:strRef>
          </c:tx>
          <c:spPr>
            <a:solidFill>
              <a:srgbClr val="808080"/>
            </a:solidFill>
          </c:spPr>
          <c:val>
            <c:numRef>
              <c:f>Sheet1!$D$3:$AF$3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Sheet1!$C$4</c:f>
              <c:strCache>
                <c:ptCount val="1"/>
                <c:pt idx="0">
                  <c:v>Agree (4)</c:v>
                </c:pt>
              </c:strCache>
            </c:strRef>
          </c:tx>
          <c:spPr>
            <a:solidFill>
              <a:srgbClr val="87CEEB"/>
            </a:solidFill>
          </c:spPr>
          <c:val>
            <c:numRef>
              <c:f>Sheet1!$D$4:$AF$4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Sheet1!$C$5</c:f>
              <c:strCache>
                <c:ptCount val="1"/>
                <c:pt idx="0">
                  <c:v>Strongly Agree (5)</c:v>
                </c:pt>
              </c:strCache>
            </c:strRef>
          </c:tx>
          <c:spPr>
            <a:solidFill>
              <a:srgbClr val="1E90FF"/>
            </a:solidFill>
          </c:spPr>
          <c:val>
            <c:numRef>
              <c:f>Sheet1!$D$5:$AF$5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Sheet1!$C$6</c:f>
              <c:strCache>
                <c:ptCount val="1"/>
                <c:pt idx="0">
                  <c:v>Blank</c:v>
                </c:pt>
              </c:strCache>
            </c:strRef>
          </c:tx>
          <c:spPr>
            <a:solidFill>
              <a:srgbClr val="C6C6C6"/>
            </a:solidFill>
          </c:spPr>
          <c:val>
            <c:numRef>
              <c:f>Sheet1!$D$6:$AF$6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1028700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2" width="25.7109375" customWidth="1"/>
    <col min="2" max="3" width="25.7109375" customWidth="1"/>
  </cols>
  <sheetData>
    <row r="1" spans="1:32">
      <c r="A1" t="s">
        <v>48</v>
      </c>
      <c r="B1">
        <f>COUNTIF(B22:B31,"Freshman")</f>
        <v>0</v>
      </c>
      <c r="C1" s="1" t="s">
        <v>42</v>
      </c>
      <c r="D1">
        <f>COUNTIF(D22:D31,"1")</f>
        <v>0</v>
      </c>
      <c r="E1">
        <f>COUNTIF(E22:E31,"1")</f>
        <v>0</v>
      </c>
      <c r="F1">
        <f>COUNTIF(F22:F31,"1")</f>
        <v>0</v>
      </c>
      <c r="G1">
        <f>COUNTIF(G22:G31,"1")</f>
        <v>0</v>
      </c>
      <c r="H1">
        <f>COUNTIF(H22:H31,"1")</f>
        <v>0</v>
      </c>
      <c r="I1">
        <f>COUNTIF(I22:I31,"1")</f>
        <v>0</v>
      </c>
      <c r="J1">
        <f>COUNTIF(J22:J31,"1")</f>
        <v>0</v>
      </c>
      <c r="K1">
        <f>COUNTIF(K22:K31,"1")</f>
        <v>0</v>
      </c>
      <c r="M1">
        <f>COUNTIF(M22:M31,"1")</f>
        <v>0</v>
      </c>
      <c r="N1">
        <f>COUNTIF(N22:N31,"1")</f>
        <v>0</v>
      </c>
      <c r="O1">
        <f>COUNTIF(O22:O31,"1")</f>
        <v>0</v>
      </c>
      <c r="P1">
        <f>COUNTIF(P22:P31,"1")</f>
        <v>0</v>
      </c>
      <c r="Q1">
        <f>COUNTIF(Q22:Q31,"1")</f>
        <v>0</v>
      </c>
      <c r="R1">
        <f>COUNTIF(R22:R31,"1")</f>
        <v>0</v>
      </c>
      <c r="S1">
        <f>COUNTIF(S22:S31,"1")</f>
        <v>0</v>
      </c>
      <c r="T1">
        <f>COUNTIF(T22:T31,"1")</f>
        <v>0</v>
      </c>
      <c r="U1">
        <f>COUNTIF(U22:U31,"1")</f>
        <v>0</v>
      </c>
      <c r="V1">
        <f>COUNTIF(V22:V31,"1")</f>
        <v>0</v>
      </c>
      <c r="W1">
        <f>COUNTIF(W22:W31,"1")</f>
        <v>0</v>
      </c>
      <c r="Y1">
        <f>COUNTIF(Y22:Y31,"1")</f>
        <v>0</v>
      </c>
      <c r="Z1">
        <f>COUNTIF(Z22:Z31,"1")</f>
        <v>0</v>
      </c>
      <c r="AB1">
        <f>COUNTIF(AB22:AB31,"1")</f>
        <v>0</v>
      </c>
      <c r="AC1">
        <f>COUNTIF(AC22:AC31,"1")</f>
        <v>0</v>
      </c>
      <c r="AE1">
        <f>COUNTIF(AE22:AE31,"1")</f>
        <v>0</v>
      </c>
      <c r="AF1">
        <f>COUNTIF(AF22:AF31,"1")</f>
        <v>0</v>
      </c>
    </row>
    <row r="2" spans="1:32">
      <c r="A2" t="s">
        <v>49</v>
      </c>
      <c r="B2">
        <f>COUNTIF(B22:B31,"Sophmore")</f>
        <v>0</v>
      </c>
      <c r="C2" s="1" t="s">
        <v>43</v>
      </c>
      <c r="D2">
        <f>COUNTIF(D22:D31,"2")</f>
        <v>0</v>
      </c>
      <c r="E2">
        <f>COUNTIF(E22:E31,"2")</f>
        <v>0</v>
      </c>
      <c r="F2">
        <f>COUNTIF(F22:F31,"2")</f>
        <v>0</v>
      </c>
      <c r="G2">
        <f>COUNTIF(G22:G31,"2")</f>
        <v>0</v>
      </c>
      <c r="H2">
        <f>COUNTIF(H22:H31,"2")</f>
        <v>0</v>
      </c>
      <c r="I2">
        <f>COUNTIF(I22:I31,"2")</f>
        <v>0</v>
      </c>
      <c r="J2">
        <f>COUNTIF(J22:J31,"2")</f>
        <v>0</v>
      </c>
      <c r="K2">
        <f>COUNTIF(K22:K31,"2")</f>
        <v>0</v>
      </c>
      <c r="M2">
        <f>COUNTIF(M22:M31,"2")</f>
        <v>0</v>
      </c>
      <c r="N2">
        <f>COUNTIF(N22:N31,"2")</f>
        <v>0</v>
      </c>
      <c r="O2">
        <f>COUNTIF(O22:O31,"2")</f>
        <v>0</v>
      </c>
      <c r="P2">
        <f>COUNTIF(P22:P31,"2")</f>
        <v>0</v>
      </c>
      <c r="Q2">
        <f>COUNTIF(Q22:Q31,"2")</f>
        <v>0</v>
      </c>
      <c r="R2">
        <f>COUNTIF(R22:R31,"2")</f>
        <v>0</v>
      </c>
      <c r="S2">
        <f>COUNTIF(S22:S31,"2")</f>
        <v>0</v>
      </c>
      <c r="T2">
        <f>COUNTIF(T22:T31,"2")</f>
        <v>0</v>
      </c>
      <c r="U2">
        <f>COUNTIF(U22:U31,"2")</f>
        <v>0</v>
      </c>
      <c r="V2">
        <f>COUNTIF(V22:V31,"2")</f>
        <v>0</v>
      </c>
      <c r="W2">
        <f>COUNTIF(W22:W31,"2")</f>
        <v>0</v>
      </c>
      <c r="Y2">
        <f>COUNTIF(Y22:Y31,"2")</f>
        <v>0</v>
      </c>
      <c r="Z2">
        <f>COUNTIF(Z22:Z31,"2")</f>
        <v>0</v>
      </c>
      <c r="AB2">
        <f>COUNTIF(AB22:AB31,"2")</f>
        <v>0</v>
      </c>
      <c r="AC2">
        <f>COUNTIF(AC22:AC31,"2")</f>
        <v>0</v>
      </c>
      <c r="AE2">
        <f>COUNTIF(AE22:AE31,"2")</f>
        <v>0</v>
      </c>
      <c r="AF2">
        <f>COUNTIF(AF22:AF31,"2")</f>
        <v>0</v>
      </c>
    </row>
    <row r="3" spans="1:32">
      <c r="A3" t="s">
        <v>50</v>
      </c>
      <c r="B3">
        <f>COUNTIF(B22:B31,"Junior")</f>
        <v>0</v>
      </c>
      <c r="C3" s="1" t="s">
        <v>44</v>
      </c>
      <c r="D3">
        <f>COUNTIF(D22:D31,"3")</f>
        <v>0</v>
      </c>
      <c r="E3">
        <f>COUNTIF(E22:E31,"3")</f>
        <v>0</v>
      </c>
      <c r="F3">
        <f>COUNTIF(F22:F31,"3")</f>
        <v>0</v>
      </c>
      <c r="G3">
        <f>COUNTIF(G22:G31,"3")</f>
        <v>0</v>
      </c>
      <c r="H3">
        <f>COUNTIF(H22:H31,"3")</f>
        <v>0</v>
      </c>
      <c r="I3">
        <f>COUNTIF(I22:I31,"3")</f>
        <v>0</v>
      </c>
      <c r="J3">
        <f>COUNTIF(J22:J31,"3")</f>
        <v>0</v>
      </c>
      <c r="K3">
        <f>COUNTIF(K22:K31,"3")</f>
        <v>0</v>
      </c>
      <c r="M3">
        <f>COUNTIF(M22:M31,"3")</f>
        <v>0</v>
      </c>
      <c r="N3">
        <f>COUNTIF(N22:N31,"3")</f>
        <v>0</v>
      </c>
      <c r="O3">
        <f>COUNTIF(O22:O31,"3")</f>
        <v>0</v>
      </c>
      <c r="P3">
        <f>COUNTIF(P22:P31,"3")</f>
        <v>0</v>
      </c>
      <c r="Q3">
        <f>COUNTIF(Q22:Q31,"3")</f>
        <v>0</v>
      </c>
      <c r="R3">
        <f>COUNTIF(R22:R31,"3")</f>
        <v>0</v>
      </c>
      <c r="S3">
        <f>COUNTIF(S22:S31,"3")</f>
        <v>0</v>
      </c>
      <c r="T3">
        <f>COUNTIF(T22:T31,"3")</f>
        <v>0</v>
      </c>
      <c r="U3">
        <f>COUNTIF(U22:U31,"3")</f>
        <v>0</v>
      </c>
      <c r="V3">
        <f>COUNTIF(V22:V31,"3")</f>
        <v>0</v>
      </c>
      <c r="W3">
        <f>COUNTIF(W22:W31,"3")</f>
        <v>0</v>
      </c>
      <c r="Y3">
        <f>COUNTIF(Y22:Y31,"3")</f>
        <v>0</v>
      </c>
      <c r="Z3">
        <f>COUNTIF(Z22:Z31,"3")</f>
        <v>0</v>
      </c>
      <c r="AB3">
        <f>COUNTIF(AB22:AB31,"3")</f>
        <v>0</v>
      </c>
      <c r="AC3">
        <f>COUNTIF(AC22:AC31,"3")</f>
        <v>0</v>
      </c>
      <c r="AE3">
        <f>COUNTIF(AE22:AE31,"3")</f>
        <v>0</v>
      </c>
      <c r="AF3">
        <f>COUNTIF(AF22:AF31,"3")</f>
        <v>0</v>
      </c>
    </row>
    <row r="4" spans="1:32">
      <c r="A4" t="s">
        <v>51</v>
      </c>
      <c r="B4">
        <f>COUNTIF(B22:B31,"Senior")</f>
        <v>0</v>
      </c>
      <c r="C4" s="1" t="s">
        <v>45</v>
      </c>
      <c r="D4">
        <f>COUNTIF(D22:D31,"4")</f>
        <v>0</v>
      </c>
      <c r="E4">
        <f>COUNTIF(E22:E31,"4")</f>
        <v>0</v>
      </c>
      <c r="F4">
        <f>COUNTIF(F22:F31,"4")</f>
        <v>0</v>
      </c>
      <c r="G4">
        <f>COUNTIF(G22:G31,"4")</f>
        <v>0</v>
      </c>
      <c r="H4">
        <f>COUNTIF(H22:H31,"4")</f>
        <v>0</v>
      </c>
      <c r="I4">
        <f>COUNTIF(I22:I31,"4")</f>
        <v>0</v>
      </c>
      <c r="J4">
        <f>COUNTIF(J22:J31,"4")</f>
        <v>0</v>
      </c>
      <c r="K4">
        <f>COUNTIF(K22:K31,"4")</f>
        <v>0</v>
      </c>
      <c r="M4">
        <f>COUNTIF(M22:M31,"4")</f>
        <v>0</v>
      </c>
      <c r="N4">
        <f>COUNTIF(N22:N31,"4")</f>
        <v>0</v>
      </c>
      <c r="O4">
        <f>COUNTIF(O22:O31,"4")</f>
        <v>0</v>
      </c>
      <c r="P4">
        <f>COUNTIF(P22:P31,"4")</f>
        <v>0</v>
      </c>
      <c r="Q4">
        <f>COUNTIF(Q22:Q31,"4")</f>
        <v>0</v>
      </c>
      <c r="R4">
        <f>COUNTIF(R22:R31,"4")</f>
        <v>0</v>
      </c>
      <c r="S4">
        <f>COUNTIF(S22:S31,"4")</f>
        <v>0</v>
      </c>
      <c r="T4">
        <f>COUNTIF(T22:T31,"4")</f>
        <v>0</v>
      </c>
      <c r="U4">
        <f>COUNTIF(U22:U31,"4")</f>
        <v>0</v>
      </c>
      <c r="V4">
        <f>COUNTIF(V22:V31,"4")</f>
        <v>0</v>
      </c>
      <c r="W4">
        <f>COUNTIF(W22:W31,"4")</f>
        <v>0</v>
      </c>
      <c r="Y4">
        <f>COUNTIF(Y22:Y31,"4")</f>
        <v>0</v>
      </c>
      <c r="Z4">
        <f>COUNTIF(Z22:Z31,"4")</f>
        <v>0</v>
      </c>
      <c r="AB4">
        <f>COUNTIF(AB22:AB31,"4")</f>
        <v>0</v>
      </c>
      <c r="AC4">
        <f>COUNTIF(AC22:AC31,"4")</f>
        <v>0</v>
      </c>
      <c r="AE4">
        <f>COUNTIF(AE22:AE31,"4")</f>
        <v>0</v>
      </c>
      <c r="AF4">
        <f>COUNTIF(AF22:AF31,"4")</f>
        <v>0</v>
      </c>
    </row>
    <row r="5" spans="1:32">
      <c r="A5" t="s">
        <v>40</v>
      </c>
      <c r="B5">
        <f>COUNTIF(B22:B31,"Other")</f>
        <v>0</v>
      </c>
      <c r="C5" s="1" t="s">
        <v>46</v>
      </c>
      <c r="D5">
        <f>COUNTIF(D22:D31,"5")</f>
        <v>0</v>
      </c>
      <c r="E5">
        <f>COUNTIF(E22:E31,"5")</f>
        <v>0</v>
      </c>
      <c r="F5">
        <f>COUNTIF(F22:F31,"5")</f>
        <v>0</v>
      </c>
      <c r="G5">
        <f>COUNTIF(G22:G31,"5")</f>
        <v>0</v>
      </c>
      <c r="H5">
        <f>COUNTIF(H22:H31,"5")</f>
        <v>0</v>
      </c>
      <c r="I5">
        <f>COUNTIF(I22:I31,"5")</f>
        <v>0</v>
      </c>
      <c r="J5">
        <f>COUNTIF(J22:J31,"5")</f>
        <v>0</v>
      </c>
      <c r="K5">
        <f>COUNTIF(K22:K31,"5")</f>
        <v>0</v>
      </c>
      <c r="M5">
        <f>COUNTIF(M22:M31,"5")</f>
        <v>0</v>
      </c>
      <c r="N5">
        <f>COUNTIF(N22:N31,"5")</f>
        <v>0</v>
      </c>
      <c r="O5">
        <f>COUNTIF(O22:O31,"5")</f>
        <v>0</v>
      </c>
      <c r="P5">
        <f>COUNTIF(P22:P31,"5")</f>
        <v>0</v>
      </c>
      <c r="Q5">
        <f>COUNTIF(Q22:Q31,"5")</f>
        <v>0</v>
      </c>
      <c r="R5">
        <f>COUNTIF(R22:R31,"5")</f>
        <v>0</v>
      </c>
      <c r="S5">
        <f>COUNTIF(S22:S31,"5")</f>
        <v>0</v>
      </c>
      <c r="T5">
        <f>COUNTIF(T22:T31,"5")</f>
        <v>0</v>
      </c>
      <c r="U5">
        <f>COUNTIF(U22:U31,"5")</f>
        <v>0</v>
      </c>
      <c r="V5">
        <f>COUNTIF(V22:V31,"5")</f>
        <v>0</v>
      </c>
      <c r="W5">
        <f>COUNTIF(W22:W31,"5")</f>
        <v>0</v>
      </c>
      <c r="Y5">
        <f>COUNTIF(Y22:Y31,"5")</f>
        <v>0</v>
      </c>
      <c r="Z5">
        <f>COUNTIF(Z22:Z31,"5")</f>
        <v>0</v>
      </c>
      <c r="AB5">
        <f>COUNTIF(AB22:AB31,"5")</f>
        <v>0</v>
      </c>
      <c r="AC5">
        <f>COUNTIF(AC22:AC31,"5")</f>
        <v>0</v>
      </c>
      <c r="AE5">
        <f>COUNTIF(AE22:AE31,"5")</f>
        <v>0</v>
      </c>
      <c r="AF5">
        <f>COUNTIF(AF22:AF31,"5")</f>
        <v>0</v>
      </c>
    </row>
    <row r="6" spans="1:32">
      <c r="C6" s="1" t="s">
        <v>47</v>
      </c>
      <c r="D6">
        <f>COUNTBLANK(D22:D31)</f>
        <v>0</v>
      </c>
      <c r="E6">
        <f>COUNTBLANK(E22:E31)</f>
        <v>0</v>
      </c>
      <c r="F6">
        <f>COUNTBLANK(F22:F31)</f>
        <v>0</v>
      </c>
      <c r="G6">
        <f>COUNTBLANK(G22:G31)</f>
        <v>0</v>
      </c>
      <c r="H6">
        <f>COUNTBLANK(H22:H31)</f>
        <v>0</v>
      </c>
      <c r="I6">
        <f>COUNTBLANK(I22:I31)</f>
        <v>0</v>
      </c>
      <c r="J6">
        <f>COUNTBLANK(J22:J31)</f>
        <v>0</v>
      </c>
      <c r="K6">
        <f>COUNTBLANK(K22:K31)</f>
        <v>0</v>
      </c>
      <c r="M6">
        <f>COUNTBLANK(M22:M31)</f>
        <v>0</v>
      </c>
      <c r="N6">
        <f>COUNTBLANK(N22:N31)</f>
        <v>0</v>
      </c>
      <c r="O6">
        <f>COUNTBLANK(O22:O31)</f>
        <v>0</v>
      </c>
      <c r="P6">
        <f>COUNTBLANK(P22:P31)</f>
        <v>0</v>
      </c>
      <c r="Q6">
        <f>COUNTBLANK(Q22:Q31)</f>
        <v>0</v>
      </c>
      <c r="R6">
        <f>COUNTBLANK(R22:R31)</f>
        <v>0</v>
      </c>
      <c r="S6">
        <f>COUNTBLANK(S22:S31)</f>
        <v>0</v>
      </c>
      <c r="T6">
        <f>COUNTBLANK(T22:T31)</f>
        <v>0</v>
      </c>
      <c r="U6">
        <f>COUNTBLANK(U22:U31)</f>
        <v>0</v>
      </c>
      <c r="V6">
        <f>COUNTBLANK(V22:V31)</f>
        <v>0</v>
      </c>
      <c r="W6">
        <f>COUNTBLANK(W22:W31)</f>
        <v>0</v>
      </c>
      <c r="Y6">
        <f>COUNTBLANK(Y22:Y31)</f>
        <v>0</v>
      </c>
      <c r="Z6">
        <f>COUNTBLANK(Z22:Z31)</f>
        <v>0</v>
      </c>
      <c r="AB6">
        <f>COUNTBLANK(AB22:AB31)</f>
        <v>0</v>
      </c>
      <c r="AC6">
        <f>COUNTBLANK(AC22:AC31)</f>
        <v>0</v>
      </c>
      <c r="AE6">
        <f>COUNTBLANK(AE22:AE31)</f>
        <v>0</v>
      </c>
      <c r="AF6">
        <f>COUNTBLANK(AF22:AF31)</f>
        <v>0</v>
      </c>
    </row>
    <row r="20" spans="1:33">
      <c r="C20" s="1" t="s">
        <v>41</v>
      </c>
      <c r="D20" s="1">
        <f>AVERAGE(D22:D31)</f>
        <v>0</v>
      </c>
      <c r="E20" s="1">
        <f>AVERAGE(E22:E31)</f>
        <v>0</v>
      </c>
      <c r="F20" s="1">
        <f>AVERAGE(F22:F31)</f>
        <v>0</v>
      </c>
      <c r="G20" s="1">
        <f>AVERAGE(G22:G31)</f>
        <v>0</v>
      </c>
      <c r="H20" s="1">
        <f>AVERAGE(H22:H31)</f>
        <v>0</v>
      </c>
      <c r="I20" s="1">
        <f>AVERAGE(I22:I31)</f>
        <v>0</v>
      </c>
      <c r="J20" s="1">
        <f>AVERAGE(J22:J31)</f>
        <v>0</v>
      </c>
      <c r="K20" s="1">
        <f>AVERAGE(K22:K31)</f>
        <v>0</v>
      </c>
      <c r="M20" s="1">
        <f>AVERAGE(M22:M31)</f>
        <v>0</v>
      </c>
      <c r="N20" s="1">
        <f>AVERAGE(N22:N31)</f>
        <v>0</v>
      </c>
      <c r="O20" s="1">
        <f>AVERAGE(O22:O31)</f>
        <v>0</v>
      </c>
      <c r="P20" s="1">
        <f>AVERAGE(P22:P31)</f>
        <v>0</v>
      </c>
      <c r="Q20" s="1">
        <f>AVERAGE(Q22:Q31)</f>
        <v>0</v>
      </c>
      <c r="R20" s="1">
        <f>AVERAGE(R22:R31)</f>
        <v>0</v>
      </c>
      <c r="S20" s="1">
        <f>AVERAGE(S22:S31)</f>
        <v>0</v>
      </c>
      <c r="T20" s="1">
        <f>AVERAGE(T22:T31)</f>
        <v>0</v>
      </c>
      <c r="U20" s="1">
        <f>AVERAGE(U22:U31)</f>
        <v>0</v>
      </c>
      <c r="V20" s="1">
        <f>AVERAGE(V22:V31)</f>
        <v>0</v>
      </c>
      <c r="W20" s="1">
        <f>AVERAGE(W22:W31)</f>
        <v>0</v>
      </c>
      <c r="Y20" s="1">
        <f>AVERAGE(Y22:Y31)</f>
        <v>0</v>
      </c>
      <c r="Z20" s="1">
        <f>AVERAGE(Z22:Z31)</f>
        <v>0</v>
      </c>
      <c r="AB20" s="1">
        <f>AVERAGE(AB22:AB31)</f>
        <v>0</v>
      </c>
      <c r="AC20" s="1">
        <f>AVERAGE(AC22:AC31)</f>
        <v>0</v>
      </c>
      <c r="AE20" s="1">
        <f>AVERAGE(AE22:AE31)</f>
        <v>0</v>
      </c>
      <c r="AF20" s="1">
        <f>AVERAGE(AF22:AF31)</f>
        <v>0</v>
      </c>
    </row>
    <row r="21" spans="1:3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23</v>
      </c>
      <c r="AB21" t="s">
        <v>26</v>
      </c>
      <c r="AC21" t="s">
        <v>27</v>
      </c>
      <c r="AD21" t="s">
        <v>23</v>
      </c>
      <c r="AE21" t="s">
        <v>28</v>
      </c>
      <c r="AF21" t="s">
        <v>29</v>
      </c>
      <c r="AG21" t="s">
        <v>23</v>
      </c>
    </row>
    <row r="22" spans="1:33">
      <c r="A22" t="s">
        <v>30</v>
      </c>
      <c r="B22" t="s">
        <v>31</v>
      </c>
      <c r="C22" t="s">
        <v>32</v>
      </c>
      <c r="D22">
        <v>1</v>
      </c>
      <c r="E22">
        <v>2</v>
      </c>
      <c r="F22">
        <v>1</v>
      </c>
      <c r="G22">
        <v>5</v>
      </c>
      <c r="H22">
        <v>4</v>
      </c>
      <c r="I22">
        <v>1</v>
      </c>
      <c r="J22">
        <v>2</v>
      </c>
      <c r="K22">
        <v>1</v>
      </c>
      <c r="L22" t="s">
        <v>33</v>
      </c>
      <c r="M22">
        <v>5</v>
      </c>
      <c r="N22">
        <v>4</v>
      </c>
      <c r="O22">
        <v>4</v>
      </c>
      <c r="P22">
        <v>2</v>
      </c>
      <c r="Q22">
        <v>2</v>
      </c>
      <c r="R22">
        <v>1</v>
      </c>
      <c r="S22">
        <v>1</v>
      </c>
      <c r="T22">
        <v>3</v>
      </c>
      <c r="U22">
        <v>3</v>
      </c>
      <c r="V22">
        <v>1</v>
      </c>
      <c r="W22">
        <v>5</v>
      </c>
      <c r="X22" t="s">
        <v>33</v>
      </c>
      <c r="Y22">
        <v>4</v>
      </c>
      <c r="Z22">
        <v>2</v>
      </c>
      <c r="AA22" t="s">
        <v>33</v>
      </c>
      <c r="AB22">
        <v>3</v>
      </c>
      <c r="AC22">
        <v>5</v>
      </c>
      <c r="AD22" t="s">
        <v>33</v>
      </c>
      <c r="AE22">
        <v>3</v>
      </c>
      <c r="AF22">
        <v>2</v>
      </c>
      <c r="AG22" t="s">
        <v>33</v>
      </c>
    </row>
    <row r="23" spans="1:33">
      <c r="A23" t="s">
        <v>30</v>
      </c>
      <c r="B23" t="s">
        <v>31</v>
      </c>
      <c r="C23" t="s">
        <v>32</v>
      </c>
      <c r="D23">
        <v>1</v>
      </c>
      <c r="E23">
        <v>2</v>
      </c>
      <c r="F23">
        <v>1</v>
      </c>
      <c r="G23">
        <v>5</v>
      </c>
      <c r="H23">
        <v>4</v>
      </c>
      <c r="I23">
        <v>1</v>
      </c>
      <c r="J23">
        <v>2</v>
      </c>
      <c r="K23">
        <v>1</v>
      </c>
      <c r="L23" t="s">
        <v>33</v>
      </c>
      <c r="M23">
        <v>5</v>
      </c>
      <c r="N23">
        <v>4</v>
      </c>
      <c r="O23">
        <v>4</v>
      </c>
      <c r="P23">
        <v>2</v>
      </c>
      <c r="Q23">
        <v>2</v>
      </c>
      <c r="R23">
        <v>1</v>
      </c>
      <c r="S23">
        <v>1</v>
      </c>
      <c r="T23">
        <v>3</v>
      </c>
      <c r="U23">
        <v>3</v>
      </c>
      <c r="V23">
        <v>1</v>
      </c>
      <c r="W23">
        <v>5</v>
      </c>
      <c r="X23" t="s">
        <v>33</v>
      </c>
      <c r="Y23">
        <v>4</v>
      </c>
      <c r="Z23">
        <v>2</v>
      </c>
      <c r="AA23" t="s">
        <v>33</v>
      </c>
      <c r="AB23">
        <v>3</v>
      </c>
      <c r="AC23">
        <v>5</v>
      </c>
      <c r="AD23" t="s">
        <v>33</v>
      </c>
      <c r="AE23">
        <v>3</v>
      </c>
      <c r="AF23">
        <v>2</v>
      </c>
      <c r="AG23" t="s">
        <v>33</v>
      </c>
    </row>
    <row r="24" spans="1:33">
      <c r="A24" t="s">
        <v>30</v>
      </c>
      <c r="B24" t="s">
        <v>34</v>
      </c>
      <c r="C24" t="s">
        <v>35</v>
      </c>
      <c r="D24">
        <v>2</v>
      </c>
      <c r="E24">
        <v>2</v>
      </c>
      <c r="F24">
        <v>1</v>
      </c>
      <c r="G24">
        <v>3</v>
      </c>
      <c r="H24">
        <v>1</v>
      </c>
      <c r="I24">
        <v>1</v>
      </c>
      <c r="J24">
        <v>5</v>
      </c>
      <c r="K24">
        <v>5</v>
      </c>
      <c r="L24" t="s">
        <v>36</v>
      </c>
      <c r="M24">
        <v>1</v>
      </c>
      <c r="N24">
        <v>5</v>
      </c>
      <c r="O24">
        <v>4</v>
      </c>
      <c r="P24">
        <v>3</v>
      </c>
      <c r="Q24">
        <v>3</v>
      </c>
      <c r="R24">
        <v>1</v>
      </c>
      <c r="S24">
        <v>1</v>
      </c>
      <c r="T24">
        <v>4</v>
      </c>
      <c r="U24">
        <v>3</v>
      </c>
      <c r="V24">
        <v>2</v>
      </c>
      <c r="W24">
        <v>4</v>
      </c>
      <c r="X24" t="s">
        <v>36</v>
      </c>
      <c r="Y24">
        <v>1</v>
      </c>
      <c r="Z24">
        <v>5</v>
      </c>
      <c r="AA24" t="s">
        <v>36</v>
      </c>
      <c r="AB24">
        <v>4</v>
      </c>
      <c r="AC24">
        <v>5</v>
      </c>
      <c r="AD24" t="s">
        <v>36</v>
      </c>
      <c r="AE24">
        <v>2</v>
      </c>
      <c r="AF24">
        <v>1</v>
      </c>
      <c r="AG24" t="s">
        <v>36</v>
      </c>
    </row>
    <row r="25" spans="1:33">
      <c r="A25" t="s">
        <v>30</v>
      </c>
      <c r="B25" t="s">
        <v>37</v>
      </c>
      <c r="C25" t="s">
        <v>35</v>
      </c>
    </row>
    <row r="26" spans="1:33">
      <c r="A26" t="s">
        <v>30</v>
      </c>
      <c r="B26" t="s">
        <v>37</v>
      </c>
      <c r="C26" t="s">
        <v>35</v>
      </c>
    </row>
    <row r="27" spans="1:33">
      <c r="A27" t="s">
        <v>30</v>
      </c>
      <c r="B27" t="s">
        <v>34</v>
      </c>
      <c r="C27" t="s">
        <v>38</v>
      </c>
      <c r="D27">
        <v>5</v>
      </c>
      <c r="E27">
        <v>5</v>
      </c>
      <c r="F27">
        <v>3</v>
      </c>
      <c r="G27">
        <v>1</v>
      </c>
      <c r="H27">
        <v>3</v>
      </c>
      <c r="I27">
        <v>2</v>
      </c>
      <c r="J27">
        <v>2</v>
      </c>
      <c r="K27">
        <v>3</v>
      </c>
      <c r="L27" t="s">
        <v>33</v>
      </c>
      <c r="M27">
        <v>5</v>
      </c>
      <c r="N27">
        <v>5</v>
      </c>
      <c r="O27">
        <v>4</v>
      </c>
      <c r="P27">
        <v>4</v>
      </c>
      <c r="Q27">
        <v>5</v>
      </c>
      <c r="R27">
        <v>2</v>
      </c>
      <c r="S27">
        <v>1</v>
      </c>
      <c r="T27">
        <v>5</v>
      </c>
      <c r="U27">
        <v>5</v>
      </c>
      <c r="V27">
        <v>1</v>
      </c>
      <c r="W27">
        <v>5</v>
      </c>
      <c r="X27" t="s">
        <v>39</v>
      </c>
      <c r="Y27">
        <v>4</v>
      </c>
      <c r="Z27">
        <v>2</v>
      </c>
      <c r="AA27" t="s">
        <v>33</v>
      </c>
      <c r="AB27">
        <v>5</v>
      </c>
      <c r="AC27">
        <v>5</v>
      </c>
      <c r="AD27" t="s">
        <v>33</v>
      </c>
      <c r="AE27">
        <v>3</v>
      </c>
      <c r="AF27">
        <v>2</v>
      </c>
      <c r="AG27" t="s">
        <v>33</v>
      </c>
    </row>
    <row r="28" spans="1:33">
      <c r="A28" t="s">
        <v>30</v>
      </c>
      <c r="B28" t="s">
        <v>34</v>
      </c>
      <c r="C28" t="s">
        <v>38</v>
      </c>
      <c r="D28">
        <v>5</v>
      </c>
      <c r="E28">
        <v>5</v>
      </c>
      <c r="F28">
        <v>3</v>
      </c>
      <c r="G28">
        <v>1</v>
      </c>
      <c r="H28">
        <v>3</v>
      </c>
      <c r="I28">
        <v>2</v>
      </c>
      <c r="J28">
        <v>2</v>
      </c>
      <c r="K28">
        <v>3</v>
      </c>
      <c r="L28" t="s">
        <v>33</v>
      </c>
      <c r="M28">
        <v>5</v>
      </c>
      <c r="N28">
        <v>5</v>
      </c>
      <c r="O28">
        <v>4</v>
      </c>
      <c r="P28">
        <v>4</v>
      </c>
      <c r="Q28">
        <v>5</v>
      </c>
      <c r="R28">
        <v>2</v>
      </c>
      <c r="S28">
        <v>1</v>
      </c>
      <c r="T28">
        <v>5</v>
      </c>
      <c r="U28">
        <v>5</v>
      </c>
      <c r="V28">
        <v>1</v>
      </c>
      <c r="W28">
        <v>5</v>
      </c>
      <c r="X28" t="s">
        <v>39</v>
      </c>
      <c r="Y28">
        <v>4</v>
      </c>
      <c r="Z28">
        <v>2</v>
      </c>
      <c r="AA28" t="s">
        <v>33</v>
      </c>
      <c r="AB28">
        <v>5</v>
      </c>
      <c r="AC28">
        <v>5</v>
      </c>
      <c r="AD28" t="s">
        <v>33</v>
      </c>
      <c r="AE28">
        <v>3</v>
      </c>
      <c r="AF28">
        <v>2</v>
      </c>
      <c r="AG28" t="s">
        <v>33</v>
      </c>
    </row>
    <row r="29" spans="1:33">
      <c r="A29" t="s">
        <v>30</v>
      </c>
      <c r="B29" t="s">
        <v>31</v>
      </c>
      <c r="C29" t="s">
        <v>38</v>
      </c>
      <c r="D29">
        <v>3</v>
      </c>
      <c r="F29">
        <v>5</v>
      </c>
      <c r="G29">
        <v>1</v>
      </c>
      <c r="I29">
        <v>5</v>
      </c>
      <c r="J29">
        <v>3</v>
      </c>
      <c r="K29">
        <v>1</v>
      </c>
      <c r="L29" t="s">
        <v>33</v>
      </c>
      <c r="M29">
        <v>2</v>
      </c>
      <c r="N29">
        <v>4</v>
      </c>
      <c r="O29">
        <v>4</v>
      </c>
      <c r="P29">
        <v>2</v>
      </c>
      <c r="Q29">
        <v>1</v>
      </c>
      <c r="R29">
        <v>1</v>
      </c>
      <c r="S29">
        <v>1</v>
      </c>
      <c r="T29">
        <v>5</v>
      </c>
      <c r="U29">
        <v>5</v>
      </c>
      <c r="V29">
        <v>4</v>
      </c>
      <c r="W29">
        <v>5</v>
      </c>
      <c r="X29" t="s">
        <v>33</v>
      </c>
      <c r="Y29">
        <v>2</v>
      </c>
      <c r="Z29">
        <v>1</v>
      </c>
      <c r="AA29" t="s">
        <v>33</v>
      </c>
      <c r="AB29">
        <v>5</v>
      </c>
      <c r="AC29">
        <v>5</v>
      </c>
      <c r="AD29" t="s">
        <v>33</v>
      </c>
      <c r="AE29">
        <v>4</v>
      </c>
      <c r="AF29">
        <v>1</v>
      </c>
      <c r="AG29" t="s">
        <v>33</v>
      </c>
    </row>
    <row r="30" spans="1:33">
      <c r="A30" t="s">
        <v>30</v>
      </c>
      <c r="B30" t="s">
        <v>40</v>
      </c>
      <c r="C30" t="s">
        <v>35</v>
      </c>
      <c r="D30">
        <v>4</v>
      </c>
      <c r="E30">
        <v>5</v>
      </c>
      <c r="F30">
        <v>3</v>
      </c>
      <c r="G30">
        <v>4</v>
      </c>
      <c r="H30">
        <v>4</v>
      </c>
      <c r="I30">
        <v>5</v>
      </c>
      <c r="J30">
        <v>4</v>
      </c>
      <c r="K30">
        <v>5</v>
      </c>
      <c r="M30">
        <v>2</v>
      </c>
      <c r="N30">
        <v>1</v>
      </c>
      <c r="O30">
        <v>4</v>
      </c>
      <c r="P30">
        <v>4</v>
      </c>
      <c r="Q30">
        <v>2</v>
      </c>
      <c r="R30">
        <v>4</v>
      </c>
      <c r="S30">
        <v>2</v>
      </c>
      <c r="T30">
        <v>3</v>
      </c>
      <c r="U30">
        <v>4</v>
      </c>
      <c r="V30">
        <v>1</v>
      </c>
      <c r="W30">
        <v>4</v>
      </c>
      <c r="Y30">
        <v>4</v>
      </c>
      <c r="Z30">
        <v>2</v>
      </c>
      <c r="AB30">
        <v>4</v>
      </c>
      <c r="AC30">
        <v>4</v>
      </c>
      <c r="AE30">
        <v>4</v>
      </c>
      <c r="AF30">
        <v>4</v>
      </c>
    </row>
    <row r="31" spans="1:33">
      <c r="A31" t="s">
        <v>30</v>
      </c>
      <c r="B31" t="s">
        <v>40</v>
      </c>
      <c r="C31" t="s">
        <v>35</v>
      </c>
      <c r="D31">
        <v>4</v>
      </c>
      <c r="E31">
        <v>5</v>
      </c>
      <c r="F31">
        <v>3</v>
      </c>
      <c r="G31">
        <v>4</v>
      </c>
      <c r="H31">
        <v>4</v>
      </c>
      <c r="I31">
        <v>5</v>
      </c>
      <c r="J31">
        <v>4</v>
      </c>
      <c r="K31">
        <v>5</v>
      </c>
      <c r="M31">
        <v>2</v>
      </c>
      <c r="N31">
        <v>1</v>
      </c>
      <c r="O31">
        <v>4</v>
      </c>
      <c r="P31">
        <v>4</v>
      </c>
      <c r="Q31">
        <v>2</v>
      </c>
      <c r="R31">
        <v>4</v>
      </c>
      <c r="S31">
        <v>2</v>
      </c>
      <c r="T31">
        <v>3</v>
      </c>
      <c r="U31">
        <v>4</v>
      </c>
      <c r="V31">
        <v>1</v>
      </c>
      <c r="W31">
        <v>4</v>
      </c>
      <c r="Y31">
        <v>4</v>
      </c>
      <c r="Z31">
        <v>2</v>
      </c>
      <c r="AB31">
        <v>4</v>
      </c>
      <c r="AC31">
        <v>4</v>
      </c>
      <c r="AE31">
        <v>4</v>
      </c>
      <c r="AF3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2019-11-18T20:30:27Z</dcterms:created>
  <dcterms:modified xsi:type="dcterms:W3CDTF">2019-11-18T20:30:27Z</dcterms:modified>
</cp:coreProperties>
</file>